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9450" activeTab="0"/>
  </bookViews>
  <sheets>
    <sheet name="資料５" sheetId="1" r:id="rId1"/>
  </sheets>
  <definedNames/>
  <calcPr fullCalcOnLoad="1"/>
</workbook>
</file>

<file path=xl/sharedStrings.xml><?xml version="1.0" encoding="utf-8"?>
<sst xmlns="http://schemas.openxmlformats.org/spreadsheetml/2006/main" count="59" uniqueCount="29">
  <si>
    <t>石川中央</t>
  </si>
  <si>
    <t>能登中部</t>
  </si>
  <si>
    <t>能登北部</t>
  </si>
  <si>
    <t>郡部計</t>
  </si>
  <si>
    <t>金沢市
社　会</t>
  </si>
  <si>
    <t>七尾市</t>
  </si>
  <si>
    <t>小松市
社会</t>
  </si>
  <si>
    <t>輪島市</t>
  </si>
  <si>
    <t>珠洲市</t>
  </si>
  <si>
    <t>加賀市</t>
  </si>
  <si>
    <t>羽咋市</t>
  </si>
  <si>
    <t>市部計</t>
  </si>
  <si>
    <t>県合計</t>
  </si>
  <si>
    <t>福祉事務所名</t>
  </si>
  <si>
    <t>施　　　　設　　　　介　　　　護</t>
  </si>
  <si>
    <t>居宅介護</t>
  </si>
  <si>
    <t>合　　計</t>
  </si>
  <si>
    <t>介護老人
福祉施設</t>
  </si>
  <si>
    <t>介護老人
保健施設</t>
  </si>
  <si>
    <t>介護療養型
医療施設</t>
  </si>
  <si>
    <t>小　　計</t>
  </si>
  <si>
    <t>計</t>
  </si>
  <si>
    <t>実数</t>
  </si>
  <si>
    <t>構成比</t>
  </si>
  <si>
    <t>かほく市</t>
  </si>
  <si>
    <t>　注）端数処理の関係上、構成比の計算が合わないところがある。</t>
  </si>
  <si>
    <t>白山市</t>
  </si>
  <si>
    <t>能美市</t>
  </si>
  <si>
    <t>　５　福祉事務所別介護扶助施設別人員（平成１8年度）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</si>
</sst>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;[Red]\-#,##0\ "/>
    <numFmt numFmtId="178" formatCode="#,##0_);[Red]\(#,##0\)"/>
    <numFmt numFmtId="179" formatCode="0.0_);[Red]\(0.0\)"/>
    <numFmt numFmtId="180" formatCode="0.00_);[Red]\(0.00\)"/>
    <numFmt numFmtId="181" formatCode="#,##0.0_);[Red]\(#,##0.0\)"/>
    <numFmt numFmtId="182" formatCode="0_);[Red]\(0\)"/>
    <numFmt numFmtId="183" formatCode="0_ "/>
    <numFmt numFmtId="184" formatCode="#,##0.0_ "/>
    <numFmt numFmtId="185" formatCode="#,##0_ "/>
  </numFmts>
  <fonts count="2">
    <font>
      <sz val="12"/>
      <name val="ＭＳ Ｐ明朝"/>
      <family val="1"/>
    </font>
    <font>
      <sz val="6"/>
      <name val="ＭＳ Ｐ明朝"/>
      <family val="1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horizontal="distributed" vertical="center"/>
    </xf>
    <xf numFmtId="179" fontId="0" fillId="0" borderId="2" xfId="0" applyNumberFormat="1" applyFont="1" applyFill="1" applyBorder="1" applyAlignment="1">
      <alignment vertical="center"/>
    </xf>
    <xf numFmtId="179" fontId="0" fillId="0" borderId="3" xfId="0" applyNumberFormat="1" applyFont="1" applyFill="1" applyBorder="1" applyAlignment="1">
      <alignment vertical="center"/>
    </xf>
    <xf numFmtId="0" fontId="0" fillId="0" borderId="2" xfId="0" applyFont="1" applyBorder="1" applyAlignment="1">
      <alignment horizontal="distributed" vertical="center"/>
    </xf>
    <xf numFmtId="0" fontId="0" fillId="0" borderId="4" xfId="0" applyFont="1" applyBorder="1" applyAlignment="1">
      <alignment horizontal="distributed" vertical="center"/>
    </xf>
    <xf numFmtId="0" fontId="0" fillId="0" borderId="5" xfId="0" applyFont="1" applyBorder="1" applyAlignment="1">
      <alignment horizontal="distributed" vertical="center"/>
    </xf>
    <xf numFmtId="0" fontId="0" fillId="0" borderId="6" xfId="0" applyFont="1" applyBorder="1" applyAlignment="1">
      <alignment horizontal="distributed" vertical="center"/>
    </xf>
    <xf numFmtId="0" fontId="0" fillId="0" borderId="7" xfId="0" applyFont="1" applyBorder="1" applyAlignment="1">
      <alignment vertical="center"/>
    </xf>
    <xf numFmtId="0" fontId="0" fillId="0" borderId="8" xfId="0" applyFont="1" applyBorder="1" applyAlignment="1">
      <alignment horizontal="distributed" vertical="center" wrapText="1"/>
    </xf>
    <xf numFmtId="0" fontId="0" fillId="0" borderId="9" xfId="0" applyFont="1" applyBorder="1" applyAlignment="1">
      <alignment horizontal="distributed" vertical="center" wrapText="1"/>
    </xf>
    <xf numFmtId="0" fontId="0" fillId="0" borderId="10" xfId="0" applyFont="1" applyBorder="1" applyAlignment="1">
      <alignment horizontal="distributed" vertical="center"/>
    </xf>
    <xf numFmtId="183" fontId="0" fillId="0" borderId="11" xfId="0" applyNumberFormat="1" applyFont="1" applyFill="1" applyBorder="1" applyAlignment="1">
      <alignment vertical="center"/>
    </xf>
    <xf numFmtId="184" fontId="0" fillId="0" borderId="2" xfId="0" applyNumberFormat="1" applyFont="1" applyFill="1" applyBorder="1" applyAlignment="1">
      <alignment horizontal="right" vertical="center"/>
    </xf>
    <xf numFmtId="185" fontId="0" fillId="0" borderId="2" xfId="0" applyNumberFormat="1" applyFont="1" applyFill="1" applyBorder="1" applyAlignment="1">
      <alignment horizontal="right" vertical="center"/>
    </xf>
    <xf numFmtId="185" fontId="0" fillId="0" borderId="2" xfId="0" applyNumberFormat="1" applyFont="1" applyBorder="1" applyAlignment="1">
      <alignment vertical="center"/>
    </xf>
    <xf numFmtId="185" fontId="0" fillId="0" borderId="5" xfId="16" applyNumberFormat="1" applyFont="1" applyBorder="1" applyAlignment="1">
      <alignment vertical="center"/>
    </xf>
    <xf numFmtId="185" fontId="0" fillId="0" borderId="12" xfId="16" applyNumberFormat="1" applyFont="1" applyBorder="1" applyAlignment="1">
      <alignment vertical="center"/>
    </xf>
    <xf numFmtId="185" fontId="0" fillId="0" borderId="1" xfId="0" applyNumberFormat="1" applyFont="1" applyBorder="1" applyAlignment="1">
      <alignment vertical="center"/>
    </xf>
    <xf numFmtId="185" fontId="0" fillId="0" borderId="1" xfId="0" applyNumberFormat="1" applyFont="1" applyFill="1" applyBorder="1" applyAlignment="1">
      <alignment horizontal="right" vertical="center"/>
    </xf>
    <xf numFmtId="184" fontId="0" fillId="0" borderId="3" xfId="0" applyNumberFormat="1" applyFont="1" applyFill="1" applyBorder="1" applyAlignment="1">
      <alignment vertical="center"/>
    </xf>
    <xf numFmtId="179" fontId="0" fillId="0" borderId="8" xfId="0" applyNumberFormat="1" applyFont="1" applyFill="1" applyBorder="1" applyAlignment="1">
      <alignment vertical="center"/>
    </xf>
    <xf numFmtId="184" fontId="0" fillId="0" borderId="8" xfId="0" applyNumberFormat="1" applyFont="1" applyFill="1" applyBorder="1" applyAlignment="1">
      <alignment horizontal="right" vertical="center"/>
    </xf>
    <xf numFmtId="184" fontId="0" fillId="0" borderId="13" xfId="0" applyNumberFormat="1" applyFont="1" applyFill="1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distributed" vertical="center"/>
    </xf>
    <xf numFmtId="0" fontId="0" fillId="0" borderId="10" xfId="0" applyFont="1" applyBorder="1" applyAlignment="1">
      <alignment horizontal="distributed" vertical="center"/>
    </xf>
    <xf numFmtId="0" fontId="0" fillId="0" borderId="17" xfId="0" applyFont="1" applyBorder="1" applyAlignment="1">
      <alignment horizontal="distributed" vertical="center"/>
    </xf>
    <xf numFmtId="0" fontId="0" fillId="0" borderId="18" xfId="0" applyFont="1" applyBorder="1" applyAlignment="1">
      <alignment horizontal="distributed" vertical="center"/>
    </xf>
    <xf numFmtId="0" fontId="0" fillId="0" borderId="19" xfId="0" applyFont="1" applyBorder="1" applyAlignment="1">
      <alignment horizontal="distributed" vertical="center"/>
    </xf>
    <xf numFmtId="0" fontId="0" fillId="0" borderId="20" xfId="0" applyFont="1" applyBorder="1" applyAlignment="1">
      <alignment horizontal="distributed" vertical="center"/>
    </xf>
    <xf numFmtId="0" fontId="0" fillId="0" borderId="21" xfId="0" applyFont="1" applyBorder="1" applyAlignment="1">
      <alignment horizontal="distributed" vertical="center"/>
    </xf>
    <xf numFmtId="0" fontId="0" fillId="0" borderId="22" xfId="0" applyFont="1" applyBorder="1" applyAlignment="1">
      <alignment horizontal="distributed" vertical="center"/>
    </xf>
    <xf numFmtId="0" fontId="0" fillId="0" borderId="23" xfId="0" applyFont="1" applyBorder="1" applyAlignment="1">
      <alignment horizontal="distributed" vertical="center"/>
    </xf>
    <xf numFmtId="0" fontId="0" fillId="0" borderId="24" xfId="0" applyFont="1" applyBorder="1" applyAlignment="1">
      <alignment horizontal="distributed" vertical="center"/>
    </xf>
    <xf numFmtId="0" fontId="0" fillId="0" borderId="25" xfId="0" applyFont="1" applyBorder="1" applyAlignment="1">
      <alignment horizontal="distributed" vertical="center"/>
    </xf>
    <xf numFmtId="0" fontId="0" fillId="0" borderId="26" xfId="0" applyFont="1" applyBorder="1" applyAlignment="1">
      <alignment horizontal="distributed" vertical="center"/>
    </xf>
    <xf numFmtId="0" fontId="0" fillId="0" borderId="25" xfId="0" applyFont="1" applyBorder="1" applyAlignment="1">
      <alignment horizontal="distributed" vertical="center" wrapText="1"/>
    </xf>
    <xf numFmtId="0" fontId="0" fillId="0" borderId="27" xfId="0" applyFont="1" applyBorder="1" applyAlignment="1">
      <alignment horizontal="distributed" vertical="center" wrapText="1"/>
    </xf>
    <xf numFmtId="0" fontId="0" fillId="0" borderId="27" xfId="0" applyFont="1" applyBorder="1" applyAlignment="1">
      <alignment horizontal="distributed" vertical="center"/>
    </xf>
    <xf numFmtId="0" fontId="0" fillId="0" borderId="19" xfId="0" applyFont="1" applyBorder="1" applyAlignment="1">
      <alignment horizontal="distributed" vertical="center" wrapText="1"/>
    </xf>
    <xf numFmtId="0" fontId="0" fillId="0" borderId="28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tabSelected="1" zoomScale="75" zoomScaleNormal="75" workbookViewId="0" topLeftCell="A1">
      <pane xSplit="2" ySplit="4" topLeftCell="C20" activePane="bottomRight" state="frozen"/>
      <selection pane="topLeft" activeCell="A1" sqref="A1"/>
      <selection pane="topRight" activeCell="C1" sqref="C1"/>
      <selection pane="bottomLeft" activeCell="A5" sqref="A5"/>
      <selection pane="bottomRight" activeCell="G20" sqref="G20"/>
    </sheetView>
  </sheetViews>
  <sheetFormatPr defaultColWidth="9.00390625" defaultRowHeight="14.25"/>
  <cols>
    <col min="1" max="1" width="8.625" style="1" customWidth="1"/>
    <col min="2" max="2" width="7.625" style="1" customWidth="1"/>
    <col min="3" max="5" width="11.25390625" style="1" customWidth="1"/>
    <col min="6" max="6" width="7.875" style="1" customWidth="1"/>
    <col min="7" max="7" width="11.25390625" style="1" customWidth="1"/>
    <col min="8" max="8" width="8.00390625" style="1" customWidth="1"/>
    <col min="9" max="9" width="2.875" style="1" customWidth="1"/>
    <col min="10" max="16384" width="9.00390625" style="1" customWidth="1"/>
  </cols>
  <sheetData>
    <row r="1" ht="18" customHeight="1">
      <c r="A1" s="1" t="s">
        <v>28</v>
      </c>
    </row>
    <row r="2" ht="16.5" customHeight="1" thickBot="1"/>
    <row r="3" spans="1:8" ht="16.5" customHeight="1">
      <c r="A3" s="33" t="s">
        <v>13</v>
      </c>
      <c r="B3" s="34"/>
      <c r="C3" s="25" t="s">
        <v>14</v>
      </c>
      <c r="D3" s="26"/>
      <c r="E3" s="26"/>
      <c r="F3" s="26"/>
      <c r="G3" s="27" t="s">
        <v>15</v>
      </c>
      <c r="H3" s="29" t="s">
        <v>16</v>
      </c>
    </row>
    <row r="4" spans="1:8" ht="39.75" customHeight="1" thickBot="1">
      <c r="A4" s="35"/>
      <c r="B4" s="36"/>
      <c r="C4" s="10" t="s">
        <v>17</v>
      </c>
      <c r="D4" s="10" t="s">
        <v>18</v>
      </c>
      <c r="E4" s="10" t="s">
        <v>19</v>
      </c>
      <c r="F4" s="11" t="s">
        <v>20</v>
      </c>
      <c r="G4" s="28"/>
      <c r="H4" s="30" t="s">
        <v>21</v>
      </c>
    </row>
    <row r="5" spans="1:8" ht="19.5" customHeight="1">
      <c r="A5" s="31" t="s">
        <v>0</v>
      </c>
      <c r="B5" s="5" t="s">
        <v>22</v>
      </c>
      <c r="C5" s="15">
        <v>3</v>
      </c>
      <c r="D5" s="15">
        <v>3</v>
      </c>
      <c r="E5" s="15">
        <v>0</v>
      </c>
      <c r="F5" s="16">
        <f>SUM(C5:E5)</f>
        <v>6</v>
      </c>
      <c r="G5" s="16">
        <v>32</v>
      </c>
      <c r="H5" s="13">
        <f>+F5+G5</f>
        <v>38</v>
      </c>
    </row>
    <row r="6" spans="1:8" ht="19.5" customHeight="1">
      <c r="A6" s="31"/>
      <c r="B6" s="5" t="s">
        <v>23</v>
      </c>
      <c r="C6" s="3">
        <f>ROUND(C5/H5*100,1)</f>
        <v>7.9</v>
      </c>
      <c r="D6" s="14">
        <f>ROUND(D5/H5*100,1)</f>
        <v>7.9</v>
      </c>
      <c r="E6" s="14">
        <f>ROUND(E5/H5*100,1)</f>
        <v>0</v>
      </c>
      <c r="F6" s="3">
        <f>ROUND(F5/H5*100,1)</f>
        <v>15.8</v>
      </c>
      <c r="G6" s="3">
        <f>ROUND(G5/H5*100,1)</f>
        <v>84.2</v>
      </c>
      <c r="H6" s="21">
        <v>100</v>
      </c>
    </row>
    <row r="7" spans="1:8" ht="19.5" customHeight="1">
      <c r="A7" s="31" t="s">
        <v>1</v>
      </c>
      <c r="B7" s="5" t="s">
        <v>22</v>
      </c>
      <c r="C7" s="15">
        <v>1</v>
      </c>
      <c r="D7" s="15">
        <v>2</v>
      </c>
      <c r="E7" s="15">
        <v>0</v>
      </c>
      <c r="F7" s="16">
        <f>SUM(C7:E7)</f>
        <v>3</v>
      </c>
      <c r="G7" s="16">
        <v>10</v>
      </c>
      <c r="H7" s="13">
        <f>+F7+G7</f>
        <v>13</v>
      </c>
    </row>
    <row r="8" spans="1:8" ht="19.5" customHeight="1">
      <c r="A8" s="31"/>
      <c r="B8" s="5" t="s">
        <v>23</v>
      </c>
      <c r="C8" s="3">
        <f>ROUND(C7/H7*100,1)</f>
        <v>7.7</v>
      </c>
      <c r="D8" s="14">
        <f>ROUND(D7/H7*100,1)</f>
        <v>15.4</v>
      </c>
      <c r="E8" s="14">
        <f>ROUND(E7/H7*100,1)</f>
        <v>0</v>
      </c>
      <c r="F8" s="3">
        <f>ROUND(F7/H7*100,1)</f>
        <v>23.1</v>
      </c>
      <c r="G8" s="3">
        <f>ROUND(G7/H7*100,1)</f>
        <v>76.9</v>
      </c>
      <c r="H8" s="21">
        <v>100</v>
      </c>
    </row>
    <row r="9" spans="1:8" ht="19.5" customHeight="1">
      <c r="A9" s="31" t="s">
        <v>2</v>
      </c>
      <c r="B9" s="5" t="s">
        <v>22</v>
      </c>
      <c r="C9" s="16">
        <v>4</v>
      </c>
      <c r="D9" s="15">
        <v>1</v>
      </c>
      <c r="E9" s="15">
        <v>3</v>
      </c>
      <c r="F9" s="16">
        <f>SUM(C9:E9)</f>
        <v>8</v>
      </c>
      <c r="G9" s="16">
        <v>20</v>
      </c>
      <c r="H9" s="13">
        <f>+F9+G9</f>
        <v>28</v>
      </c>
    </row>
    <row r="10" spans="1:8" ht="19.5" customHeight="1" thickBot="1">
      <c r="A10" s="32"/>
      <c r="B10" s="6" t="s">
        <v>23</v>
      </c>
      <c r="C10" s="3">
        <f>ROUND(C9/H9*100,1)</f>
        <v>14.3</v>
      </c>
      <c r="D10" s="3">
        <f>ROUND(D9/H9*100,1)</f>
        <v>3.6</v>
      </c>
      <c r="E10" s="14">
        <f>ROUND(E9/H9*100,1)</f>
        <v>10.7</v>
      </c>
      <c r="F10" s="3">
        <f>ROUND(F9/H9*100,1)</f>
        <v>28.6</v>
      </c>
      <c r="G10" s="3">
        <f>ROUND(G9/H9*100,1)</f>
        <v>71.4</v>
      </c>
      <c r="H10" s="21">
        <v>100</v>
      </c>
    </row>
    <row r="11" spans="1:8" ht="19.5" customHeight="1">
      <c r="A11" s="37" t="s">
        <v>3</v>
      </c>
      <c r="B11" s="7" t="s">
        <v>22</v>
      </c>
      <c r="C11" s="17">
        <f>C5+C7+C9</f>
        <v>8</v>
      </c>
      <c r="D11" s="17">
        <f>D5+D7+D9</f>
        <v>6</v>
      </c>
      <c r="E11" s="17">
        <f>E5+E7+E9</f>
        <v>3</v>
      </c>
      <c r="F11" s="17">
        <f>F5+F7+F9</f>
        <v>17</v>
      </c>
      <c r="G11" s="17">
        <f>G5+G7+G9</f>
        <v>62</v>
      </c>
      <c r="H11" s="18">
        <f>+H5+H7+H9</f>
        <v>79</v>
      </c>
    </row>
    <row r="12" spans="1:8" ht="19.5" customHeight="1" thickBot="1">
      <c r="A12" s="38"/>
      <c r="B12" s="12" t="s">
        <v>23</v>
      </c>
      <c r="C12" s="22">
        <f>ROUND(C11/H11*100,1)</f>
        <v>10.1</v>
      </c>
      <c r="D12" s="23">
        <f>ROUND(D11/H11*100,1)</f>
        <v>7.6</v>
      </c>
      <c r="E12" s="23">
        <f>ROUND(E11/H11*100,1)</f>
        <v>3.8</v>
      </c>
      <c r="F12" s="22">
        <f>ROUND(F11/H11*100,1)</f>
        <v>21.5</v>
      </c>
      <c r="G12" s="22">
        <f>ROUND(G11/H11*100,1)</f>
        <v>78.5</v>
      </c>
      <c r="H12" s="24">
        <v>100</v>
      </c>
    </row>
    <row r="13" spans="1:8" ht="19.5" customHeight="1">
      <c r="A13" s="39" t="s">
        <v>4</v>
      </c>
      <c r="B13" s="7" t="s">
        <v>22</v>
      </c>
      <c r="C13" s="17">
        <v>29</v>
      </c>
      <c r="D13" s="17">
        <v>20</v>
      </c>
      <c r="E13" s="17">
        <v>23</v>
      </c>
      <c r="F13" s="17">
        <f>SUM(C13:E13)</f>
        <v>72</v>
      </c>
      <c r="G13" s="17">
        <v>292</v>
      </c>
      <c r="H13" s="18">
        <f>+F13+G13</f>
        <v>364</v>
      </c>
    </row>
    <row r="14" spans="1:8" ht="19.5" customHeight="1">
      <c r="A14" s="40"/>
      <c r="B14" s="2" t="s">
        <v>23</v>
      </c>
      <c r="C14" s="3">
        <f>ROUND(C13/H13*100,1)</f>
        <v>8</v>
      </c>
      <c r="D14" s="14">
        <f>ROUND(D13/H13*100,1)</f>
        <v>5.5</v>
      </c>
      <c r="E14" s="14">
        <f>ROUND(E13/H13*100,1)</f>
        <v>6.3</v>
      </c>
      <c r="F14" s="3">
        <f>ROUND(F13/H13*100,1)</f>
        <v>19.8</v>
      </c>
      <c r="G14" s="3">
        <f>ROUND(G13/H13*100,1)</f>
        <v>80.2</v>
      </c>
      <c r="H14" s="4">
        <v>100</v>
      </c>
    </row>
    <row r="15" spans="1:8" ht="19.5" customHeight="1">
      <c r="A15" s="41" t="s">
        <v>5</v>
      </c>
      <c r="B15" s="2" t="s">
        <v>22</v>
      </c>
      <c r="C15" s="19">
        <v>5</v>
      </c>
      <c r="D15" s="20">
        <v>1</v>
      </c>
      <c r="E15" s="20">
        <v>0</v>
      </c>
      <c r="F15" s="19">
        <f>SUM(C15:E15)</f>
        <v>6</v>
      </c>
      <c r="G15" s="19">
        <v>9</v>
      </c>
      <c r="H15" s="13">
        <f>+F15+G15</f>
        <v>15</v>
      </c>
    </row>
    <row r="16" spans="1:8" ht="19.5" customHeight="1">
      <c r="A16" s="31"/>
      <c r="B16" s="5" t="s">
        <v>23</v>
      </c>
      <c r="C16" s="3">
        <f>ROUND(C15/H15*100,1)</f>
        <v>33.3</v>
      </c>
      <c r="D16" s="14">
        <f>ROUND(D15/H15*100,1)</f>
        <v>6.7</v>
      </c>
      <c r="E16" s="14">
        <f>ROUND(E15/H15*100,1)</f>
        <v>0</v>
      </c>
      <c r="F16" s="3">
        <f>ROUND(F15/H15*100,1)</f>
        <v>40</v>
      </c>
      <c r="G16" s="3">
        <f>ROUND(G15/H15*100,1)</f>
        <v>60</v>
      </c>
      <c r="H16" s="4">
        <v>100</v>
      </c>
    </row>
    <row r="17" spans="1:8" ht="19.5" customHeight="1">
      <c r="A17" s="42" t="s">
        <v>6</v>
      </c>
      <c r="B17" s="5" t="s">
        <v>22</v>
      </c>
      <c r="C17" s="16">
        <v>12</v>
      </c>
      <c r="D17" s="16">
        <v>4</v>
      </c>
      <c r="E17" s="20">
        <v>1</v>
      </c>
      <c r="F17" s="16">
        <f>SUM(C17:E17)</f>
        <v>17</v>
      </c>
      <c r="G17" s="16">
        <v>34</v>
      </c>
      <c r="H17" s="13">
        <f>+F17+G17</f>
        <v>51</v>
      </c>
    </row>
    <row r="18" spans="1:8" ht="19.5" customHeight="1">
      <c r="A18" s="42"/>
      <c r="B18" s="5" t="s">
        <v>23</v>
      </c>
      <c r="C18" s="3">
        <f>ROUND(C17/H17*100,1)</f>
        <v>23.5</v>
      </c>
      <c r="D18" s="14">
        <f>ROUND(D17/H17*100,1)</f>
        <v>7.8</v>
      </c>
      <c r="E18" s="14">
        <f>ROUND(E17/H17*100,1)</f>
        <v>2</v>
      </c>
      <c r="F18" s="3">
        <f>ROUND(F17/H17*100,1)</f>
        <v>33.3</v>
      </c>
      <c r="G18" s="3">
        <f>ROUND(G17/H17*100,1)</f>
        <v>66.7</v>
      </c>
      <c r="H18" s="4">
        <v>100</v>
      </c>
    </row>
    <row r="19" spans="1:8" ht="19.5" customHeight="1">
      <c r="A19" s="31" t="s">
        <v>7</v>
      </c>
      <c r="B19" s="5" t="s">
        <v>22</v>
      </c>
      <c r="C19" s="16">
        <v>2</v>
      </c>
      <c r="D19" s="16">
        <v>2</v>
      </c>
      <c r="E19" s="20">
        <v>1</v>
      </c>
      <c r="F19" s="16">
        <f>SUM(C19:E19)</f>
        <v>5</v>
      </c>
      <c r="G19" s="16">
        <v>12</v>
      </c>
      <c r="H19" s="13">
        <f>+F19+G19</f>
        <v>17</v>
      </c>
    </row>
    <row r="20" spans="1:8" ht="19.5" customHeight="1">
      <c r="A20" s="31"/>
      <c r="B20" s="5" t="s">
        <v>23</v>
      </c>
      <c r="C20" s="3">
        <f>ROUND(C19/H19*100,1)</f>
        <v>11.8</v>
      </c>
      <c r="D20" s="14">
        <f>ROUND(D19/H19*100,1)</f>
        <v>11.8</v>
      </c>
      <c r="E20" s="14">
        <f>ROUND(E19/H19*100,1)</f>
        <v>5.9</v>
      </c>
      <c r="F20" s="3">
        <f>ROUND(F19/H19*100,1)</f>
        <v>29.4</v>
      </c>
      <c r="G20" s="3">
        <f>ROUND(G19/H19*100,1)</f>
        <v>70.6</v>
      </c>
      <c r="H20" s="4">
        <v>100</v>
      </c>
    </row>
    <row r="21" spans="1:8" ht="19.5" customHeight="1">
      <c r="A21" s="31" t="s">
        <v>8</v>
      </c>
      <c r="B21" s="5" t="s">
        <v>22</v>
      </c>
      <c r="C21" s="15">
        <v>6</v>
      </c>
      <c r="D21" s="15">
        <v>4</v>
      </c>
      <c r="E21" s="15">
        <v>1</v>
      </c>
      <c r="F21" s="16">
        <f>SUM(C21:E21)</f>
        <v>11</v>
      </c>
      <c r="G21" s="16">
        <v>3</v>
      </c>
      <c r="H21" s="13">
        <f>+F21+G21</f>
        <v>14</v>
      </c>
    </row>
    <row r="22" spans="1:8" ht="19.5" customHeight="1">
      <c r="A22" s="31"/>
      <c r="B22" s="5" t="s">
        <v>23</v>
      </c>
      <c r="C22" s="3">
        <f>ROUND(C21/H21*100,1)</f>
        <v>42.9</v>
      </c>
      <c r="D22" s="14">
        <f>ROUND(D21/H21*100,1)</f>
        <v>28.6</v>
      </c>
      <c r="E22" s="14">
        <f>ROUND(E21/H21*100,1)</f>
        <v>7.1</v>
      </c>
      <c r="F22" s="3">
        <f>ROUND(F21/H21*100,1)</f>
        <v>78.6</v>
      </c>
      <c r="G22" s="3">
        <f>ROUND(G21/H21*100,1)</f>
        <v>21.4</v>
      </c>
      <c r="H22" s="4">
        <v>100</v>
      </c>
    </row>
    <row r="23" spans="1:8" ht="19.5" customHeight="1">
      <c r="A23" s="31" t="s">
        <v>9</v>
      </c>
      <c r="B23" s="5" t="s">
        <v>22</v>
      </c>
      <c r="C23" s="16">
        <v>6</v>
      </c>
      <c r="D23" s="16">
        <v>11</v>
      </c>
      <c r="E23" s="16">
        <v>4</v>
      </c>
      <c r="F23" s="16">
        <f>SUM(C23:E23)</f>
        <v>21</v>
      </c>
      <c r="G23" s="16">
        <v>60</v>
      </c>
      <c r="H23" s="13">
        <f>+F23+G23</f>
        <v>81</v>
      </c>
    </row>
    <row r="24" spans="1:8" ht="19.5" customHeight="1">
      <c r="A24" s="31"/>
      <c r="B24" s="5" t="s">
        <v>23</v>
      </c>
      <c r="C24" s="3">
        <f>ROUND(C23/H23*100,1)</f>
        <v>7.4</v>
      </c>
      <c r="D24" s="14">
        <f>ROUND(D23/H23*100,1)</f>
        <v>13.6</v>
      </c>
      <c r="E24" s="14">
        <f>ROUND(E23/H23*100,1)</f>
        <v>4.9</v>
      </c>
      <c r="F24" s="3">
        <f>ROUND(F23/H23*100,1)</f>
        <v>25.9</v>
      </c>
      <c r="G24" s="3">
        <f>ROUND(G23/H23*100,1)</f>
        <v>74.1</v>
      </c>
      <c r="H24" s="4">
        <v>100</v>
      </c>
    </row>
    <row r="25" spans="1:8" ht="19.5" customHeight="1">
      <c r="A25" s="31" t="s">
        <v>10</v>
      </c>
      <c r="B25" s="5" t="s">
        <v>22</v>
      </c>
      <c r="C25" s="16">
        <v>2</v>
      </c>
      <c r="D25" s="16">
        <v>0</v>
      </c>
      <c r="E25" s="16">
        <v>0</v>
      </c>
      <c r="F25" s="16">
        <f>SUM(C25:E25)</f>
        <v>2</v>
      </c>
      <c r="G25" s="16">
        <v>1</v>
      </c>
      <c r="H25" s="13">
        <f>+F25+G25</f>
        <v>3</v>
      </c>
    </row>
    <row r="26" spans="1:8" ht="19.5" customHeight="1">
      <c r="A26" s="31"/>
      <c r="B26" s="5" t="s">
        <v>23</v>
      </c>
      <c r="C26" s="3">
        <f>ROUND(C25/H25*100,1)</f>
        <v>66.7</v>
      </c>
      <c r="D26" s="14">
        <f>ROUND(D25/H25*100,1)</f>
        <v>0</v>
      </c>
      <c r="E26" s="14">
        <f>ROUND(E25/H25*100,1)</f>
        <v>0</v>
      </c>
      <c r="F26" s="3">
        <f>ROUND(F25/H25*100,1)</f>
        <v>66.7</v>
      </c>
      <c r="G26" s="3">
        <f>ROUND(G25/H25*100,1)</f>
        <v>33.3</v>
      </c>
      <c r="H26" s="4">
        <v>100</v>
      </c>
    </row>
    <row r="27" spans="1:8" ht="19.5" customHeight="1">
      <c r="A27" s="31" t="s">
        <v>24</v>
      </c>
      <c r="B27" s="5" t="s">
        <v>22</v>
      </c>
      <c r="C27" s="16">
        <v>0</v>
      </c>
      <c r="D27" s="16">
        <v>0</v>
      </c>
      <c r="E27" s="16">
        <v>0</v>
      </c>
      <c r="F27" s="16">
        <f>SUM(C27:E27)</f>
        <v>0</v>
      </c>
      <c r="G27" s="16">
        <v>5</v>
      </c>
      <c r="H27" s="13">
        <f>+F27+G27</f>
        <v>5</v>
      </c>
    </row>
    <row r="28" spans="1:8" ht="19.5" customHeight="1">
      <c r="A28" s="32"/>
      <c r="B28" s="6" t="s">
        <v>23</v>
      </c>
      <c r="C28" s="3">
        <f>ROUND(C27/H27*100,1)</f>
        <v>0</v>
      </c>
      <c r="D28" s="14">
        <f>ROUND(D27/H27*100,1)</f>
        <v>0</v>
      </c>
      <c r="E28" s="14">
        <f>ROUND(E27/H27*100,1)</f>
        <v>0</v>
      </c>
      <c r="F28" s="3">
        <f>ROUND(F27/H27*100,1)</f>
        <v>0</v>
      </c>
      <c r="G28" s="3">
        <f>ROUND(G27/H27*100,1)</f>
        <v>100</v>
      </c>
      <c r="H28" s="4">
        <v>100</v>
      </c>
    </row>
    <row r="29" spans="1:8" ht="19.5" customHeight="1">
      <c r="A29" s="31" t="s">
        <v>26</v>
      </c>
      <c r="B29" s="5" t="s">
        <v>22</v>
      </c>
      <c r="C29" s="16">
        <v>6</v>
      </c>
      <c r="D29" s="16">
        <v>1</v>
      </c>
      <c r="E29" s="16">
        <v>1</v>
      </c>
      <c r="F29" s="16">
        <f>SUM(C29:E29)</f>
        <v>8</v>
      </c>
      <c r="G29" s="16">
        <v>14</v>
      </c>
      <c r="H29" s="13">
        <f>+F29+G29</f>
        <v>22</v>
      </c>
    </row>
    <row r="30" spans="1:8" ht="19.5" customHeight="1">
      <c r="A30" s="31"/>
      <c r="B30" s="5" t="s">
        <v>23</v>
      </c>
      <c r="C30" s="3">
        <f>ROUND(C29/H29*100,1)</f>
        <v>27.3</v>
      </c>
      <c r="D30" s="14">
        <f>ROUND(D29/H29*100,1)</f>
        <v>4.5</v>
      </c>
      <c r="E30" s="14">
        <f>ROUND(E29/H29*100,1)</f>
        <v>4.5</v>
      </c>
      <c r="F30" s="3">
        <f>ROUND(F29/H29*100,1)</f>
        <v>36.4</v>
      </c>
      <c r="G30" s="3">
        <f>ROUND(G29/H29*100,1)</f>
        <v>63.6</v>
      </c>
      <c r="H30" s="4">
        <v>100</v>
      </c>
    </row>
    <row r="31" spans="1:8" ht="19.5" customHeight="1">
      <c r="A31" s="31" t="s">
        <v>27</v>
      </c>
      <c r="B31" s="5" t="s">
        <v>22</v>
      </c>
      <c r="C31" s="15">
        <v>1</v>
      </c>
      <c r="D31" s="15">
        <v>1</v>
      </c>
      <c r="E31" s="15">
        <v>0</v>
      </c>
      <c r="F31" s="16">
        <f>SUM(C31:E31)</f>
        <v>2</v>
      </c>
      <c r="G31" s="16">
        <v>5</v>
      </c>
      <c r="H31" s="13">
        <f>+F31+G31</f>
        <v>7</v>
      </c>
    </row>
    <row r="32" spans="1:8" ht="19.5" customHeight="1" thickBot="1">
      <c r="A32" s="31"/>
      <c r="B32" s="5" t="s">
        <v>23</v>
      </c>
      <c r="C32" s="3">
        <f>ROUND(C31/H31*100,1)</f>
        <v>14.3</v>
      </c>
      <c r="D32" s="15">
        <f>ROUND(D31/H31*100,1)</f>
        <v>14.3</v>
      </c>
      <c r="E32" s="15">
        <f>ROUND(E31/H31*100,1)</f>
        <v>0</v>
      </c>
      <c r="F32" s="3">
        <f>ROUND(F31/H31*100,1)</f>
        <v>28.6</v>
      </c>
      <c r="G32" s="3">
        <f>ROUND(G31/H31*100,1)</f>
        <v>71.4</v>
      </c>
      <c r="H32" s="4">
        <v>100</v>
      </c>
    </row>
    <row r="33" spans="1:8" ht="19.5" customHeight="1">
      <c r="A33" s="37" t="s">
        <v>11</v>
      </c>
      <c r="B33" s="7" t="s">
        <v>22</v>
      </c>
      <c r="C33" s="17">
        <f aca="true" t="shared" si="0" ref="C33:H33">+C13+C15+C17+C21+C23+C25+C29+C31+C19+C27</f>
        <v>69</v>
      </c>
      <c r="D33" s="17">
        <f t="shared" si="0"/>
        <v>44</v>
      </c>
      <c r="E33" s="17">
        <f t="shared" si="0"/>
        <v>31</v>
      </c>
      <c r="F33" s="17">
        <f t="shared" si="0"/>
        <v>144</v>
      </c>
      <c r="G33" s="17">
        <f t="shared" si="0"/>
        <v>435</v>
      </c>
      <c r="H33" s="18">
        <f t="shared" si="0"/>
        <v>579</v>
      </c>
    </row>
    <row r="34" spans="1:8" ht="19.5" customHeight="1" thickBot="1">
      <c r="A34" s="43"/>
      <c r="B34" s="8" t="s">
        <v>23</v>
      </c>
      <c r="C34" s="22">
        <f>ROUND(C33/H33*100,1)</f>
        <v>11.9</v>
      </c>
      <c r="D34" s="23">
        <f>ROUND(D33/H33*100,1)</f>
        <v>7.6</v>
      </c>
      <c r="E34" s="23">
        <f>ROUND(E33/H33*100,1)</f>
        <v>5.4</v>
      </c>
      <c r="F34" s="22">
        <f>ROUND(F33/H33*100,1)</f>
        <v>24.9</v>
      </c>
      <c r="G34" s="22">
        <f>ROUND(G33/H33*100,1)</f>
        <v>75.1</v>
      </c>
      <c r="H34" s="24">
        <v>100</v>
      </c>
    </row>
    <row r="35" spans="1:8" ht="21" customHeight="1">
      <c r="A35" s="37" t="s">
        <v>12</v>
      </c>
      <c r="B35" s="7" t="s">
        <v>22</v>
      </c>
      <c r="C35" s="17">
        <f aca="true" t="shared" si="1" ref="C35:H35">+C11+C33</f>
        <v>77</v>
      </c>
      <c r="D35" s="17">
        <f t="shared" si="1"/>
        <v>50</v>
      </c>
      <c r="E35" s="17">
        <f t="shared" si="1"/>
        <v>34</v>
      </c>
      <c r="F35" s="17">
        <f t="shared" si="1"/>
        <v>161</v>
      </c>
      <c r="G35" s="17">
        <f t="shared" si="1"/>
        <v>497</v>
      </c>
      <c r="H35" s="18">
        <f t="shared" si="1"/>
        <v>658</v>
      </c>
    </row>
    <row r="36" spans="1:8" ht="21.75" customHeight="1" thickBot="1">
      <c r="A36" s="43"/>
      <c r="B36" s="8" t="s">
        <v>23</v>
      </c>
      <c r="C36" s="22">
        <f>ROUND(C35/H35*100,1)</f>
        <v>11.7</v>
      </c>
      <c r="D36" s="23">
        <f>ROUND(D35/H35*100,1)</f>
        <v>7.6</v>
      </c>
      <c r="E36" s="23">
        <f>ROUND(E35/H35*100,1)</f>
        <v>5.2</v>
      </c>
      <c r="F36" s="22">
        <f>ROUND(F35/H35*100,1)</f>
        <v>24.5</v>
      </c>
      <c r="G36" s="22">
        <f>ROUND(G35/H35*100,1)</f>
        <v>75.5</v>
      </c>
      <c r="H36" s="24">
        <v>100</v>
      </c>
    </row>
    <row r="37" spans="1:8" ht="14.25">
      <c r="A37" s="9" t="s">
        <v>25</v>
      </c>
      <c r="B37" s="9"/>
      <c r="C37" s="9"/>
      <c r="D37" s="9"/>
      <c r="E37" s="9"/>
      <c r="F37" s="9"/>
      <c r="G37" s="9"/>
      <c r="H37" s="9"/>
    </row>
  </sheetData>
  <mergeCells count="20">
    <mergeCell ref="A33:A34"/>
    <mergeCell ref="A35:A36"/>
    <mergeCell ref="A19:A20"/>
    <mergeCell ref="A21:A22"/>
    <mergeCell ref="A23:A24"/>
    <mergeCell ref="A25:A26"/>
    <mergeCell ref="A29:A30"/>
    <mergeCell ref="A31:A32"/>
    <mergeCell ref="A13:A14"/>
    <mergeCell ref="A15:A16"/>
    <mergeCell ref="A17:A18"/>
    <mergeCell ref="A27:A28"/>
    <mergeCell ref="A7:A8"/>
    <mergeCell ref="A9:A10"/>
    <mergeCell ref="A3:B4"/>
    <mergeCell ref="A11:A12"/>
    <mergeCell ref="C3:F3"/>
    <mergeCell ref="G3:G4"/>
    <mergeCell ref="H3:H4"/>
    <mergeCell ref="A5:A6"/>
  </mergeCells>
  <printOptions horizontalCentered="1"/>
  <pageMargins left="0.7874015748031497" right="0.7874015748031497" top="0.984251968503937" bottom="0.984251968503937" header="0.5118110236220472" footer="0.5118110236220472"/>
  <pageSetup horizontalDpi="400" verticalDpi="4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石川県</dc:creator>
  <cp:keywords/>
  <dc:description/>
  <cp:lastModifiedBy>koniyuki</cp:lastModifiedBy>
  <cp:lastPrinted>2005-11-09T04:27:08Z</cp:lastPrinted>
  <dcterms:created xsi:type="dcterms:W3CDTF">2001-05-28T09:53:37Z</dcterms:created>
  <dcterms:modified xsi:type="dcterms:W3CDTF">2008-07-29T02:02:13Z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189933816</vt:i4>
  </property>
  <property fmtid="{D5CDD505-2E9C-101B-9397-08002B2CF9AE}" pid="3" name="_EmailSubject">
    <vt:lpwstr>石川統計指標ランドの掲載について</vt:lpwstr>
  </property>
  <property fmtid="{D5CDD505-2E9C-101B-9397-08002B2CF9AE}" pid="4" name="_AuthorEmail">
    <vt:lpwstr>nokiba@ISG01.pref.ishikawa.jp</vt:lpwstr>
  </property>
  <property fmtid="{D5CDD505-2E9C-101B-9397-08002B2CF9AE}" pid="5" name="_AuthorEmailDisplayName">
    <vt:lpwstr>能木場 貴也</vt:lpwstr>
  </property>
  <property fmtid="{D5CDD505-2E9C-101B-9397-08002B2CF9AE}" pid="6" name="_ReviewingToolsShownOnce">
    <vt:lpwstr/>
  </property>
</Properties>
</file>