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中学校生徒数" sheetId="1" r:id="rId1"/>
    <sheet name="中学校教職員数" sheetId="2" r:id="rId2"/>
  </sheets>
  <definedNames/>
  <calcPr fullCalcOnLoad="1"/>
</workbook>
</file>

<file path=xl/sharedStrings.xml><?xml version="1.0" encoding="utf-8"?>
<sst xmlns="http://schemas.openxmlformats.org/spreadsheetml/2006/main" count="139" uniqueCount="75">
  <si>
    <t>単位：校、学級、人</t>
  </si>
  <si>
    <t>　学　校　数　</t>
  </si>
  <si>
    <t>学級数</t>
  </si>
  <si>
    <t>　合　計　</t>
  </si>
  <si>
    <t>　１学年　</t>
  </si>
  <si>
    <t>　２学年　</t>
  </si>
  <si>
    <t>　３学年　</t>
  </si>
  <si>
    <t>計</t>
  </si>
  <si>
    <t>本校</t>
  </si>
  <si>
    <t>分校</t>
  </si>
  <si>
    <t>男</t>
  </si>
  <si>
    <t>女</t>
  </si>
  <si>
    <t>国  立  計</t>
  </si>
  <si>
    <t>公  立  計</t>
  </si>
  <si>
    <t>私  立  計</t>
  </si>
  <si>
    <t>金 沢 市　</t>
  </si>
  <si>
    <t>七 尾 市　</t>
  </si>
  <si>
    <t>小 松 市　</t>
  </si>
  <si>
    <t>輪 島 市　</t>
  </si>
  <si>
    <t>珠 洲 市　</t>
  </si>
  <si>
    <t>加 賀 市　</t>
  </si>
  <si>
    <t>羽 咋 市　</t>
  </si>
  <si>
    <t>かほく市</t>
  </si>
  <si>
    <t>白山市</t>
  </si>
  <si>
    <t>能美市</t>
  </si>
  <si>
    <t>能 美 郡 計</t>
  </si>
  <si>
    <t>川 北 町　</t>
  </si>
  <si>
    <t>石 川 郡 計</t>
  </si>
  <si>
    <t>野々市町　</t>
  </si>
  <si>
    <t>河 北 郡 計</t>
  </si>
  <si>
    <t>津 幡 町　</t>
  </si>
  <si>
    <t>内 灘 町　</t>
  </si>
  <si>
    <t>羽 咋 郡 計</t>
  </si>
  <si>
    <t>志 賀 町　</t>
  </si>
  <si>
    <t>宝達志水町　</t>
  </si>
  <si>
    <t>鹿 島 郡 計</t>
  </si>
  <si>
    <t>中能登町</t>
  </si>
  <si>
    <t>鳳 珠 郡 計</t>
  </si>
  <si>
    <t>穴 水 町　</t>
  </si>
  <si>
    <t>能 登 町　</t>
  </si>
  <si>
    <t>単位：人</t>
  </si>
  <si>
    <t>　教 員 数　　</t>
  </si>
  <si>
    <t>　本 務 者　</t>
  </si>
  <si>
    <t>兼 務 者</t>
  </si>
  <si>
    <t>講師</t>
  </si>
  <si>
    <t>教諭</t>
  </si>
  <si>
    <t>助教諭</t>
  </si>
  <si>
    <t>男</t>
  </si>
  <si>
    <t>女</t>
  </si>
  <si>
    <t>市        計</t>
  </si>
  <si>
    <t>中学校市町別教職員数</t>
  </si>
  <si>
    <t xml:space="preserve"> </t>
  </si>
  <si>
    <t xml:space="preserve"> </t>
  </si>
  <si>
    <t>中学校市町別学校数、学級数及び学年別生徒数</t>
  </si>
  <si>
    <t>市　町</t>
  </si>
  <si>
    <t>市　町</t>
  </si>
  <si>
    <t>職 員 数
（本務者）　</t>
  </si>
  <si>
    <t>合計</t>
  </si>
  <si>
    <t>校長</t>
  </si>
  <si>
    <t>副校長</t>
  </si>
  <si>
    <t>教頭</t>
  </si>
  <si>
    <t>主幹
教諭</t>
  </si>
  <si>
    <t>指導
教諭</t>
  </si>
  <si>
    <t>教諭</t>
  </si>
  <si>
    <t>助教諭</t>
  </si>
  <si>
    <t>養護</t>
  </si>
  <si>
    <t>栄養
教諭</t>
  </si>
  <si>
    <t>市        計</t>
  </si>
  <si>
    <t xml:space="preserve">    注1：　「栄養教諭」・・・H17からの設置。食に関する指導と学校給食の管理を行う。</t>
  </si>
  <si>
    <t xml:space="preserve">    注2：　「副校長」・・・H20からの設置。校長を助け、命を受けて校務をつかさどる。</t>
  </si>
  <si>
    <t xml:space="preserve">    注3：　「主幹教諭」・・・Ｈ20からの設置。校長等を助け、命を受けて校務の一部を整理し、生徒の教育をつかさどる。</t>
  </si>
  <si>
    <t xml:space="preserve">    注4：　「指導教諭」・・・Ｈ20からの設置。生徒の教育をつかさどり、教諭その他の職員に対して教育指導の改善及び充実のために必要な指導及び助言を行う。</t>
  </si>
  <si>
    <t>平成２１年度</t>
  </si>
  <si>
    <t>平成２1年度</t>
  </si>
  <si>
    <t>平成２０年度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</si>
</sst>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_ ;* \-#,##0_ ;* &quot;-&quot;_ ;@_ "/>
    <numFmt numFmtId="177" formatCode="* #,##0;* \-#,##0;* &quot;-&quot;;@"/>
    <numFmt numFmtId="178" formatCode="\(\ * #,##0\)\ ;_ * \-#,##0_ ;\ * &quot;-&quot;\ ;_ @_ "/>
    <numFmt numFmtId="179" formatCode="_ * #,##0.0_ ;_ * \-#,##0.0_ ;_ * &quot;-&quot;_ ;_ @_ "/>
  </numFmts>
  <fonts count="12">
    <font>
      <sz val="11"/>
      <name val="ＭＳ Ｐゴシック"/>
      <family val="3"/>
    </font>
    <font>
      <sz val="6"/>
      <name val="ＭＳ Ｐゴシック"/>
      <family val="3"/>
    </font>
    <font>
      <sz val="10"/>
      <name val="ＭＳ Ｐ明朝"/>
      <family val="1"/>
    </font>
    <font>
      <sz val="12"/>
      <name val="ＭＳ Ｐ明朝"/>
      <family val="1"/>
    </font>
    <font>
      <sz val="6"/>
      <name val="ＭＳ Ｐ明朝"/>
      <family val="1"/>
    </font>
    <font>
      <sz val="9"/>
      <name val="ＭＳ Ｐ明朝"/>
      <family val="1"/>
    </font>
    <font>
      <sz val="8"/>
      <name val="ＭＳ Ｐ明朝"/>
      <family val="1"/>
    </font>
    <font>
      <sz val="9"/>
      <name val="ＭＳ Ｐゴシック"/>
      <family val="3"/>
    </font>
    <font>
      <sz val="8"/>
      <name val="ＭＳ Ｐゴシック"/>
      <family val="3"/>
    </font>
    <font>
      <sz val="14"/>
      <name val="ＭＳ Ｐ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39">
    <border>
      <left/>
      <right/>
      <top/>
      <bottom/>
      <diagonal/>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color indexed="8"/>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double">
        <color indexed="8"/>
      </left>
      <right>
        <color indexed="63"/>
      </right>
      <top style="thin">
        <color indexed="8"/>
      </top>
      <bottom style="thin">
        <color indexed="8"/>
      </bottom>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94">
    <xf numFmtId="0" fontId="0" fillId="0" borderId="0" xfId="0" applyAlignment="1">
      <alignment/>
    </xf>
    <xf numFmtId="0" fontId="2" fillId="0" borderId="0" xfId="0" applyFont="1" applyAlignment="1" applyProtection="1">
      <alignment vertical="center"/>
      <protection locked="0"/>
    </xf>
    <xf numFmtId="0" fontId="5" fillId="0" borderId="1" xfId="0" applyFont="1" applyBorder="1" applyAlignment="1" applyProtection="1">
      <alignment horizontal="centerContinuous" vertical="center"/>
      <protection locked="0"/>
    </xf>
    <xf numFmtId="0" fontId="5" fillId="0" borderId="2" xfId="0" applyFont="1" applyBorder="1" applyAlignment="1" applyProtection="1">
      <alignment horizontal="centerContinuous" vertical="center"/>
      <protection locked="0"/>
    </xf>
    <xf numFmtId="0" fontId="5" fillId="0" borderId="3" xfId="0" applyFont="1" applyBorder="1" applyAlignment="1" applyProtection="1">
      <alignment horizontal="centerContinuous"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horizontal="center" vertical="center"/>
      <protection locked="0"/>
    </xf>
    <xf numFmtId="176" fontId="6" fillId="0" borderId="0" xfId="0" applyNumberFormat="1" applyFont="1" applyAlignment="1" applyProtection="1">
      <alignment vertical="center"/>
      <protection locked="0"/>
    </xf>
    <xf numFmtId="176" fontId="6" fillId="0" borderId="10" xfId="0" applyNumberFormat="1" applyFont="1" applyBorder="1" applyAlignment="1" applyProtection="1">
      <alignment vertical="center"/>
      <protection locked="0"/>
    </xf>
    <xf numFmtId="0" fontId="5" fillId="0" borderId="11"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176" fontId="8" fillId="0" borderId="12" xfId="0" applyNumberFormat="1" applyFont="1" applyBorder="1" applyAlignment="1" applyProtection="1">
      <alignment vertical="center"/>
      <protection/>
    </xf>
    <xf numFmtId="176" fontId="8" fillId="0" borderId="14" xfId="0" applyNumberFormat="1" applyFont="1" applyBorder="1" applyAlignment="1" applyProtection="1">
      <alignment vertical="center"/>
      <protection/>
    </xf>
    <xf numFmtId="176" fontId="6" fillId="0" borderId="0" xfId="0" applyNumberFormat="1" applyFont="1" applyAlignment="1" applyProtection="1">
      <alignment vertical="center"/>
      <protection/>
    </xf>
    <xf numFmtId="0" fontId="5" fillId="0" borderId="0" xfId="0" applyFont="1" applyBorder="1" applyAlignment="1" applyProtection="1">
      <alignment horizontal="distributed" vertical="center"/>
      <protection locked="0"/>
    </xf>
    <xf numFmtId="0" fontId="5" fillId="0" borderId="9"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176" fontId="6" fillId="0" borderId="0" xfId="0" applyNumberFormat="1" applyFont="1" applyBorder="1" applyAlignment="1" applyProtection="1">
      <alignment vertical="center"/>
      <protection/>
    </xf>
    <xf numFmtId="176" fontId="6" fillId="0" borderId="0" xfId="0" applyNumberFormat="1"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6" xfId="0" applyFont="1" applyBorder="1" applyAlignment="1" applyProtection="1">
      <alignment horizontal="distributed" vertical="center"/>
      <protection locked="0"/>
    </xf>
    <xf numFmtId="0" fontId="5" fillId="0" borderId="17" xfId="0" applyFont="1" applyBorder="1" applyAlignment="1" applyProtection="1">
      <alignment horizontal="right" vertical="center"/>
      <protection locked="0"/>
    </xf>
    <xf numFmtId="176" fontId="6" fillId="0" borderId="16" xfId="0" applyNumberFormat="1" applyFont="1" applyBorder="1" applyAlignment="1" applyProtection="1">
      <alignment vertical="center"/>
      <protection/>
    </xf>
    <xf numFmtId="176" fontId="6" fillId="0" borderId="16" xfId="0" applyNumberFormat="1" applyFont="1" applyBorder="1" applyAlignment="1" applyProtection="1">
      <alignment vertical="center"/>
      <protection locked="0"/>
    </xf>
    <xf numFmtId="176" fontId="6" fillId="0" borderId="18" xfId="0" applyNumberFormat="1" applyFont="1" applyBorder="1" applyAlignment="1" applyProtection="1">
      <alignment vertical="center"/>
      <protection locked="0"/>
    </xf>
    <xf numFmtId="0" fontId="6" fillId="0" borderId="19" xfId="0" applyFont="1" applyBorder="1" applyAlignment="1" applyProtection="1">
      <alignment horizontal="distributed" vertical="center"/>
      <protection locked="0"/>
    </xf>
    <xf numFmtId="0" fontId="6" fillId="0" borderId="20" xfId="0" applyFont="1" applyBorder="1" applyAlignment="1" applyProtection="1">
      <alignment horizontal="distributed" vertical="center"/>
      <protection locked="0"/>
    </xf>
    <xf numFmtId="0" fontId="6" fillId="0" borderId="21" xfId="0" applyFont="1" applyBorder="1" applyAlignment="1" applyProtection="1">
      <alignment horizontal="distributed" vertical="center"/>
      <protection locked="0"/>
    </xf>
    <xf numFmtId="0" fontId="5" fillId="0" borderId="22" xfId="0" applyFont="1" applyBorder="1" applyAlignment="1" applyProtection="1">
      <alignment horizontal="center" vertical="center"/>
      <protection locked="0"/>
    </xf>
    <xf numFmtId="176" fontId="8" fillId="0" borderId="13" xfId="0" applyNumberFormat="1" applyFont="1" applyBorder="1" applyAlignment="1" applyProtection="1">
      <alignment vertical="center"/>
      <protection/>
    </xf>
    <xf numFmtId="176" fontId="6" fillId="0" borderId="23" xfId="0" applyNumberFormat="1" applyFont="1" applyBorder="1" applyAlignment="1" applyProtection="1">
      <alignment vertical="center"/>
      <protection/>
    </xf>
    <xf numFmtId="0" fontId="5" fillId="0" borderId="0" xfId="0" applyFont="1" applyBorder="1" applyAlignment="1" applyProtection="1">
      <alignment horizontal="right" vertical="center"/>
      <protection locked="0"/>
    </xf>
    <xf numFmtId="178" fontId="6" fillId="0" borderId="0" xfId="0" applyNumberFormat="1" applyFont="1" applyAlignment="1" applyProtection="1">
      <alignment vertical="center"/>
      <protection/>
    </xf>
    <xf numFmtId="176" fontId="6" fillId="0" borderId="10" xfId="0" applyNumberFormat="1" applyFont="1" applyBorder="1" applyAlignment="1" applyProtection="1">
      <alignment vertical="center"/>
      <protection/>
    </xf>
    <xf numFmtId="176" fontId="8" fillId="0" borderId="16" xfId="0" applyNumberFormat="1" applyFont="1" applyBorder="1" applyAlignment="1" applyProtection="1">
      <alignment vertical="center"/>
      <protection/>
    </xf>
    <xf numFmtId="0" fontId="7"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right"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3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6"/>
  <sheetViews>
    <sheetView tabSelected="1" workbookViewId="0" topLeftCell="A1">
      <selection activeCell="D6" sqref="D6"/>
    </sheetView>
  </sheetViews>
  <sheetFormatPr defaultColWidth="10.625" defaultRowHeight="13.5"/>
  <cols>
    <col min="1" max="1" width="0.74609375" style="1" customWidth="1"/>
    <col min="2" max="2" width="6.875" style="1" customWidth="1"/>
    <col min="3" max="3" width="0.74609375" style="1" customWidth="1"/>
    <col min="4" max="6" width="3.75390625" style="1" customWidth="1"/>
    <col min="7" max="7" width="4.75390625" style="1" customWidth="1"/>
    <col min="8" max="11" width="5.125" style="1" customWidth="1"/>
    <col min="12" max="13" width="4.75390625" style="1" customWidth="1"/>
    <col min="14" max="14" width="5.125" style="1" customWidth="1"/>
    <col min="15" max="16" width="4.75390625" style="1" customWidth="1"/>
    <col min="17" max="17" width="5.125" style="1" customWidth="1"/>
    <col min="18" max="19" width="4.625" style="1" customWidth="1"/>
    <col min="20" max="16384" width="10.625" style="1" customWidth="1"/>
  </cols>
  <sheetData>
    <row r="1" ht="19.5" customHeight="1">
      <c r="A1" s="1" t="s">
        <v>51</v>
      </c>
    </row>
    <row r="2" spans="1:19" ht="19.5" customHeight="1">
      <c r="A2" s="44" t="s">
        <v>53</v>
      </c>
      <c r="B2" s="44"/>
      <c r="C2" s="44"/>
      <c r="D2" s="44"/>
      <c r="E2" s="44"/>
      <c r="F2" s="44"/>
      <c r="G2" s="44"/>
      <c r="H2" s="44"/>
      <c r="I2" s="44"/>
      <c r="J2" s="44"/>
      <c r="K2" s="44"/>
      <c r="L2" s="44"/>
      <c r="M2" s="44"/>
      <c r="N2" s="44"/>
      <c r="O2" s="44"/>
      <c r="P2" s="44"/>
      <c r="Q2" s="44"/>
      <c r="R2" s="44"/>
      <c r="S2" s="44"/>
    </row>
    <row r="3" spans="1:19" ht="19.5" customHeight="1">
      <c r="A3" s="45" t="s">
        <v>0</v>
      </c>
      <c r="B3" s="45"/>
      <c r="C3" s="45"/>
      <c r="D3" s="45"/>
      <c r="E3" s="45"/>
      <c r="F3" s="45"/>
      <c r="G3" s="45"/>
      <c r="H3" s="45"/>
      <c r="I3" s="45"/>
      <c r="J3" s="45"/>
      <c r="K3" s="45"/>
      <c r="L3" s="45"/>
      <c r="M3" s="45"/>
      <c r="N3" s="45"/>
      <c r="O3" s="45"/>
      <c r="P3" s="45"/>
      <c r="Q3" s="45"/>
      <c r="R3" s="45"/>
      <c r="S3" s="45"/>
    </row>
    <row r="4" spans="1:19" ht="19.5" customHeight="1">
      <c r="A4" s="46" t="s">
        <v>54</v>
      </c>
      <c r="B4" s="47"/>
      <c r="C4" s="48"/>
      <c r="D4" s="2" t="s">
        <v>1</v>
      </c>
      <c r="E4" s="2"/>
      <c r="F4" s="2"/>
      <c r="G4" s="52" t="s">
        <v>2</v>
      </c>
      <c r="H4" s="3" t="s">
        <v>3</v>
      </c>
      <c r="I4" s="2"/>
      <c r="J4" s="4"/>
      <c r="K4" s="2" t="s">
        <v>4</v>
      </c>
      <c r="L4" s="2"/>
      <c r="M4" s="2"/>
      <c r="N4" s="3" t="s">
        <v>5</v>
      </c>
      <c r="O4" s="2"/>
      <c r="P4" s="4"/>
      <c r="Q4" s="3" t="s">
        <v>6</v>
      </c>
      <c r="R4" s="2"/>
      <c r="S4" s="4"/>
    </row>
    <row r="5" spans="1:19" ht="19.5" customHeight="1">
      <c r="A5" s="49"/>
      <c r="B5" s="50"/>
      <c r="C5" s="51"/>
      <c r="D5" s="5" t="s">
        <v>7</v>
      </c>
      <c r="E5" s="6" t="s">
        <v>8</v>
      </c>
      <c r="F5" s="7" t="s">
        <v>9</v>
      </c>
      <c r="G5" s="53"/>
      <c r="H5" s="8" t="s">
        <v>7</v>
      </c>
      <c r="I5" s="6" t="s">
        <v>10</v>
      </c>
      <c r="J5" s="7" t="s">
        <v>11</v>
      </c>
      <c r="K5" s="5" t="s">
        <v>7</v>
      </c>
      <c r="L5" s="6" t="s">
        <v>10</v>
      </c>
      <c r="M5" s="5" t="s">
        <v>11</v>
      </c>
      <c r="N5" s="8" t="s">
        <v>7</v>
      </c>
      <c r="O5" s="6" t="s">
        <v>10</v>
      </c>
      <c r="P5" s="7" t="s">
        <v>11</v>
      </c>
      <c r="Q5" s="8" t="s">
        <v>7</v>
      </c>
      <c r="R5" s="6" t="s">
        <v>10</v>
      </c>
      <c r="S5" s="7" t="s">
        <v>11</v>
      </c>
    </row>
    <row r="6" spans="1:19" ht="21.75" customHeight="1">
      <c r="A6" s="9"/>
      <c r="B6" s="43" t="s">
        <v>74</v>
      </c>
      <c r="C6" s="15"/>
      <c r="D6" s="11">
        <v>105</v>
      </c>
      <c r="E6" s="11">
        <v>101</v>
      </c>
      <c r="F6" s="11">
        <v>4</v>
      </c>
      <c r="G6" s="11">
        <v>1140</v>
      </c>
      <c r="H6" s="11">
        <v>33894</v>
      </c>
      <c r="I6" s="11">
        <v>17271</v>
      </c>
      <c r="J6" s="11">
        <v>16623</v>
      </c>
      <c r="K6" s="11">
        <v>11122</v>
      </c>
      <c r="L6" s="11">
        <v>5665</v>
      </c>
      <c r="M6" s="11">
        <v>5457</v>
      </c>
      <c r="N6" s="11">
        <v>11664</v>
      </c>
      <c r="O6" s="11">
        <v>5955</v>
      </c>
      <c r="P6" s="11">
        <v>5709</v>
      </c>
      <c r="Q6" s="11">
        <v>11108</v>
      </c>
      <c r="R6" s="11">
        <v>5651</v>
      </c>
      <c r="S6" s="12">
        <v>5457</v>
      </c>
    </row>
    <row r="7" spans="1:19" ht="21.75" customHeight="1">
      <c r="A7" s="13"/>
      <c r="B7" s="14" t="s">
        <v>73</v>
      </c>
      <c r="C7" s="15"/>
      <c r="D7" s="16">
        <f aca="true" t="shared" si="0" ref="D7:Q7">SUM(D8:D10)</f>
        <v>105</v>
      </c>
      <c r="E7" s="16">
        <f t="shared" si="0"/>
        <v>101</v>
      </c>
      <c r="F7" s="16">
        <f t="shared" si="0"/>
        <v>4</v>
      </c>
      <c r="G7" s="16">
        <f t="shared" si="0"/>
        <v>1152</v>
      </c>
      <c r="H7" s="16">
        <f t="shared" si="0"/>
        <v>34052</v>
      </c>
      <c r="I7" s="16">
        <f>SUM(I8:I10)</f>
        <v>17299</v>
      </c>
      <c r="J7" s="16">
        <f t="shared" si="0"/>
        <v>16753</v>
      </c>
      <c r="K7" s="16">
        <f t="shared" si="0"/>
        <v>11309</v>
      </c>
      <c r="L7" s="16">
        <v>5692</v>
      </c>
      <c r="M7" s="16">
        <v>5617</v>
      </c>
      <c r="N7" s="16">
        <f t="shared" si="0"/>
        <v>11093</v>
      </c>
      <c r="O7" s="16">
        <v>5655</v>
      </c>
      <c r="P7" s="16">
        <v>5438</v>
      </c>
      <c r="Q7" s="16">
        <f t="shared" si="0"/>
        <v>11650</v>
      </c>
      <c r="R7" s="16">
        <v>5952</v>
      </c>
      <c r="S7" s="17">
        <v>5698</v>
      </c>
    </row>
    <row r="8" spans="1:19" ht="18" customHeight="1">
      <c r="A8" s="9" t="s">
        <v>12</v>
      </c>
      <c r="C8" s="10"/>
      <c r="D8" s="18">
        <f>E8+F8</f>
        <v>1</v>
      </c>
      <c r="E8" s="11">
        <v>1</v>
      </c>
      <c r="F8" s="11">
        <v>0</v>
      </c>
      <c r="G8" s="11">
        <v>12</v>
      </c>
      <c r="H8" s="18">
        <f>I8+J8</f>
        <v>475</v>
      </c>
      <c r="I8" s="18">
        <f>L8+O8+R8</f>
        <v>240</v>
      </c>
      <c r="J8" s="18">
        <f aca="true" t="shared" si="1" ref="I8:J10">M8+P8+S8</f>
        <v>235</v>
      </c>
      <c r="K8" s="18">
        <f>L8+M8</f>
        <v>160</v>
      </c>
      <c r="L8" s="11">
        <v>80</v>
      </c>
      <c r="M8" s="11">
        <v>80</v>
      </c>
      <c r="N8" s="18">
        <f>O8+P8</f>
        <v>157</v>
      </c>
      <c r="O8" s="11">
        <v>80</v>
      </c>
      <c r="P8" s="11">
        <v>77</v>
      </c>
      <c r="Q8" s="18">
        <f>R8+S8</f>
        <v>158</v>
      </c>
      <c r="R8" s="11">
        <v>80</v>
      </c>
      <c r="S8" s="12">
        <v>78</v>
      </c>
    </row>
    <row r="9" spans="1:19" ht="18" customHeight="1">
      <c r="A9" s="9" t="s">
        <v>13</v>
      </c>
      <c r="C9" s="10"/>
      <c r="D9" s="18">
        <f>E9+F9</f>
        <v>101</v>
      </c>
      <c r="E9" s="11">
        <v>97</v>
      </c>
      <c r="F9" s="11">
        <v>4</v>
      </c>
      <c r="G9" s="11">
        <v>1130</v>
      </c>
      <c r="H9" s="18">
        <f>I9+J9</f>
        <v>33283</v>
      </c>
      <c r="I9" s="18">
        <f t="shared" si="1"/>
        <v>16888</v>
      </c>
      <c r="J9" s="18">
        <f t="shared" si="1"/>
        <v>16395</v>
      </c>
      <c r="K9" s="18">
        <f>L9+M9</f>
        <v>11052</v>
      </c>
      <c r="L9" s="11">
        <v>5556</v>
      </c>
      <c r="M9" s="11">
        <v>5496</v>
      </c>
      <c r="N9" s="18">
        <f>O9+P9</f>
        <v>10851</v>
      </c>
      <c r="O9" s="11">
        <v>5522</v>
      </c>
      <c r="P9" s="11">
        <v>5329</v>
      </c>
      <c r="Q9" s="18">
        <f>R9+S9</f>
        <v>11380</v>
      </c>
      <c r="R9" s="11">
        <v>5810</v>
      </c>
      <c r="S9" s="12">
        <v>5570</v>
      </c>
    </row>
    <row r="10" spans="1:19" ht="18" customHeight="1">
      <c r="A10" s="9" t="s">
        <v>14</v>
      </c>
      <c r="C10" s="10"/>
      <c r="D10" s="18">
        <f>E10+F10</f>
        <v>3</v>
      </c>
      <c r="E10" s="11">
        <v>3</v>
      </c>
      <c r="F10" s="11">
        <v>0</v>
      </c>
      <c r="G10" s="11">
        <v>10</v>
      </c>
      <c r="H10" s="18">
        <f>I10+J10</f>
        <v>294</v>
      </c>
      <c r="I10" s="18">
        <f t="shared" si="1"/>
        <v>171</v>
      </c>
      <c r="J10" s="18">
        <f t="shared" si="1"/>
        <v>123</v>
      </c>
      <c r="K10" s="18">
        <f>L10+M10</f>
        <v>97</v>
      </c>
      <c r="L10" s="11">
        <v>56</v>
      </c>
      <c r="M10" s="11">
        <v>41</v>
      </c>
      <c r="N10" s="18">
        <f>O10+P10</f>
        <v>85</v>
      </c>
      <c r="O10" s="11">
        <v>53</v>
      </c>
      <c r="P10" s="11">
        <v>32</v>
      </c>
      <c r="Q10" s="18">
        <f>R10+S10</f>
        <v>112</v>
      </c>
      <c r="R10" s="11">
        <v>62</v>
      </c>
      <c r="S10" s="12">
        <v>50</v>
      </c>
    </row>
    <row r="11" spans="1:19" ht="18" customHeight="1">
      <c r="A11" s="13"/>
      <c r="B11" s="14" t="s">
        <v>49</v>
      </c>
      <c r="C11" s="15"/>
      <c r="D11" s="16">
        <f>E11+F11</f>
        <v>85</v>
      </c>
      <c r="E11" s="16">
        <f>SUM(E12:E21)</f>
        <v>82</v>
      </c>
      <c r="F11" s="16">
        <f aca="true" t="shared" si="2" ref="F11:S11">SUM(F12:F21)</f>
        <v>3</v>
      </c>
      <c r="G11" s="16">
        <f t="shared" si="2"/>
        <v>945</v>
      </c>
      <c r="H11" s="16">
        <f t="shared" si="2"/>
        <v>28087</v>
      </c>
      <c r="I11" s="16">
        <f t="shared" si="2"/>
        <v>14255</v>
      </c>
      <c r="J11" s="16">
        <f t="shared" si="2"/>
        <v>13832</v>
      </c>
      <c r="K11" s="16">
        <f t="shared" si="2"/>
        <v>9388</v>
      </c>
      <c r="L11" s="16">
        <f>SUM(L12:L21)</f>
        <v>4732</v>
      </c>
      <c r="M11" s="16">
        <f t="shared" si="2"/>
        <v>4656</v>
      </c>
      <c r="N11" s="16">
        <f t="shared" si="2"/>
        <v>9060</v>
      </c>
      <c r="O11" s="16">
        <f t="shared" si="2"/>
        <v>4621</v>
      </c>
      <c r="P11" s="16">
        <f t="shared" si="2"/>
        <v>4439</v>
      </c>
      <c r="Q11" s="16">
        <f t="shared" si="2"/>
        <v>9639</v>
      </c>
      <c r="R11" s="16">
        <f t="shared" si="2"/>
        <v>4902</v>
      </c>
      <c r="S11" s="17">
        <f t="shared" si="2"/>
        <v>4737</v>
      </c>
    </row>
    <row r="12" spans="1:19" ht="18" customHeight="1">
      <c r="A12" s="9"/>
      <c r="B12" s="19" t="s">
        <v>15</v>
      </c>
      <c r="C12" s="20"/>
      <c r="D12" s="18">
        <f aca="true" t="shared" si="3" ref="D12:D18">E12+F12</f>
        <v>29</v>
      </c>
      <c r="E12" s="11">
        <v>28</v>
      </c>
      <c r="F12" s="11">
        <v>1</v>
      </c>
      <c r="G12" s="11">
        <v>416</v>
      </c>
      <c r="H12" s="18">
        <f aca="true" t="shared" si="4" ref="H12:H18">I12+J12</f>
        <v>12960</v>
      </c>
      <c r="I12" s="18">
        <f>L12+O12+R12</f>
        <v>6530</v>
      </c>
      <c r="J12" s="18">
        <f>M12+P12+S12</f>
        <v>6430</v>
      </c>
      <c r="K12" s="18">
        <f aca="true" t="shared" si="5" ref="K12:K18">L12+M12</f>
        <v>4345</v>
      </c>
      <c r="L12" s="11">
        <v>2155</v>
      </c>
      <c r="M12" s="11">
        <v>2190</v>
      </c>
      <c r="N12" s="18">
        <f aca="true" t="shared" si="6" ref="N12:N18">O12+P12</f>
        <v>4145</v>
      </c>
      <c r="O12" s="11">
        <v>2089</v>
      </c>
      <c r="P12" s="11">
        <v>2056</v>
      </c>
      <c r="Q12" s="18">
        <f aca="true" t="shared" si="7" ref="Q12:Q18">R12+S12</f>
        <v>4470</v>
      </c>
      <c r="R12" s="11">
        <v>2286</v>
      </c>
      <c r="S12" s="12">
        <v>2184</v>
      </c>
    </row>
    <row r="13" spans="1:19" ht="18" customHeight="1">
      <c r="A13" s="9"/>
      <c r="B13" s="19" t="s">
        <v>16</v>
      </c>
      <c r="C13" s="20"/>
      <c r="D13" s="18">
        <f t="shared" si="3"/>
        <v>9</v>
      </c>
      <c r="E13" s="11">
        <v>9</v>
      </c>
      <c r="F13" s="11">
        <v>0</v>
      </c>
      <c r="G13" s="11">
        <v>65</v>
      </c>
      <c r="H13" s="18">
        <f t="shared" si="4"/>
        <v>1623</v>
      </c>
      <c r="I13" s="18">
        <f aca="true" t="shared" si="8" ref="I13:J19">L13+O13+R13</f>
        <v>819</v>
      </c>
      <c r="J13" s="18">
        <f t="shared" si="8"/>
        <v>804</v>
      </c>
      <c r="K13" s="18">
        <f t="shared" si="5"/>
        <v>538</v>
      </c>
      <c r="L13" s="11">
        <v>268</v>
      </c>
      <c r="M13" s="11">
        <v>270</v>
      </c>
      <c r="N13" s="18">
        <f t="shared" si="6"/>
        <v>499</v>
      </c>
      <c r="O13" s="11">
        <v>249</v>
      </c>
      <c r="P13" s="11">
        <v>250</v>
      </c>
      <c r="Q13" s="18">
        <f t="shared" si="7"/>
        <v>586</v>
      </c>
      <c r="R13" s="11">
        <v>302</v>
      </c>
      <c r="S13" s="12">
        <v>284</v>
      </c>
    </row>
    <row r="14" spans="1:19" ht="18" customHeight="1">
      <c r="A14" s="9"/>
      <c r="B14" s="19" t="s">
        <v>17</v>
      </c>
      <c r="C14" s="20"/>
      <c r="D14" s="18">
        <f t="shared" si="3"/>
        <v>10</v>
      </c>
      <c r="E14" s="11">
        <v>10</v>
      </c>
      <c r="F14" s="11">
        <v>0</v>
      </c>
      <c r="G14" s="11">
        <v>117</v>
      </c>
      <c r="H14" s="18">
        <f t="shared" si="4"/>
        <v>3391</v>
      </c>
      <c r="I14" s="18">
        <f t="shared" si="8"/>
        <v>1763</v>
      </c>
      <c r="J14" s="18">
        <f t="shared" si="8"/>
        <v>1628</v>
      </c>
      <c r="K14" s="18">
        <f t="shared" si="5"/>
        <v>1143</v>
      </c>
      <c r="L14" s="11">
        <v>609</v>
      </c>
      <c r="M14" s="11">
        <v>534</v>
      </c>
      <c r="N14" s="18">
        <f t="shared" si="6"/>
        <v>1081</v>
      </c>
      <c r="O14" s="11">
        <v>551</v>
      </c>
      <c r="P14" s="11">
        <v>530</v>
      </c>
      <c r="Q14" s="18">
        <f t="shared" si="7"/>
        <v>1167</v>
      </c>
      <c r="R14" s="11">
        <v>603</v>
      </c>
      <c r="S14" s="12">
        <v>564</v>
      </c>
    </row>
    <row r="15" spans="1:19" ht="18" customHeight="1">
      <c r="A15" s="9"/>
      <c r="B15" s="19" t="s">
        <v>18</v>
      </c>
      <c r="C15" s="20"/>
      <c r="D15" s="18">
        <f t="shared" si="3"/>
        <v>7</v>
      </c>
      <c r="E15" s="11">
        <v>6</v>
      </c>
      <c r="F15" s="11">
        <v>1</v>
      </c>
      <c r="G15" s="11">
        <v>36</v>
      </c>
      <c r="H15" s="18">
        <f t="shared" si="4"/>
        <v>758</v>
      </c>
      <c r="I15" s="18">
        <f t="shared" si="8"/>
        <v>376</v>
      </c>
      <c r="J15" s="18">
        <f t="shared" si="8"/>
        <v>382</v>
      </c>
      <c r="K15" s="18">
        <f t="shared" si="5"/>
        <v>235</v>
      </c>
      <c r="L15" s="11">
        <v>115</v>
      </c>
      <c r="M15" s="11">
        <v>120</v>
      </c>
      <c r="N15" s="18">
        <f t="shared" si="6"/>
        <v>262</v>
      </c>
      <c r="O15" s="11">
        <v>136</v>
      </c>
      <c r="P15" s="11">
        <v>126</v>
      </c>
      <c r="Q15" s="18">
        <f t="shared" si="7"/>
        <v>261</v>
      </c>
      <c r="R15" s="11">
        <v>125</v>
      </c>
      <c r="S15" s="12">
        <v>136</v>
      </c>
    </row>
    <row r="16" spans="1:19" ht="18" customHeight="1">
      <c r="A16" s="9"/>
      <c r="B16" s="19" t="s">
        <v>19</v>
      </c>
      <c r="C16" s="20"/>
      <c r="D16" s="18">
        <f t="shared" si="3"/>
        <v>4</v>
      </c>
      <c r="E16" s="11">
        <v>4</v>
      </c>
      <c r="F16" s="11">
        <v>0</v>
      </c>
      <c r="G16" s="11">
        <v>19</v>
      </c>
      <c r="H16" s="18">
        <f t="shared" si="4"/>
        <v>400</v>
      </c>
      <c r="I16" s="18">
        <f t="shared" si="8"/>
        <v>207</v>
      </c>
      <c r="J16" s="18">
        <f t="shared" si="8"/>
        <v>193</v>
      </c>
      <c r="K16" s="18">
        <f t="shared" si="5"/>
        <v>134</v>
      </c>
      <c r="L16" s="11">
        <v>68</v>
      </c>
      <c r="M16" s="11">
        <v>66</v>
      </c>
      <c r="N16" s="18">
        <f t="shared" si="6"/>
        <v>118</v>
      </c>
      <c r="O16" s="11">
        <v>70</v>
      </c>
      <c r="P16" s="11">
        <v>48</v>
      </c>
      <c r="Q16" s="18">
        <f t="shared" si="7"/>
        <v>148</v>
      </c>
      <c r="R16" s="11">
        <v>69</v>
      </c>
      <c r="S16" s="12">
        <v>79</v>
      </c>
    </row>
    <row r="17" spans="1:19" ht="18" customHeight="1">
      <c r="A17" s="9"/>
      <c r="B17" s="19" t="s">
        <v>20</v>
      </c>
      <c r="C17" s="20"/>
      <c r="D17" s="18">
        <f t="shared" si="3"/>
        <v>7</v>
      </c>
      <c r="E17" s="11">
        <v>6</v>
      </c>
      <c r="F17" s="11">
        <v>1</v>
      </c>
      <c r="G17" s="11">
        <v>68</v>
      </c>
      <c r="H17" s="18">
        <f t="shared" si="4"/>
        <v>2084</v>
      </c>
      <c r="I17" s="18">
        <f t="shared" si="8"/>
        <v>1027</v>
      </c>
      <c r="J17" s="18">
        <f t="shared" si="8"/>
        <v>1057</v>
      </c>
      <c r="K17" s="18">
        <f t="shared" si="5"/>
        <v>703</v>
      </c>
      <c r="L17" s="11">
        <v>350</v>
      </c>
      <c r="M17" s="11">
        <v>353</v>
      </c>
      <c r="N17" s="18">
        <f t="shared" si="6"/>
        <v>700</v>
      </c>
      <c r="O17" s="11">
        <v>349</v>
      </c>
      <c r="P17" s="11">
        <v>351</v>
      </c>
      <c r="Q17" s="18">
        <f t="shared" si="7"/>
        <v>681</v>
      </c>
      <c r="R17" s="11">
        <v>328</v>
      </c>
      <c r="S17" s="12">
        <v>353</v>
      </c>
    </row>
    <row r="18" spans="1:19" ht="18" customHeight="1">
      <c r="A18" s="9"/>
      <c r="B18" s="19" t="s">
        <v>21</v>
      </c>
      <c r="C18" s="20"/>
      <c r="D18" s="18">
        <f t="shared" si="3"/>
        <v>2</v>
      </c>
      <c r="E18" s="11">
        <v>2</v>
      </c>
      <c r="F18" s="11">
        <v>0</v>
      </c>
      <c r="G18" s="11">
        <v>23</v>
      </c>
      <c r="H18" s="18">
        <f t="shared" si="4"/>
        <v>691</v>
      </c>
      <c r="I18" s="18">
        <f t="shared" si="8"/>
        <v>344</v>
      </c>
      <c r="J18" s="18">
        <f t="shared" si="8"/>
        <v>347</v>
      </c>
      <c r="K18" s="18">
        <f t="shared" si="5"/>
        <v>210</v>
      </c>
      <c r="L18" s="11">
        <v>101</v>
      </c>
      <c r="M18" s="11">
        <v>109</v>
      </c>
      <c r="N18" s="18">
        <f t="shared" si="6"/>
        <v>229</v>
      </c>
      <c r="O18" s="11">
        <v>116</v>
      </c>
      <c r="P18" s="11">
        <v>113</v>
      </c>
      <c r="Q18" s="18">
        <f t="shared" si="7"/>
        <v>252</v>
      </c>
      <c r="R18" s="11">
        <v>127</v>
      </c>
      <c r="S18" s="12">
        <v>125</v>
      </c>
    </row>
    <row r="19" spans="1:19" ht="18" customHeight="1">
      <c r="A19" s="9"/>
      <c r="B19" s="19" t="s">
        <v>22</v>
      </c>
      <c r="C19" s="20"/>
      <c r="D19" s="18">
        <f>E19+F19</f>
        <v>3</v>
      </c>
      <c r="E19" s="11">
        <v>3</v>
      </c>
      <c r="F19" s="11">
        <v>0</v>
      </c>
      <c r="G19" s="11">
        <v>37</v>
      </c>
      <c r="H19" s="18">
        <f>I19+J19</f>
        <v>1117</v>
      </c>
      <c r="I19" s="18">
        <f t="shared" si="8"/>
        <v>554</v>
      </c>
      <c r="J19" s="18">
        <f t="shared" si="8"/>
        <v>563</v>
      </c>
      <c r="K19" s="18">
        <f>L19+M19</f>
        <v>373</v>
      </c>
      <c r="L19" s="11">
        <v>184</v>
      </c>
      <c r="M19" s="11">
        <v>189</v>
      </c>
      <c r="N19" s="18">
        <f>O19+P19</f>
        <v>373</v>
      </c>
      <c r="O19" s="11">
        <v>199</v>
      </c>
      <c r="P19" s="11">
        <v>174</v>
      </c>
      <c r="Q19" s="18">
        <f>R19+S19</f>
        <v>371</v>
      </c>
      <c r="R19" s="11">
        <v>171</v>
      </c>
      <c r="S19" s="12">
        <v>200</v>
      </c>
    </row>
    <row r="20" spans="1:19" ht="18" customHeight="1">
      <c r="A20" s="9"/>
      <c r="B20" s="19" t="s">
        <v>23</v>
      </c>
      <c r="C20" s="20"/>
      <c r="D20" s="18">
        <f>E20+F20</f>
        <v>11</v>
      </c>
      <c r="E20" s="11">
        <v>11</v>
      </c>
      <c r="F20" s="11">
        <v>0</v>
      </c>
      <c r="G20" s="11">
        <v>114</v>
      </c>
      <c r="H20" s="18">
        <f>I20+J20</f>
        <v>3468</v>
      </c>
      <c r="I20" s="18">
        <f>L20+O20+R20</f>
        <v>1813</v>
      </c>
      <c r="J20" s="18">
        <f>M20+P20+S20</f>
        <v>1655</v>
      </c>
      <c r="K20" s="18">
        <f>L20+M20</f>
        <v>1173</v>
      </c>
      <c r="L20" s="11">
        <v>594</v>
      </c>
      <c r="M20" s="11">
        <v>579</v>
      </c>
      <c r="N20" s="18">
        <f>O20+P20</f>
        <v>1123</v>
      </c>
      <c r="O20" s="11">
        <v>593</v>
      </c>
      <c r="P20" s="11">
        <v>530</v>
      </c>
      <c r="Q20" s="18">
        <f>R20+S20</f>
        <v>1172</v>
      </c>
      <c r="R20" s="11">
        <v>626</v>
      </c>
      <c r="S20" s="12">
        <v>546</v>
      </c>
    </row>
    <row r="21" spans="1:19" ht="18" customHeight="1">
      <c r="A21" s="9"/>
      <c r="B21" s="19" t="s">
        <v>24</v>
      </c>
      <c r="C21" s="20"/>
      <c r="D21" s="18">
        <f>E21+F21</f>
        <v>3</v>
      </c>
      <c r="E21" s="11">
        <v>3</v>
      </c>
      <c r="F21" s="11">
        <v>0</v>
      </c>
      <c r="G21" s="11">
        <v>50</v>
      </c>
      <c r="H21" s="18">
        <f>I21+J21</f>
        <v>1595</v>
      </c>
      <c r="I21" s="18">
        <f>L21+O21+R21</f>
        <v>822</v>
      </c>
      <c r="J21" s="18">
        <f>M21+P21+S21</f>
        <v>773</v>
      </c>
      <c r="K21" s="18">
        <f>L21+M21</f>
        <v>534</v>
      </c>
      <c r="L21" s="11">
        <v>288</v>
      </c>
      <c r="M21" s="11">
        <v>246</v>
      </c>
      <c r="N21" s="18">
        <f>O21+P21</f>
        <v>530</v>
      </c>
      <c r="O21" s="11">
        <v>269</v>
      </c>
      <c r="P21" s="11">
        <v>261</v>
      </c>
      <c r="Q21" s="18">
        <f>R21+S21</f>
        <v>531</v>
      </c>
      <c r="R21" s="11">
        <v>265</v>
      </c>
      <c r="S21" s="12">
        <v>266</v>
      </c>
    </row>
    <row r="22" spans="1:19" ht="18" customHeight="1">
      <c r="A22" s="13"/>
      <c r="B22" s="14" t="s">
        <v>25</v>
      </c>
      <c r="C22" s="15"/>
      <c r="D22" s="16">
        <f aca="true" t="shared" si="9" ref="D22:S22">SUM(D23:D23)</f>
        <v>1</v>
      </c>
      <c r="E22" s="16">
        <f t="shared" si="9"/>
        <v>1</v>
      </c>
      <c r="F22" s="16">
        <f t="shared" si="9"/>
        <v>0</v>
      </c>
      <c r="G22" s="16">
        <f t="shared" si="9"/>
        <v>8</v>
      </c>
      <c r="H22" s="16">
        <f t="shared" si="9"/>
        <v>181</v>
      </c>
      <c r="I22" s="16">
        <f t="shared" si="9"/>
        <v>86</v>
      </c>
      <c r="J22" s="16">
        <f t="shared" si="9"/>
        <v>95</v>
      </c>
      <c r="K22" s="16">
        <f t="shared" si="9"/>
        <v>63</v>
      </c>
      <c r="L22" s="16">
        <f t="shared" si="9"/>
        <v>28</v>
      </c>
      <c r="M22" s="16">
        <f t="shared" si="9"/>
        <v>35</v>
      </c>
      <c r="N22" s="16">
        <f t="shared" si="9"/>
        <v>67</v>
      </c>
      <c r="O22" s="16">
        <f t="shared" si="9"/>
        <v>30</v>
      </c>
      <c r="P22" s="16">
        <f t="shared" si="9"/>
        <v>37</v>
      </c>
      <c r="Q22" s="16">
        <f t="shared" si="9"/>
        <v>51</v>
      </c>
      <c r="R22" s="16">
        <f t="shared" si="9"/>
        <v>28</v>
      </c>
      <c r="S22" s="17">
        <f t="shared" si="9"/>
        <v>23</v>
      </c>
    </row>
    <row r="23" spans="1:19" ht="18" customHeight="1">
      <c r="A23" s="9"/>
      <c r="B23" s="19" t="s">
        <v>26</v>
      </c>
      <c r="C23" s="20"/>
      <c r="D23" s="18">
        <f>E23+F23</f>
        <v>1</v>
      </c>
      <c r="E23" s="11">
        <v>1</v>
      </c>
      <c r="F23" s="11">
        <v>0</v>
      </c>
      <c r="G23" s="11">
        <v>8</v>
      </c>
      <c r="H23" s="18">
        <f>I23+J23</f>
        <v>181</v>
      </c>
      <c r="I23" s="18">
        <f>L23+O23+R23</f>
        <v>86</v>
      </c>
      <c r="J23" s="18">
        <f>M23+P23+S23</f>
        <v>95</v>
      </c>
      <c r="K23" s="18">
        <f>L23+M23</f>
        <v>63</v>
      </c>
      <c r="L23" s="11">
        <v>28</v>
      </c>
      <c r="M23" s="11">
        <v>35</v>
      </c>
      <c r="N23" s="18">
        <f>O23+P23</f>
        <v>67</v>
      </c>
      <c r="O23" s="11">
        <v>30</v>
      </c>
      <c r="P23" s="11">
        <v>37</v>
      </c>
      <c r="Q23" s="18">
        <f>R23+S23</f>
        <v>51</v>
      </c>
      <c r="R23" s="11">
        <v>28</v>
      </c>
      <c r="S23" s="12">
        <v>23</v>
      </c>
    </row>
    <row r="24" spans="1:19" ht="18" customHeight="1">
      <c r="A24" s="13"/>
      <c r="B24" s="14" t="s">
        <v>27</v>
      </c>
      <c r="C24" s="15"/>
      <c r="D24" s="16">
        <f aca="true" t="shared" si="10" ref="D24:S24">SUM(D25:D25)</f>
        <v>2</v>
      </c>
      <c r="E24" s="16">
        <f t="shared" si="10"/>
        <v>2</v>
      </c>
      <c r="F24" s="16">
        <f t="shared" si="10"/>
        <v>0</v>
      </c>
      <c r="G24" s="16">
        <f t="shared" si="10"/>
        <v>38</v>
      </c>
      <c r="H24" s="16">
        <f t="shared" si="10"/>
        <v>1161</v>
      </c>
      <c r="I24" s="16">
        <f t="shared" si="10"/>
        <v>624</v>
      </c>
      <c r="J24" s="16">
        <f t="shared" si="10"/>
        <v>537</v>
      </c>
      <c r="K24" s="16">
        <f t="shared" si="10"/>
        <v>400</v>
      </c>
      <c r="L24" s="16">
        <f t="shared" si="10"/>
        <v>212</v>
      </c>
      <c r="M24" s="16">
        <f t="shared" si="10"/>
        <v>188</v>
      </c>
      <c r="N24" s="16">
        <f t="shared" si="10"/>
        <v>371</v>
      </c>
      <c r="O24" s="16">
        <f t="shared" si="10"/>
        <v>185</v>
      </c>
      <c r="P24" s="16">
        <f t="shared" si="10"/>
        <v>186</v>
      </c>
      <c r="Q24" s="16">
        <f t="shared" si="10"/>
        <v>390</v>
      </c>
      <c r="R24" s="16">
        <f t="shared" si="10"/>
        <v>227</v>
      </c>
      <c r="S24" s="17">
        <f t="shared" si="10"/>
        <v>163</v>
      </c>
    </row>
    <row r="25" spans="1:19" ht="18" customHeight="1">
      <c r="A25" s="9"/>
      <c r="B25" s="19" t="s">
        <v>28</v>
      </c>
      <c r="C25" s="20"/>
      <c r="D25" s="18">
        <f>E25+F25</f>
        <v>2</v>
      </c>
      <c r="E25" s="11">
        <v>2</v>
      </c>
      <c r="F25" s="11">
        <v>0</v>
      </c>
      <c r="G25" s="11">
        <v>38</v>
      </c>
      <c r="H25" s="18">
        <f>I25+J25</f>
        <v>1161</v>
      </c>
      <c r="I25" s="18">
        <f>L25+O25+R25</f>
        <v>624</v>
      </c>
      <c r="J25" s="18">
        <f>M25+P25+S25</f>
        <v>537</v>
      </c>
      <c r="K25" s="18">
        <f>L25+M25</f>
        <v>400</v>
      </c>
      <c r="L25" s="11">
        <v>212</v>
      </c>
      <c r="M25" s="11">
        <v>188</v>
      </c>
      <c r="N25" s="18">
        <f>O25+P25</f>
        <v>371</v>
      </c>
      <c r="O25" s="11">
        <v>185</v>
      </c>
      <c r="P25" s="11">
        <v>186</v>
      </c>
      <c r="Q25" s="18">
        <f>R25+S25</f>
        <v>390</v>
      </c>
      <c r="R25" s="11">
        <v>227</v>
      </c>
      <c r="S25" s="12">
        <v>163</v>
      </c>
    </row>
    <row r="26" spans="1:19" ht="18" customHeight="1">
      <c r="A26" s="13"/>
      <c r="B26" s="14" t="s">
        <v>29</v>
      </c>
      <c r="C26" s="15"/>
      <c r="D26" s="16">
        <f aca="true" t="shared" si="11" ref="D26:S26">SUM(D27:D28)</f>
        <v>4</v>
      </c>
      <c r="E26" s="16">
        <f t="shared" si="11"/>
        <v>3</v>
      </c>
      <c r="F26" s="16">
        <f t="shared" si="11"/>
        <v>1</v>
      </c>
      <c r="G26" s="16">
        <f t="shared" si="11"/>
        <v>71</v>
      </c>
      <c r="H26" s="16">
        <f t="shared" si="11"/>
        <v>2303</v>
      </c>
      <c r="I26" s="16">
        <f t="shared" si="11"/>
        <v>1189</v>
      </c>
      <c r="J26" s="16">
        <f t="shared" si="11"/>
        <v>1114</v>
      </c>
      <c r="K26" s="16">
        <f t="shared" si="11"/>
        <v>745</v>
      </c>
      <c r="L26" s="16">
        <f>SUM(L27:L28)</f>
        <v>366</v>
      </c>
      <c r="M26" s="16">
        <f t="shared" si="11"/>
        <v>379</v>
      </c>
      <c r="N26" s="16">
        <f t="shared" si="11"/>
        <v>776</v>
      </c>
      <c r="O26" s="16">
        <f t="shared" si="11"/>
        <v>404</v>
      </c>
      <c r="P26" s="16">
        <f t="shared" si="11"/>
        <v>372</v>
      </c>
      <c r="Q26" s="16">
        <f t="shared" si="11"/>
        <v>782</v>
      </c>
      <c r="R26" s="16">
        <f t="shared" si="11"/>
        <v>419</v>
      </c>
      <c r="S26" s="17">
        <f t="shared" si="11"/>
        <v>363</v>
      </c>
    </row>
    <row r="27" spans="1:19" ht="18" customHeight="1">
      <c r="A27" s="9"/>
      <c r="B27" s="19" t="s">
        <v>30</v>
      </c>
      <c r="C27" s="20"/>
      <c r="D27" s="18">
        <f>E27+F27</f>
        <v>2</v>
      </c>
      <c r="E27" s="11">
        <v>2</v>
      </c>
      <c r="F27" s="11">
        <v>0</v>
      </c>
      <c r="G27" s="11">
        <v>43</v>
      </c>
      <c r="H27" s="18">
        <f>I27+J27</f>
        <v>1413</v>
      </c>
      <c r="I27" s="18">
        <f>L27+O27+R27</f>
        <v>730</v>
      </c>
      <c r="J27" s="18">
        <f>M27+P27+S27</f>
        <v>683</v>
      </c>
      <c r="K27" s="18">
        <f>L27+M27</f>
        <v>448</v>
      </c>
      <c r="L27" s="11">
        <v>214</v>
      </c>
      <c r="M27" s="11">
        <v>234</v>
      </c>
      <c r="N27" s="18">
        <f>O27+P27</f>
        <v>480</v>
      </c>
      <c r="O27" s="11">
        <v>244</v>
      </c>
      <c r="P27" s="11">
        <v>236</v>
      </c>
      <c r="Q27" s="18">
        <f>R27+S27</f>
        <v>485</v>
      </c>
      <c r="R27" s="11">
        <v>272</v>
      </c>
      <c r="S27" s="12">
        <v>213</v>
      </c>
    </row>
    <row r="28" spans="1:19" ht="18" customHeight="1">
      <c r="A28" s="9"/>
      <c r="B28" s="19" t="s">
        <v>31</v>
      </c>
      <c r="C28" s="20"/>
      <c r="D28" s="18">
        <f>E28+F28</f>
        <v>2</v>
      </c>
      <c r="E28" s="11">
        <v>1</v>
      </c>
      <c r="F28" s="11">
        <v>1</v>
      </c>
      <c r="G28" s="11">
        <v>28</v>
      </c>
      <c r="H28" s="18">
        <f>I28+J28</f>
        <v>890</v>
      </c>
      <c r="I28" s="18">
        <f>L28+O28+R28</f>
        <v>459</v>
      </c>
      <c r="J28" s="18">
        <f>M28+P28+S28</f>
        <v>431</v>
      </c>
      <c r="K28" s="18">
        <f>L28+M28</f>
        <v>297</v>
      </c>
      <c r="L28" s="11">
        <v>152</v>
      </c>
      <c r="M28" s="11">
        <v>145</v>
      </c>
      <c r="N28" s="18">
        <f>O28+P28</f>
        <v>296</v>
      </c>
      <c r="O28" s="11">
        <v>160</v>
      </c>
      <c r="P28" s="11">
        <v>136</v>
      </c>
      <c r="Q28" s="18">
        <f>R28+S28</f>
        <v>297</v>
      </c>
      <c r="R28" s="11">
        <v>147</v>
      </c>
      <c r="S28" s="12">
        <v>150</v>
      </c>
    </row>
    <row r="29" spans="1:19" ht="18" customHeight="1">
      <c r="A29" s="13"/>
      <c r="B29" s="14" t="s">
        <v>32</v>
      </c>
      <c r="C29" s="15"/>
      <c r="D29" s="16">
        <f aca="true" t="shared" si="12" ref="D29:S29">SUM(D30:D31)</f>
        <v>4</v>
      </c>
      <c r="E29" s="16">
        <f t="shared" si="12"/>
        <v>4</v>
      </c>
      <c r="F29" s="16">
        <f t="shared" si="12"/>
        <v>0</v>
      </c>
      <c r="G29" s="16">
        <f t="shared" si="12"/>
        <v>37</v>
      </c>
      <c r="H29" s="16">
        <f t="shared" si="12"/>
        <v>1035</v>
      </c>
      <c r="I29" s="16">
        <f t="shared" si="12"/>
        <v>486</v>
      </c>
      <c r="J29" s="16">
        <f t="shared" si="12"/>
        <v>549</v>
      </c>
      <c r="K29" s="16">
        <f t="shared" si="12"/>
        <v>321</v>
      </c>
      <c r="L29" s="16">
        <f t="shared" si="12"/>
        <v>145</v>
      </c>
      <c r="M29" s="16">
        <f t="shared" si="12"/>
        <v>176</v>
      </c>
      <c r="N29" s="16">
        <f t="shared" si="12"/>
        <v>367</v>
      </c>
      <c r="O29" s="16">
        <f>SUM(O30:O31)</f>
        <v>180</v>
      </c>
      <c r="P29" s="16">
        <f t="shared" si="12"/>
        <v>187</v>
      </c>
      <c r="Q29" s="16">
        <f t="shared" si="12"/>
        <v>347</v>
      </c>
      <c r="R29" s="16">
        <f t="shared" si="12"/>
        <v>161</v>
      </c>
      <c r="S29" s="17">
        <f t="shared" si="12"/>
        <v>186</v>
      </c>
    </row>
    <row r="30" spans="1:19" ht="18" customHeight="1">
      <c r="A30" s="9"/>
      <c r="B30" s="19" t="s">
        <v>33</v>
      </c>
      <c r="C30" s="20"/>
      <c r="D30" s="18">
        <f>E30+F30</f>
        <v>2</v>
      </c>
      <c r="E30" s="11">
        <v>2</v>
      </c>
      <c r="F30" s="11">
        <v>0</v>
      </c>
      <c r="G30" s="11">
        <v>23</v>
      </c>
      <c r="H30" s="18">
        <f>I30+J30</f>
        <v>590</v>
      </c>
      <c r="I30" s="18">
        <f>L30+O30+R30</f>
        <v>264</v>
      </c>
      <c r="J30" s="18">
        <f>M30+P30+S30</f>
        <v>326</v>
      </c>
      <c r="K30" s="18">
        <f>L30+M30</f>
        <v>181</v>
      </c>
      <c r="L30" s="11">
        <v>79</v>
      </c>
      <c r="M30" s="11">
        <v>102</v>
      </c>
      <c r="N30" s="18">
        <f>O30+P30</f>
        <v>204</v>
      </c>
      <c r="O30" s="11">
        <v>95</v>
      </c>
      <c r="P30" s="11">
        <v>109</v>
      </c>
      <c r="Q30" s="18">
        <f>R30+S30</f>
        <v>205</v>
      </c>
      <c r="R30" s="11">
        <v>90</v>
      </c>
      <c r="S30" s="12">
        <v>115</v>
      </c>
    </row>
    <row r="31" spans="1:19" ht="18" customHeight="1">
      <c r="A31" s="9"/>
      <c r="B31" s="21" t="s">
        <v>34</v>
      </c>
      <c r="C31" s="20"/>
      <c r="D31" s="18">
        <f>E31+F31</f>
        <v>2</v>
      </c>
      <c r="E31" s="11">
        <v>2</v>
      </c>
      <c r="F31" s="11">
        <v>0</v>
      </c>
      <c r="G31" s="11">
        <v>14</v>
      </c>
      <c r="H31" s="18">
        <f>I31+J31</f>
        <v>445</v>
      </c>
      <c r="I31" s="18">
        <f>L31+O31+R31</f>
        <v>222</v>
      </c>
      <c r="J31" s="18">
        <f>M31+P31+S31</f>
        <v>223</v>
      </c>
      <c r="K31" s="18">
        <f>L31+M31</f>
        <v>140</v>
      </c>
      <c r="L31" s="11">
        <v>66</v>
      </c>
      <c r="M31" s="11">
        <v>74</v>
      </c>
      <c r="N31" s="18">
        <f>O31+P31</f>
        <v>163</v>
      </c>
      <c r="O31" s="11">
        <v>85</v>
      </c>
      <c r="P31" s="11">
        <v>78</v>
      </c>
      <c r="Q31" s="18">
        <f>R31+S31</f>
        <v>142</v>
      </c>
      <c r="R31" s="11">
        <v>71</v>
      </c>
      <c r="S31" s="12">
        <v>71</v>
      </c>
    </row>
    <row r="32" spans="1:19" ht="18" customHeight="1">
      <c r="A32" s="13"/>
      <c r="B32" s="14" t="s">
        <v>35</v>
      </c>
      <c r="C32" s="15"/>
      <c r="D32" s="16">
        <f aca="true" t="shared" si="13" ref="D32:S32">SUM(D33:D33)</f>
        <v>3</v>
      </c>
      <c r="E32" s="16">
        <f t="shared" si="13"/>
        <v>3</v>
      </c>
      <c r="F32" s="16">
        <f t="shared" si="13"/>
        <v>0</v>
      </c>
      <c r="G32" s="16">
        <f t="shared" si="13"/>
        <v>22</v>
      </c>
      <c r="H32" s="16">
        <f t="shared" si="13"/>
        <v>535</v>
      </c>
      <c r="I32" s="16">
        <f t="shared" si="13"/>
        <v>271</v>
      </c>
      <c r="J32" s="16">
        <f t="shared" si="13"/>
        <v>264</v>
      </c>
      <c r="K32" s="16">
        <f t="shared" si="13"/>
        <v>175</v>
      </c>
      <c r="L32" s="16">
        <f t="shared" si="13"/>
        <v>88</v>
      </c>
      <c r="M32" s="16">
        <f t="shared" si="13"/>
        <v>87</v>
      </c>
      <c r="N32" s="16">
        <f t="shared" si="13"/>
        <v>182</v>
      </c>
      <c r="O32" s="16">
        <f t="shared" si="13"/>
        <v>98</v>
      </c>
      <c r="P32" s="16">
        <f t="shared" si="13"/>
        <v>84</v>
      </c>
      <c r="Q32" s="16">
        <f t="shared" si="13"/>
        <v>178</v>
      </c>
      <c r="R32" s="16">
        <f t="shared" si="13"/>
        <v>85</v>
      </c>
      <c r="S32" s="17">
        <f t="shared" si="13"/>
        <v>93</v>
      </c>
    </row>
    <row r="33" spans="1:19" ht="18" customHeight="1">
      <c r="A33" s="9"/>
      <c r="B33" s="42" t="s">
        <v>36</v>
      </c>
      <c r="C33" s="20"/>
      <c r="D33" s="22">
        <f>E33+F33</f>
        <v>3</v>
      </c>
      <c r="E33" s="23">
        <v>3</v>
      </c>
      <c r="F33" s="23">
        <v>0</v>
      </c>
      <c r="G33" s="23">
        <v>22</v>
      </c>
      <c r="H33" s="22">
        <f>I33+J33</f>
        <v>535</v>
      </c>
      <c r="I33" s="22">
        <f>L33+O33+R33</f>
        <v>271</v>
      </c>
      <c r="J33" s="22">
        <f>M33+P33+S33</f>
        <v>264</v>
      </c>
      <c r="K33" s="22">
        <f>L33+M33</f>
        <v>175</v>
      </c>
      <c r="L33" s="23">
        <v>88</v>
      </c>
      <c r="M33" s="23">
        <v>87</v>
      </c>
      <c r="N33" s="22">
        <f>O33+P33</f>
        <v>182</v>
      </c>
      <c r="O33" s="23">
        <v>98</v>
      </c>
      <c r="P33" s="23">
        <v>84</v>
      </c>
      <c r="Q33" s="22">
        <f>R33+S33</f>
        <v>178</v>
      </c>
      <c r="R33" s="23">
        <v>85</v>
      </c>
      <c r="S33" s="12">
        <v>93</v>
      </c>
    </row>
    <row r="34" spans="1:19" ht="18" customHeight="1">
      <c r="A34" s="13"/>
      <c r="B34" s="14" t="s">
        <v>37</v>
      </c>
      <c r="C34" s="15"/>
      <c r="D34" s="16">
        <f aca="true" t="shared" si="14" ref="D34:S34">SUM(D35:D36)</f>
        <v>6</v>
      </c>
      <c r="E34" s="16">
        <f t="shared" si="14"/>
        <v>6</v>
      </c>
      <c r="F34" s="16">
        <f t="shared" si="14"/>
        <v>0</v>
      </c>
      <c r="G34" s="16">
        <f t="shared" si="14"/>
        <v>31</v>
      </c>
      <c r="H34" s="16">
        <f t="shared" si="14"/>
        <v>750</v>
      </c>
      <c r="I34" s="16">
        <f t="shared" si="14"/>
        <v>388</v>
      </c>
      <c r="J34" s="16">
        <f t="shared" si="14"/>
        <v>362</v>
      </c>
      <c r="K34" s="16">
        <f t="shared" si="14"/>
        <v>217</v>
      </c>
      <c r="L34" s="16">
        <f t="shared" si="14"/>
        <v>121</v>
      </c>
      <c r="M34" s="16">
        <f t="shared" si="14"/>
        <v>96</v>
      </c>
      <c r="N34" s="16">
        <f t="shared" si="14"/>
        <v>270</v>
      </c>
      <c r="O34" s="16">
        <f t="shared" si="14"/>
        <v>137</v>
      </c>
      <c r="P34" s="16">
        <f t="shared" si="14"/>
        <v>133</v>
      </c>
      <c r="Q34" s="16">
        <f t="shared" si="14"/>
        <v>263</v>
      </c>
      <c r="R34" s="16">
        <f t="shared" si="14"/>
        <v>130</v>
      </c>
      <c r="S34" s="17">
        <f t="shared" si="14"/>
        <v>133</v>
      </c>
    </row>
    <row r="35" spans="1:19" ht="18" customHeight="1">
      <c r="A35" s="9"/>
      <c r="B35" s="19" t="s">
        <v>38</v>
      </c>
      <c r="C35" s="20"/>
      <c r="D35" s="18">
        <f>E35+F35</f>
        <v>1</v>
      </c>
      <c r="E35" s="11">
        <v>1</v>
      </c>
      <c r="F35" s="11">
        <v>0</v>
      </c>
      <c r="G35" s="11">
        <v>9</v>
      </c>
      <c r="H35" s="18">
        <f>I35+J35</f>
        <v>238</v>
      </c>
      <c r="I35" s="18">
        <f>L35+O35+R35</f>
        <v>129</v>
      </c>
      <c r="J35" s="18">
        <f>M35+P35+S35</f>
        <v>109</v>
      </c>
      <c r="K35" s="18">
        <f>L35+M35</f>
        <v>71</v>
      </c>
      <c r="L35" s="11">
        <v>33</v>
      </c>
      <c r="M35" s="11">
        <v>38</v>
      </c>
      <c r="N35" s="18">
        <f>O35+P35</f>
        <v>86</v>
      </c>
      <c r="O35" s="11">
        <v>42</v>
      </c>
      <c r="P35" s="11">
        <v>44</v>
      </c>
      <c r="Q35" s="18">
        <f>R35+S35</f>
        <v>81</v>
      </c>
      <c r="R35" s="11">
        <v>54</v>
      </c>
      <c r="S35" s="12">
        <v>27</v>
      </c>
    </row>
    <row r="36" spans="1:19" ht="18" customHeight="1">
      <c r="A36" s="24"/>
      <c r="B36" s="25" t="s">
        <v>39</v>
      </c>
      <c r="C36" s="26"/>
      <c r="D36" s="27">
        <f>E36+F36</f>
        <v>5</v>
      </c>
      <c r="E36" s="28">
        <v>5</v>
      </c>
      <c r="F36" s="28">
        <v>0</v>
      </c>
      <c r="G36" s="28">
        <v>22</v>
      </c>
      <c r="H36" s="27">
        <f>I36+J36</f>
        <v>512</v>
      </c>
      <c r="I36" s="27">
        <f>L36+O36+R36</f>
        <v>259</v>
      </c>
      <c r="J36" s="27">
        <f>M36+P36+S36</f>
        <v>253</v>
      </c>
      <c r="K36" s="27">
        <f>L36+M36</f>
        <v>146</v>
      </c>
      <c r="L36" s="28">
        <v>88</v>
      </c>
      <c r="M36" s="28">
        <v>58</v>
      </c>
      <c r="N36" s="27">
        <f>O36+P36</f>
        <v>184</v>
      </c>
      <c r="O36" s="28">
        <v>95</v>
      </c>
      <c r="P36" s="28">
        <v>89</v>
      </c>
      <c r="Q36" s="27">
        <f>R36+S36</f>
        <v>182</v>
      </c>
      <c r="R36" s="28">
        <v>76</v>
      </c>
      <c r="S36" s="29">
        <v>106</v>
      </c>
    </row>
  </sheetData>
  <mergeCells count="4">
    <mergeCell ref="A2:S2"/>
    <mergeCell ref="A3:S3"/>
    <mergeCell ref="A4:C5"/>
    <mergeCell ref="G4:G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44"/>
  <sheetViews>
    <sheetView workbookViewId="0" topLeftCell="A2">
      <selection activeCell="B10" sqref="B10"/>
    </sheetView>
  </sheetViews>
  <sheetFormatPr defaultColWidth="10.625" defaultRowHeight="13.5"/>
  <cols>
    <col min="1" max="1" width="1.00390625" style="1" customWidth="1"/>
    <col min="2" max="2" width="7.00390625" style="1" customWidth="1"/>
    <col min="3" max="3" width="0.74609375" style="1" customWidth="1"/>
    <col min="4" max="6" width="4.375" style="1" customWidth="1"/>
    <col min="7" max="8" width="3.25390625" style="1" customWidth="1"/>
    <col min="9" max="10" width="2.375" style="1" customWidth="1"/>
    <col min="11" max="12" width="3.375" style="1" customWidth="1"/>
    <col min="13" max="16" width="2.75390625" style="1" customWidth="1"/>
    <col min="17" max="17" width="3.375" style="1" customWidth="1"/>
    <col min="18" max="18" width="4.375" style="1" customWidth="1"/>
    <col min="19" max="20" width="2.125" style="1" customWidth="1"/>
    <col min="21" max="21" width="4.75390625" style="1" customWidth="1"/>
    <col min="22" max="22" width="2.125" style="1" customWidth="1"/>
    <col min="23" max="23" width="2.75390625" style="1" customWidth="1"/>
    <col min="24" max="24" width="3.50390625" style="1" customWidth="1"/>
    <col min="25" max="27" width="3.375" style="1" customWidth="1"/>
    <col min="28" max="28" width="4.375" style="1" customWidth="1"/>
    <col min="29" max="30" width="3.50390625" style="1" customWidth="1"/>
    <col min="31" max="16384" width="10.625" style="1" customWidth="1"/>
  </cols>
  <sheetData>
    <row r="1" ht="19.5" customHeight="1">
      <c r="A1" s="1" t="s">
        <v>52</v>
      </c>
    </row>
    <row r="2" spans="1:30" ht="19.5" customHeight="1">
      <c r="A2" s="60" t="s">
        <v>50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row>
    <row r="3" spans="1:30" ht="19.5" customHeight="1">
      <c r="A3" s="45" t="s">
        <v>40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row>
    <row r="4" spans="1:30" ht="19.5" customHeight="1">
      <c r="A4" s="82" t="s">
        <v>55</v>
      </c>
      <c r="B4" s="83"/>
      <c r="C4" s="84"/>
      <c r="D4" s="2" t="s">
        <v>41</v>
      </c>
      <c r="E4" s="2"/>
      <c r="F4" s="2"/>
      <c r="G4" s="2"/>
      <c r="H4" s="2"/>
      <c r="I4" s="2"/>
      <c r="J4" s="2"/>
      <c r="K4" s="2"/>
      <c r="L4" s="2"/>
      <c r="M4" s="2"/>
      <c r="N4" s="2"/>
      <c r="O4" s="2"/>
      <c r="P4" s="2"/>
      <c r="Q4" s="2"/>
      <c r="R4" s="2"/>
      <c r="S4" s="2"/>
      <c r="T4" s="2"/>
      <c r="U4" s="2"/>
      <c r="V4" s="2"/>
      <c r="W4" s="2"/>
      <c r="X4" s="2"/>
      <c r="Y4" s="2"/>
      <c r="Z4" s="2"/>
      <c r="AA4" s="2"/>
      <c r="AB4" s="61" t="s">
        <v>56</v>
      </c>
      <c r="AC4" s="62"/>
      <c r="AD4" s="55"/>
    </row>
    <row r="5" spans="1:30" ht="19.5" customHeight="1">
      <c r="A5" s="85"/>
      <c r="B5" s="86"/>
      <c r="C5" s="87"/>
      <c r="D5" s="2" t="s">
        <v>42</v>
      </c>
      <c r="E5" s="2"/>
      <c r="F5" s="2"/>
      <c r="G5" s="2"/>
      <c r="H5" s="2"/>
      <c r="I5" s="2"/>
      <c r="J5" s="2"/>
      <c r="K5" s="2"/>
      <c r="L5" s="2"/>
      <c r="M5" s="2"/>
      <c r="N5" s="2"/>
      <c r="O5" s="2"/>
      <c r="P5" s="2"/>
      <c r="Q5" s="2"/>
      <c r="R5" s="2"/>
      <c r="S5" s="2"/>
      <c r="T5" s="2"/>
      <c r="U5" s="2"/>
      <c r="V5" s="2"/>
      <c r="W5" s="2"/>
      <c r="X5" s="2"/>
      <c r="Y5" s="4"/>
      <c r="Z5" s="54" t="s">
        <v>43</v>
      </c>
      <c r="AA5" s="67"/>
      <c r="AB5" s="63"/>
      <c r="AC5" s="64"/>
      <c r="AD5" s="57"/>
    </row>
    <row r="6" spans="1:30" ht="13.5" customHeight="1">
      <c r="A6" s="85"/>
      <c r="B6" s="86"/>
      <c r="C6" s="87"/>
      <c r="D6" s="91" t="s">
        <v>57</v>
      </c>
      <c r="E6" s="62"/>
      <c r="F6" s="55"/>
      <c r="G6" s="54" t="s">
        <v>58</v>
      </c>
      <c r="H6" s="55"/>
      <c r="I6" s="54" t="s">
        <v>59</v>
      </c>
      <c r="J6" s="55"/>
      <c r="K6" s="54" t="s">
        <v>60</v>
      </c>
      <c r="L6" s="55"/>
      <c r="M6" s="70" t="s">
        <v>61</v>
      </c>
      <c r="N6" s="71"/>
      <c r="O6" s="70" t="s">
        <v>62</v>
      </c>
      <c r="P6" s="71"/>
      <c r="Q6" s="54" t="s">
        <v>63</v>
      </c>
      <c r="R6" s="55"/>
      <c r="S6" s="76" t="s">
        <v>64</v>
      </c>
      <c r="T6" s="77"/>
      <c r="U6" s="30" t="s">
        <v>65</v>
      </c>
      <c r="V6" s="70" t="s">
        <v>66</v>
      </c>
      <c r="W6" s="71"/>
      <c r="X6" s="54" t="s">
        <v>44</v>
      </c>
      <c r="Y6" s="55"/>
      <c r="Z6" s="56"/>
      <c r="AA6" s="68"/>
      <c r="AB6" s="63"/>
      <c r="AC6" s="64"/>
      <c r="AD6" s="57"/>
    </row>
    <row r="7" spans="1:30" ht="13.5" customHeight="1">
      <c r="A7" s="85"/>
      <c r="B7" s="86"/>
      <c r="C7" s="87"/>
      <c r="D7" s="92"/>
      <c r="E7" s="64"/>
      <c r="F7" s="57"/>
      <c r="G7" s="56"/>
      <c r="H7" s="57"/>
      <c r="I7" s="56"/>
      <c r="J7" s="57"/>
      <c r="K7" s="56"/>
      <c r="L7" s="57"/>
      <c r="M7" s="72"/>
      <c r="N7" s="73"/>
      <c r="O7" s="72"/>
      <c r="P7" s="73"/>
      <c r="Q7" s="56"/>
      <c r="R7" s="57"/>
      <c r="S7" s="78"/>
      <c r="T7" s="79"/>
      <c r="U7" s="31" t="s">
        <v>45</v>
      </c>
      <c r="V7" s="72"/>
      <c r="W7" s="73"/>
      <c r="X7" s="56"/>
      <c r="Y7" s="57"/>
      <c r="Z7" s="56"/>
      <c r="AA7" s="68"/>
      <c r="AB7" s="63"/>
      <c r="AC7" s="64"/>
      <c r="AD7" s="57"/>
    </row>
    <row r="8" spans="1:30" ht="13.5" customHeight="1">
      <c r="A8" s="85"/>
      <c r="B8" s="86"/>
      <c r="C8" s="87"/>
      <c r="D8" s="93"/>
      <c r="E8" s="66"/>
      <c r="F8" s="59"/>
      <c r="G8" s="58"/>
      <c r="H8" s="59"/>
      <c r="I8" s="58"/>
      <c r="J8" s="59"/>
      <c r="K8" s="58"/>
      <c r="L8" s="59"/>
      <c r="M8" s="74"/>
      <c r="N8" s="75"/>
      <c r="O8" s="74"/>
      <c r="P8" s="75"/>
      <c r="Q8" s="58"/>
      <c r="R8" s="59"/>
      <c r="S8" s="80"/>
      <c r="T8" s="81"/>
      <c r="U8" s="32" t="s">
        <v>46</v>
      </c>
      <c r="V8" s="74"/>
      <c r="W8" s="75"/>
      <c r="X8" s="58"/>
      <c r="Y8" s="59"/>
      <c r="Z8" s="58"/>
      <c r="AA8" s="69"/>
      <c r="AB8" s="65"/>
      <c r="AC8" s="66"/>
      <c r="AD8" s="59"/>
    </row>
    <row r="9" spans="1:30" ht="13.5" customHeight="1">
      <c r="A9" s="88"/>
      <c r="B9" s="89"/>
      <c r="C9" s="90"/>
      <c r="D9" s="5" t="s">
        <v>7</v>
      </c>
      <c r="E9" s="6" t="s">
        <v>10</v>
      </c>
      <c r="F9" s="7" t="s">
        <v>11</v>
      </c>
      <c r="G9" s="6" t="s">
        <v>10</v>
      </c>
      <c r="H9" s="5" t="s">
        <v>11</v>
      </c>
      <c r="I9" s="6" t="s">
        <v>10</v>
      </c>
      <c r="J9" s="7" t="s">
        <v>11</v>
      </c>
      <c r="K9" s="6" t="s">
        <v>10</v>
      </c>
      <c r="L9" s="7" t="s">
        <v>11</v>
      </c>
      <c r="M9" s="6" t="s">
        <v>10</v>
      </c>
      <c r="N9" s="7" t="s">
        <v>11</v>
      </c>
      <c r="O9" s="6" t="s">
        <v>10</v>
      </c>
      <c r="P9" s="7" t="s">
        <v>11</v>
      </c>
      <c r="Q9" s="6" t="s">
        <v>10</v>
      </c>
      <c r="R9" s="7" t="s">
        <v>11</v>
      </c>
      <c r="S9" s="6" t="s">
        <v>10</v>
      </c>
      <c r="T9" s="7" t="s">
        <v>11</v>
      </c>
      <c r="U9" s="7" t="s">
        <v>11</v>
      </c>
      <c r="V9" s="7" t="s">
        <v>47</v>
      </c>
      <c r="W9" s="7" t="s">
        <v>48</v>
      </c>
      <c r="X9" s="6" t="s">
        <v>10</v>
      </c>
      <c r="Y9" s="7" t="s">
        <v>11</v>
      </c>
      <c r="Z9" s="6" t="s">
        <v>10</v>
      </c>
      <c r="AA9" s="7" t="s">
        <v>11</v>
      </c>
      <c r="AB9" s="33" t="s">
        <v>7</v>
      </c>
      <c r="AC9" s="6" t="s">
        <v>10</v>
      </c>
      <c r="AD9" s="7" t="s">
        <v>11</v>
      </c>
    </row>
    <row r="10" spans="1:30" ht="21.75" customHeight="1">
      <c r="A10" s="9"/>
      <c r="B10" s="41" t="s">
        <v>74</v>
      </c>
      <c r="C10" s="40"/>
      <c r="D10" s="22">
        <v>2339</v>
      </c>
      <c r="E10" s="18">
        <v>1281</v>
      </c>
      <c r="F10" s="18">
        <v>1058</v>
      </c>
      <c r="G10" s="18">
        <v>92</v>
      </c>
      <c r="H10" s="18">
        <v>5</v>
      </c>
      <c r="I10" s="18">
        <v>2</v>
      </c>
      <c r="J10" s="18">
        <v>0</v>
      </c>
      <c r="K10" s="18">
        <v>95</v>
      </c>
      <c r="L10" s="18">
        <v>8</v>
      </c>
      <c r="M10" s="18">
        <v>11</v>
      </c>
      <c r="N10" s="18">
        <v>0</v>
      </c>
      <c r="O10" s="18">
        <v>6</v>
      </c>
      <c r="P10" s="18">
        <v>4</v>
      </c>
      <c r="Q10" s="18">
        <v>960</v>
      </c>
      <c r="R10" s="18">
        <v>798</v>
      </c>
      <c r="S10" s="18">
        <v>0</v>
      </c>
      <c r="T10" s="18">
        <v>0</v>
      </c>
      <c r="U10" s="18">
        <v>102</v>
      </c>
      <c r="V10" s="37">
        <v>0</v>
      </c>
      <c r="W10" s="18">
        <v>4</v>
      </c>
      <c r="X10" s="18">
        <v>115</v>
      </c>
      <c r="Y10" s="18">
        <v>137</v>
      </c>
      <c r="Z10" s="18">
        <v>67</v>
      </c>
      <c r="AA10" s="18">
        <v>83</v>
      </c>
      <c r="AB10" s="18">
        <v>429</v>
      </c>
      <c r="AC10" s="18">
        <v>81</v>
      </c>
      <c r="AD10" s="38">
        <v>348</v>
      </c>
    </row>
    <row r="11" spans="1:30" ht="21.75" customHeight="1">
      <c r="A11" s="13"/>
      <c r="B11" s="14" t="s">
        <v>72</v>
      </c>
      <c r="C11" s="15"/>
      <c r="D11" s="16">
        <f>E11+F11</f>
        <v>2386</v>
      </c>
      <c r="E11" s="16">
        <f aca="true" t="shared" si="0" ref="E11:E40">G11+I11+K11+M11+O11+Q11+S11+V11+X11</f>
        <v>1286</v>
      </c>
      <c r="F11" s="16">
        <f aca="true" t="shared" si="1" ref="F11:F40">H11+J11+L11+N11+P11+R11+T11+U11+W11+Y11</f>
        <v>1100</v>
      </c>
      <c r="G11" s="16">
        <f aca="true" t="shared" si="2" ref="G11:AA11">SUM(G12:G14)</f>
        <v>92</v>
      </c>
      <c r="H11" s="16">
        <f t="shared" si="2"/>
        <v>5</v>
      </c>
      <c r="I11" s="16">
        <f>SUM(I12:I14)</f>
        <v>2</v>
      </c>
      <c r="J11" s="16">
        <f>SUM(J12:J14)</f>
        <v>0</v>
      </c>
      <c r="K11" s="16">
        <f t="shared" si="2"/>
        <v>96</v>
      </c>
      <c r="L11" s="16">
        <f t="shared" si="2"/>
        <v>6</v>
      </c>
      <c r="M11" s="16">
        <f>SUM(M12:M14)</f>
        <v>15</v>
      </c>
      <c r="N11" s="16">
        <f>SUM(N12:N14)</f>
        <v>0</v>
      </c>
      <c r="O11" s="16">
        <f>SUM(O12:O14)</f>
        <v>8</v>
      </c>
      <c r="P11" s="16">
        <f>SUM(P12:P14)</f>
        <v>6</v>
      </c>
      <c r="Q11" s="16">
        <f t="shared" si="2"/>
        <v>952</v>
      </c>
      <c r="R11" s="16">
        <f t="shared" si="2"/>
        <v>809</v>
      </c>
      <c r="S11" s="16">
        <f t="shared" si="2"/>
        <v>0</v>
      </c>
      <c r="T11" s="16">
        <f t="shared" si="2"/>
        <v>0</v>
      </c>
      <c r="U11" s="16">
        <f t="shared" si="2"/>
        <v>102</v>
      </c>
      <c r="V11" s="16">
        <f t="shared" si="2"/>
        <v>0</v>
      </c>
      <c r="W11" s="16">
        <f t="shared" si="2"/>
        <v>13</v>
      </c>
      <c r="X11" s="16">
        <f t="shared" si="2"/>
        <v>121</v>
      </c>
      <c r="Y11" s="16">
        <f t="shared" si="2"/>
        <v>159</v>
      </c>
      <c r="Z11" s="16">
        <f t="shared" si="2"/>
        <v>66</v>
      </c>
      <c r="AA11" s="16">
        <f t="shared" si="2"/>
        <v>93</v>
      </c>
      <c r="AB11" s="16">
        <f>SUM(AC11:AD11)</f>
        <v>418</v>
      </c>
      <c r="AC11" s="16">
        <f>SUM(AC12:AC14)</f>
        <v>75</v>
      </c>
      <c r="AD11" s="17">
        <f>SUM(AD12:AD14)</f>
        <v>343</v>
      </c>
    </row>
    <row r="12" spans="1:30" ht="18" customHeight="1">
      <c r="A12" s="9" t="s">
        <v>12</v>
      </c>
      <c r="C12" s="10"/>
      <c r="D12" s="18">
        <f>E12+F12</f>
        <v>23</v>
      </c>
      <c r="E12" s="35">
        <f t="shared" si="0"/>
        <v>15</v>
      </c>
      <c r="F12" s="35">
        <f t="shared" si="1"/>
        <v>8</v>
      </c>
      <c r="G12" s="11">
        <v>0</v>
      </c>
      <c r="H12" s="11">
        <v>0</v>
      </c>
      <c r="I12" s="11">
        <v>0</v>
      </c>
      <c r="J12" s="11">
        <v>0</v>
      </c>
      <c r="K12" s="11">
        <v>1</v>
      </c>
      <c r="L12" s="11">
        <v>0</v>
      </c>
      <c r="M12" s="11">
        <v>1</v>
      </c>
      <c r="N12" s="11">
        <v>0</v>
      </c>
      <c r="O12" s="11">
        <v>0</v>
      </c>
      <c r="P12" s="11">
        <v>0</v>
      </c>
      <c r="Q12" s="11">
        <v>13</v>
      </c>
      <c r="R12" s="11">
        <v>7</v>
      </c>
      <c r="S12" s="11">
        <v>0</v>
      </c>
      <c r="T12" s="11">
        <v>0</v>
      </c>
      <c r="U12" s="18">
        <v>1</v>
      </c>
      <c r="V12" s="18">
        <v>0</v>
      </c>
      <c r="W12" s="18">
        <v>0</v>
      </c>
      <c r="X12" s="11">
        <v>0</v>
      </c>
      <c r="Y12" s="11">
        <v>0</v>
      </c>
      <c r="Z12" s="11">
        <v>6</v>
      </c>
      <c r="AA12" s="11">
        <v>5</v>
      </c>
      <c r="AB12" s="18">
        <f>AC12+AD12</f>
        <v>2</v>
      </c>
      <c r="AC12" s="11">
        <v>1</v>
      </c>
      <c r="AD12" s="12">
        <v>1</v>
      </c>
    </row>
    <row r="13" spans="1:30" ht="18" customHeight="1">
      <c r="A13" s="9" t="s">
        <v>13</v>
      </c>
      <c r="C13" s="10"/>
      <c r="D13" s="18">
        <f aca="true" t="shared" si="3" ref="D13:D40">E13+F13</f>
        <v>2343</v>
      </c>
      <c r="E13" s="22">
        <f t="shared" si="0"/>
        <v>1259</v>
      </c>
      <c r="F13" s="22">
        <f t="shared" si="1"/>
        <v>1084</v>
      </c>
      <c r="G13" s="11">
        <v>92</v>
      </c>
      <c r="H13" s="11">
        <v>5</v>
      </c>
      <c r="I13" s="11">
        <v>1</v>
      </c>
      <c r="J13" s="11">
        <v>0</v>
      </c>
      <c r="K13" s="11">
        <v>95</v>
      </c>
      <c r="L13" s="11">
        <v>5</v>
      </c>
      <c r="M13" s="11">
        <v>14</v>
      </c>
      <c r="N13" s="11">
        <v>0</v>
      </c>
      <c r="O13" s="11">
        <v>8</v>
      </c>
      <c r="P13" s="11">
        <v>6</v>
      </c>
      <c r="Q13" s="11">
        <v>930</v>
      </c>
      <c r="R13" s="11">
        <v>797</v>
      </c>
      <c r="S13" s="11">
        <v>0</v>
      </c>
      <c r="T13" s="11">
        <v>0</v>
      </c>
      <c r="U13" s="18">
        <v>101</v>
      </c>
      <c r="V13" s="18">
        <v>0</v>
      </c>
      <c r="W13" s="18">
        <v>13</v>
      </c>
      <c r="X13" s="11">
        <v>119</v>
      </c>
      <c r="Y13" s="11">
        <v>157</v>
      </c>
      <c r="Z13" s="11">
        <v>38</v>
      </c>
      <c r="AA13" s="11">
        <v>64</v>
      </c>
      <c r="AB13" s="18">
        <f>AC13+AD13</f>
        <v>415</v>
      </c>
      <c r="AC13" s="11">
        <v>74</v>
      </c>
      <c r="AD13" s="12">
        <v>341</v>
      </c>
    </row>
    <row r="14" spans="1:30" ht="18" customHeight="1">
      <c r="A14" s="9" t="s">
        <v>14</v>
      </c>
      <c r="C14" s="10"/>
      <c r="D14" s="18">
        <f t="shared" si="3"/>
        <v>20</v>
      </c>
      <c r="E14" s="22">
        <f t="shared" si="0"/>
        <v>12</v>
      </c>
      <c r="F14" s="22">
        <f t="shared" si="1"/>
        <v>8</v>
      </c>
      <c r="G14" s="11">
        <v>0</v>
      </c>
      <c r="H14" s="11">
        <v>0</v>
      </c>
      <c r="I14" s="11">
        <v>1</v>
      </c>
      <c r="J14" s="11">
        <v>0</v>
      </c>
      <c r="K14" s="11">
        <v>0</v>
      </c>
      <c r="L14" s="11">
        <v>1</v>
      </c>
      <c r="M14" s="11">
        <v>0</v>
      </c>
      <c r="N14" s="11">
        <v>0</v>
      </c>
      <c r="O14" s="11">
        <v>0</v>
      </c>
      <c r="P14" s="11">
        <v>0</v>
      </c>
      <c r="Q14" s="11">
        <v>9</v>
      </c>
      <c r="R14" s="11">
        <v>5</v>
      </c>
      <c r="S14" s="11">
        <v>0</v>
      </c>
      <c r="T14" s="11">
        <v>0</v>
      </c>
      <c r="U14" s="18">
        <f>SUM(AF14:AG14)</f>
        <v>0</v>
      </c>
      <c r="V14" s="18">
        <v>0</v>
      </c>
      <c r="W14" s="18">
        <v>0</v>
      </c>
      <c r="X14" s="11">
        <v>2</v>
      </c>
      <c r="Y14" s="11">
        <v>2</v>
      </c>
      <c r="Z14" s="11">
        <v>22</v>
      </c>
      <c r="AA14" s="11">
        <v>24</v>
      </c>
      <c r="AB14" s="18">
        <f>AC14+AD14</f>
        <v>1</v>
      </c>
      <c r="AC14" s="11">
        <v>0</v>
      </c>
      <c r="AD14" s="12">
        <v>1</v>
      </c>
    </row>
    <row r="15" spans="1:30" ht="18" customHeight="1">
      <c r="A15" s="13"/>
      <c r="B15" s="14" t="s">
        <v>67</v>
      </c>
      <c r="C15" s="15"/>
      <c r="D15" s="16">
        <f t="shared" si="3"/>
        <v>1945</v>
      </c>
      <c r="E15" s="16">
        <f t="shared" si="0"/>
        <v>1041</v>
      </c>
      <c r="F15" s="16">
        <f t="shared" si="1"/>
        <v>904</v>
      </c>
      <c r="G15" s="16">
        <f>SUM(G16:G25)</f>
        <v>73</v>
      </c>
      <c r="H15" s="16">
        <f aca="true" t="shared" si="4" ref="H15:AD15">SUM(H16:H25)</f>
        <v>5</v>
      </c>
      <c r="I15" s="16">
        <f>SUM(I16:I25)</f>
        <v>1</v>
      </c>
      <c r="J15" s="16">
        <f>SUM(J16:J25)</f>
        <v>0</v>
      </c>
      <c r="K15" s="16">
        <f>SUM(K16:K25)</f>
        <v>76</v>
      </c>
      <c r="L15" s="16">
        <f t="shared" si="4"/>
        <v>6</v>
      </c>
      <c r="M15" s="16">
        <f>SUM(M16:M25)</f>
        <v>12</v>
      </c>
      <c r="N15" s="16">
        <f>SUM(N16:N25)</f>
        <v>0</v>
      </c>
      <c r="O15" s="16">
        <f>SUM(O16:O25)</f>
        <v>6</v>
      </c>
      <c r="P15" s="16">
        <f>SUM(P16:P25)</f>
        <v>5</v>
      </c>
      <c r="Q15" s="16">
        <f t="shared" si="4"/>
        <v>774</v>
      </c>
      <c r="R15" s="16">
        <f>SUM(R16:R25)</f>
        <v>666</v>
      </c>
      <c r="S15" s="16">
        <f t="shared" si="4"/>
        <v>0</v>
      </c>
      <c r="T15" s="16">
        <f t="shared" si="4"/>
        <v>0</v>
      </c>
      <c r="U15" s="16">
        <f>SUM(U16:U25)</f>
        <v>82</v>
      </c>
      <c r="V15" s="16">
        <f>SUM(V16:V25)</f>
        <v>0</v>
      </c>
      <c r="W15" s="16">
        <f>SUM(W16:W25)</f>
        <v>8</v>
      </c>
      <c r="X15" s="16">
        <f t="shared" si="4"/>
        <v>99</v>
      </c>
      <c r="Y15" s="16">
        <f t="shared" si="4"/>
        <v>132</v>
      </c>
      <c r="Z15" s="16">
        <f t="shared" si="4"/>
        <v>62</v>
      </c>
      <c r="AA15" s="16">
        <f t="shared" si="4"/>
        <v>83</v>
      </c>
      <c r="AB15" s="16">
        <f t="shared" si="4"/>
        <v>329</v>
      </c>
      <c r="AC15" s="16">
        <f>SUM(AC16:AC25)</f>
        <v>59</v>
      </c>
      <c r="AD15" s="17">
        <f t="shared" si="4"/>
        <v>270</v>
      </c>
    </row>
    <row r="16" spans="1:30" ht="18" customHeight="1">
      <c r="A16" s="9"/>
      <c r="B16" s="19" t="s">
        <v>15</v>
      </c>
      <c r="C16" s="20"/>
      <c r="D16" s="18">
        <f t="shared" si="3"/>
        <v>824</v>
      </c>
      <c r="E16" s="35">
        <f t="shared" si="0"/>
        <v>413</v>
      </c>
      <c r="F16" s="35">
        <f t="shared" si="1"/>
        <v>411</v>
      </c>
      <c r="G16" s="11">
        <v>24</v>
      </c>
      <c r="H16" s="11">
        <v>1</v>
      </c>
      <c r="I16" s="11">
        <v>1</v>
      </c>
      <c r="J16" s="11">
        <v>0</v>
      </c>
      <c r="K16" s="11">
        <v>26</v>
      </c>
      <c r="L16" s="11">
        <v>2</v>
      </c>
      <c r="M16" s="11">
        <v>8</v>
      </c>
      <c r="N16" s="11">
        <v>0</v>
      </c>
      <c r="O16" s="11">
        <v>4</v>
      </c>
      <c r="P16" s="11">
        <v>3</v>
      </c>
      <c r="Q16" s="11">
        <v>317</v>
      </c>
      <c r="R16" s="11">
        <v>310</v>
      </c>
      <c r="S16" s="11">
        <v>0</v>
      </c>
      <c r="T16" s="11">
        <v>0</v>
      </c>
      <c r="U16" s="18">
        <v>29</v>
      </c>
      <c r="V16" s="18">
        <v>0</v>
      </c>
      <c r="W16" s="18">
        <v>1</v>
      </c>
      <c r="X16" s="11">
        <v>33</v>
      </c>
      <c r="Y16" s="11">
        <v>65</v>
      </c>
      <c r="Z16" s="11">
        <v>46</v>
      </c>
      <c r="AA16" s="11">
        <v>50</v>
      </c>
      <c r="AB16" s="18">
        <f aca="true" t="shared" si="5" ref="AB16:AB22">AC16+AD16</f>
        <v>77</v>
      </c>
      <c r="AC16" s="11">
        <v>26</v>
      </c>
      <c r="AD16" s="12">
        <v>51</v>
      </c>
    </row>
    <row r="17" spans="1:30" ht="18" customHeight="1">
      <c r="A17" s="9"/>
      <c r="B17" s="19" t="s">
        <v>16</v>
      </c>
      <c r="C17" s="20"/>
      <c r="D17" s="18">
        <f t="shared" si="3"/>
        <v>147</v>
      </c>
      <c r="E17" s="22">
        <f t="shared" si="0"/>
        <v>86</v>
      </c>
      <c r="F17" s="22">
        <f t="shared" si="1"/>
        <v>61</v>
      </c>
      <c r="G17" s="11">
        <v>8</v>
      </c>
      <c r="H17" s="11">
        <v>1</v>
      </c>
      <c r="I17" s="11">
        <v>0</v>
      </c>
      <c r="J17" s="11">
        <v>0</v>
      </c>
      <c r="K17" s="11">
        <v>7</v>
      </c>
      <c r="L17" s="11">
        <v>2</v>
      </c>
      <c r="M17" s="11">
        <v>1</v>
      </c>
      <c r="N17" s="11">
        <v>0</v>
      </c>
      <c r="O17" s="11">
        <v>1</v>
      </c>
      <c r="P17" s="11">
        <v>0</v>
      </c>
      <c r="Q17" s="11">
        <v>61</v>
      </c>
      <c r="R17" s="11">
        <v>42</v>
      </c>
      <c r="S17" s="11">
        <v>0</v>
      </c>
      <c r="T17" s="11">
        <v>0</v>
      </c>
      <c r="U17" s="18">
        <v>9</v>
      </c>
      <c r="V17" s="18">
        <v>0</v>
      </c>
      <c r="W17" s="18">
        <v>1</v>
      </c>
      <c r="X17" s="11">
        <v>8</v>
      </c>
      <c r="Y17" s="11">
        <v>6</v>
      </c>
      <c r="Z17" s="11">
        <v>2</v>
      </c>
      <c r="AA17" s="11">
        <v>4</v>
      </c>
      <c r="AB17" s="18">
        <f t="shared" si="5"/>
        <v>50</v>
      </c>
      <c r="AC17" s="11">
        <v>3</v>
      </c>
      <c r="AD17" s="12">
        <v>47</v>
      </c>
    </row>
    <row r="18" spans="1:30" ht="18" customHeight="1">
      <c r="A18" s="9"/>
      <c r="B18" s="19" t="s">
        <v>17</v>
      </c>
      <c r="C18" s="20"/>
      <c r="D18" s="18">
        <f t="shared" si="3"/>
        <v>239</v>
      </c>
      <c r="E18" s="22">
        <f t="shared" si="0"/>
        <v>118</v>
      </c>
      <c r="F18" s="22">
        <f t="shared" si="1"/>
        <v>121</v>
      </c>
      <c r="G18" s="11">
        <v>8</v>
      </c>
      <c r="H18" s="11">
        <v>2</v>
      </c>
      <c r="I18" s="11">
        <v>0</v>
      </c>
      <c r="J18" s="11">
        <v>0</v>
      </c>
      <c r="K18" s="11">
        <v>10</v>
      </c>
      <c r="L18" s="11">
        <v>0</v>
      </c>
      <c r="M18" s="11">
        <v>2</v>
      </c>
      <c r="N18" s="11">
        <v>0</v>
      </c>
      <c r="O18" s="11">
        <v>0</v>
      </c>
      <c r="P18" s="11">
        <v>2</v>
      </c>
      <c r="Q18" s="11">
        <v>81</v>
      </c>
      <c r="R18" s="11">
        <v>91</v>
      </c>
      <c r="S18" s="11">
        <v>0</v>
      </c>
      <c r="T18" s="11">
        <v>0</v>
      </c>
      <c r="U18" s="18">
        <v>10</v>
      </c>
      <c r="V18" s="18">
        <v>0</v>
      </c>
      <c r="W18" s="18">
        <v>1</v>
      </c>
      <c r="X18" s="11">
        <v>17</v>
      </c>
      <c r="Y18" s="11">
        <v>15</v>
      </c>
      <c r="Z18" s="11">
        <v>2</v>
      </c>
      <c r="AA18" s="11">
        <v>5</v>
      </c>
      <c r="AB18" s="18">
        <f t="shared" si="5"/>
        <v>43</v>
      </c>
      <c r="AC18" s="11">
        <v>6</v>
      </c>
      <c r="AD18" s="12">
        <v>37</v>
      </c>
    </row>
    <row r="19" spans="1:30" ht="18" customHeight="1">
      <c r="A19" s="9"/>
      <c r="B19" s="19" t="s">
        <v>18</v>
      </c>
      <c r="C19" s="20"/>
      <c r="D19" s="18">
        <f t="shared" si="3"/>
        <v>85</v>
      </c>
      <c r="E19" s="22">
        <f t="shared" si="0"/>
        <v>54</v>
      </c>
      <c r="F19" s="22">
        <f t="shared" si="1"/>
        <v>31</v>
      </c>
      <c r="G19" s="11">
        <v>6</v>
      </c>
      <c r="H19" s="11">
        <v>0</v>
      </c>
      <c r="I19" s="11">
        <v>0</v>
      </c>
      <c r="J19" s="11">
        <v>0</v>
      </c>
      <c r="K19" s="11">
        <v>7</v>
      </c>
      <c r="L19" s="11">
        <v>0</v>
      </c>
      <c r="M19" s="11">
        <v>0</v>
      </c>
      <c r="N19" s="11">
        <v>0</v>
      </c>
      <c r="O19" s="11">
        <v>0</v>
      </c>
      <c r="P19" s="11">
        <v>0</v>
      </c>
      <c r="Q19" s="11">
        <v>37</v>
      </c>
      <c r="R19" s="11">
        <v>19</v>
      </c>
      <c r="S19" s="11">
        <v>0</v>
      </c>
      <c r="T19" s="11">
        <v>0</v>
      </c>
      <c r="U19" s="18">
        <v>6</v>
      </c>
      <c r="V19" s="18">
        <v>0</v>
      </c>
      <c r="W19" s="18">
        <v>1</v>
      </c>
      <c r="X19" s="11">
        <v>4</v>
      </c>
      <c r="Y19" s="11">
        <v>5</v>
      </c>
      <c r="Z19" s="11">
        <v>3</v>
      </c>
      <c r="AA19" s="11">
        <v>4</v>
      </c>
      <c r="AB19" s="18">
        <f t="shared" si="5"/>
        <v>27</v>
      </c>
      <c r="AC19" s="11">
        <v>3</v>
      </c>
      <c r="AD19" s="12">
        <v>24</v>
      </c>
    </row>
    <row r="20" spans="1:30" ht="18" customHeight="1">
      <c r="A20" s="9"/>
      <c r="B20" s="19" t="s">
        <v>19</v>
      </c>
      <c r="C20" s="20"/>
      <c r="D20" s="18">
        <f t="shared" si="3"/>
        <v>51</v>
      </c>
      <c r="E20" s="22">
        <f t="shared" si="0"/>
        <v>33</v>
      </c>
      <c r="F20" s="22">
        <f t="shared" si="1"/>
        <v>18</v>
      </c>
      <c r="G20" s="11">
        <v>4</v>
      </c>
      <c r="H20" s="11">
        <v>0</v>
      </c>
      <c r="I20" s="11">
        <v>0</v>
      </c>
      <c r="J20" s="11">
        <v>0</v>
      </c>
      <c r="K20" s="11">
        <v>4</v>
      </c>
      <c r="L20" s="11">
        <v>0</v>
      </c>
      <c r="M20" s="11">
        <v>0</v>
      </c>
      <c r="N20" s="11">
        <v>0</v>
      </c>
      <c r="O20" s="11">
        <v>0</v>
      </c>
      <c r="P20" s="11">
        <v>0</v>
      </c>
      <c r="Q20" s="11">
        <v>25</v>
      </c>
      <c r="R20" s="11">
        <v>11</v>
      </c>
      <c r="S20" s="11">
        <v>0</v>
      </c>
      <c r="T20" s="11">
        <v>0</v>
      </c>
      <c r="U20" s="18">
        <v>4</v>
      </c>
      <c r="V20" s="18">
        <v>0</v>
      </c>
      <c r="W20" s="18">
        <v>1</v>
      </c>
      <c r="X20" s="11">
        <v>0</v>
      </c>
      <c r="Y20" s="11">
        <v>2</v>
      </c>
      <c r="Z20" s="11">
        <v>0</v>
      </c>
      <c r="AA20" s="11">
        <v>4</v>
      </c>
      <c r="AB20" s="18">
        <f t="shared" si="5"/>
        <v>15</v>
      </c>
      <c r="AC20" s="11">
        <v>5</v>
      </c>
      <c r="AD20" s="12">
        <v>10</v>
      </c>
    </row>
    <row r="21" spans="1:30" ht="18" customHeight="1">
      <c r="A21" s="9"/>
      <c r="B21" s="19" t="s">
        <v>20</v>
      </c>
      <c r="C21" s="20"/>
      <c r="D21" s="18">
        <f t="shared" si="3"/>
        <v>137</v>
      </c>
      <c r="E21" s="22">
        <f t="shared" si="0"/>
        <v>80</v>
      </c>
      <c r="F21" s="22">
        <f t="shared" si="1"/>
        <v>57</v>
      </c>
      <c r="G21" s="11">
        <v>6</v>
      </c>
      <c r="H21" s="11">
        <v>0</v>
      </c>
      <c r="I21" s="11">
        <v>0</v>
      </c>
      <c r="J21" s="11">
        <v>0</v>
      </c>
      <c r="K21" s="11">
        <v>6</v>
      </c>
      <c r="L21" s="11">
        <v>0</v>
      </c>
      <c r="M21" s="11">
        <v>0</v>
      </c>
      <c r="N21" s="11">
        <v>0</v>
      </c>
      <c r="O21" s="11">
        <v>0</v>
      </c>
      <c r="P21" s="11">
        <v>0</v>
      </c>
      <c r="Q21" s="11">
        <v>60</v>
      </c>
      <c r="R21" s="11">
        <v>40</v>
      </c>
      <c r="S21" s="11">
        <v>0</v>
      </c>
      <c r="T21" s="11">
        <v>0</v>
      </c>
      <c r="U21" s="18">
        <v>6</v>
      </c>
      <c r="V21" s="18">
        <v>0</v>
      </c>
      <c r="W21" s="18">
        <v>0</v>
      </c>
      <c r="X21" s="11">
        <v>8</v>
      </c>
      <c r="Y21" s="11">
        <v>11</v>
      </c>
      <c r="Z21" s="11">
        <v>4</v>
      </c>
      <c r="AA21" s="11">
        <v>3</v>
      </c>
      <c r="AB21" s="18">
        <f t="shared" si="5"/>
        <v>18</v>
      </c>
      <c r="AC21" s="11">
        <v>0</v>
      </c>
      <c r="AD21" s="12">
        <v>18</v>
      </c>
    </row>
    <row r="22" spans="1:30" ht="18" customHeight="1">
      <c r="A22" s="9"/>
      <c r="B22" s="19" t="s">
        <v>21</v>
      </c>
      <c r="C22" s="20"/>
      <c r="D22" s="18">
        <f t="shared" si="3"/>
        <v>48</v>
      </c>
      <c r="E22" s="22">
        <f t="shared" si="0"/>
        <v>29</v>
      </c>
      <c r="F22" s="22">
        <f t="shared" si="1"/>
        <v>19</v>
      </c>
      <c r="G22" s="11">
        <v>2</v>
      </c>
      <c r="H22" s="11">
        <v>0</v>
      </c>
      <c r="I22" s="11">
        <v>0</v>
      </c>
      <c r="J22" s="11">
        <v>0</v>
      </c>
      <c r="K22" s="11">
        <v>2</v>
      </c>
      <c r="L22" s="11">
        <v>0</v>
      </c>
      <c r="M22" s="11">
        <v>0</v>
      </c>
      <c r="N22" s="11">
        <v>0</v>
      </c>
      <c r="O22" s="11">
        <v>0</v>
      </c>
      <c r="P22" s="11">
        <v>0</v>
      </c>
      <c r="Q22" s="11">
        <v>23</v>
      </c>
      <c r="R22" s="11">
        <v>14</v>
      </c>
      <c r="S22" s="11">
        <v>0</v>
      </c>
      <c r="T22" s="11">
        <v>0</v>
      </c>
      <c r="U22" s="18">
        <v>2</v>
      </c>
      <c r="V22" s="18">
        <v>0</v>
      </c>
      <c r="W22" s="18">
        <v>0</v>
      </c>
      <c r="X22" s="11">
        <v>2</v>
      </c>
      <c r="Y22" s="11">
        <v>3</v>
      </c>
      <c r="Z22" s="11">
        <v>0</v>
      </c>
      <c r="AA22" s="11">
        <v>1</v>
      </c>
      <c r="AB22" s="18">
        <f t="shared" si="5"/>
        <v>4</v>
      </c>
      <c r="AC22" s="11">
        <v>1</v>
      </c>
      <c r="AD22" s="12">
        <v>3</v>
      </c>
    </row>
    <row r="23" spans="1:30" ht="18" customHeight="1">
      <c r="A23" s="9"/>
      <c r="B23" s="19" t="s">
        <v>22</v>
      </c>
      <c r="C23" s="20"/>
      <c r="D23" s="18">
        <f>E23+F23</f>
        <v>74</v>
      </c>
      <c r="E23" s="22">
        <f t="shared" si="0"/>
        <v>42</v>
      </c>
      <c r="F23" s="22">
        <f t="shared" si="1"/>
        <v>32</v>
      </c>
      <c r="G23" s="11">
        <v>3</v>
      </c>
      <c r="H23" s="11">
        <v>0</v>
      </c>
      <c r="I23" s="11">
        <v>0</v>
      </c>
      <c r="J23" s="11">
        <v>0</v>
      </c>
      <c r="K23" s="11">
        <v>2</v>
      </c>
      <c r="L23" s="11">
        <v>1</v>
      </c>
      <c r="M23" s="11">
        <v>0</v>
      </c>
      <c r="N23" s="11">
        <v>0</v>
      </c>
      <c r="O23" s="11">
        <v>0</v>
      </c>
      <c r="P23" s="11">
        <v>0</v>
      </c>
      <c r="Q23" s="11">
        <v>30</v>
      </c>
      <c r="R23" s="11">
        <v>24</v>
      </c>
      <c r="S23" s="11">
        <v>0</v>
      </c>
      <c r="T23" s="11">
        <v>0</v>
      </c>
      <c r="U23" s="18">
        <v>3</v>
      </c>
      <c r="V23" s="18">
        <v>0</v>
      </c>
      <c r="W23" s="18">
        <v>0</v>
      </c>
      <c r="X23" s="11">
        <v>7</v>
      </c>
      <c r="Y23" s="11">
        <v>4</v>
      </c>
      <c r="Z23" s="11">
        <v>0</v>
      </c>
      <c r="AA23" s="11">
        <v>3</v>
      </c>
      <c r="AB23" s="18">
        <f>AC23+AD23</f>
        <v>10</v>
      </c>
      <c r="AC23" s="11">
        <v>3</v>
      </c>
      <c r="AD23" s="12">
        <v>7</v>
      </c>
    </row>
    <row r="24" spans="1:30" ht="18" customHeight="1">
      <c r="A24" s="9"/>
      <c r="B24" s="19" t="s">
        <v>23</v>
      </c>
      <c r="C24" s="20"/>
      <c r="D24" s="18">
        <f>E24+F24</f>
        <v>240</v>
      </c>
      <c r="E24" s="22">
        <f t="shared" si="0"/>
        <v>130</v>
      </c>
      <c r="F24" s="22">
        <f t="shared" si="1"/>
        <v>110</v>
      </c>
      <c r="G24" s="11">
        <v>9</v>
      </c>
      <c r="H24" s="11">
        <v>1</v>
      </c>
      <c r="I24" s="11">
        <v>0</v>
      </c>
      <c r="J24" s="11">
        <v>0</v>
      </c>
      <c r="K24" s="11">
        <v>10</v>
      </c>
      <c r="L24" s="11">
        <v>0</v>
      </c>
      <c r="M24" s="11">
        <v>1</v>
      </c>
      <c r="N24" s="11">
        <v>0</v>
      </c>
      <c r="O24" s="11">
        <v>1</v>
      </c>
      <c r="P24" s="11">
        <v>0</v>
      </c>
      <c r="Q24" s="11">
        <v>97</v>
      </c>
      <c r="R24" s="11">
        <v>81</v>
      </c>
      <c r="S24" s="11">
        <v>0</v>
      </c>
      <c r="T24" s="11">
        <v>0</v>
      </c>
      <c r="U24" s="18">
        <v>10</v>
      </c>
      <c r="V24" s="18">
        <v>0</v>
      </c>
      <c r="W24" s="18">
        <v>1</v>
      </c>
      <c r="X24" s="11">
        <v>12</v>
      </c>
      <c r="Y24" s="11">
        <v>17</v>
      </c>
      <c r="Z24" s="11">
        <v>3</v>
      </c>
      <c r="AA24" s="11">
        <v>8</v>
      </c>
      <c r="AB24" s="18">
        <f>AC24+AD24</f>
        <v>63</v>
      </c>
      <c r="AC24" s="11">
        <v>11</v>
      </c>
      <c r="AD24" s="12">
        <v>52</v>
      </c>
    </row>
    <row r="25" spans="1:30" ht="18" customHeight="1">
      <c r="A25" s="9"/>
      <c r="B25" s="19" t="s">
        <v>24</v>
      </c>
      <c r="C25" s="20"/>
      <c r="D25" s="18">
        <f>E25+F25</f>
        <v>100</v>
      </c>
      <c r="E25" s="22">
        <f t="shared" si="0"/>
        <v>56</v>
      </c>
      <c r="F25" s="22">
        <f t="shared" si="1"/>
        <v>44</v>
      </c>
      <c r="G25" s="11">
        <v>3</v>
      </c>
      <c r="H25" s="11">
        <v>0</v>
      </c>
      <c r="I25" s="11">
        <v>0</v>
      </c>
      <c r="J25" s="11">
        <v>0</v>
      </c>
      <c r="K25" s="11">
        <v>2</v>
      </c>
      <c r="L25" s="11">
        <v>1</v>
      </c>
      <c r="M25" s="11">
        <v>0</v>
      </c>
      <c r="N25" s="11">
        <v>0</v>
      </c>
      <c r="O25" s="11">
        <v>0</v>
      </c>
      <c r="P25" s="11">
        <v>0</v>
      </c>
      <c r="Q25" s="11">
        <v>43</v>
      </c>
      <c r="R25" s="11">
        <v>34</v>
      </c>
      <c r="S25" s="11">
        <v>0</v>
      </c>
      <c r="T25" s="11">
        <v>0</v>
      </c>
      <c r="U25" s="18">
        <v>3</v>
      </c>
      <c r="V25" s="18">
        <v>0</v>
      </c>
      <c r="W25" s="18">
        <v>2</v>
      </c>
      <c r="X25" s="11">
        <v>8</v>
      </c>
      <c r="Y25" s="11">
        <v>4</v>
      </c>
      <c r="Z25" s="11">
        <v>2</v>
      </c>
      <c r="AA25" s="11">
        <v>1</v>
      </c>
      <c r="AB25" s="18">
        <f>AC25+AD25</f>
        <v>22</v>
      </c>
      <c r="AC25" s="11">
        <v>1</v>
      </c>
      <c r="AD25" s="12">
        <v>21</v>
      </c>
    </row>
    <row r="26" spans="1:30" ht="18" customHeight="1">
      <c r="A26" s="13"/>
      <c r="B26" s="14" t="s">
        <v>25</v>
      </c>
      <c r="C26" s="15"/>
      <c r="D26" s="16">
        <f t="shared" si="3"/>
        <v>17</v>
      </c>
      <c r="E26" s="16">
        <f t="shared" si="0"/>
        <v>8</v>
      </c>
      <c r="F26" s="16">
        <f t="shared" si="1"/>
        <v>9</v>
      </c>
      <c r="G26" s="16">
        <f aca="true" t="shared" si="6" ref="G26:AD26">SUM(G27:G27)</f>
        <v>1</v>
      </c>
      <c r="H26" s="16">
        <f t="shared" si="6"/>
        <v>0</v>
      </c>
      <c r="I26" s="16">
        <f t="shared" si="6"/>
        <v>0</v>
      </c>
      <c r="J26" s="16">
        <f t="shared" si="6"/>
        <v>0</v>
      </c>
      <c r="K26" s="16">
        <f t="shared" si="6"/>
        <v>1</v>
      </c>
      <c r="L26" s="16">
        <f t="shared" si="6"/>
        <v>0</v>
      </c>
      <c r="M26" s="16">
        <f t="shared" si="6"/>
        <v>0</v>
      </c>
      <c r="N26" s="16">
        <f t="shared" si="6"/>
        <v>0</v>
      </c>
      <c r="O26" s="16">
        <f t="shared" si="6"/>
        <v>0</v>
      </c>
      <c r="P26" s="16">
        <f t="shared" si="6"/>
        <v>0</v>
      </c>
      <c r="Q26" s="16">
        <f t="shared" si="6"/>
        <v>5</v>
      </c>
      <c r="R26" s="16">
        <f t="shared" si="6"/>
        <v>6</v>
      </c>
      <c r="S26" s="16">
        <f t="shared" si="6"/>
        <v>0</v>
      </c>
      <c r="T26" s="16">
        <f t="shared" si="6"/>
        <v>0</v>
      </c>
      <c r="U26" s="16">
        <f t="shared" si="6"/>
        <v>1</v>
      </c>
      <c r="V26" s="16">
        <f t="shared" si="6"/>
        <v>0</v>
      </c>
      <c r="W26" s="16">
        <f t="shared" si="6"/>
        <v>0</v>
      </c>
      <c r="X26" s="16">
        <f t="shared" si="6"/>
        <v>1</v>
      </c>
      <c r="Y26" s="16">
        <f t="shared" si="6"/>
        <v>2</v>
      </c>
      <c r="Z26" s="16">
        <f t="shared" si="6"/>
        <v>0</v>
      </c>
      <c r="AA26" s="16">
        <f t="shared" si="6"/>
        <v>0</v>
      </c>
      <c r="AB26" s="16">
        <f t="shared" si="6"/>
        <v>2</v>
      </c>
      <c r="AC26" s="16">
        <f t="shared" si="6"/>
        <v>0</v>
      </c>
      <c r="AD26" s="17">
        <f t="shared" si="6"/>
        <v>2</v>
      </c>
    </row>
    <row r="27" spans="1:30" ht="18" customHeight="1">
      <c r="A27" s="9"/>
      <c r="B27" s="19" t="s">
        <v>26</v>
      </c>
      <c r="C27" s="20"/>
      <c r="D27" s="18">
        <f t="shared" si="3"/>
        <v>17</v>
      </c>
      <c r="E27" s="35">
        <f t="shared" si="0"/>
        <v>8</v>
      </c>
      <c r="F27" s="35">
        <f t="shared" si="1"/>
        <v>9</v>
      </c>
      <c r="G27" s="11">
        <v>1</v>
      </c>
      <c r="H27" s="11">
        <v>0</v>
      </c>
      <c r="I27" s="11">
        <v>0</v>
      </c>
      <c r="J27" s="11">
        <v>0</v>
      </c>
      <c r="K27" s="11">
        <v>1</v>
      </c>
      <c r="L27" s="11">
        <v>0</v>
      </c>
      <c r="M27" s="11">
        <v>0</v>
      </c>
      <c r="N27" s="11">
        <v>0</v>
      </c>
      <c r="O27" s="11">
        <v>0</v>
      </c>
      <c r="P27" s="11">
        <v>0</v>
      </c>
      <c r="Q27" s="11">
        <v>5</v>
      </c>
      <c r="R27" s="11">
        <v>6</v>
      </c>
      <c r="S27" s="11">
        <v>0</v>
      </c>
      <c r="T27" s="11">
        <v>0</v>
      </c>
      <c r="U27" s="35">
        <v>1</v>
      </c>
      <c r="V27" s="18">
        <v>0</v>
      </c>
      <c r="W27" s="18">
        <v>0</v>
      </c>
      <c r="X27" s="11">
        <v>1</v>
      </c>
      <c r="Y27" s="11">
        <v>2</v>
      </c>
      <c r="Z27" s="11">
        <v>0</v>
      </c>
      <c r="AA27" s="11">
        <v>0</v>
      </c>
      <c r="AB27" s="18">
        <f>AC27+AD27</f>
        <v>2</v>
      </c>
      <c r="AC27" s="11">
        <v>0</v>
      </c>
      <c r="AD27" s="12">
        <v>2</v>
      </c>
    </row>
    <row r="28" spans="1:30" ht="18" customHeight="1">
      <c r="A28" s="13"/>
      <c r="B28" s="14" t="s">
        <v>27</v>
      </c>
      <c r="C28" s="15"/>
      <c r="D28" s="16">
        <f t="shared" si="3"/>
        <v>76</v>
      </c>
      <c r="E28" s="16">
        <f t="shared" si="0"/>
        <v>41</v>
      </c>
      <c r="F28" s="16">
        <f t="shared" si="1"/>
        <v>35</v>
      </c>
      <c r="G28" s="16">
        <f aca="true" t="shared" si="7" ref="G28:AD28">SUM(G29:G29)</f>
        <v>2</v>
      </c>
      <c r="H28" s="16">
        <f t="shared" si="7"/>
        <v>0</v>
      </c>
      <c r="I28" s="16">
        <f t="shared" si="7"/>
        <v>0</v>
      </c>
      <c r="J28" s="16">
        <f t="shared" si="7"/>
        <v>0</v>
      </c>
      <c r="K28" s="16">
        <f t="shared" si="7"/>
        <v>2</v>
      </c>
      <c r="L28" s="16">
        <f t="shared" si="7"/>
        <v>0</v>
      </c>
      <c r="M28" s="16">
        <f t="shared" si="7"/>
        <v>1</v>
      </c>
      <c r="N28" s="16">
        <f t="shared" si="7"/>
        <v>0</v>
      </c>
      <c r="O28" s="16">
        <f t="shared" si="7"/>
        <v>1</v>
      </c>
      <c r="P28" s="16">
        <f t="shared" si="7"/>
        <v>0</v>
      </c>
      <c r="Q28" s="16">
        <f t="shared" si="7"/>
        <v>31</v>
      </c>
      <c r="R28" s="16">
        <f t="shared" si="7"/>
        <v>27</v>
      </c>
      <c r="S28" s="16">
        <f t="shared" si="7"/>
        <v>0</v>
      </c>
      <c r="T28" s="16">
        <f t="shared" si="7"/>
        <v>0</v>
      </c>
      <c r="U28" s="16">
        <f t="shared" si="7"/>
        <v>2</v>
      </c>
      <c r="V28" s="16">
        <f t="shared" si="7"/>
        <v>0</v>
      </c>
      <c r="W28" s="16">
        <f t="shared" si="7"/>
        <v>1</v>
      </c>
      <c r="X28" s="16">
        <f t="shared" si="7"/>
        <v>4</v>
      </c>
      <c r="Y28" s="16">
        <f t="shared" si="7"/>
        <v>5</v>
      </c>
      <c r="Z28" s="16">
        <f t="shared" si="7"/>
        <v>1</v>
      </c>
      <c r="AA28" s="16">
        <f t="shared" si="7"/>
        <v>1</v>
      </c>
      <c r="AB28" s="16">
        <f t="shared" si="7"/>
        <v>6</v>
      </c>
      <c r="AC28" s="16">
        <f t="shared" si="7"/>
        <v>1</v>
      </c>
      <c r="AD28" s="34">
        <f t="shared" si="7"/>
        <v>5</v>
      </c>
    </row>
    <row r="29" spans="1:30" ht="18" customHeight="1">
      <c r="A29" s="9"/>
      <c r="B29" s="42" t="s">
        <v>28</v>
      </c>
      <c r="C29" s="20"/>
      <c r="D29" s="18">
        <f t="shared" si="3"/>
        <v>76</v>
      </c>
      <c r="E29" s="35">
        <f t="shared" si="0"/>
        <v>41</v>
      </c>
      <c r="F29" s="35">
        <f t="shared" si="1"/>
        <v>35</v>
      </c>
      <c r="G29" s="11">
        <v>2</v>
      </c>
      <c r="H29" s="11">
        <v>0</v>
      </c>
      <c r="I29" s="11">
        <v>0</v>
      </c>
      <c r="J29" s="11">
        <v>0</v>
      </c>
      <c r="K29" s="11">
        <v>2</v>
      </c>
      <c r="L29" s="11">
        <v>0</v>
      </c>
      <c r="M29" s="11">
        <v>1</v>
      </c>
      <c r="N29" s="11">
        <v>0</v>
      </c>
      <c r="O29" s="11">
        <v>1</v>
      </c>
      <c r="P29" s="11">
        <v>0</v>
      </c>
      <c r="Q29" s="11">
        <v>31</v>
      </c>
      <c r="R29" s="11">
        <v>27</v>
      </c>
      <c r="S29" s="11">
        <v>0</v>
      </c>
      <c r="T29" s="11">
        <v>0</v>
      </c>
      <c r="U29" s="18">
        <v>2</v>
      </c>
      <c r="V29" s="18">
        <v>0</v>
      </c>
      <c r="W29" s="18">
        <v>1</v>
      </c>
      <c r="X29" s="11">
        <v>4</v>
      </c>
      <c r="Y29" s="11">
        <v>5</v>
      </c>
      <c r="Z29" s="11">
        <v>1</v>
      </c>
      <c r="AA29" s="11">
        <v>1</v>
      </c>
      <c r="AB29" s="18">
        <f>AC29+AD29</f>
        <v>6</v>
      </c>
      <c r="AC29" s="11">
        <v>1</v>
      </c>
      <c r="AD29" s="12">
        <v>5</v>
      </c>
    </row>
    <row r="30" spans="1:30" ht="18" customHeight="1">
      <c r="A30" s="13"/>
      <c r="B30" s="14" t="s">
        <v>29</v>
      </c>
      <c r="C30" s="15"/>
      <c r="D30" s="16">
        <f t="shared" si="3"/>
        <v>139</v>
      </c>
      <c r="E30" s="16">
        <f t="shared" si="0"/>
        <v>72</v>
      </c>
      <c r="F30" s="16">
        <f t="shared" si="1"/>
        <v>67</v>
      </c>
      <c r="G30" s="16">
        <f aca="true" t="shared" si="8" ref="G30:AD30">SUM(G31:G32)</f>
        <v>3</v>
      </c>
      <c r="H30" s="16">
        <f t="shared" si="8"/>
        <v>0</v>
      </c>
      <c r="I30" s="16">
        <f>SUM(I31:I32)</f>
        <v>1</v>
      </c>
      <c r="J30" s="16">
        <f>SUM(J31:J32)</f>
        <v>0</v>
      </c>
      <c r="K30" s="16">
        <f t="shared" si="8"/>
        <v>4</v>
      </c>
      <c r="L30" s="16">
        <f t="shared" si="8"/>
        <v>0</v>
      </c>
      <c r="M30" s="16">
        <f>SUM(M31:M32)</f>
        <v>2</v>
      </c>
      <c r="N30" s="16">
        <f>SUM(N31:N32)</f>
        <v>0</v>
      </c>
      <c r="O30" s="16">
        <f>SUM(O31:O32)</f>
        <v>1</v>
      </c>
      <c r="P30" s="16">
        <f>SUM(P31:P32)</f>
        <v>1</v>
      </c>
      <c r="Q30" s="16">
        <f t="shared" si="8"/>
        <v>54</v>
      </c>
      <c r="R30" s="16">
        <f t="shared" si="8"/>
        <v>51</v>
      </c>
      <c r="S30" s="16">
        <f t="shared" si="8"/>
        <v>0</v>
      </c>
      <c r="T30" s="16">
        <f t="shared" si="8"/>
        <v>0</v>
      </c>
      <c r="U30" s="16">
        <f t="shared" si="8"/>
        <v>4</v>
      </c>
      <c r="V30" s="16">
        <f t="shared" si="8"/>
        <v>0</v>
      </c>
      <c r="W30" s="16">
        <f t="shared" si="8"/>
        <v>2</v>
      </c>
      <c r="X30" s="16">
        <f t="shared" si="8"/>
        <v>7</v>
      </c>
      <c r="Y30" s="16">
        <f t="shared" si="8"/>
        <v>9</v>
      </c>
      <c r="Z30" s="16">
        <f t="shared" si="8"/>
        <v>0</v>
      </c>
      <c r="AA30" s="16">
        <f t="shared" si="8"/>
        <v>1</v>
      </c>
      <c r="AB30" s="16">
        <f t="shared" si="8"/>
        <v>28</v>
      </c>
      <c r="AC30" s="16">
        <f>SUM(AC31:AC32)</f>
        <v>4</v>
      </c>
      <c r="AD30" s="17">
        <f t="shared" si="8"/>
        <v>24</v>
      </c>
    </row>
    <row r="31" spans="1:30" ht="18" customHeight="1">
      <c r="A31" s="9"/>
      <c r="B31" s="19" t="s">
        <v>30</v>
      </c>
      <c r="C31" s="20"/>
      <c r="D31" s="18">
        <f t="shared" si="3"/>
        <v>82</v>
      </c>
      <c r="E31" s="35">
        <f t="shared" si="0"/>
        <v>39</v>
      </c>
      <c r="F31" s="35">
        <f t="shared" si="1"/>
        <v>43</v>
      </c>
      <c r="G31" s="11">
        <v>2</v>
      </c>
      <c r="H31" s="11">
        <v>0</v>
      </c>
      <c r="I31" s="11">
        <v>0</v>
      </c>
      <c r="J31" s="11">
        <v>0</v>
      </c>
      <c r="K31" s="11">
        <v>2</v>
      </c>
      <c r="L31" s="11">
        <v>0</v>
      </c>
      <c r="M31" s="11">
        <v>1</v>
      </c>
      <c r="N31" s="11">
        <v>0</v>
      </c>
      <c r="O31" s="11">
        <v>0</v>
      </c>
      <c r="P31" s="11">
        <v>1</v>
      </c>
      <c r="Q31" s="11">
        <v>32</v>
      </c>
      <c r="R31" s="11">
        <v>33</v>
      </c>
      <c r="S31" s="11">
        <v>0</v>
      </c>
      <c r="T31" s="11">
        <v>0</v>
      </c>
      <c r="U31" s="35">
        <v>2</v>
      </c>
      <c r="V31" s="18">
        <v>0</v>
      </c>
      <c r="W31" s="18">
        <v>1</v>
      </c>
      <c r="X31" s="11">
        <v>2</v>
      </c>
      <c r="Y31" s="11">
        <v>6</v>
      </c>
      <c r="Z31" s="11">
        <v>0</v>
      </c>
      <c r="AA31" s="11">
        <v>0</v>
      </c>
      <c r="AB31" s="18">
        <f>AC31+AD31</f>
        <v>22</v>
      </c>
      <c r="AC31" s="11">
        <v>2</v>
      </c>
      <c r="AD31" s="12">
        <v>20</v>
      </c>
    </row>
    <row r="32" spans="1:30" ht="18" customHeight="1">
      <c r="A32" s="9"/>
      <c r="B32" s="19" t="s">
        <v>31</v>
      </c>
      <c r="C32" s="20"/>
      <c r="D32" s="18">
        <f t="shared" si="3"/>
        <v>57</v>
      </c>
      <c r="E32" s="22">
        <f t="shared" si="0"/>
        <v>33</v>
      </c>
      <c r="F32" s="22">
        <f t="shared" si="1"/>
        <v>24</v>
      </c>
      <c r="G32" s="11">
        <v>1</v>
      </c>
      <c r="H32" s="11">
        <v>0</v>
      </c>
      <c r="I32" s="11">
        <v>1</v>
      </c>
      <c r="J32" s="11">
        <v>0</v>
      </c>
      <c r="K32" s="11">
        <v>2</v>
      </c>
      <c r="L32" s="11">
        <v>0</v>
      </c>
      <c r="M32" s="11">
        <v>1</v>
      </c>
      <c r="N32" s="11">
        <v>0</v>
      </c>
      <c r="O32" s="11">
        <v>1</v>
      </c>
      <c r="P32" s="11">
        <v>0</v>
      </c>
      <c r="Q32" s="11">
        <v>22</v>
      </c>
      <c r="R32" s="11">
        <v>18</v>
      </c>
      <c r="S32" s="11">
        <v>0</v>
      </c>
      <c r="T32" s="11">
        <v>0</v>
      </c>
      <c r="U32" s="22">
        <v>2</v>
      </c>
      <c r="V32" s="18">
        <v>0</v>
      </c>
      <c r="W32" s="18">
        <v>1</v>
      </c>
      <c r="X32" s="11">
        <v>5</v>
      </c>
      <c r="Y32" s="11">
        <v>3</v>
      </c>
      <c r="Z32" s="11">
        <v>0</v>
      </c>
      <c r="AA32" s="11">
        <v>1</v>
      </c>
      <c r="AB32" s="18">
        <f>AC32+AD32</f>
        <v>6</v>
      </c>
      <c r="AC32" s="11">
        <v>2</v>
      </c>
      <c r="AD32" s="12">
        <v>4</v>
      </c>
    </row>
    <row r="33" spans="1:30" ht="18" customHeight="1">
      <c r="A33" s="13"/>
      <c r="B33" s="14" t="s">
        <v>32</v>
      </c>
      <c r="C33" s="15"/>
      <c r="D33" s="16">
        <f t="shared" si="3"/>
        <v>83</v>
      </c>
      <c r="E33" s="16">
        <f t="shared" si="0"/>
        <v>45</v>
      </c>
      <c r="F33" s="16">
        <f t="shared" si="1"/>
        <v>38</v>
      </c>
      <c r="G33" s="16">
        <f aca="true" t="shared" si="9" ref="G33:AC33">SUM(G34:G35)</f>
        <v>4</v>
      </c>
      <c r="H33" s="16">
        <f t="shared" si="9"/>
        <v>0</v>
      </c>
      <c r="I33" s="16">
        <f>SUM(I34:I35)</f>
        <v>0</v>
      </c>
      <c r="J33" s="16">
        <f>SUM(J34:J35)</f>
        <v>0</v>
      </c>
      <c r="K33" s="16">
        <f t="shared" si="9"/>
        <v>4</v>
      </c>
      <c r="L33" s="16">
        <f t="shared" si="9"/>
        <v>0</v>
      </c>
      <c r="M33" s="16">
        <f>SUM(M34:M35)</f>
        <v>0</v>
      </c>
      <c r="N33" s="16">
        <f>SUM(N34:N35)</f>
        <v>0</v>
      </c>
      <c r="O33" s="16">
        <f>SUM(O34:O35)</f>
        <v>0</v>
      </c>
      <c r="P33" s="16">
        <f>SUM(P34:P35)</f>
        <v>0</v>
      </c>
      <c r="Q33" s="16">
        <f t="shared" si="9"/>
        <v>35</v>
      </c>
      <c r="R33" s="16">
        <f t="shared" si="9"/>
        <v>27</v>
      </c>
      <c r="S33" s="16">
        <f t="shared" si="9"/>
        <v>0</v>
      </c>
      <c r="T33" s="16">
        <f t="shared" si="9"/>
        <v>0</v>
      </c>
      <c r="U33" s="16">
        <f t="shared" si="9"/>
        <v>4</v>
      </c>
      <c r="V33" s="16">
        <f t="shared" si="9"/>
        <v>0</v>
      </c>
      <c r="W33" s="16">
        <f t="shared" si="9"/>
        <v>2</v>
      </c>
      <c r="X33" s="16">
        <f t="shared" si="9"/>
        <v>2</v>
      </c>
      <c r="Y33" s="16">
        <f t="shared" si="9"/>
        <v>5</v>
      </c>
      <c r="Z33" s="16">
        <f t="shared" si="9"/>
        <v>3</v>
      </c>
      <c r="AA33" s="16">
        <f t="shared" si="9"/>
        <v>1</v>
      </c>
      <c r="AB33" s="16">
        <f t="shared" si="9"/>
        <v>15</v>
      </c>
      <c r="AC33" s="16">
        <f t="shared" si="9"/>
        <v>3</v>
      </c>
      <c r="AD33" s="34">
        <f>SUM(AD34:AD35)</f>
        <v>12</v>
      </c>
    </row>
    <row r="34" spans="1:30" ht="18" customHeight="1">
      <c r="A34" s="9"/>
      <c r="B34" s="19" t="s">
        <v>33</v>
      </c>
      <c r="C34" s="20"/>
      <c r="D34" s="18">
        <f t="shared" si="3"/>
        <v>49</v>
      </c>
      <c r="E34" s="35">
        <f t="shared" si="0"/>
        <v>25</v>
      </c>
      <c r="F34" s="35">
        <f t="shared" si="1"/>
        <v>24</v>
      </c>
      <c r="G34" s="11">
        <v>2</v>
      </c>
      <c r="H34" s="11">
        <v>0</v>
      </c>
      <c r="I34" s="11">
        <v>0</v>
      </c>
      <c r="J34" s="11">
        <v>0</v>
      </c>
      <c r="K34" s="11">
        <v>2</v>
      </c>
      <c r="L34" s="11">
        <v>0</v>
      </c>
      <c r="M34" s="11">
        <v>0</v>
      </c>
      <c r="N34" s="11">
        <v>0</v>
      </c>
      <c r="O34" s="11">
        <v>0</v>
      </c>
      <c r="P34" s="11">
        <v>0</v>
      </c>
      <c r="Q34" s="11">
        <v>20</v>
      </c>
      <c r="R34" s="11">
        <v>18</v>
      </c>
      <c r="S34" s="11">
        <v>0</v>
      </c>
      <c r="T34" s="11">
        <v>0</v>
      </c>
      <c r="U34" s="18">
        <v>2</v>
      </c>
      <c r="V34" s="18">
        <v>0</v>
      </c>
      <c r="W34" s="18">
        <v>1</v>
      </c>
      <c r="X34" s="11">
        <v>1</v>
      </c>
      <c r="Y34" s="11">
        <v>3</v>
      </c>
      <c r="Z34" s="11">
        <v>2</v>
      </c>
      <c r="AA34" s="11">
        <v>1</v>
      </c>
      <c r="AB34" s="18">
        <f>AC34+AD34</f>
        <v>11</v>
      </c>
      <c r="AC34" s="11">
        <v>3</v>
      </c>
      <c r="AD34" s="12">
        <v>8</v>
      </c>
    </row>
    <row r="35" spans="1:30" ht="18" customHeight="1">
      <c r="A35" s="9"/>
      <c r="B35" s="21" t="s">
        <v>34</v>
      </c>
      <c r="C35" s="20"/>
      <c r="D35" s="18">
        <f t="shared" si="3"/>
        <v>34</v>
      </c>
      <c r="E35" s="22">
        <f t="shared" si="0"/>
        <v>20</v>
      </c>
      <c r="F35" s="22">
        <f t="shared" si="1"/>
        <v>14</v>
      </c>
      <c r="G35" s="11">
        <v>2</v>
      </c>
      <c r="H35" s="11">
        <v>0</v>
      </c>
      <c r="I35" s="11">
        <v>0</v>
      </c>
      <c r="J35" s="11">
        <v>0</v>
      </c>
      <c r="K35" s="11">
        <v>2</v>
      </c>
      <c r="L35" s="11">
        <v>0</v>
      </c>
      <c r="M35" s="11">
        <v>0</v>
      </c>
      <c r="N35" s="11">
        <v>0</v>
      </c>
      <c r="O35" s="11">
        <v>0</v>
      </c>
      <c r="P35" s="11">
        <v>0</v>
      </c>
      <c r="Q35" s="11">
        <v>15</v>
      </c>
      <c r="R35" s="11">
        <v>9</v>
      </c>
      <c r="S35" s="11">
        <v>0</v>
      </c>
      <c r="T35" s="11">
        <v>0</v>
      </c>
      <c r="U35" s="18">
        <v>2</v>
      </c>
      <c r="V35" s="18">
        <v>0</v>
      </c>
      <c r="W35" s="18">
        <v>1</v>
      </c>
      <c r="X35" s="11">
        <v>1</v>
      </c>
      <c r="Y35" s="11">
        <v>2</v>
      </c>
      <c r="Z35" s="11">
        <v>1</v>
      </c>
      <c r="AA35" s="11">
        <v>0</v>
      </c>
      <c r="AB35" s="18">
        <f>AC35+AD35</f>
        <v>4</v>
      </c>
      <c r="AC35" s="11">
        <v>0</v>
      </c>
      <c r="AD35" s="12">
        <v>4</v>
      </c>
    </row>
    <row r="36" spans="1:30" ht="18" customHeight="1">
      <c r="A36" s="13"/>
      <c r="B36" s="14" t="s">
        <v>35</v>
      </c>
      <c r="C36" s="15"/>
      <c r="D36" s="16">
        <f t="shared" si="3"/>
        <v>48</v>
      </c>
      <c r="E36" s="16">
        <f t="shared" si="0"/>
        <v>30</v>
      </c>
      <c r="F36" s="16">
        <f t="shared" si="1"/>
        <v>18</v>
      </c>
      <c r="G36" s="16">
        <f aca="true" t="shared" si="10" ref="G36:AD36">SUM(G37:G37)</f>
        <v>3</v>
      </c>
      <c r="H36" s="16">
        <f t="shared" si="10"/>
        <v>0</v>
      </c>
      <c r="I36" s="16">
        <f t="shared" si="10"/>
        <v>0</v>
      </c>
      <c r="J36" s="16">
        <f t="shared" si="10"/>
        <v>0</v>
      </c>
      <c r="K36" s="16">
        <f t="shared" si="10"/>
        <v>3</v>
      </c>
      <c r="L36" s="16">
        <f t="shared" si="10"/>
        <v>0</v>
      </c>
      <c r="M36" s="16">
        <f t="shared" si="10"/>
        <v>0</v>
      </c>
      <c r="N36" s="16">
        <f t="shared" si="10"/>
        <v>0</v>
      </c>
      <c r="O36" s="16">
        <f t="shared" si="10"/>
        <v>0</v>
      </c>
      <c r="P36" s="16">
        <f t="shared" si="10"/>
        <v>0</v>
      </c>
      <c r="Q36" s="16">
        <f t="shared" si="10"/>
        <v>21</v>
      </c>
      <c r="R36" s="16">
        <f t="shared" si="10"/>
        <v>13</v>
      </c>
      <c r="S36" s="16">
        <f t="shared" si="10"/>
        <v>0</v>
      </c>
      <c r="T36" s="16">
        <f t="shared" si="10"/>
        <v>0</v>
      </c>
      <c r="U36" s="16">
        <f t="shared" si="10"/>
        <v>3</v>
      </c>
      <c r="V36" s="16">
        <f t="shared" si="10"/>
        <v>0</v>
      </c>
      <c r="W36" s="16">
        <f t="shared" si="10"/>
        <v>0</v>
      </c>
      <c r="X36" s="16">
        <f t="shared" si="10"/>
        <v>3</v>
      </c>
      <c r="Y36" s="16">
        <f t="shared" si="10"/>
        <v>2</v>
      </c>
      <c r="Z36" s="16">
        <f t="shared" si="10"/>
        <v>0</v>
      </c>
      <c r="AA36" s="16">
        <f t="shared" si="10"/>
        <v>1</v>
      </c>
      <c r="AB36" s="16">
        <f t="shared" si="10"/>
        <v>14</v>
      </c>
      <c r="AC36" s="16">
        <f t="shared" si="10"/>
        <v>2</v>
      </c>
      <c r="AD36" s="17">
        <f t="shared" si="10"/>
        <v>12</v>
      </c>
    </row>
    <row r="37" spans="1:30" ht="18" customHeight="1">
      <c r="A37" s="9"/>
      <c r="B37" s="19" t="s">
        <v>36</v>
      </c>
      <c r="C37" s="20"/>
      <c r="D37" s="18">
        <f t="shared" si="3"/>
        <v>48</v>
      </c>
      <c r="E37" s="35">
        <f t="shared" si="0"/>
        <v>30</v>
      </c>
      <c r="F37" s="35">
        <f t="shared" si="1"/>
        <v>18</v>
      </c>
      <c r="G37" s="11">
        <v>3</v>
      </c>
      <c r="H37" s="11">
        <v>0</v>
      </c>
      <c r="I37" s="11">
        <v>0</v>
      </c>
      <c r="J37" s="11">
        <v>0</v>
      </c>
      <c r="K37" s="11">
        <v>3</v>
      </c>
      <c r="L37" s="11">
        <v>0</v>
      </c>
      <c r="M37" s="11">
        <v>0</v>
      </c>
      <c r="N37" s="11">
        <v>0</v>
      </c>
      <c r="O37" s="11">
        <v>0</v>
      </c>
      <c r="P37" s="11">
        <v>0</v>
      </c>
      <c r="Q37" s="11">
        <v>21</v>
      </c>
      <c r="R37" s="11">
        <v>13</v>
      </c>
      <c r="S37" s="11">
        <v>0</v>
      </c>
      <c r="T37" s="11">
        <v>0</v>
      </c>
      <c r="U37" s="35">
        <v>3</v>
      </c>
      <c r="V37" s="18">
        <v>0</v>
      </c>
      <c r="W37" s="18">
        <v>0</v>
      </c>
      <c r="X37" s="11">
        <v>3</v>
      </c>
      <c r="Y37" s="11">
        <v>2</v>
      </c>
      <c r="Z37" s="11">
        <v>0</v>
      </c>
      <c r="AA37" s="11">
        <v>1</v>
      </c>
      <c r="AB37" s="18">
        <f>AC37+AD37</f>
        <v>14</v>
      </c>
      <c r="AC37" s="11">
        <v>2</v>
      </c>
      <c r="AD37" s="12">
        <v>12</v>
      </c>
    </row>
    <row r="38" spans="1:30" ht="18" customHeight="1">
      <c r="A38" s="13"/>
      <c r="B38" s="14" t="s">
        <v>37</v>
      </c>
      <c r="C38" s="15"/>
      <c r="D38" s="16">
        <f t="shared" si="3"/>
        <v>78</v>
      </c>
      <c r="E38" s="16">
        <f t="shared" si="0"/>
        <v>49</v>
      </c>
      <c r="F38" s="16">
        <f t="shared" si="1"/>
        <v>29</v>
      </c>
      <c r="G38" s="16">
        <f aca="true" t="shared" si="11" ref="G38:AD38">SUM(G39:G40)</f>
        <v>6</v>
      </c>
      <c r="H38" s="16">
        <f t="shared" si="11"/>
        <v>0</v>
      </c>
      <c r="I38" s="16">
        <f>SUM(I39:I40)</f>
        <v>0</v>
      </c>
      <c r="J38" s="16">
        <f>SUM(J39:J40)</f>
        <v>0</v>
      </c>
      <c r="K38" s="16">
        <f t="shared" si="11"/>
        <v>6</v>
      </c>
      <c r="L38" s="16">
        <f t="shared" si="11"/>
        <v>0</v>
      </c>
      <c r="M38" s="16">
        <f>SUM(M39:M40)</f>
        <v>0</v>
      </c>
      <c r="N38" s="16">
        <f>SUM(N39:N40)</f>
        <v>0</v>
      </c>
      <c r="O38" s="16">
        <f>SUM(O39:O40)</f>
        <v>0</v>
      </c>
      <c r="P38" s="16">
        <f>SUM(P39:P40)</f>
        <v>0</v>
      </c>
      <c r="Q38" s="16">
        <f t="shared" si="11"/>
        <v>32</v>
      </c>
      <c r="R38" s="16">
        <f t="shared" si="11"/>
        <v>19</v>
      </c>
      <c r="S38" s="16">
        <f t="shared" si="11"/>
        <v>0</v>
      </c>
      <c r="T38" s="16">
        <f t="shared" si="11"/>
        <v>0</v>
      </c>
      <c r="U38" s="16">
        <f t="shared" si="11"/>
        <v>6</v>
      </c>
      <c r="V38" s="16">
        <f t="shared" si="11"/>
        <v>0</v>
      </c>
      <c r="W38" s="16">
        <f t="shared" si="11"/>
        <v>0</v>
      </c>
      <c r="X38" s="16">
        <f t="shared" si="11"/>
        <v>5</v>
      </c>
      <c r="Y38" s="16">
        <f t="shared" si="11"/>
        <v>4</v>
      </c>
      <c r="Z38" s="16">
        <f t="shared" si="11"/>
        <v>0</v>
      </c>
      <c r="AA38" s="16">
        <f t="shared" si="11"/>
        <v>6</v>
      </c>
      <c r="AB38" s="16">
        <f t="shared" si="11"/>
        <v>24</v>
      </c>
      <c r="AC38" s="16">
        <f t="shared" si="11"/>
        <v>6</v>
      </c>
      <c r="AD38" s="17">
        <f t="shared" si="11"/>
        <v>18</v>
      </c>
    </row>
    <row r="39" spans="1:30" ht="18" customHeight="1">
      <c r="A39" s="9"/>
      <c r="B39" s="19" t="s">
        <v>38</v>
      </c>
      <c r="C39" s="20"/>
      <c r="D39" s="18">
        <f t="shared" si="3"/>
        <v>20</v>
      </c>
      <c r="E39" s="35">
        <f t="shared" si="0"/>
        <v>11</v>
      </c>
      <c r="F39" s="35">
        <f t="shared" si="1"/>
        <v>9</v>
      </c>
      <c r="G39" s="11">
        <v>1</v>
      </c>
      <c r="H39" s="11">
        <v>0</v>
      </c>
      <c r="I39" s="11">
        <v>0</v>
      </c>
      <c r="J39" s="11">
        <v>0</v>
      </c>
      <c r="K39" s="11">
        <v>1</v>
      </c>
      <c r="L39" s="11">
        <v>0</v>
      </c>
      <c r="M39" s="11">
        <v>0</v>
      </c>
      <c r="N39" s="11">
        <v>0</v>
      </c>
      <c r="O39" s="11">
        <v>0</v>
      </c>
      <c r="P39" s="11">
        <v>0</v>
      </c>
      <c r="Q39" s="11">
        <v>8</v>
      </c>
      <c r="R39" s="11">
        <v>6</v>
      </c>
      <c r="S39" s="11">
        <v>0</v>
      </c>
      <c r="T39" s="11">
        <v>0</v>
      </c>
      <c r="U39" s="18">
        <v>1</v>
      </c>
      <c r="V39" s="18">
        <v>0</v>
      </c>
      <c r="W39" s="18">
        <v>0</v>
      </c>
      <c r="X39" s="11">
        <v>1</v>
      </c>
      <c r="Y39" s="11">
        <v>2</v>
      </c>
      <c r="Z39" s="11">
        <v>0</v>
      </c>
      <c r="AA39" s="11">
        <v>0</v>
      </c>
      <c r="AB39" s="18">
        <f>AC39+AD39</f>
        <v>3</v>
      </c>
      <c r="AC39" s="11">
        <v>1</v>
      </c>
      <c r="AD39" s="12">
        <v>2</v>
      </c>
    </row>
    <row r="40" spans="1:30" ht="18" customHeight="1">
      <c r="A40" s="24"/>
      <c r="B40" s="25" t="s">
        <v>39</v>
      </c>
      <c r="C40" s="26"/>
      <c r="D40" s="27">
        <f t="shared" si="3"/>
        <v>58</v>
      </c>
      <c r="E40" s="27">
        <f t="shared" si="0"/>
        <v>38</v>
      </c>
      <c r="F40" s="27">
        <f t="shared" si="1"/>
        <v>20</v>
      </c>
      <c r="G40" s="28">
        <v>5</v>
      </c>
      <c r="H40" s="28">
        <v>0</v>
      </c>
      <c r="I40" s="28">
        <v>0</v>
      </c>
      <c r="J40" s="28">
        <v>0</v>
      </c>
      <c r="K40" s="28">
        <v>5</v>
      </c>
      <c r="L40" s="28">
        <v>0</v>
      </c>
      <c r="M40" s="28">
        <v>0</v>
      </c>
      <c r="N40" s="28">
        <v>0</v>
      </c>
      <c r="O40" s="28">
        <v>0</v>
      </c>
      <c r="P40" s="28">
        <v>0</v>
      </c>
      <c r="Q40" s="28">
        <v>24</v>
      </c>
      <c r="R40" s="28">
        <v>13</v>
      </c>
      <c r="S40" s="28">
        <v>0</v>
      </c>
      <c r="T40" s="28">
        <v>0</v>
      </c>
      <c r="U40" s="39">
        <v>5</v>
      </c>
      <c r="V40" s="27">
        <v>0</v>
      </c>
      <c r="W40" s="27">
        <v>0</v>
      </c>
      <c r="X40" s="28">
        <v>4</v>
      </c>
      <c r="Y40" s="28">
        <v>2</v>
      </c>
      <c r="Z40" s="28">
        <v>0</v>
      </c>
      <c r="AA40" s="28">
        <v>6</v>
      </c>
      <c r="AB40" s="27">
        <f>AC40+AD40</f>
        <v>21</v>
      </c>
      <c r="AC40" s="28">
        <v>5</v>
      </c>
      <c r="AD40" s="29">
        <v>16</v>
      </c>
    </row>
    <row r="41" spans="1:30" ht="12">
      <c r="A41" s="22" t="s">
        <v>68</v>
      </c>
      <c r="B41" s="19"/>
      <c r="C41" s="36"/>
      <c r="D41" s="22"/>
      <c r="E41" s="22"/>
      <c r="F41" s="22"/>
      <c r="G41" s="23"/>
      <c r="H41" s="23"/>
      <c r="I41" s="23"/>
      <c r="J41" s="23"/>
      <c r="K41" s="23"/>
      <c r="L41" s="23"/>
      <c r="M41" s="23"/>
      <c r="N41" s="23"/>
      <c r="O41" s="23"/>
      <c r="P41" s="23"/>
      <c r="Q41" s="23"/>
      <c r="R41" s="23"/>
      <c r="S41" s="23"/>
      <c r="T41" s="23"/>
      <c r="U41" s="22"/>
      <c r="V41" s="22"/>
      <c r="W41" s="22"/>
      <c r="X41" s="23"/>
      <c r="Y41" s="23"/>
      <c r="Z41" s="23"/>
      <c r="AA41" s="23"/>
      <c r="AB41" s="22"/>
      <c r="AC41" s="23"/>
      <c r="AD41" s="23"/>
    </row>
    <row r="42" spans="1:30" ht="12">
      <c r="A42" s="22" t="s">
        <v>69</v>
      </c>
      <c r="B42" s="19"/>
      <c r="C42" s="36"/>
      <c r="D42" s="22"/>
      <c r="E42" s="22"/>
      <c r="F42" s="22"/>
      <c r="G42" s="23"/>
      <c r="H42" s="23"/>
      <c r="I42" s="23"/>
      <c r="J42" s="23"/>
      <c r="K42" s="23"/>
      <c r="L42" s="23"/>
      <c r="M42" s="23"/>
      <c r="N42" s="23"/>
      <c r="O42" s="23"/>
      <c r="P42" s="23"/>
      <c r="Q42" s="23"/>
      <c r="R42" s="23"/>
      <c r="S42" s="23"/>
      <c r="T42" s="23"/>
      <c r="U42" s="22"/>
      <c r="V42" s="22"/>
      <c r="W42" s="22"/>
      <c r="X42" s="23"/>
      <c r="Y42" s="23"/>
      <c r="Z42" s="23"/>
      <c r="AA42" s="23"/>
      <c r="AB42" s="22"/>
      <c r="AC42" s="23"/>
      <c r="AD42" s="23"/>
    </row>
    <row r="43" spans="1:30" ht="12">
      <c r="A43" s="22" t="s">
        <v>70</v>
      </c>
      <c r="B43" s="19"/>
      <c r="C43" s="36"/>
      <c r="D43" s="22"/>
      <c r="E43" s="22"/>
      <c r="F43" s="22"/>
      <c r="G43" s="23"/>
      <c r="H43" s="23"/>
      <c r="I43" s="23"/>
      <c r="J43" s="23"/>
      <c r="K43" s="23"/>
      <c r="L43" s="23"/>
      <c r="M43" s="23"/>
      <c r="N43" s="23"/>
      <c r="O43" s="23"/>
      <c r="P43" s="23"/>
      <c r="Q43" s="23"/>
      <c r="R43" s="23"/>
      <c r="S43" s="23"/>
      <c r="T43" s="23"/>
      <c r="U43" s="22"/>
      <c r="V43" s="22"/>
      <c r="W43" s="22"/>
      <c r="X43" s="23"/>
      <c r="Y43" s="23"/>
      <c r="Z43" s="23"/>
      <c r="AA43" s="23"/>
      <c r="AB43" s="22"/>
      <c r="AC43" s="23"/>
      <c r="AD43" s="23"/>
    </row>
    <row r="44" spans="1:30" ht="12">
      <c r="A44" s="22" t="s">
        <v>71</v>
      </c>
      <c r="B44" s="19"/>
      <c r="C44" s="36"/>
      <c r="D44" s="22"/>
      <c r="E44" s="22"/>
      <c r="F44" s="22"/>
      <c r="G44" s="23"/>
      <c r="H44" s="23"/>
      <c r="I44" s="23"/>
      <c r="J44" s="23"/>
      <c r="K44" s="23"/>
      <c r="L44" s="23"/>
      <c r="M44" s="23"/>
      <c r="N44" s="23"/>
      <c r="O44" s="23"/>
      <c r="P44" s="23"/>
      <c r="Q44" s="23"/>
      <c r="R44" s="23"/>
      <c r="S44" s="23"/>
      <c r="T44" s="23"/>
      <c r="U44" s="22"/>
      <c r="V44" s="22"/>
      <c r="W44" s="22"/>
      <c r="X44" s="23"/>
      <c r="Y44" s="23"/>
      <c r="Z44" s="23"/>
      <c r="AA44" s="23"/>
      <c r="AB44" s="22"/>
      <c r="AC44" s="23"/>
      <c r="AD44" s="23"/>
    </row>
  </sheetData>
  <mergeCells count="15">
    <mergeCell ref="M6:N8"/>
    <mergeCell ref="D6:F8"/>
    <mergeCell ref="G6:H8"/>
    <mergeCell ref="I6:J8"/>
    <mergeCell ref="K6:L8"/>
    <mergeCell ref="X6:Y8"/>
    <mergeCell ref="A2:AD2"/>
    <mergeCell ref="A3:AD3"/>
    <mergeCell ref="AB4:AD8"/>
    <mergeCell ref="Z5:AA8"/>
    <mergeCell ref="O6:P8"/>
    <mergeCell ref="Q6:R8"/>
    <mergeCell ref="S6:T8"/>
    <mergeCell ref="V6:W8"/>
    <mergeCell ref="A4:C9"/>
  </mergeCells>
  <printOptions/>
  <pageMargins left="0.61" right="0.47" top="1" bottom="1" header="0.512" footer="0.51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dc:creator>
  <cp:keywords/>
  <dc:description/>
  <cp:lastModifiedBy>kine0201</cp:lastModifiedBy>
  <cp:lastPrinted>2009-10-20T07:45:31Z</cp:lastPrinted>
  <dcterms:created xsi:type="dcterms:W3CDTF">2006-11-30T07:34:54Z</dcterms:created>
  <dcterms:modified xsi:type="dcterms:W3CDTF">2009-12-25T04:31:37Z</dcterms:modified>
  <cp:category/>
  <cp:version/>
  <cp:contentType/>
  <cp:contentStatus/>
</cp:coreProperties>
</file>