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05" windowWidth="11655" windowHeight="6360" activeTab="0"/>
  </bookViews>
  <sheets>
    <sheet name="H24" sheetId="1" r:id="rId1"/>
  </sheets>
  <definedNames>
    <definedName name="_xlnm.Print_Area" localSheetId="0">'H24'!$A$1:$P$61</definedName>
  </definedNames>
  <calcPr fullCalcOnLoad="1"/>
</workbook>
</file>

<file path=xl/sharedStrings.xml><?xml version="1.0" encoding="utf-8"?>
<sst xmlns="http://schemas.openxmlformats.org/spreadsheetml/2006/main" count="84" uniqueCount="80">
  <si>
    <t>調査地</t>
  </si>
  <si>
    <t>区分</t>
  </si>
  <si>
    <t>保護</t>
  </si>
  <si>
    <t>特保</t>
  </si>
  <si>
    <t>銃禁・可</t>
  </si>
  <si>
    <t>合計</t>
  </si>
  <si>
    <t>面積(ha)</t>
  </si>
  <si>
    <t>地名</t>
  </si>
  <si>
    <t>ｼｼﾞｭｳｶﾗｶﾞﾝ</t>
  </si>
  <si>
    <t>ﾊｲｲﾛｶﾞﾝ</t>
  </si>
  <si>
    <t>ｺｸｶﾞﾝ</t>
  </si>
  <si>
    <t>ﾏｶﾞﾝ</t>
  </si>
  <si>
    <t>ｶﾘｶﾞﾈ</t>
  </si>
  <si>
    <t>ﾋｼｸｲ</t>
  </si>
  <si>
    <t>ﾊｸｶﾞﾝ</t>
  </si>
  <si>
    <t>ｻｶﾂﾗｶﾞﾝ</t>
  </si>
  <si>
    <t>ｶﾞﾝSP</t>
  </si>
  <si>
    <t>ｶﾞﾝ類合計</t>
  </si>
  <si>
    <t>ｵｵﾊｸﾁｮｳ</t>
  </si>
  <si>
    <t>ｺﾊｸﾁｮｳ</t>
  </si>
  <si>
    <t>ﾊｸﾁｮｳSP</t>
  </si>
  <si>
    <t>ｱｶﾂｸｼｶﾞﾓ</t>
  </si>
  <si>
    <t>ﾂｸｼｶﾞﾓ</t>
  </si>
  <si>
    <t>ｵｼﾄﾞﾘ</t>
  </si>
  <si>
    <t>ﾏｶﾞﾓ</t>
  </si>
  <si>
    <t>ｶﾙｶﾞﾓ</t>
  </si>
  <si>
    <t>ｺｶﾞﾓ</t>
  </si>
  <si>
    <t>ﾄﾓｴｶﾞﾓ</t>
  </si>
  <si>
    <t>ﾖｼｶﾞﾓ</t>
  </si>
  <si>
    <t>ｵｶﾖｼｶﾞﾓ</t>
  </si>
  <si>
    <t>ﾋﾄﾞﾘｶﾞﾓ</t>
  </si>
  <si>
    <t>ｱﾒﾘｶﾋﾄﾞﾘ</t>
  </si>
  <si>
    <t>ｵﾅｶﾞｶﾞﾓ</t>
  </si>
  <si>
    <t>ｼﾏｱｼﾞ</t>
  </si>
  <si>
    <t>ﾊｼﾋﾞﾛｶﾞﾓ</t>
  </si>
  <si>
    <t>ﾎｼﾊｼﾞﾛ</t>
  </si>
  <si>
    <t>ｷﾝｸﾛﾊｼﾞﾛ</t>
  </si>
  <si>
    <t>ｽｽﾞｶﾞﾓ</t>
  </si>
  <si>
    <t>ｸﾛｶﾞﾓ</t>
  </si>
  <si>
    <t>ﾋﾞﾛｰﾄﾞｷﾝｸﾛ</t>
  </si>
  <si>
    <t>ｼﾉﾘｶﾞﾓ</t>
  </si>
  <si>
    <t>ｺｵﾘｶﾞﾓ</t>
  </si>
  <si>
    <t>ﾎｵｼﾞﾛｶﾞﾓ</t>
  </si>
  <si>
    <t>ﾐｺｱｲｻ</t>
  </si>
  <si>
    <t>ｳﾐｱｲｻ</t>
  </si>
  <si>
    <t>ｶﾜｱｲｻ</t>
  </si>
  <si>
    <t>ｶﾓSP</t>
  </si>
  <si>
    <t>ｶﾓ類合計</t>
  </si>
  <si>
    <t>SP＝種類判別が不能なもの</t>
  </si>
  <si>
    <t>※ｱﾒﾘｶｺﾊｸﾁｮｳはｺﾊｸﾁｮｳの亜種であるため、種類数には含めていない。</t>
  </si>
  <si>
    <t>調査員 (数)</t>
  </si>
  <si>
    <t>保護・可</t>
  </si>
  <si>
    <t>特禁(銃)</t>
  </si>
  <si>
    <t>特保＝鳥獣保護区特別保護地区　　保護＝鳥獣保護区　　特禁(銃)＝特定猟具使用禁止区域（銃器）　　可猟(可)=可猟地　　猟＝猟区</t>
  </si>
  <si>
    <t>可</t>
  </si>
  <si>
    <t>ｱｶﾊｼﾞﾛ</t>
  </si>
  <si>
    <t>保護</t>
  </si>
  <si>
    <t>10.七尾西湾</t>
  </si>
  <si>
    <t>11.七尾南湾</t>
  </si>
  <si>
    <t>12.雁の池</t>
  </si>
  <si>
    <t>13.正院</t>
  </si>
  <si>
    <t>　　　平成２４年度ガンカモ科鳥類生息調査結果表</t>
  </si>
  <si>
    <t>調査日：平成２５年１月１４日（月）</t>
  </si>
  <si>
    <t>特禁(銃)・可</t>
  </si>
  <si>
    <t>保護・特禁(銃)</t>
  </si>
  <si>
    <t>1.我谷ﾀﾞﾑ</t>
  </si>
  <si>
    <t>2.鴨池</t>
  </si>
  <si>
    <t>3.柴山潟</t>
  </si>
  <si>
    <t>4.木場潟</t>
  </si>
  <si>
    <t>5.手取川</t>
  </si>
  <si>
    <t>6.犀川</t>
  </si>
  <si>
    <t>7.犀川</t>
  </si>
  <si>
    <t>8.河北潟</t>
  </si>
  <si>
    <t>9.邑知潟</t>
  </si>
  <si>
    <t>13か所</t>
  </si>
  <si>
    <t>ﾊｸﾁｮｳ類合計</t>
  </si>
  <si>
    <t>Ｈ２３総個体数</t>
  </si>
  <si>
    <t>Ｈ２４総種類数</t>
  </si>
  <si>
    <t>Ｈ２４総個体数</t>
  </si>
  <si>
    <t>Ｈ２４総種類数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</si>
</sst>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0.0000_ "/>
    <numFmt numFmtId="180" formatCode="0.000_ "/>
    <numFmt numFmtId="181" formatCode="0.00_ "/>
    <numFmt numFmtId="182" formatCode="0.0_ 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177" fontId="4" fillId="0" borderId="10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12" xfId="0" applyNumberFormat="1" applyFont="1" applyBorder="1" applyAlignment="1">
      <alignment/>
    </xf>
    <xf numFmtId="177" fontId="4" fillId="0" borderId="13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8" fontId="4" fillId="0" borderId="23" xfId="49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77" fontId="4" fillId="0" borderId="2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177" fontId="4" fillId="0" borderId="35" xfId="0" applyNumberFormat="1" applyFont="1" applyBorder="1" applyAlignment="1">
      <alignment vertical="center"/>
    </xf>
    <xf numFmtId="177" fontId="4" fillId="0" borderId="36" xfId="0" applyNumberFormat="1" applyFont="1" applyBorder="1" applyAlignment="1">
      <alignment vertical="center"/>
    </xf>
    <xf numFmtId="177" fontId="4" fillId="0" borderId="37" xfId="0" applyNumberFormat="1" applyFont="1" applyBorder="1" applyAlignment="1">
      <alignment vertical="center"/>
    </xf>
    <xf numFmtId="177" fontId="4" fillId="0" borderId="38" xfId="0" applyNumberFormat="1" applyFont="1" applyBorder="1" applyAlignment="1">
      <alignment vertical="center"/>
    </xf>
    <xf numFmtId="177" fontId="4" fillId="0" borderId="39" xfId="0" applyNumberFormat="1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77" fontId="4" fillId="0" borderId="40" xfId="0" applyNumberFormat="1" applyFont="1" applyBorder="1" applyAlignment="1">
      <alignment vertical="center"/>
    </xf>
    <xf numFmtId="177" fontId="4" fillId="0" borderId="42" xfId="0" applyNumberFormat="1" applyFont="1" applyBorder="1" applyAlignment="1">
      <alignment vertical="center"/>
    </xf>
    <xf numFmtId="177" fontId="4" fillId="0" borderId="43" xfId="0" applyNumberFormat="1" applyFont="1" applyBorder="1" applyAlignment="1">
      <alignment vertical="center"/>
    </xf>
    <xf numFmtId="177" fontId="4" fillId="0" borderId="44" xfId="0" applyNumberFormat="1" applyFont="1" applyBorder="1" applyAlignment="1">
      <alignment vertical="center"/>
    </xf>
    <xf numFmtId="177" fontId="4" fillId="0" borderId="45" xfId="0" applyNumberFormat="1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177" fontId="4" fillId="0" borderId="46" xfId="0" applyNumberFormat="1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77" fontId="4" fillId="0" borderId="50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77" fontId="4" fillId="0" borderId="52" xfId="0" applyNumberFormat="1" applyFont="1" applyBorder="1" applyAlignment="1">
      <alignment vertical="center"/>
    </xf>
    <xf numFmtId="177" fontId="4" fillId="0" borderId="53" xfId="0" applyNumberFormat="1" applyFont="1" applyBorder="1" applyAlignment="1">
      <alignment vertical="center"/>
    </xf>
    <xf numFmtId="177" fontId="4" fillId="0" borderId="54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55" xfId="0" applyNumberFormat="1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177" fontId="4" fillId="0" borderId="56" xfId="0" applyNumberFormat="1" applyFont="1" applyBorder="1" applyAlignment="1">
      <alignment vertical="center"/>
    </xf>
    <xf numFmtId="177" fontId="4" fillId="0" borderId="58" xfId="0" applyNumberFormat="1" applyFont="1" applyBorder="1" applyAlignment="1">
      <alignment vertical="center"/>
    </xf>
    <xf numFmtId="177" fontId="4" fillId="0" borderId="59" xfId="0" applyNumberFormat="1" applyFont="1" applyBorder="1" applyAlignment="1">
      <alignment vertical="center"/>
    </xf>
    <xf numFmtId="177" fontId="4" fillId="0" borderId="60" xfId="0" applyNumberFormat="1" applyFont="1" applyBorder="1" applyAlignment="1">
      <alignment vertical="center"/>
    </xf>
    <xf numFmtId="177" fontId="4" fillId="0" borderId="61" xfId="0" applyNumberFormat="1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177" fontId="4" fillId="0" borderId="64" xfId="0" applyNumberFormat="1" applyFont="1" applyBorder="1" applyAlignment="1">
      <alignment vertical="center"/>
    </xf>
    <xf numFmtId="177" fontId="4" fillId="33" borderId="11" xfId="0" applyNumberFormat="1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0" fontId="4" fillId="33" borderId="32" xfId="0" applyFont="1" applyFill="1" applyBorder="1" applyAlignment="1">
      <alignment vertical="center"/>
    </xf>
    <xf numFmtId="177" fontId="4" fillId="33" borderId="20" xfId="0" applyNumberFormat="1" applyFont="1" applyFill="1" applyBorder="1" applyAlignment="1">
      <alignment vertical="center"/>
    </xf>
    <xf numFmtId="177" fontId="4" fillId="33" borderId="21" xfId="0" applyNumberFormat="1" applyFont="1" applyFill="1" applyBorder="1" applyAlignment="1">
      <alignment vertical="center"/>
    </xf>
    <xf numFmtId="177" fontId="4" fillId="33" borderId="64" xfId="0" applyNumberFormat="1" applyFont="1" applyFill="1" applyBorder="1" applyAlignment="1">
      <alignment vertical="center"/>
    </xf>
    <xf numFmtId="177" fontId="4" fillId="33" borderId="55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177" fontId="4" fillId="0" borderId="65" xfId="0" applyNumberFormat="1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177" fontId="4" fillId="0" borderId="68" xfId="0" applyNumberFormat="1" applyFont="1" applyBorder="1" applyAlignment="1">
      <alignment vertical="center"/>
    </xf>
    <xf numFmtId="177" fontId="4" fillId="0" borderId="69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7" fontId="4" fillId="33" borderId="27" xfId="0" applyNumberFormat="1" applyFont="1" applyFill="1" applyBorder="1" applyAlignment="1">
      <alignment horizontal="right" vertical="center"/>
    </xf>
    <xf numFmtId="177" fontId="4" fillId="0" borderId="29" xfId="0" applyNumberFormat="1" applyFont="1" applyBorder="1" applyAlignment="1">
      <alignment horizontal="right" vertical="center"/>
    </xf>
    <xf numFmtId="177" fontId="4" fillId="33" borderId="30" xfId="0" applyNumberFormat="1" applyFont="1" applyFill="1" applyBorder="1" applyAlignment="1">
      <alignment vertical="center"/>
    </xf>
    <xf numFmtId="177" fontId="4" fillId="0" borderId="2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horizontal="right" vertical="center"/>
    </xf>
    <xf numFmtId="177" fontId="4" fillId="0" borderId="30" xfId="0" applyNumberFormat="1" applyFont="1" applyBorder="1" applyAlignment="1">
      <alignment vertical="center"/>
    </xf>
    <xf numFmtId="0" fontId="4" fillId="0" borderId="70" xfId="0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177" fontId="4" fillId="0" borderId="71" xfId="0" applyNumberFormat="1" applyFont="1" applyFill="1" applyBorder="1" applyAlignment="1">
      <alignment vertical="center"/>
    </xf>
    <xf numFmtId="177" fontId="4" fillId="0" borderId="72" xfId="0" applyNumberFormat="1" applyFont="1" applyFill="1" applyBorder="1" applyAlignment="1">
      <alignment vertical="center"/>
    </xf>
    <xf numFmtId="177" fontId="4" fillId="0" borderId="46" xfId="0" applyNumberFormat="1" applyFont="1" applyFill="1" applyBorder="1" applyAlignment="1">
      <alignment vertical="center"/>
    </xf>
    <xf numFmtId="177" fontId="4" fillId="0" borderId="73" xfId="0" applyNumberFormat="1" applyFont="1" applyFill="1" applyBorder="1" applyAlignment="1">
      <alignment vertical="center"/>
    </xf>
    <xf numFmtId="177" fontId="4" fillId="0" borderId="74" xfId="0" applyNumberFormat="1" applyFont="1" applyFill="1" applyBorder="1" applyAlignment="1">
      <alignment vertical="center"/>
    </xf>
    <xf numFmtId="177" fontId="4" fillId="0" borderId="75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75" zoomScaleNormal="75" zoomScaleSheetLayoutView="75" zoomScalePageLayoutView="0" workbookViewId="0" topLeftCell="A1">
      <pane xSplit="2" ySplit="8" topLeftCell="C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R49" sqref="R49"/>
    </sheetView>
  </sheetViews>
  <sheetFormatPr defaultColWidth="9.00390625" defaultRowHeight="13.5"/>
  <cols>
    <col min="1" max="1" width="16.50390625" style="8" customWidth="1"/>
    <col min="2" max="2" width="11.00390625" style="8" customWidth="1"/>
    <col min="3" max="10" width="10.625" style="8" customWidth="1"/>
    <col min="11" max="11" width="10.75390625" style="8" customWidth="1"/>
    <col min="12" max="12" width="10.50390625" style="8" customWidth="1"/>
    <col min="13" max="13" width="10.625" style="8" customWidth="1"/>
    <col min="14" max="15" width="10.75390625" style="8" customWidth="1"/>
    <col min="16" max="16" width="10.625" style="8" customWidth="1"/>
    <col min="17" max="16384" width="9.00390625" style="8" customWidth="1"/>
  </cols>
  <sheetData>
    <row r="1" ht="18" customHeight="1">
      <c r="P1" s="9"/>
    </row>
    <row r="2" spans="2:8" s="7" customFormat="1" ht="27" customHeight="1">
      <c r="B2" s="111" t="s">
        <v>61</v>
      </c>
      <c r="C2" s="111"/>
      <c r="D2" s="111"/>
      <c r="E2" s="111"/>
      <c r="F2" s="111"/>
      <c r="G2" s="111"/>
      <c r="H2" s="111"/>
    </row>
    <row r="3" spans="6:7" ht="13.5">
      <c r="F3" s="10"/>
      <c r="G3" s="10"/>
    </row>
    <row r="4" s="9" customFormat="1" ht="17.25">
      <c r="A4" s="9" t="s">
        <v>62</v>
      </c>
    </row>
    <row r="5" ht="14.25" thickBot="1"/>
    <row r="6" spans="1:16" ht="21" customHeight="1">
      <c r="A6" s="11" t="s">
        <v>0</v>
      </c>
      <c r="B6" s="12" t="s">
        <v>1</v>
      </c>
      <c r="C6" s="13" t="s">
        <v>2</v>
      </c>
      <c r="D6" s="14" t="s">
        <v>3</v>
      </c>
      <c r="E6" s="14" t="s">
        <v>52</v>
      </c>
      <c r="F6" s="14" t="s">
        <v>52</v>
      </c>
      <c r="G6" s="14" t="s">
        <v>63</v>
      </c>
      <c r="H6" s="14" t="s">
        <v>4</v>
      </c>
      <c r="I6" s="14" t="s">
        <v>4</v>
      </c>
      <c r="J6" s="14" t="s">
        <v>64</v>
      </c>
      <c r="K6" s="14" t="s">
        <v>2</v>
      </c>
      <c r="L6" s="14" t="s">
        <v>51</v>
      </c>
      <c r="M6" s="14" t="s">
        <v>52</v>
      </c>
      <c r="N6" s="14" t="s">
        <v>56</v>
      </c>
      <c r="O6" s="15" t="s">
        <v>54</v>
      </c>
      <c r="P6" s="16" t="s">
        <v>5</v>
      </c>
    </row>
    <row r="7" spans="1:16" ht="21" customHeight="1">
      <c r="A7" s="17"/>
      <c r="B7" s="18" t="s">
        <v>6</v>
      </c>
      <c r="C7" s="19">
        <v>60</v>
      </c>
      <c r="D7" s="20">
        <v>10</v>
      </c>
      <c r="E7" s="20">
        <v>171</v>
      </c>
      <c r="F7" s="20">
        <v>114</v>
      </c>
      <c r="G7" s="20">
        <v>104</v>
      </c>
      <c r="H7" s="112">
        <v>148</v>
      </c>
      <c r="I7" s="113"/>
      <c r="J7" s="21">
        <v>2430</v>
      </c>
      <c r="K7" s="20">
        <v>466</v>
      </c>
      <c r="L7" s="21">
        <v>3200</v>
      </c>
      <c r="M7" s="22">
        <v>4080</v>
      </c>
      <c r="N7" s="2">
        <v>94</v>
      </c>
      <c r="O7" s="23">
        <v>102</v>
      </c>
      <c r="P7" s="24">
        <f>SUM(C7:O7)</f>
        <v>10979</v>
      </c>
    </row>
    <row r="8" spans="1:16" ht="21" customHeight="1" thickBot="1">
      <c r="A8" s="25"/>
      <c r="B8" s="26" t="s">
        <v>7</v>
      </c>
      <c r="C8" s="27" t="s">
        <v>65</v>
      </c>
      <c r="D8" s="28" t="s">
        <v>66</v>
      </c>
      <c r="E8" s="28" t="s">
        <v>67</v>
      </c>
      <c r="F8" s="28" t="s">
        <v>68</v>
      </c>
      <c r="G8" s="28" t="s">
        <v>69</v>
      </c>
      <c r="H8" s="28" t="s">
        <v>70</v>
      </c>
      <c r="I8" s="28" t="s">
        <v>71</v>
      </c>
      <c r="J8" s="28" t="s">
        <v>72</v>
      </c>
      <c r="K8" s="28" t="s">
        <v>73</v>
      </c>
      <c r="L8" s="28" t="s">
        <v>57</v>
      </c>
      <c r="M8" s="29" t="s">
        <v>58</v>
      </c>
      <c r="N8" s="28" t="s">
        <v>59</v>
      </c>
      <c r="O8" s="30" t="s">
        <v>60</v>
      </c>
      <c r="P8" s="31" t="s">
        <v>74</v>
      </c>
    </row>
    <row r="9" spans="1:16" ht="21" customHeight="1">
      <c r="A9" s="32" t="s">
        <v>8</v>
      </c>
      <c r="B9" s="33"/>
      <c r="C9" s="34"/>
      <c r="D9" s="35"/>
      <c r="E9" s="35"/>
      <c r="F9" s="35"/>
      <c r="G9" s="35"/>
      <c r="H9" s="35"/>
      <c r="I9" s="35"/>
      <c r="J9" s="35"/>
      <c r="K9" s="35"/>
      <c r="L9" s="35"/>
      <c r="M9" s="36"/>
      <c r="N9" s="35"/>
      <c r="O9" s="37"/>
      <c r="P9" s="38">
        <f aca="true" t="shared" si="0" ref="P9:P17">SUM(C9:O9)</f>
        <v>0</v>
      </c>
    </row>
    <row r="10" spans="1:16" ht="21" customHeight="1">
      <c r="A10" s="32" t="s">
        <v>9</v>
      </c>
      <c r="B10" s="33"/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6"/>
      <c r="N10" s="35"/>
      <c r="O10" s="37"/>
      <c r="P10" s="38">
        <f t="shared" si="0"/>
        <v>0</v>
      </c>
    </row>
    <row r="11" spans="1:16" ht="21" customHeight="1">
      <c r="A11" s="32" t="s">
        <v>10</v>
      </c>
      <c r="B11" s="33"/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35"/>
      <c r="O11" s="37"/>
      <c r="P11" s="38">
        <f t="shared" si="0"/>
        <v>0</v>
      </c>
    </row>
    <row r="12" spans="1:16" ht="21" customHeight="1">
      <c r="A12" s="32" t="s">
        <v>11</v>
      </c>
      <c r="B12" s="33"/>
      <c r="C12" s="34"/>
      <c r="D12" s="35"/>
      <c r="E12" s="35"/>
      <c r="F12" s="35"/>
      <c r="G12" s="35"/>
      <c r="H12" s="35"/>
      <c r="I12" s="35"/>
      <c r="J12" s="35">
        <v>30</v>
      </c>
      <c r="K12" s="35"/>
      <c r="L12" s="35"/>
      <c r="M12" s="36"/>
      <c r="N12" s="35"/>
      <c r="O12" s="37">
        <v>15</v>
      </c>
      <c r="P12" s="38">
        <f t="shared" si="0"/>
        <v>45</v>
      </c>
    </row>
    <row r="13" spans="1:16" ht="21" customHeight="1">
      <c r="A13" s="32" t="s">
        <v>12</v>
      </c>
      <c r="B13" s="33"/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6"/>
      <c r="N13" s="35"/>
      <c r="O13" s="37"/>
      <c r="P13" s="38">
        <f t="shared" si="0"/>
        <v>0</v>
      </c>
    </row>
    <row r="14" spans="1:16" ht="21" customHeight="1">
      <c r="A14" s="32" t="s">
        <v>13</v>
      </c>
      <c r="B14" s="33"/>
      <c r="C14" s="34"/>
      <c r="D14" s="35">
        <v>124</v>
      </c>
      <c r="E14" s="35"/>
      <c r="F14" s="35"/>
      <c r="G14" s="35"/>
      <c r="H14" s="35"/>
      <c r="I14" s="35"/>
      <c r="J14" s="35"/>
      <c r="K14" s="35"/>
      <c r="L14" s="35"/>
      <c r="M14" s="36"/>
      <c r="N14" s="35">
        <v>13</v>
      </c>
      <c r="O14" s="37">
        <v>43</v>
      </c>
      <c r="P14" s="38">
        <f t="shared" si="0"/>
        <v>180</v>
      </c>
    </row>
    <row r="15" spans="1:16" ht="21" customHeight="1">
      <c r="A15" s="32" t="s">
        <v>14</v>
      </c>
      <c r="B15" s="33"/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6"/>
      <c r="N15" s="35"/>
      <c r="O15" s="37"/>
      <c r="P15" s="38">
        <f t="shared" si="0"/>
        <v>0</v>
      </c>
    </row>
    <row r="16" spans="1:16" ht="21" customHeight="1">
      <c r="A16" s="32" t="s">
        <v>15</v>
      </c>
      <c r="B16" s="33"/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6"/>
      <c r="N16" s="35"/>
      <c r="O16" s="37"/>
      <c r="P16" s="38">
        <f t="shared" si="0"/>
        <v>0</v>
      </c>
    </row>
    <row r="17" spans="1:16" ht="21" customHeight="1" thickBot="1">
      <c r="A17" s="39" t="s">
        <v>16</v>
      </c>
      <c r="B17" s="40"/>
      <c r="C17" s="41"/>
      <c r="D17" s="42"/>
      <c r="E17" s="42"/>
      <c r="F17" s="42"/>
      <c r="G17" s="42"/>
      <c r="H17" s="42"/>
      <c r="I17" s="42"/>
      <c r="J17" s="42"/>
      <c r="K17" s="42"/>
      <c r="L17" s="42"/>
      <c r="M17" s="43"/>
      <c r="N17" s="44"/>
      <c r="O17" s="45"/>
      <c r="P17" s="38">
        <f t="shared" si="0"/>
        <v>0</v>
      </c>
    </row>
    <row r="18" spans="1:16" ht="21" customHeight="1" thickBot="1" thickTop="1">
      <c r="A18" s="46" t="s">
        <v>17</v>
      </c>
      <c r="B18" s="47"/>
      <c r="C18" s="48">
        <f>SUM(C9:C17)</f>
        <v>0</v>
      </c>
      <c r="D18" s="49">
        <f aca="true" t="shared" si="1" ref="D18:M18">SUM(D9:D17)</f>
        <v>124</v>
      </c>
      <c r="E18" s="49">
        <f t="shared" si="1"/>
        <v>0</v>
      </c>
      <c r="F18" s="49">
        <f t="shared" si="1"/>
        <v>0</v>
      </c>
      <c r="G18" s="49">
        <f t="shared" si="1"/>
        <v>0</v>
      </c>
      <c r="H18" s="49">
        <f t="shared" si="1"/>
        <v>0</v>
      </c>
      <c r="I18" s="49">
        <f t="shared" si="1"/>
        <v>0</v>
      </c>
      <c r="J18" s="49">
        <f t="shared" si="1"/>
        <v>30</v>
      </c>
      <c r="K18" s="49">
        <f t="shared" si="1"/>
        <v>0</v>
      </c>
      <c r="L18" s="49">
        <f t="shared" si="1"/>
        <v>0</v>
      </c>
      <c r="M18" s="50">
        <f t="shared" si="1"/>
        <v>0</v>
      </c>
      <c r="N18" s="49">
        <f>SUM(N9:N17)</f>
        <v>13</v>
      </c>
      <c r="O18" s="51">
        <f>SUM(O9:O17)</f>
        <v>58</v>
      </c>
      <c r="P18" s="52">
        <f>SUM(P9:P17)</f>
        <v>225</v>
      </c>
    </row>
    <row r="19" spans="1:16" ht="21" customHeight="1" thickBot="1">
      <c r="A19" s="53"/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</row>
    <row r="20" spans="1:16" ht="21" customHeight="1">
      <c r="A20" s="55" t="s">
        <v>18</v>
      </c>
      <c r="B20" s="56"/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9"/>
      <c r="N20" s="58"/>
      <c r="O20" s="60">
        <v>5</v>
      </c>
      <c r="P20" s="61">
        <f>SUM(C20:O20)</f>
        <v>5</v>
      </c>
    </row>
    <row r="21" spans="1:16" ht="21" customHeight="1">
      <c r="A21" s="32" t="s">
        <v>19</v>
      </c>
      <c r="B21" s="33"/>
      <c r="C21" s="34"/>
      <c r="D21" s="35">
        <v>2</v>
      </c>
      <c r="E21" s="35">
        <v>1687</v>
      </c>
      <c r="F21" s="35"/>
      <c r="G21" s="35"/>
      <c r="H21" s="35"/>
      <c r="I21" s="35"/>
      <c r="J21" s="35">
        <v>178</v>
      </c>
      <c r="K21" s="35">
        <v>1252</v>
      </c>
      <c r="L21" s="35"/>
      <c r="M21" s="36"/>
      <c r="N21" s="35"/>
      <c r="O21" s="62">
        <v>151</v>
      </c>
      <c r="P21" s="38">
        <f>SUM(C21:O21)</f>
        <v>3270</v>
      </c>
    </row>
    <row r="22" spans="1:16" ht="21" customHeight="1" thickBot="1">
      <c r="A22" s="39" t="s">
        <v>20</v>
      </c>
      <c r="B22" s="40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3"/>
      <c r="N22" s="63"/>
      <c r="O22" s="64"/>
      <c r="P22" s="65">
        <f>SUM(C22:O22)</f>
        <v>0</v>
      </c>
    </row>
    <row r="23" spans="1:16" ht="21" customHeight="1" thickBot="1" thickTop="1">
      <c r="A23" s="66" t="s">
        <v>75</v>
      </c>
      <c r="B23" s="67"/>
      <c r="C23" s="68">
        <f>SUM(C20:C22)</f>
        <v>0</v>
      </c>
      <c r="D23" s="69">
        <f aca="true" t="shared" si="2" ref="D23:N23">SUM(D20:D22)</f>
        <v>2</v>
      </c>
      <c r="E23" s="69">
        <f t="shared" si="2"/>
        <v>1687</v>
      </c>
      <c r="F23" s="69">
        <f t="shared" si="2"/>
        <v>0</v>
      </c>
      <c r="G23" s="69">
        <f t="shared" si="2"/>
        <v>0</v>
      </c>
      <c r="H23" s="69">
        <f t="shared" si="2"/>
        <v>0</v>
      </c>
      <c r="I23" s="69">
        <f t="shared" si="2"/>
        <v>0</v>
      </c>
      <c r="J23" s="69">
        <f t="shared" si="2"/>
        <v>178</v>
      </c>
      <c r="K23" s="69">
        <f t="shared" si="2"/>
        <v>1252</v>
      </c>
      <c r="L23" s="69">
        <f t="shared" si="2"/>
        <v>0</v>
      </c>
      <c r="M23" s="70">
        <f t="shared" si="2"/>
        <v>0</v>
      </c>
      <c r="N23" s="69">
        <f t="shared" si="2"/>
        <v>0</v>
      </c>
      <c r="O23" s="71">
        <f>SUM(O20:O22)</f>
        <v>156</v>
      </c>
      <c r="P23" s="72">
        <f>SUM(P20:P22)</f>
        <v>3275</v>
      </c>
    </row>
    <row r="24" spans="1:16" ht="21" customHeight="1" thickBot="1">
      <c r="A24" s="53"/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</row>
    <row r="25" spans="1:16" ht="21" customHeight="1">
      <c r="A25" s="73" t="s">
        <v>21</v>
      </c>
      <c r="B25" s="74"/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9"/>
      <c r="N25" s="58"/>
      <c r="O25" s="75"/>
      <c r="P25" s="65">
        <f>SUM(C25:O25)</f>
        <v>0</v>
      </c>
    </row>
    <row r="26" spans="1:16" ht="21" customHeight="1">
      <c r="A26" s="32" t="s">
        <v>22</v>
      </c>
      <c r="B26" s="33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6"/>
      <c r="N26" s="35"/>
      <c r="O26" s="75"/>
      <c r="P26" s="65">
        <f>SUM(C26:O26)</f>
        <v>0</v>
      </c>
    </row>
    <row r="27" spans="1:16" ht="21" customHeight="1">
      <c r="A27" s="32" t="s">
        <v>23</v>
      </c>
      <c r="B27" s="33"/>
      <c r="C27" s="34">
        <v>8</v>
      </c>
      <c r="D27" s="35">
        <v>10</v>
      </c>
      <c r="E27" s="35"/>
      <c r="F27" s="35"/>
      <c r="G27" s="35"/>
      <c r="H27" s="35"/>
      <c r="I27" s="35"/>
      <c r="J27" s="35"/>
      <c r="K27" s="35"/>
      <c r="L27" s="35"/>
      <c r="M27" s="36"/>
      <c r="N27" s="35"/>
      <c r="O27" s="75"/>
      <c r="P27" s="65">
        <f aca="true" t="shared" si="3" ref="P27:P50">SUM(C27:O27)</f>
        <v>18</v>
      </c>
    </row>
    <row r="28" spans="1:16" ht="21" customHeight="1">
      <c r="A28" s="32" t="s">
        <v>24</v>
      </c>
      <c r="B28" s="33"/>
      <c r="C28" s="34"/>
      <c r="D28" s="35">
        <v>1910</v>
      </c>
      <c r="E28" s="35">
        <v>4311</v>
      </c>
      <c r="F28" s="35">
        <v>3470</v>
      </c>
      <c r="G28" s="35"/>
      <c r="H28" s="35">
        <v>4</v>
      </c>
      <c r="I28" s="35">
        <v>17</v>
      </c>
      <c r="J28" s="35">
        <v>3876</v>
      </c>
      <c r="K28" s="35">
        <v>2082</v>
      </c>
      <c r="L28" s="35">
        <v>648</v>
      </c>
      <c r="M28" s="36">
        <v>297</v>
      </c>
      <c r="N28" s="35">
        <v>122</v>
      </c>
      <c r="O28" s="75"/>
      <c r="P28" s="65">
        <f t="shared" si="3"/>
        <v>16737</v>
      </c>
    </row>
    <row r="29" spans="1:16" ht="21" customHeight="1">
      <c r="A29" s="32" t="s">
        <v>25</v>
      </c>
      <c r="B29" s="33"/>
      <c r="C29" s="34">
        <v>37</v>
      </c>
      <c r="D29" s="35"/>
      <c r="E29" s="35">
        <v>245</v>
      </c>
      <c r="F29" s="35">
        <v>791</v>
      </c>
      <c r="G29" s="35">
        <v>45</v>
      </c>
      <c r="H29" s="35">
        <v>153</v>
      </c>
      <c r="I29" s="35">
        <v>297</v>
      </c>
      <c r="J29" s="35">
        <v>1228</v>
      </c>
      <c r="K29" s="35">
        <v>579</v>
      </c>
      <c r="L29" s="35">
        <v>177</v>
      </c>
      <c r="M29" s="36">
        <v>210</v>
      </c>
      <c r="N29" s="35">
        <v>2</v>
      </c>
      <c r="O29" s="75"/>
      <c r="P29" s="65">
        <f t="shared" si="3"/>
        <v>3764</v>
      </c>
    </row>
    <row r="30" spans="1:16" ht="21" customHeight="1">
      <c r="A30" s="32" t="s">
        <v>26</v>
      </c>
      <c r="B30" s="33"/>
      <c r="C30" s="34">
        <v>16</v>
      </c>
      <c r="D30" s="35">
        <v>8</v>
      </c>
      <c r="E30" s="35">
        <v>1347</v>
      </c>
      <c r="F30" s="35">
        <v>321</v>
      </c>
      <c r="G30" s="35"/>
      <c r="H30" s="35">
        <v>67</v>
      </c>
      <c r="I30" s="35">
        <v>255</v>
      </c>
      <c r="J30" s="35">
        <v>5151</v>
      </c>
      <c r="K30" s="35">
        <v>218</v>
      </c>
      <c r="L30" s="35">
        <v>319</v>
      </c>
      <c r="M30" s="36">
        <v>236</v>
      </c>
      <c r="N30" s="35">
        <v>31</v>
      </c>
      <c r="O30" s="75"/>
      <c r="P30" s="65">
        <f t="shared" si="3"/>
        <v>7969</v>
      </c>
    </row>
    <row r="31" spans="1:16" ht="21" customHeight="1">
      <c r="A31" s="32" t="s">
        <v>27</v>
      </c>
      <c r="B31" s="33"/>
      <c r="C31" s="34"/>
      <c r="D31" s="35">
        <v>2223</v>
      </c>
      <c r="E31" s="35"/>
      <c r="F31" s="35"/>
      <c r="G31" s="35"/>
      <c r="H31" s="35"/>
      <c r="I31" s="35"/>
      <c r="J31" s="35">
        <v>392</v>
      </c>
      <c r="K31" s="35"/>
      <c r="L31" s="35"/>
      <c r="M31" s="36"/>
      <c r="N31" s="35"/>
      <c r="O31" s="75"/>
      <c r="P31" s="65">
        <f t="shared" si="3"/>
        <v>2615</v>
      </c>
    </row>
    <row r="32" spans="1:16" ht="21" customHeight="1">
      <c r="A32" s="32" t="s">
        <v>28</v>
      </c>
      <c r="B32" s="33"/>
      <c r="C32" s="34"/>
      <c r="D32" s="35">
        <v>8</v>
      </c>
      <c r="E32" s="35">
        <v>476</v>
      </c>
      <c r="F32" s="35">
        <v>5</v>
      </c>
      <c r="G32" s="35"/>
      <c r="H32" s="35"/>
      <c r="I32" s="35">
        <v>6</v>
      </c>
      <c r="J32" s="35">
        <v>14</v>
      </c>
      <c r="K32" s="35"/>
      <c r="L32" s="35">
        <v>29</v>
      </c>
      <c r="M32" s="36"/>
      <c r="N32" s="35"/>
      <c r="O32" s="75"/>
      <c r="P32" s="65">
        <f t="shared" si="3"/>
        <v>538</v>
      </c>
    </row>
    <row r="33" spans="1:16" ht="21" customHeight="1">
      <c r="A33" s="32" t="s">
        <v>29</v>
      </c>
      <c r="B33" s="33"/>
      <c r="C33" s="34"/>
      <c r="D33" s="35"/>
      <c r="E33" s="35"/>
      <c r="F33" s="35">
        <v>2</v>
      </c>
      <c r="G33" s="35">
        <v>7</v>
      </c>
      <c r="H33" s="35"/>
      <c r="I33" s="35">
        <v>5</v>
      </c>
      <c r="J33" s="35"/>
      <c r="K33" s="35"/>
      <c r="L33" s="35">
        <v>17</v>
      </c>
      <c r="M33" s="36">
        <v>6</v>
      </c>
      <c r="N33" s="35"/>
      <c r="O33" s="75"/>
      <c r="P33" s="65">
        <f t="shared" si="3"/>
        <v>37</v>
      </c>
    </row>
    <row r="34" spans="1:16" ht="21" customHeight="1">
      <c r="A34" s="32" t="s">
        <v>30</v>
      </c>
      <c r="B34" s="33"/>
      <c r="C34" s="34"/>
      <c r="D34" s="35"/>
      <c r="E34" s="35">
        <v>831</v>
      </c>
      <c r="F34" s="35">
        <v>816</v>
      </c>
      <c r="G34" s="35"/>
      <c r="H34" s="35"/>
      <c r="I34" s="35">
        <v>64</v>
      </c>
      <c r="J34" s="35">
        <v>2319</v>
      </c>
      <c r="K34" s="35"/>
      <c r="L34" s="35">
        <v>1202</v>
      </c>
      <c r="M34" s="36"/>
      <c r="N34" s="35"/>
      <c r="O34" s="75"/>
      <c r="P34" s="65">
        <f t="shared" si="3"/>
        <v>5232</v>
      </c>
    </row>
    <row r="35" spans="1:16" ht="21" customHeight="1">
      <c r="A35" s="32" t="s">
        <v>31</v>
      </c>
      <c r="B35" s="33"/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6"/>
      <c r="N35" s="35"/>
      <c r="O35" s="75"/>
      <c r="P35" s="65">
        <f t="shared" si="3"/>
        <v>0</v>
      </c>
    </row>
    <row r="36" spans="1:16" ht="21" customHeight="1">
      <c r="A36" s="32" t="s">
        <v>32</v>
      </c>
      <c r="B36" s="33"/>
      <c r="C36" s="34"/>
      <c r="D36" s="35">
        <v>82</v>
      </c>
      <c r="E36" s="35">
        <v>30</v>
      </c>
      <c r="F36" s="35">
        <v>185</v>
      </c>
      <c r="G36" s="35"/>
      <c r="H36" s="35"/>
      <c r="I36" s="35"/>
      <c r="J36" s="35">
        <v>339</v>
      </c>
      <c r="K36" s="35">
        <v>3042</v>
      </c>
      <c r="L36" s="35">
        <v>1048</v>
      </c>
      <c r="M36" s="36">
        <v>120</v>
      </c>
      <c r="N36" s="35">
        <v>4</v>
      </c>
      <c r="O36" s="75"/>
      <c r="P36" s="65">
        <f t="shared" si="3"/>
        <v>4850</v>
      </c>
    </row>
    <row r="37" spans="1:16" ht="21" customHeight="1">
      <c r="A37" s="32" t="s">
        <v>33</v>
      </c>
      <c r="B37" s="33"/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6"/>
      <c r="N37" s="35"/>
      <c r="O37" s="75"/>
      <c r="P37" s="65">
        <f t="shared" si="3"/>
        <v>0</v>
      </c>
    </row>
    <row r="38" spans="1:16" ht="21" customHeight="1">
      <c r="A38" s="32" t="s">
        <v>34</v>
      </c>
      <c r="B38" s="33"/>
      <c r="C38" s="34"/>
      <c r="D38" s="35">
        <v>1</v>
      </c>
      <c r="E38" s="35"/>
      <c r="F38" s="35">
        <v>15</v>
      </c>
      <c r="G38" s="35">
        <v>4</v>
      </c>
      <c r="H38" s="35"/>
      <c r="I38" s="35"/>
      <c r="J38" s="35">
        <v>14</v>
      </c>
      <c r="K38" s="35"/>
      <c r="L38" s="35">
        <v>7</v>
      </c>
      <c r="M38" s="36"/>
      <c r="N38" s="35"/>
      <c r="O38" s="75"/>
      <c r="P38" s="65">
        <f t="shared" si="3"/>
        <v>41</v>
      </c>
    </row>
    <row r="39" spans="1:16" ht="21" customHeight="1">
      <c r="A39" s="32" t="s">
        <v>35</v>
      </c>
      <c r="B39" s="33"/>
      <c r="C39" s="34"/>
      <c r="D39" s="35">
        <v>16</v>
      </c>
      <c r="E39" s="35">
        <v>9</v>
      </c>
      <c r="F39" s="35">
        <v>10</v>
      </c>
      <c r="G39" s="35">
        <v>37</v>
      </c>
      <c r="H39" s="35"/>
      <c r="I39" s="35">
        <v>34</v>
      </c>
      <c r="J39" s="35"/>
      <c r="K39" s="35"/>
      <c r="L39" s="76">
        <v>349</v>
      </c>
      <c r="M39" s="36">
        <v>48</v>
      </c>
      <c r="N39" s="35">
        <v>16</v>
      </c>
      <c r="O39" s="75"/>
      <c r="P39" s="65">
        <f t="shared" si="3"/>
        <v>519</v>
      </c>
    </row>
    <row r="40" spans="1:16" s="83" customFormat="1" ht="21" customHeight="1">
      <c r="A40" s="77" t="s">
        <v>55</v>
      </c>
      <c r="B40" s="78"/>
      <c r="C40" s="79"/>
      <c r="D40" s="76"/>
      <c r="E40" s="76"/>
      <c r="F40" s="76"/>
      <c r="G40" s="76"/>
      <c r="H40" s="76"/>
      <c r="I40" s="76"/>
      <c r="J40" s="76"/>
      <c r="K40" s="76"/>
      <c r="L40" s="76"/>
      <c r="M40" s="80"/>
      <c r="N40" s="76"/>
      <c r="O40" s="81"/>
      <c r="P40" s="82">
        <f t="shared" si="3"/>
        <v>0</v>
      </c>
    </row>
    <row r="41" spans="1:16" ht="21" customHeight="1">
      <c r="A41" s="32" t="s">
        <v>36</v>
      </c>
      <c r="B41" s="33"/>
      <c r="C41" s="34">
        <v>2</v>
      </c>
      <c r="D41" s="35">
        <v>1</v>
      </c>
      <c r="E41" s="35">
        <v>3</v>
      </c>
      <c r="F41" s="35"/>
      <c r="G41" s="35">
        <v>37</v>
      </c>
      <c r="H41" s="35">
        <v>4</v>
      </c>
      <c r="I41" s="35">
        <v>39</v>
      </c>
      <c r="J41" s="35">
        <v>1</v>
      </c>
      <c r="K41" s="35"/>
      <c r="L41" s="35">
        <v>95</v>
      </c>
      <c r="M41" s="36">
        <v>74</v>
      </c>
      <c r="N41" s="35">
        <v>1</v>
      </c>
      <c r="O41" s="75"/>
      <c r="P41" s="65">
        <f t="shared" si="3"/>
        <v>257</v>
      </c>
    </row>
    <row r="42" spans="1:16" ht="21" customHeight="1">
      <c r="A42" s="32" t="s">
        <v>37</v>
      </c>
      <c r="B42" s="33"/>
      <c r="C42" s="34">
        <v>1</v>
      </c>
      <c r="D42" s="35"/>
      <c r="E42" s="35"/>
      <c r="F42" s="35"/>
      <c r="G42" s="35"/>
      <c r="H42" s="35">
        <v>1</v>
      </c>
      <c r="I42" s="35"/>
      <c r="J42" s="35"/>
      <c r="K42" s="35"/>
      <c r="L42" s="35"/>
      <c r="M42" s="36">
        <v>4</v>
      </c>
      <c r="N42" s="35"/>
      <c r="O42" s="75"/>
      <c r="P42" s="65">
        <f t="shared" si="3"/>
        <v>6</v>
      </c>
    </row>
    <row r="43" spans="1:16" ht="21" customHeight="1">
      <c r="A43" s="32" t="s">
        <v>38</v>
      </c>
      <c r="B43" s="33"/>
      <c r="C43" s="34"/>
      <c r="D43" s="35"/>
      <c r="E43" s="35"/>
      <c r="F43" s="35"/>
      <c r="G43" s="35"/>
      <c r="H43" s="35"/>
      <c r="I43" s="35"/>
      <c r="J43" s="35"/>
      <c r="K43" s="35"/>
      <c r="L43" s="35"/>
      <c r="M43" s="36"/>
      <c r="N43" s="35"/>
      <c r="O43" s="75"/>
      <c r="P43" s="65">
        <f t="shared" si="3"/>
        <v>0</v>
      </c>
    </row>
    <row r="44" spans="1:16" ht="21" customHeight="1">
      <c r="A44" s="32" t="s">
        <v>39</v>
      </c>
      <c r="B44" s="33"/>
      <c r="C44" s="34"/>
      <c r="D44" s="35"/>
      <c r="E44" s="35"/>
      <c r="F44" s="35"/>
      <c r="G44" s="35"/>
      <c r="H44" s="35"/>
      <c r="I44" s="35"/>
      <c r="J44" s="35"/>
      <c r="K44" s="35"/>
      <c r="L44" s="35"/>
      <c r="M44" s="36"/>
      <c r="N44" s="35"/>
      <c r="O44" s="75"/>
      <c r="P44" s="65">
        <f t="shared" si="3"/>
        <v>0</v>
      </c>
    </row>
    <row r="45" spans="1:16" ht="21" customHeight="1">
      <c r="A45" s="32" t="s">
        <v>40</v>
      </c>
      <c r="B45" s="33"/>
      <c r="C45" s="34"/>
      <c r="D45" s="35"/>
      <c r="E45" s="35"/>
      <c r="F45" s="35"/>
      <c r="G45" s="35"/>
      <c r="H45" s="35">
        <v>1</v>
      </c>
      <c r="I45" s="35"/>
      <c r="J45" s="35"/>
      <c r="K45" s="35"/>
      <c r="L45" s="35"/>
      <c r="M45" s="36"/>
      <c r="N45" s="35"/>
      <c r="O45" s="75"/>
      <c r="P45" s="65">
        <f t="shared" si="3"/>
        <v>1</v>
      </c>
    </row>
    <row r="46" spans="1:16" ht="21" customHeight="1">
      <c r="A46" s="32" t="s">
        <v>41</v>
      </c>
      <c r="B46" s="33"/>
      <c r="C46" s="34"/>
      <c r="D46" s="35"/>
      <c r="E46" s="35"/>
      <c r="F46" s="35"/>
      <c r="G46" s="35"/>
      <c r="H46" s="35"/>
      <c r="I46" s="35"/>
      <c r="J46" s="35"/>
      <c r="K46" s="35"/>
      <c r="L46" s="35"/>
      <c r="M46" s="36"/>
      <c r="N46" s="35"/>
      <c r="O46" s="75"/>
      <c r="P46" s="65">
        <f t="shared" si="3"/>
        <v>0</v>
      </c>
    </row>
    <row r="47" spans="1:16" ht="21" customHeight="1">
      <c r="A47" s="32" t="s">
        <v>42</v>
      </c>
      <c r="B47" s="33"/>
      <c r="C47" s="34"/>
      <c r="D47" s="35"/>
      <c r="E47" s="35"/>
      <c r="F47" s="35"/>
      <c r="G47" s="35"/>
      <c r="H47" s="35">
        <v>2</v>
      </c>
      <c r="I47" s="35"/>
      <c r="J47" s="35">
        <v>3</v>
      </c>
      <c r="K47" s="35"/>
      <c r="L47" s="35">
        <v>16</v>
      </c>
      <c r="M47" s="36">
        <v>1</v>
      </c>
      <c r="N47" s="35"/>
      <c r="O47" s="75"/>
      <c r="P47" s="65">
        <f t="shared" si="3"/>
        <v>22</v>
      </c>
    </row>
    <row r="48" spans="1:16" ht="21" customHeight="1">
      <c r="A48" s="32" t="s">
        <v>43</v>
      </c>
      <c r="B48" s="33"/>
      <c r="C48" s="34"/>
      <c r="D48" s="35">
        <v>3</v>
      </c>
      <c r="E48" s="35">
        <v>1</v>
      </c>
      <c r="F48" s="35">
        <v>4</v>
      </c>
      <c r="G48" s="35"/>
      <c r="H48" s="35"/>
      <c r="I48" s="35"/>
      <c r="J48" s="35">
        <v>22</v>
      </c>
      <c r="K48" s="35"/>
      <c r="L48" s="35">
        <v>25</v>
      </c>
      <c r="M48" s="36">
        <v>3</v>
      </c>
      <c r="N48" s="35"/>
      <c r="O48" s="75"/>
      <c r="P48" s="65">
        <f t="shared" si="3"/>
        <v>58</v>
      </c>
    </row>
    <row r="49" spans="1:16" ht="21" customHeight="1">
      <c r="A49" s="32" t="s">
        <v>44</v>
      </c>
      <c r="B49" s="33"/>
      <c r="C49" s="34"/>
      <c r="D49" s="35"/>
      <c r="E49" s="35"/>
      <c r="F49" s="35"/>
      <c r="G49" s="35"/>
      <c r="H49" s="35"/>
      <c r="I49" s="35"/>
      <c r="J49" s="35"/>
      <c r="K49" s="35"/>
      <c r="L49" s="35"/>
      <c r="M49" s="36"/>
      <c r="N49" s="35"/>
      <c r="O49" s="75"/>
      <c r="P49" s="65">
        <f t="shared" si="3"/>
        <v>0</v>
      </c>
    </row>
    <row r="50" spans="1:16" ht="21" customHeight="1">
      <c r="A50" s="32" t="s">
        <v>45</v>
      </c>
      <c r="B50" s="33"/>
      <c r="C50" s="34">
        <v>4</v>
      </c>
      <c r="D50" s="35"/>
      <c r="E50" s="35"/>
      <c r="F50" s="35"/>
      <c r="G50" s="35">
        <v>12</v>
      </c>
      <c r="H50" s="35">
        <v>7</v>
      </c>
      <c r="I50" s="35">
        <v>17</v>
      </c>
      <c r="J50" s="35">
        <v>86</v>
      </c>
      <c r="K50" s="35">
        <v>7</v>
      </c>
      <c r="L50" s="35">
        <v>4</v>
      </c>
      <c r="M50" s="36"/>
      <c r="N50" s="35"/>
      <c r="O50" s="75"/>
      <c r="P50" s="65">
        <f t="shared" si="3"/>
        <v>137</v>
      </c>
    </row>
    <row r="51" spans="1:16" ht="21" customHeight="1" thickBot="1">
      <c r="A51" s="39" t="s">
        <v>46</v>
      </c>
      <c r="B51" s="40"/>
      <c r="C51" s="84">
        <v>1</v>
      </c>
      <c r="D51" s="44"/>
      <c r="E51" s="44"/>
      <c r="F51" s="44"/>
      <c r="G51" s="44"/>
      <c r="H51" s="44"/>
      <c r="I51" s="44"/>
      <c r="J51" s="44"/>
      <c r="K51" s="44"/>
      <c r="L51" s="44"/>
      <c r="M51" s="43"/>
      <c r="N51" s="44"/>
      <c r="O51" s="64"/>
      <c r="P51" s="65">
        <f>SUM(C51:O51)</f>
        <v>1</v>
      </c>
    </row>
    <row r="52" spans="1:16" ht="21" customHeight="1" thickBot="1" thickTop="1">
      <c r="A52" s="85" t="s">
        <v>47</v>
      </c>
      <c r="B52" s="86"/>
      <c r="C52" s="87">
        <f>SUM(C25:C51)</f>
        <v>69</v>
      </c>
      <c r="D52" s="69">
        <f aca="true" t="shared" si="4" ref="D52:N52">SUM(D25:D51)</f>
        <v>4262</v>
      </c>
      <c r="E52" s="69">
        <f t="shared" si="4"/>
        <v>7253</v>
      </c>
      <c r="F52" s="69">
        <f t="shared" si="4"/>
        <v>5619</v>
      </c>
      <c r="G52" s="69">
        <f t="shared" si="4"/>
        <v>142</v>
      </c>
      <c r="H52" s="69">
        <f t="shared" si="4"/>
        <v>239</v>
      </c>
      <c r="I52" s="69">
        <f t="shared" si="4"/>
        <v>734</v>
      </c>
      <c r="J52" s="69">
        <f t="shared" si="4"/>
        <v>13445</v>
      </c>
      <c r="K52" s="69">
        <f t="shared" si="4"/>
        <v>5928</v>
      </c>
      <c r="L52" s="69">
        <f t="shared" si="4"/>
        <v>3936</v>
      </c>
      <c r="M52" s="69">
        <f t="shared" si="4"/>
        <v>999</v>
      </c>
      <c r="N52" s="69">
        <f t="shared" si="4"/>
        <v>176</v>
      </c>
      <c r="O52" s="88">
        <f>SUM(O25:O51)</f>
        <v>0</v>
      </c>
      <c r="P52" s="72">
        <f>SUM(P25:P51)</f>
        <v>42802</v>
      </c>
    </row>
    <row r="53" spans="1:16" ht="21" customHeight="1" thickBot="1">
      <c r="A53" s="89"/>
      <c r="B53" s="89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54"/>
      <c r="N53" s="54"/>
      <c r="O53" s="64"/>
      <c r="P53" s="90"/>
    </row>
    <row r="54" spans="1:16" ht="21" customHeight="1">
      <c r="A54" s="73" t="s">
        <v>78</v>
      </c>
      <c r="B54" s="74"/>
      <c r="C54" s="91">
        <f>SUM(C18,C23,C52)</f>
        <v>69</v>
      </c>
      <c r="D54" s="92">
        <f aca="true" t="shared" si="5" ref="D54:O54">SUM(D18,D23,D52)</f>
        <v>4388</v>
      </c>
      <c r="E54" s="92">
        <f t="shared" si="5"/>
        <v>8940</v>
      </c>
      <c r="F54" s="92">
        <f t="shared" si="5"/>
        <v>5619</v>
      </c>
      <c r="G54" s="92">
        <f t="shared" si="5"/>
        <v>142</v>
      </c>
      <c r="H54" s="92">
        <f>SUM(H18,H23,H52)</f>
        <v>239</v>
      </c>
      <c r="I54" s="92">
        <f t="shared" si="5"/>
        <v>734</v>
      </c>
      <c r="J54" s="92">
        <f t="shared" si="5"/>
        <v>13653</v>
      </c>
      <c r="K54" s="92">
        <f t="shared" si="5"/>
        <v>7180</v>
      </c>
      <c r="L54" s="92">
        <f t="shared" si="5"/>
        <v>3936</v>
      </c>
      <c r="M54" s="92">
        <f t="shared" si="5"/>
        <v>999</v>
      </c>
      <c r="N54" s="92">
        <f t="shared" si="5"/>
        <v>189</v>
      </c>
      <c r="O54" s="60">
        <f t="shared" si="5"/>
        <v>214</v>
      </c>
      <c r="P54" s="93">
        <f>SUM(C54:O54)</f>
        <v>46302</v>
      </c>
    </row>
    <row r="55" spans="1:16" ht="21" customHeight="1" thickBot="1">
      <c r="A55" s="85" t="s">
        <v>76</v>
      </c>
      <c r="B55" s="86"/>
      <c r="C55" s="94">
        <v>50</v>
      </c>
      <c r="D55" s="95">
        <v>3519</v>
      </c>
      <c r="E55" s="95">
        <v>5159</v>
      </c>
      <c r="F55" s="95">
        <v>5868</v>
      </c>
      <c r="G55" s="95">
        <v>280</v>
      </c>
      <c r="H55" s="95">
        <v>309</v>
      </c>
      <c r="I55" s="95">
        <v>1051</v>
      </c>
      <c r="J55" s="95">
        <v>17208</v>
      </c>
      <c r="K55" s="95">
        <v>5667</v>
      </c>
      <c r="L55" s="95">
        <v>5396</v>
      </c>
      <c r="M55" s="96">
        <v>2003</v>
      </c>
      <c r="N55" s="97">
        <v>1229</v>
      </c>
      <c r="O55" s="98">
        <v>211</v>
      </c>
      <c r="P55" s="99">
        <f>SUM(C55:O55)</f>
        <v>47950</v>
      </c>
    </row>
    <row r="56" spans="1:16" ht="21" customHeight="1">
      <c r="A56" s="32" t="s">
        <v>77</v>
      </c>
      <c r="B56" s="33"/>
      <c r="C56" s="1">
        <f>COUNTIF(C9:C17,"&gt;0")+COUNTIF(C20:C22,"&gt;0")+COUNTIF(C25:C50,"&gt;0")</f>
        <v>6</v>
      </c>
      <c r="D56" s="1">
        <f aca="true" t="shared" si="6" ref="D56:O56">COUNTIF(D9:D17,"&gt;0")+COUNTIF(D20:D22,"&gt;0")+COUNTIF(D25:D50,"&gt;0")</f>
        <v>12</v>
      </c>
      <c r="E56" s="1">
        <f t="shared" si="6"/>
        <v>10</v>
      </c>
      <c r="F56" s="1">
        <f t="shared" si="6"/>
        <v>10</v>
      </c>
      <c r="G56" s="1">
        <f t="shared" si="6"/>
        <v>6</v>
      </c>
      <c r="H56" s="1">
        <f t="shared" si="6"/>
        <v>8</v>
      </c>
      <c r="I56" s="1">
        <f t="shared" si="6"/>
        <v>9</v>
      </c>
      <c r="J56" s="1">
        <f t="shared" si="6"/>
        <v>14</v>
      </c>
      <c r="K56" s="1">
        <f t="shared" si="6"/>
        <v>6</v>
      </c>
      <c r="L56" s="1">
        <f t="shared" si="6"/>
        <v>13</v>
      </c>
      <c r="M56" s="1">
        <f t="shared" si="6"/>
        <v>10</v>
      </c>
      <c r="N56" s="1">
        <f t="shared" si="6"/>
        <v>7</v>
      </c>
      <c r="O56" s="5">
        <f t="shared" si="6"/>
        <v>4</v>
      </c>
      <c r="P56" s="6">
        <f>COUNTIF(P9:P17,"&gt;0")+COUNTIF(P20:P22,"&gt;0")+COUNTIF(P25:P50,"&gt;0")</f>
        <v>21</v>
      </c>
    </row>
    <row r="57" spans="1:16" ht="21" customHeight="1" thickBot="1">
      <c r="A57" s="85" t="s">
        <v>79</v>
      </c>
      <c r="B57" s="86"/>
      <c r="C57" s="94">
        <v>3</v>
      </c>
      <c r="D57" s="95">
        <v>12</v>
      </c>
      <c r="E57" s="95">
        <v>11</v>
      </c>
      <c r="F57" s="95">
        <v>12</v>
      </c>
      <c r="G57" s="95">
        <v>8</v>
      </c>
      <c r="H57" s="95">
        <v>7</v>
      </c>
      <c r="I57" s="95">
        <v>9</v>
      </c>
      <c r="J57" s="95">
        <v>14</v>
      </c>
      <c r="K57" s="95">
        <v>9</v>
      </c>
      <c r="L57" s="95">
        <v>13</v>
      </c>
      <c r="M57" s="100">
        <v>11</v>
      </c>
      <c r="N57" s="101">
        <v>12</v>
      </c>
      <c r="O57" s="98">
        <v>2</v>
      </c>
      <c r="P57" s="102">
        <v>20</v>
      </c>
    </row>
    <row r="58" spans="1:16" ht="21" customHeight="1" thickBot="1">
      <c r="A58" s="103" t="s">
        <v>50</v>
      </c>
      <c r="B58" s="104"/>
      <c r="C58" s="105">
        <v>4</v>
      </c>
      <c r="D58" s="106">
        <v>6</v>
      </c>
      <c r="E58" s="107">
        <v>2</v>
      </c>
      <c r="F58" s="106">
        <v>8</v>
      </c>
      <c r="G58" s="107">
        <v>4</v>
      </c>
      <c r="H58" s="106">
        <v>7</v>
      </c>
      <c r="I58" s="107">
        <v>2</v>
      </c>
      <c r="J58" s="106">
        <v>7</v>
      </c>
      <c r="K58" s="106">
        <v>6</v>
      </c>
      <c r="L58" s="107">
        <v>3</v>
      </c>
      <c r="M58" s="108">
        <v>3</v>
      </c>
      <c r="N58" s="106">
        <v>2</v>
      </c>
      <c r="O58" s="107">
        <v>2</v>
      </c>
      <c r="P58" s="109">
        <f>SUM(C58:O58)</f>
        <v>56</v>
      </c>
    </row>
    <row r="59" spans="1:16" ht="26.25" customHeight="1">
      <c r="A59" s="3"/>
      <c r="B59" s="10"/>
      <c r="C59" s="4"/>
      <c r="D59" s="4"/>
      <c r="E59" s="4"/>
      <c r="F59" s="4"/>
      <c r="G59" s="4"/>
      <c r="H59" s="4"/>
      <c r="I59" s="4"/>
      <c r="J59" s="4"/>
      <c r="K59" s="4"/>
      <c r="L59" s="4"/>
      <c r="M59" s="110"/>
      <c r="N59" s="110"/>
      <c r="O59" s="4"/>
      <c r="P59" s="4"/>
    </row>
    <row r="60" spans="1:14" ht="21" customHeight="1">
      <c r="A60" s="8" t="s">
        <v>53</v>
      </c>
      <c r="M60" s="10"/>
      <c r="N60" s="10"/>
    </row>
    <row r="61" ht="21" customHeight="1">
      <c r="A61" s="8" t="s">
        <v>48</v>
      </c>
    </row>
    <row r="62" ht="21" customHeight="1">
      <c r="A62" s="8" t="s">
        <v>49</v>
      </c>
    </row>
  </sheetData>
  <sheetProtection/>
  <mergeCells count="2">
    <mergeCell ref="B2:H2"/>
    <mergeCell ref="H7:I7"/>
  </mergeCells>
  <printOptions/>
  <pageMargins left="0.5905511811023623" right="0.2362204724409449" top="0.6692913385826772" bottom="0.5905511811023623" header="0.3937007874015748" footer="0.5118110236220472"/>
  <pageSetup fitToHeight="1" fitToWidth="1" horizontalDpi="400" verticalDpi="4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森岡　育代</cp:lastModifiedBy>
  <cp:lastPrinted>2013-01-17T08:04:43Z</cp:lastPrinted>
  <dcterms:created xsi:type="dcterms:W3CDTF">1997-12-02T08:26:00Z</dcterms:created>
  <dcterms:modified xsi:type="dcterms:W3CDTF">2014-02-05T06:17:05Z</dcterms:modified>
  <cp:category/>
  <cp:version/>
  <cp:contentType/>
  <cp:contentStatus/>
</cp:coreProperties>
</file>