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50" yWindow="180" windowWidth="19320" windowHeight="4080" activeTab="0"/>
  </bookViews>
  <sheets>
    <sheet name="H25gankamo" sheetId="1" r:id="rId1"/>
  </sheets>
  <definedNames>
    <definedName name="_xlnm.Print_Area" localSheetId="0">'H25gankamo'!$A$1:$P$62</definedName>
  </definedNames>
  <calcPr fullCalcOnLoad="1"/>
</workbook>
</file>

<file path=xl/sharedStrings.xml><?xml version="1.0" encoding="utf-8"?>
<sst xmlns="http://schemas.openxmlformats.org/spreadsheetml/2006/main" count="85" uniqueCount="81">
  <si>
    <t>調査地</t>
  </si>
  <si>
    <t>区分</t>
  </si>
  <si>
    <t>保護</t>
  </si>
  <si>
    <t>特保</t>
  </si>
  <si>
    <t>特禁(銃)</t>
  </si>
  <si>
    <t>特禁(銃)・可</t>
  </si>
  <si>
    <t>銃禁・可</t>
  </si>
  <si>
    <t>保護・特禁(銃)</t>
  </si>
  <si>
    <t>保護・可</t>
  </si>
  <si>
    <t>保護</t>
  </si>
  <si>
    <t>可</t>
  </si>
  <si>
    <t>合計</t>
  </si>
  <si>
    <t>面積(ha)</t>
  </si>
  <si>
    <t>地名</t>
  </si>
  <si>
    <t>1.我谷ﾀﾞﾑ</t>
  </si>
  <si>
    <t>2.鴨池</t>
  </si>
  <si>
    <t>3.柴山潟</t>
  </si>
  <si>
    <t>4.木場潟</t>
  </si>
  <si>
    <t>5.手取川</t>
  </si>
  <si>
    <t>8.河北潟</t>
  </si>
  <si>
    <t>9.邑知潟</t>
  </si>
  <si>
    <t>10.七尾西湾</t>
  </si>
  <si>
    <t>11.七尾南湾</t>
  </si>
  <si>
    <t>12.雁の池</t>
  </si>
  <si>
    <t>13.正院</t>
  </si>
  <si>
    <t>13か所</t>
  </si>
  <si>
    <t>ｼｼﾞｭｳｶﾗｶﾞﾝ</t>
  </si>
  <si>
    <t>ﾊｲｲﾛｶﾞﾝ</t>
  </si>
  <si>
    <t>ｺｸｶﾞﾝ</t>
  </si>
  <si>
    <t>ﾏｶﾞﾝ</t>
  </si>
  <si>
    <t>ｶﾘｶﾞﾈ</t>
  </si>
  <si>
    <t>ﾋｼｸｲ</t>
  </si>
  <si>
    <t>ﾊｸｶﾞﾝ</t>
  </si>
  <si>
    <t>ｻｶﾂﾗｶﾞﾝ</t>
  </si>
  <si>
    <t>ｶﾞﾝSP</t>
  </si>
  <si>
    <t>ｶﾞﾝ類合計</t>
  </si>
  <si>
    <t>ｵｵﾊｸﾁｮｳ</t>
  </si>
  <si>
    <t>ｺﾊｸﾁｮｳ</t>
  </si>
  <si>
    <t>ﾊｸﾁｮｳSP</t>
  </si>
  <si>
    <t>ﾊｸﾁｮｳ類合計</t>
  </si>
  <si>
    <t>ｱｶﾂｸｼｶﾞﾓ</t>
  </si>
  <si>
    <t>ﾂｸｼｶﾞﾓ</t>
  </si>
  <si>
    <t>ｵｼﾄﾞﾘ</t>
  </si>
  <si>
    <t>ﾏｶﾞﾓ</t>
  </si>
  <si>
    <t>ｶﾙｶﾞﾓ</t>
  </si>
  <si>
    <t>ｺｶﾞﾓ</t>
  </si>
  <si>
    <t>ﾄﾓｴｶﾞﾓ</t>
  </si>
  <si>
    <t>ﾖｼｶﾞﾓ</t>
  </si>
  <si>
    <t>ｵｶﾖｼｶﾞﾓ</t>
  </si>
  <si>
    <t>ﾋﾄﾞﾘｶﾞﾓ</t>
  </si>
  <si>
    <t>ｱﾒﾘｶﾋﾄﾞﾘ</t>
  </si>
  <si>
    <t>ｵﾅｶﾞｶﾞﾓ</t>
  </si>
  <si>
    <t>ｼﾏｱｼﾞ</t>
  </si>
  <si>
    <t>ﾊｼﾋﾞﾛｶﾞﾓ</t>
  </si>
  <si>
    <t>ﾎｼﾊｼﾞﾛ</t>
  </si>
  <si>
    <t>ｱｶﾊｼﾞﾛ</t>
  </si>
  <si>
    <t>ｷﾝｸﾛﾊｼﾞﾛ</t>
  </si>
  <si>
    <t>ｽｽﾞｶﾞﾓ</t>
  </si>
  <si>
    <t>ｸﾛｶﾞﾓ</t>
  </si>
  <si>
    <t>ﾋﾞﾛｰﾄﾞｷﾝｸﾛ</t>
  </si>
  <si>
    <t>ｼﾉﾘｶﾞﾓ</t>
  </si>
  <si>
    <t>ｺｵﾘｶﾞﾓ</t>
  </si>
  <si>
    <t>ﾎｵｼﾞﾛｶﾞﾓ</t>
  </si>
  <si>
    <t>ﾐｺｱｲｻ</t>
  </si>
  <si>
    <t>ｳﾐｱｲｻ</t>
  </si>
  <si>
    <t>ｶﾜｱｲｻ</t>
  </si>
  <si>
    <t>ｶﾓSP</t>
  </si>
  <si>
    <t>ｶﾓ類合計</t>
  </si>
  <si>
    <t>調査員 (数)</t>
  </si>
  <si>
    <t>特保＝鳥獣保護区特別保護地区　　保護＝鳥獣保護区　　特禁(銃)＝特定猟具使用禁止区域（銃器）　　可猟(可)=可猟地　　猟＝猟区</t>
  </si>
  <si>
    <t>SP＝種類判別が不能なもの</t>
  </si>
  <si>
    <t>※ｱﾒﾘｶｺﾊｸﾁｮｳはｺﾊｸﾁｮｳの亜種であるため、種類数には含めていない。</t>
  </si>
  <si>
    <t>　　　平成２５年度ガンカモ科鳥類生息調査結果表</t>
  </si>
  <si>
    <t>(平成２４年度)</t>
  </si>
  <si>
    <t>(平成２４年度)</t>
  </si>
  <si>
    <t>３+F28:F3</t>
  </si>
  <si>
    <t>6.犀川中流</t>
  </si>
  <si>
    <t>7.犀川下流</t>
  </si>
  <si>
    <t>調査日：平成２６年１月１３日（月）</t>
  </si>
  <si>
    <t>H25総個体数</t>
  </si>
  <si>
    <t>H25総種類数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</si>
</sst>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double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0" fillId="0" borderId="0">
      <alignment/>
      <protection/>
    </xf>
    <xf numFmtId="0" fontId="39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38" fontId="3" fillId="0" borderId="22" xfId="48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176" fontId="3" fillId="0" borderId="13" xfId="0" applyNumberFormat="1" applyFont="1" applyBorder="1" applyAlignment="1">
      <alignment/>
    </xf>
    <xf numFmtId="176" fontId="3" fillId="0" borderId="41" xfId="0" applyNumberFormat="1" applyFont="1" applyBorder="1" applyAlignment="1">
      <alignment/>
    </xf>
    <xf numFmtId="0" fontId="3" fillId="0" borderId="42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5" fillId="0" borderId="45" xfId="0" applyFont="1" applyBorder="1" applyAlignment="1">
      <alignment horizontal="left" vertical="center" indent="1"/>
    </xf>
    <xf numFmtId="176" fontId="3" fillId="0" borderId="18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176" fontId="3" fillId="0" borderId="47" xfId="0" applyNumberFormat="1" applyFont="1" applyBorder="1" applyAlignment="1">
      <alignment vertical="center"/>
    </xf>
    <xf numFmtId="176" fontId="3" fillId="0" borderId="48" xfId="0" applyNumberFormat="1" applyFont="1" applyBorder="1" applyAlignment="1">
      <alignment vertical="center"/>
    </xf>
    <xf numFmtId="176" fontId="3" fillId="0" borderId="49" xfId="0" applyNumberFormat="1" applyFont="1" applyBorder="1" applyAlignment="1">
      <alignment vertical="center"/>
    </xf>
    <xf numFmtId="176" fontId="3" fillId="0" borderId="50" xfId="0" applyNumberFormat="1" applyFont="1" applyBorder="1" applyAlignment="1">
      <alignment vertical="center"/>
    </xf>
    <xf numFmtId="176" fontId="3" fillId="0" borderId="51" xfId="0" applyNumberFormat="1" applyFont="1" applyBorder="1" applyAlignment="1">
      <alignment vertical="center"/>
    </xf>
    <xf numFmtId="176" fontId="3" fillId="0" borderId="34" xfId="0" applyNumberFormat="1" applyFont="1" applyBorder="1" applyAlignment="1">
      <alignment vertical="center"/>
    </xf>
    <xf numFmtId="176" fontId="3" fillId="0" borderId="52" xfId="0" applyNumberFormat="1" applyFont="1" applyBorder="1" applyAlignment="1">
      <alignment vertical="center"/>
    </xf>
    <xf numFmtId="176" fontId="3" fillId="0" borderId="53" xfId="0" applyNumberFormat="1" applyFont="1" applyBorder="1" applyAlignment="1">
      <alignment vertical="center"/>
    </xf>
    <xf numFmtId="176" fontId="3" fillId="0" borderId="54" xfId="0" applyNumberFormat="1" applyFont="1" applyBorder="1" applyAlignment="1">
      <alignment vertical="center"/>
    </xf>
    <xf numFmtId="176" fontId="3" fillId="0" borderId="55" xfId="0" applyNumberFormat="1" applyFont="1" applyBorder="1" applyAlignment="1">
      <alignment vertical="center"/>
    </xf>
    <xf numFmtId="176" fontId="3" fillId="0" borderId="36" xfId="0" applyNumberFormat="1" applyFont="1" applyBorder="1" applyAlignment="1">
      <alignment vertical="center"/>
    </xf>
    <xf numFmtId="176" fontId="3" fillId="0" borderId="56" xfId="0" applyNumberFormat="1" applyFont="1" applyBorder="1" applyAlignment="1">
      <alignment vertical="center"/>
    </xf>
    <xf numFmtId="176" fontId="3" fillId="0" borderId="57" xfId="0" applyNumberFormat="1" applyFont="1" applyBorder="1" applyAlignment="1">
      <alignment vertical="center"/>
    </xf>
    <xf numFmtId="176" fontId="3" fillId="0" borderId="58" xfId="0" applyNumberFormat="1" applyFont="1" applyBorder="1" applyAlignment="1">
      <alignment vertical="center"/>
    </xf>
    <xf numFmtId="176" fontId="3" fillId="0" borderId="41" xfId="0" applyNumberFormat="1" applyFont="1" applyBorder="1" applyAlignment="1">
      <alignment vertical="center"/>
    </xf>
    <xf numFmtId="176" fontId="3" fillId="0" borderId="59" xfId="0" applyNumberFormat="1" applyFont="1" applyBorder="1" applyAlignment="1">
      <alignment vertical="center"/>
    </xf>
    <xf numFmtId="176" fontId="3" fillId="0" borderId="60" xfId="0" applyNumberFormat="1" applyFont="1" applyBorder="1" applyAlignment="1">
      <alignment vertical="center"/>
    </xf>
    <xf numFmtId="176" fontId="3" fillId="0" borderId="61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62" xfId="0" applyNumberFormat="1" applyFont="1" applyBorder="1" applyAlignment="1">
      <alignment vertical="center"/>
    </xf>
    <xf numFmtId="176" fontId="3" fillId="0" borderId="39" xfId="0" applyNumberFormat="1" applyFont="1" applyBorder="1" applyAlignment="1">
      <alignment vertical="center"/>
    </xf>
    <xf numFmtId="176" fontId="3" fillId="0" borderId="63" xfId="0" applyNumberFormat="1" applyFont="1" applyBorder="1" applyAlignment="1">
      <alignment vertical="center"/>
    </xf>
    <xf numFmtId="176" fontId="3" fillId="0" borderId="64" xfId="0" applyNumberFormat="1" applyFont="1" applyBorder="1" applyAlignment="1">
      <alignment vertical="center"/>
    </xf>
    <xf numFmtId="176" fontId="3" fillId="0" borderId="65" xfId="0" applyNumberFormat="1" applyFont="1" applyBorder="1" applyAlignment="1">
      <alignment vertical="center"/>
    </xf>
    <xf numFmtId="176" fontId="3" fillId="0" borderId="66" xfId="0" applyNumberFormat="1" applyFont="1" applyBorder="1" applyAlignment="1">
      <alignment vertical="center"/>
    </xf>
    <xf numFmtId="176" fontId="3" fillId="0" borderId="67" xfId="0" applyNumberFormat="1" applyFont="1" applyBorder="1" applyAlignment="1">
      <alignment vertical="center"/>
    </xf>
    <xf numFmtId="176" fontId="3" fillId="0" borderId="68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vertical="center"/>
    </xf>
    <xf numFmtId="176" fontId="3" fillId="0" borderId="69" xfId="0" applyNumberFormat="1" applyFont="1" applyFill="1" applyBorder="1" applyAlignment="1">
      <alignment vertical="center"/>
    </xf>
    <xf numFmtId="176" fontId="3" fillId="0" borderId="70" xfId="0" applyNumberFormat="1" applyFont="1" applyFill="1" applyBorder="1" applyAlignment="1">
      <alignment vertical="center"/>
    </xf>
    <xf numFmtId="176" fontId="3" fillId="0" borderId="36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32" borderId="19" xfId="0" applyNumberFormat="1" applyFont="1" applyFill="1" applyBorder="1" applyAlignment="1">
      <alignment vertical="center"/>
    </xf>
    <xf numFmtId="0" fontId="3" fillId="32" borderId="30" xfId="0" applyFont="1" applyFill="1" applyBorder="1" applyAlignment="1">
      <alignment vertical="center"/>
    </xf>
    <xf numFmtId="0" fontId="3" fillId="32" borderId="31" xfId="0" applyFont="1" applyFill="1" applyBorder="1" applyAlignment="1">
      <alignment vertical="center"/>
    </xf>
    <xf numFmtId="176" fontId="3" fillId="32" borderId="18" xfId="0" applyNumberFormat="1" applyFont="1" applyFill="1" applyBorder="1" applyAlignment="1">
      <alignment vertical="center"/>
    </xf>
    <xf numFmtId="0" fontId="0" fillId="32" borderId="0" xfId="0" applyFill="1" applyAlignment="1">
      <alignment vertical="center"/>
    </xf>
    <xf numFmtId="176" fontId="3" fillId="32" borderId="26" xfId="0" applyNumberFormat="1" applyFont="1" applyFill="1" applyBorder="1" applyAlignment="1">
      <alignment horizontal="right" vertical="center"/>
    </xf>
    <xf numFmtId="176" fontId="3" fillId="32" borderId="20" xfId="0" applyNumberFormat="1" applyFont="1" applyFill="1" applyBorder="1" applyAlignment="1">
      <alignment vertical="center"/>
    </xf>
    <xf numFmtId="176" fontId="3" fillId="0" borderId="71" xfId="0" applyNumberFormat="1" applyFont="1" applyBorder="1" applyAlignment="1">
      <alignment vertical="center"/>
    </xf>
    <xf numFmtId="176" fontId="3" fillId="0" borderId="72" xfId="0" applyNumberFormat="1" applyFont="1" applyBorder="1" applyAlignment="1">
      <alignment vertical="center"/>
    </xf>
    <xf numFmtId="176" fontId="3" fillId="32" borderId="62" xfId="0" applyNumberFormat="1" applyFont="1" applyFill="1" applyBorder="1" applyAlignment="1">
      <alignment vertical="center"/>
    </xf>
    <xf numFmtId="176" fontId="3" fillId="0" borderId="73" xfId="0" applyNumberFormat="1" applyFont="1" applyBorder="1" applyAlignment="1">
      <alignment vertical="center"/>
    </xf>
    <xf numFmtId="176" fontId="3" fillId="0" borderId="7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/>
    </xf>
    <xf numFmtId="176" fontId="0" fillId="0" borderId="0" xfId="0" applyNumberFormat="1" applyAlignment="1">
      <alignment vertical="center"/>
    </xf>
    <xf numFmtId="176" fontId="3" fillId="0" borderId="75" xfId="0" applyNumberFormat="1" applyFont="1" applyFill="1" applyBorder="1" applyAlignment="1">
      <alignment vertical="center"/>
    </xf>
    <xf numFmtId="176" fontId="40" fillId="0" borderId="57" xfId="0" applyNumberFormat="1" applyFont="1" applyBorder="1" applyAlignment="1">
      <alignment vertical="center"/>
    </xf>
    <xf numFmtId="176" fontId="40" fillId="0" borderId="19" xfId="0" applyNumberFormat="1" applyFont="1" applyBorder="1" applyAlignment="1">
      <alignment vertical="center"/>
    </xf>
    <xf numFmtId="176" fontId="40" fillId="0" borderId="74" xfId="0" applyNumberFormat="1" applyFont="1" applyBorder="1" applyAlignment="1">
      <alignment vertical="center"/>
    </xf>
    <xf numFmtId="176" fontId="40" fillId="0" borderId="62" xfId="0" applyNumberFormat="1" applyFont="1" applyBorder="1" applyAlignment="1">
      <alignment vertical="center"/>
    </xf>
    <xf numFmtId="176" fontId="40" fillId="0" borderId="15" xfId="0" applyNumberFormat="1" applyFont="1" applyBorder="1" applyAlignment="1">
      <alignment vertical="center"/>
    </xf>
    <xf numFmtId="176" fontId="40" fillId="0" borderId="26" xfId="0" applyNumberFormat="1" applyFont="1" applyBorder="1" applyAlignment="1">
      <alignment vertical="center"/>
    </xf>
    <xf numFmtId="176" fontId="40" fillId="32" borderId="29" xfId="0" applyNumberFormat="1" applyFont="1" applyFill="1" applyBorder="1" applyAlignment="1">
      <alignment vertical="center"/>
    </xf>
    <xf numFmtId="176" fontId="40" fillId="0" borderId="7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tabSelected="1" zoomScale="75" zoomScaleNormal="75" zoomScaleSheetLayoutView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22" sqref="E22"/>
    </sheetView>
  </sheetViews>
  <sheetFormatPr defaultColWidth="9.00390625" defaultRowHeight="13.5"/>
  <cols>
    <col min="1" max="1" width="16.50390625" style="1" customWidth="1"/>
    <col min="2" max="2" width="12.375" style="1" customWidth="1"/>
    <col min="3" max="10" width="10.625" style="1" customWidth="1"/>
    <col min="11" max="11" width="10.75390625" style="1" customWidth="1"/>
    <col min="12" max="12" width="10.50390625" style="1" customWidth="1"/>
    <col min="13" max="13" width="10.625" style="1" customWidth="1"/>
    <col min="14" max="15" width="10.75390625" style="1" customWidth="1"/>
    <col min="16" max="16" width="10.625" style="1" customWidth="1"/>
    <col min="17" max="16384" width="9.00390625" style="1" customWidth="1"/>
  </cols>
  <sheetData>
    <row r="1" ht="18" customHeight="1">
      <c r="P1" s="2"/>
    </row>
    <row r="2" spans="2:8" s="3" customFormat="1" ht="27" customHeight="1">
      <c r="B2" s="117" t="s">
        <v>72</v>
      </c>
      <c r="C2" s="117"/>
      <c r="D2" s="117"/>
      <c r="E2" s="117"/>
      <c r="F2" s="117"/>
      <c r="G2" s="117"/>
      <c r="H2" s="117"/>
    </row>
    <row r="3" spans="6:7" ht="13.5">
      <c r="F3" s="4"/>
      <c r="G3" s="4"/>
    </row>
    <row r="4" s="2" customFormat="1" ht="17.25">
      <c r="A4" s="2" t="s">
        <v>78</v>
      </c>
    </row>
    <row r="5" ht="14.25" thickBot="1"/>
    <row r="6" spans="1:16" ht="21" customHeight="1">
      <c r="A6" s="5" t="s">
        <v>0</v>
      </c>
      <c r="B6" s="6" t="s">
        <v>1</v>
      </c>
      <c r="C6" s="7" t="s">
        <v>2</v>
      </c>
      <c r="D6" s="8" t="s">
        <v>3</v>
      </c>
      <c r="E6" s="8" t="s">
        <v>4</v>
      </c>
      <c r="F6" s="8" t="s">
        <v>4</v>
      </c>
      <c r="G6" s="8" t="s">
        <v>5</v>
      </c>
      <c r="H6" s="8" t="s">
        <v>6</v>
      </c>
      <c r="I6" s="8" t="s">
        <v>6</v>
      </c>
      <c r="J6" s="8" t="s">
        <v>7</v>
      </c>
      <c r="K6" s="8" t="s">
        <v>2</v>
      </c>
      <c r="L6" s="8" t="s">
        <v>8</v>
      </c>
      <c r="M6" s="8" t="s">
        <v>4</v>
      </c>
      <c r="N6" s="8" t="s">
        <v>9</v>
      </c>
      <c r="O6" s="9" t="s">
        <v>10</v>
      </c>
      <c r="P6" s="10" t="s">
        <v>11</v>
      </c>
    </row>
    <row r="7" spans="1:16" ht="21" customHeight="1">
      <c r="A7" s="11"/>
      <c r="B7" s="12" t="s">
        <v>12</v>
      </c>
      <c r="C7" s="13">
        <v>60</v>
      </c>
      <c r="D7" s="14">
        <v>10</v>
      </c>
      <c r="E7" s="14">
        <v>171</v>
      </c>
      <c r="F7" s="14">
        <v>114</v>
      </c>
      <c r="G7" s="14">
        <v>104</v>
      </c>
      <c r="H7" s="118">
        <v>148</v>
      </c>
      <c r="I7" s="119"/>
      <c r="J7" s="15">
        <v>2430</v>
      </c>
      <c r="K7" s="14">
        <v>466</v>
      </c>
      <c r="L7" s="15">
        <v>3200</v>
      </c>
      <c r="M7" s="16">
        <v>4080</v>
      </c>
      <c r="N7" s="17">
        <v>94</v>
      </c>
      <c r="O7" s="18">
        <v>102</v>
      </c>
      <c r="P7" s="19">
        <f>SUM(C7:O7)</f>
        <v>10979</v>
      </c>
    </row>
    <row r="8" spans="1:16" ht="21" customHeight="1" thickBot="1">
      <c r="A8" s="20"/>
      <c r="B8" s="21" t="s">
        <v>13</v>
      </c>
      <c r="C8" s="22" t="s">
        <v>14</v>
      </c>
      <c r="D8" s="23" t="s">
        <v>15</v>
      </c>
      <c r="E8" s="23" t="s">
        <v>16</v>
      </c>
      <c r="F8" s="23" t="s">
        <v>17</v>
      </c>
      <c r="G8" s="23" t="s">
        <v>18</v>
      </c>
      <c r="H8" s="23" t="s">
        <v>76</v>
      </c>
      <c r="I8" s="23" t="s">
        <v>77</v>
      </c>
      <c r="J8" s="23" t="s">
        <v>19</v>
      </c>
      <c r="K8" s="23" t="s">
        <v>20</v>
      </c>
      <c r="L8" s="23" t="s">
        <v>21</v>
      </c>
      <c r="M8" s="24" t="s">
        <v>22</v>
      </c>
      <c r="N8" s="23" t="s">
        <v>23</v>
      </c>
      <c r="O8" s="25" t="s">
        <v>24</v>
      </c>
      <c r="P8" s="26" t="s">
        <v>25</v>
      </c>
    </row>
    <row r="9" spans="1:16" ht="21" customHeight="1">
      <c r="A9" s="27" t="s">
        <v>26</v>
      </c>
      <c r="B9" s="28"/>
      <c r="C9" s="49"/>
      <c r="D9" s="50"/>
      <c r="E9" s="50"/>
      <c r="F9" s="50"/>
      <c r="G9" s="50"/>
      <c r="H9" s="50"/>
      <c r="I9" s="50"/>
      <c r="J9" s="50"/>
      <c r="K9" s="50"/>
      <c r="L9" s="50"/>
      <c r="M9" s="51"/>
      <c r="N9" s="50"/>
      <c r="O9" s="52"/>
      <c r="P9" s="53"/>
    </row>
    <row r="10" spans="1:16" ht="21" customHeight="1">
      <c r="A10" s="27" t="s">
        <v>27</v>
      </c>
      <c r="B10" s="28"/>
      <c r="C10" s="49"/>
      <c r="D10" s="50"/>
      <c r="E10" s="50"/>
      <c r="F10" s="50"/>
      <c r="G10" s="50"/>
      <c r="H10" s="50"/>
      <c r="I10" s="50"/>
      <c r="J10" s="50"/>
      <c r="K10" s="50"/>
      <c r="L10" s="50"/>
      <c r="M10" s="51"/>
      <c r="N10" s="50"/>
      <c r="O10" s="52"/>
      <c r="P10" s="53"/>
    </row>
    <row r="11" spans="1:16" ht="21" customHeight="1">
      <c r="A11" s="27" t="s">
        <v>28</v>
      </c>
      <c r="B11" s="28"/>
      <c r="C11" s="49"/>
      <c r="D11" s="50"/>
      <c r="E11" s="50"/>
      <c r="F11" s="50"/>
      <c r="G11" s="50"/>
      <c r="H11" s="50"/>
      <c r="I11" s="50"/>
      <c r="J11" s="50"/>
      <c r="K11" s="50"/>
      <c r="L11" s="50"/>
      <c r="M11" s="51"/>
      <c r="N11" s="50"/>
      <c r="O11" s="52"/>
      <c r="P11" s="53"/>
    </row>
    <row r="12" spans="1:16" ht="21" customHeight="1">
      <c r="A12" s="27" t="s">
        <v>29</v>
      </c>
      <c r="B12" s="28"/>
      <c r="C12" s="49"/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50"/>
      <c r="O12" s="52">
        <v>7</v>
      </c>
      <c r="P12" s="53">
        <f aca="true" t="shared" si="0" ref="P12:P17">SUM(O12)</f>
        <v>7</v>
      </c>
    </row>
    <row r="13" spans="1:16" ht="21" customHeight="1">
      <c r="A13" s="27" t="s">
        <v>30</v>
      </c>
      <c r="B13" s="28"/>
      <c r="C13" s="49"/>
      <c r="D13" s="50"/>
      <c r="E13" s="50"/>
      <c r="F13" s="50"/>
      <c r="G13" s="50"/>
      <c r="H13" s="50"/>
      <c r="I13" s="50"/>
      <c r="J13" s="50"/>
      <c r="K13" s="50"/>
      <c r="L13" s="50"/>
      <c r="M13" s="51"/>
      <c r="N13" s="50"/>
      <c r="O13" s="52"/>
      <c r="P13" s="53">
        <f t="shared" si="0"/>
        <v>0</v>
      </c>
    </row>
    <row r="14" spans="1:16" ht="21" customHeight="1">
      <c r="A14" s="27" t="s">
        <v>31</v>
      </c>
      <c r="B14" s="28"/>
      <c r="C14" s="49"/>
      <c r="D14" s="50">
        <v>104</v>
      </c>
      <c r="E14" s="50"/>
      <c r="F14" s="50"/>
      <c r="G14" s="50"/>
      <c r="H14" s="50"/>
      <c r="I14" s="50"/>
      <c r="J14" s="50"/>
      <c r="K14" s="50"/>
      <c r="L14" s="50"/>
      <c r="M14" s="51"/>
      <c r="N14" s="50"/>
      <c r="O14" s="52">
        <v>102</v>
      </c>
      <c r="P14" s="53">
        <v>206</v>
      </c>
    </row>
    <row r="15" spans="1:16" ht="21" customHeight="1">
      <c r="A15" s="27" t="s">
        <v>32</v>
      </c>
      <c r="B15" s="28"/>
      <c r="C15" s="49"/>
      <c r="D15" s="50"/>
      <c r="E15" s="50"/>
      <c r="F15" s="50"/>
      <c r="G15" s="50"/>
      <c r="H15" s="50"/>
      <c r="I15" s="50"/>
      <c r="J15" s="50"/>
      <c r="K15" s="50"/>
      <c r="L15" s="50"/>
      <c r="M15" s="51"/>
      <c r="N15" s="50"/>
      <c r="O15" s="52"/>
      <c r="P15" s="53">
        <f t="shared" si="0"/>
        <v>0</v>
      </c>
    </row>
    <row r="16" spans="1:16" ht="21" customHeight="1">
      <c r="A16" s="27" t="s">
        <v>33</v>
      </c>
      <c r="B16" s="28"/>
      <c r="C16" s="49"/>
      <c r="D16" s="50"/>
      <c r="E16" s="50"/>
      <c r="F16" s="50"/>
      <c r="G16" s="50"/>
      <c r="H16" s="50"/>
      <c r="I16" s="50"/>
      <c r="J16" s="50"/>
      <c r="K16" s="50"/>
      <c r="L16" s="50"/>
      <c r="M16" s="51"/>
      <c r="N16" s="50"/>
      <c r="O16" s="52"/>
      <c r="P16" s="53">
        <f t="shared" si="0"/>
        <v>0</v>
      </c>
    </row>
    <row r="17" spans="1:16" ht="21" customHeight="1" thickBot="1">
      <c r="A17" s="29" t="s">
        <v>34</v>
      </c>
      <c r="B17" s="30"/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6"/>
      <c r="N17" s="57"/>
      <c r="O17" s="58"/>
      <c r="P17" s="53">
        <f t="shared" si="0"/>
        <v>0</v>
      </c>
    </row>
    <row r="18" spans="1:16" ht="21" customHeight="1" thickBot="1" thickTop="1">
      <c r="A18" s="31" t="s">
        <v>35</v>
      </c>
      <c r="B18" s="32"/>
      <c r="C18" s="59"/>
      <c r="D18" s="60">
        <v>104</v>
      </c>
      <c r="E18" s="60"/>
      <c r="F18" s="60"/>
      <c r="G18" s="60"/>
      <c r="H18" s="60"/>
      <c r="I18" s="60"/>
      <c r="J18" s="60"/>
      <c r="K18" s="60"/>
      <c r="L18" s="60"/>
      <c r="M18" s="61"/>
      <c r="N18" s="60"/>
      <c r="O18" s="62">
        <v>109</v>
      </c>
      <c r="P18" s="63">
        <f>SUM(D18:O18)</f>
        <v>213</v>
      </c>
    </row>
    <row r="19" spans="1:16" ht="21" customHeight="1" thickBot="1">
      <c r="A19" s="33"/>
      <c r="B19" s="3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</row>
    <row r="20" spans="1:16" ht="21" customHeight="1">
      <c r="A20" s="34" t="s">
        <v>36</v>
      </c>
      <c r="B20" s="35"/>
      <c r="C20" s="65"/>
      <c r="D20" s="66"/>
      <c r="E20" s="66"/>
      <c r="F20" s="66"/>
      <c r="G20" s="66"/>
      <c r="H20" s="66"/>
      <c r="I20" s="66"/>
      <c r="J20" s="66"/>
      <c r="K20" s="66"/>
      <c r="L20" s="66"/>
      <c r="M20" s="67"/>
      <c r="N20" s="66"/>
      <c r="O20" s="68">
        <v>5</v>
      </c>
      <c r="P20" s="69">
        <f>SUM(O20)</f>
        <v>5</v>
      </c>
    </row>
    <row r="21" spans="1:16" ht="21" customHeight="1">
      <c r="A21" s="27" t="s">
        <v>37</v>
      </c>
      <c r="B21" s="28"/>
      <c r="C21" s="49"/>
      <c r="D21" s="50">
        <v>38</v>
      </c>
      <c r="E21" s="50">
        <v>962</v>
      </c>
      <c r="F21" s="50"/>
      <c r="G21" s="50"/>
      <c r="H21" s="50"/>
      <c r="I21" s="50"/>
      <c r="J21" s="50">
        <v>228</v>
      </c>
      <c r="K21" s="50">
        <v>604</v>
      </c>
      <c r="L21" s="50"/>
      <c r="M21" s="51"/>
      <c r="N21" s="50">
        <v>4</v>
      </c>
      <c r="O21" s="70">
        <v>298</v>
      </c>
      <c r="P21" s="53">
        <f>SUM(D21:O21)</f>
        <v>2134</v>
      </c>
    </row>
    <row r="22" spans="1:16" ht="21" customHeight="1" thickBot="1">
      <c r="A22" s="29" t="s">
        <v>38</v>
      </c>
      <c r="B22" s="30"/>
      <c r="C22" s="54"/>
      <c r="D22" s="55"/>
      <c r="E22" s="55"/>
      <c r="F22" s="55"/>
      <c r="G22" s="55"/>
      <c r="H22" s="55"/>
      <c r="I22" s="55"/>
      <c r="J22" s="55"/>
      <c r="K22" s="55"/>
      <c r="L22" s="55">
        <v>1</v>
      </c>
      <c r="M22" s="56"/>
      <c r="N22" s="71"/>
      <c r="O22" s="72"/>
      <c r="P22" s="73">
        <f>SUM(D22:O22)</f>
        <v>1</v>
      </c>
    </row>
    <row r="23" spans="1:16" ht="21" customHeight="1" thickBot="1" thickTop="1">
      <c r="A23" s="37" t="s">
        <v>39</v>
      </c>
      <c r="B23" s="38"/>
      <c r="C23" s="74"/>
      <c r="D23" s="75">
        <v>38</v>
      </c>
      <c r="E23" s="75">
        <v>962</v>
      </c>
      <c r="F23" s="75"/>
      <c r="G23" s="75"/>
      <c r="H23" s="75"/>
      <c r="I23" s="75"/>
      <c r="J23" s="75">
        <v>228</v>
      </c>
      <c r="K23" s="75">
        <v>604</v>
      </c>
      <c r="L23" s="75">
        <v>1</v>
      </c>
      <c r="M23" s="76"/>
      <c r="N23" s="75">
        <v>4</v>
      </c>
      <c r="O23" s="77">
        <v>303</v>
      </c>
      <c r="P23" s="78">
        <f>SUM(D23:O23)</f>
        <v>2140</v>
      </c>
    </row>
    <row r="24" spans="1:16" ht="21" customHeight="1" thickBot="1">
      <c r="A24" s="33"/>
      <c r="B24" s="3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</row>
    <row r="25" spans="1:16" ht="21" customHeight="1">
      <c r="A25" s="44" t="s">
        <v>40</v>
      </c>
      <c r="B25" s="45"/>
      <c r="C25" s="65"/>
      <c r="D25" s="66"/>
      <c r="E25" s="66"/>
      <c r="F25" s="66"/>
      <c r="G25" s="66"/>
      <c r="H25" s="66"/>
      <c r="I25" s="66"/>
      <c r="J25" s="66"/>
      <c r="K25" s="66"/>
      <c r="L25" s="50"/>
      <c r="M25" s="67"/>
      <c r="N25" s="67"/>
      <c r="O25" s="68"/>
      <c r="P25" s="84"/>
    </row>
    <row r="26" spans="1:16" ht="21" customHeight="1">
      <c r="A26" s="27" t="s">
        <v>41</v>
      </c>
      <c r="B26" s="28"/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1"/>
      <c r="N26" s="51"/>
      <c r="O26" s="101"/>
      <c r="P26" s="73"/>
    </row>
    <row r="27" spans="1:16" ht="21" customHeight="1">
      <c r="A27" s="27" t="s">
        <v>42</v>
      </c>
      <c r="B27" s="28"/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1"/>
      <c r="N27" s="51"/>
      <c r="O27" s="101"/>
      <c r="P27" s="73"/>
    </row>
    <row r="28" spans="1:16" ht="21" customHeight="1">
      <c r="A28" s="27" t="s">
        <v>43</v>
      </c>
      <c r="B28" s="28"/>
      <c r="C28" s="49"/>
      <c r="D28" s="50">
        <v>2288</v>
      </c>
      <c r="E28" s="50">
        <v>4179</v>
      </c>
      <c r="F28" s="50">
        <v>3571</v>
      </c>
      <c r="G28" s="50">
        <v>3</v>
      </c>
      <c r="H28" s="50">
        <v>11</v>
      </c>
      <c r="I28" s="50">
        <v>38</v>
      </c>
      <c r="J28" s="50">
        <v>8396</v>
      </c>
      <c r="K28" s="50">
        <v>3147</v>
      </c>
      <c r="L28" s="50">
        <v>1123</v>
      </c>
      <c r="M28" s="50">
        <v>459</v>
      </c>
      <c r="N28" s="51">
        <v>1061</v>
      </c>
      <c r="O28" s="101"/>
      <c r="P28" s="53">
        <f aca="true" t="shared" si="1" ref="P28:P34">SUM(C28:O28)</f>
        <v>24276</v>
      </c>
    </row>
    <row r="29" spans="1:16" ht="21" customHeight="1">
      <c r="A29" s="27" t="s">
        <v>44</v>
      </c>
      <c r="B29" s="28"/>
      <c r="C29" s="49">
        <v>16</v>
      </c>
      <c r="D29" s="50">
        <v>5</v>
      </c>
      <c r="E29" s="50">
        <v>463</v>
      </c>
      <c r="F29" s="50">
        <v>1174</v>
      </c>
      <c r="G29" s="50">
        <v>368</v>
      </c>
      <c r="H29" s="50">
        <v>69</v>
      </c>
      <c r="I29" s="50">
        <v>251</v>
      </c>
      <c r="J29" s="50">
        <v>1409</v>
      </c>
      <c r="K29" s="50">
        <v>283</v>
      </c>
      <c r="L29" s="66">
        <v>529</v>
      </c>
      <c r="M29" s="50">
        <v>443</v>
      </c>
      <c r="N29" s="51">
        <v>52</v>
      </c>
      <c r="O29" s="102"/>
      <c r="P29" s="73">
        <f t="shared" si="1"/>
        <v>5062</v>
      </c>
    </row>
    <row r="30" spans="1:16" ht="21" customHeight="1">
      <c r="A30" s="27" t="s">
        <v>45</v>
      </c>
      <c r="B30" s="28"/>
      <c r="C30" s="49"/>
      <c r="D30" s="50">
        <v>28</v>
      </c>
      <c r="E30" s="50">
        <v>1063</v>
      </c>
      <c r="F30" s="50">
        <v>544</v>
      </c>
      <c r="G30" s="50"/>
      <c r="H30" s="50">
        <v>124</v>
      </c>
      <c r="I30" s="50">
        <v>238</v>
      </c>
      <c r="J30" s="50">
        <v>6704</v>
      </c>
      <c r="K30" s="50">
        <v>970</v>
      </c>
      <c r="L30" s="50">
        <v>720</v>
      </c>
      <c r="M30" s="50">
        <v>118</v>
      </c>
      <c r="N30" s="51">
        <v>79</v>
      </c>
      <c r="O30" s="101"/>
      <c r="P30" s="73">
        <f t="shared" si="1"/>
        <v>10588</v>
      </c>
    </row>
    <row r="31" spans="1:18" ht="21" customHeight="1">
      <c r="A31" s="27" t="s">
        <v>46</v>
      </c>
      <c r="B31" s="28"/>
      <c r="C31" s="49"/>
      <c r="D31" s="50">
        <v>462</v>
      </c>
      <c r="E31" s="50"/>
      <c r="F31" s="50">
        <v>2</v>
      </c>
      <c r="G31" s="50"/>
      <c r="H31" s="50"/>
      <c r="I31" s="50"/>
      <c r="J31" s="50">
        <v>5</v>
      </c>
      <c r="K31" s="50"/>
      <c r="L31" s="50"/>
      <c r="M31" s="50"/>
      <c r="N31" s="51">
        <v>25</v>
      </c>
      <c r="O31" s="101"/>
      <c r="P31" s="73">
        <f t="shared" si="1"/>
        <v>494</v>
      </c>
      <c r="R31" s="2" t="s">
        <v>75</v>
      </c>
    </row>
    <row r="32" spans="1:16" ht="21" customHeight="1">
      <c r="A32" s="27" t="s">
        <v>47</v>
      </c>
      <c r="B32" s="28"/>
      <c r="C32" s="49"/>
      <c r="D32" s="50">
        <v>3</v>
      </c>
      <c r="E32" s="50">
        <v>256</v>
      </c>
      <c r="F32" s="50">
        <v>5</v>
      </c>
      <c r="G32" s="50"/>
      <c r="H32" s="50"/>
      <c r="I32" s="50">
        <v>14</v>
      </c>
      <c r="J32" s="50">
        <v>8</v>
      </c>
      <c r="K32" s="50"/>
      <c r="L32" s="109">
        <v>34</v>
      </c>
      <c r="M32" s="50"/>
      <c r="N32" s="51"/>
      <c r="O32" s="101"/>
      <c r="P32" s="112">
        <f t="shared" si="1"/>
        <v>320</v>
      </c>
    </row>
    <row r="33" spans="1:16" ht="21" customHeight="1">
      <c r="A33" s="27" t="s">
        <v>48</v>
      </c>
      <c r="B33" s="28"/>
      <c r="C33" s="49"/>
      <c r="D33" s="50">
        <v>3</v>
      </c>
      <c r="E33" s="50"/>
      <c r="F33" s="50">
        <v>10</v>
      </c>
      <c r="G33" s="50">
        <v>43</v>
      </c>
      <c r="H33" s="50"/>
      <c r="I33" s="50"/>
      <c r="J33" s="50">
        <v>45</v>
      </c>
      <c r="K33" s="50"/>
      <c r="L33" s="110">
        <v>26</v>
      </c>
      <c r="M33" s="50">
        <v>20</v>
      </c>
      <c r="N33" s="51"/>
      <c r="O33" s="101"/>
      <c r="P33" s="112">
        <f t="shared" si="1"/>
        <v>147</v>
      </c>
    </row>
    <row r="34" spans="1:16" ht="21" customHeight="1">
      <c r="A34" s="27" t="s">
        <v>49</v>
      </c>
      <c r="B34" s="28"/>
      <c r="C34" s="49"/>
      <c r="D34" s="50"/>
      <c r="E34" s="50">
        <v>540</v>
      </c>
      <c r="F34" s="50">
        <v>732</v>
      </c>
      <c r="G34" s="50">
        <v>2</v>
      </c>
      <c r="H34" s="50"/>
      <c r="I34" s="50">
        <v>20</v>
      </c>
      <c r="J34" s="50">
        <v>1845</v>
      </c>
      <c r="K34" s="50"/>
      <c r="L34" s="50">
        <v>1009</v>
      </c>
      <c r="M34" s="50"/>
      <c r="N34" s="51"/>
      <c r="O34" s="102"/>
      <c r="P34" s="73">
        <f t="shared" si="1"/>
        <v>4148</v>
      </c>
    </row>
    <row r="35" spans="1:16" ht="21" customHeight="1">
      <c r="A35" s="27" t="s">
        <v>50</v>
      </c>
      <c r="B35" s="28"/>
      <c r="C35" s="49"/>
      <c r="D35" s="50"/>
      <c r="E35" s="50"/>
      <c r="F35" s="50"/>
      <c r="G35" s="50"/>
      <c r="H35" s="50"/>
      <c r="I35" s="50"/>
      <c r="J35" s="50"/>
      <c r="K35" s="50"/>
      <c r="L35" s="66"/>
      <c r="M35" s="50"/>
      <c r="N35" s="51"/>
      <c r="O35" s="101"/>
      <c r="P35" s="73"/>
    </row>
    <row r="36" spans="1:16" ht="21" customHeight="1">
      <c r="A36" s="27" t="s">
        <v>51</v>
      </c>
      <c r="B36" s="28"/>
      <c r="C36" s="49"/>
      <c r="D36" s="50">
        <v>77</v>
      </c>
      <c r="E36" s="50">
        <v>14</v>
      </c>
      <c r="F36" s="50">
        <v>81</v>
      </c>
      <c r="G36" s="50">
        <v>1</v>
      </c>
      <c r="H36" s="50"/>
      <c r="I36" s="50"/>
      <c r="J36" s="50">
        <v>131</v>
      </c>
      <c r="K36" s="50">
        <v>230</v>
      </c>
      <c r="L36" s="50">
        <v>1739</v>
      </c>
      <c r="M36" s="50">
        <v>140</v>
      </c>
      <c r="N36" s="51">
        <v>206</v>
      </c>
      <c r="O36" s="101"/>
      <c r="P36" s="73">
        <f>SUM(C36:O36)</f>
        <v>2619</v>
      </c>
    </row>
    <row r="37" spans="1:16" ht="21" customHeight="1">
      <c r="A37" s="27" t="s">
        <v>52</v>
      </c>
      <c r="B37" s="28"/>
      <c r="C37" s="49"/>
      <c r="D37" s="50"/>
      <c r="E37" s="50"/>
      <c r="G37" s="50"/>
      <c r="H37" s="50"/>
      <c r="I37" s="50"/>
      <c r="J37" s="50"/>
      <c r="K37" s="50"/>
      <c r="L37" s="50"/>
      <c r="M37" s="50"/>
      <c r="N37" s="51"/>
      <c r="O37" s="101"/>
      <c r="P37" s="73"/>
    </row>
    <row r="38" spans="1:16" ht="21" customHeight="1">
      <c r="A38" s="27" t="s">
        <v>53</v>
      </c>
      <c r="B38" s="28"/>
      <c r="C38" s="49"/>
      <c r="D38" s="50">
        <v>2</v>
      </c>
      <c r="E38" s="50"/>
      <c r="F38" s="50">
        <v>63</v>
      </c>
      <c r="G38" s="50">
        <v>4</v>
      </c>
      <c r="H38" s="50"/>
      <c r="I38" s="50"/>
      <c r="J38" s="50">
        <v>17</v>
      </c>
      <c r="K38" s="50"/>
      <c r="L38" s="50">
        <v>7</v>
      </c>
      <c r="M38" s="50">
        <v>5</v>
      </c>
      <c r="N38" s="51">
        <v>1</v>
      </c>
      <c r="O38" s="102"/>
      <c r="P38" s="73">
        <f>SUM(C38:O38)</f>
        <v>99</v>
      </c>
    </row>
    <row r="39" spans="1:16" ht="21" customHeight="1">
      <c r="A39" s="27" t="s">
        <v>54</v>
      </c>
      <c r="B39" s="28"/>
      <c r="C39" s="49"/>
      <c r="D39" s="50">
        <v>9</v>
      </c>
      <c r="E39" s="50">
        <v>4</v>
      </c>
      <c r="F39" s="50">
        <v>1</v>
      </c>
      <c r="G39" s="50">
        <v>24</v>
      </c>
      <c r="H39" s="50"/>
      <c r="I39" s="50">
        <v>17</v>
      </c>
      <c r="J39" s="50">
        <v>5</v>
      </c>
      <c r="K39" s="50"/>
      <c r="L39" s="50">
        <v>322</v>
      </c>
      <c r="M39" s="94">
        <v>231</v>
      </c>
      <c r="N39" s="51">
        <v>223</v>
      </c>
      <c r="O39" s="101"/>
      <c r="P39" s="73">
        <f>SUM(C39:O39)</f>
        <v>836</v>
      </c>
    </row>
    <row r="40" spans="1:16" s="98" customFormat="1" ht="21" customHeight="1">
      <c r="A40" s="95" t="s">
        <v>55</v>
      </c>
      <c r="B40" s="96"/>
      <c r="C40" s="97"/>
      <c r="D40" s="94"/>
      <c r="E40" s="94"/>
      <c r="F40" s="94"/>
      <c r="G40" s="94"/>
      <c r="H40" s="94"/>
      <c r="I40" s="94"/>
      <c r="J40" s="94"/>
      <c r="K40" s="94"/>
      <c r="L40" s="66"/>
      <c r="M40" s="94"/>
      <c r="N40" s="100"/>
      <c r="O40" s="101"/>
      <c r="P40" s="103"/>
    </row>
    <row r="41" spans="1:16" ht="21" customHeight="1">
      <c r="A41" s="27" t="s">
        <v>56</v>
      </c>
      <c r="B41" s="28"/>
      <c r="C41" s="49">
        <v>1</v>
      </c>
      <c r="D41" s="50"/>
      <c r="E41" s="50">
        <v>4</v>
      </c>
      <c r="F41" s="50"/>
      <c r="G41" s="50">
        <v>23</v>
      </c>
      <c r="H41" s="50"/>
      <c r="I41" s="50">
        <v>36</v>
      </c>
      <c r="J41" s="50">
        <v>2</v>
      </c>
      <c r="K41" s="50"/>
      <c r="L41" s="50">
        <v>202</v>
      </c>
      <c r="M41" s="50">
        <v>93</v>
      </c>
      <c r="N41" s="51">
        <v>1</v>
      </c>
      <c r="O41" s="101"/>
      <c r="P41" s="73">
        <f>SUM(C41:O41)</f>
        <v>362</v>
      </c>
    </row>
    <row r="42" spans="1:16" ht="21" customHeight="1">
      <c r="A42" s="27" t="s">
        <v>57</v>
      </c>
      <c r="B42" s="28"/>
      <c r="C42" s="49"/>
      <c r="D42" s="50"/>
      <c r="E42" s="50"/>
      <c r="F42" s="50"/>
      <c r="G42" s="50"/>
      <c r="H42" s="50"/>
      <c r="I42" s="50"/>
      <c r="J42" s="50"/>
      <c r="K42" s="50"/>
      <c r="L42" s="50">
        <v>32</v>
      </c>
      <c r="M42" s="50">
        <v>90</v>
      </c>
      <c r="N42" s="51"/>
      <c r="O42" s="102"/>
      <c r="P42" s="73">
        <f>SUM(C42:O42)</f>
        <v>122</v>
      </c>
    </row>
    <row r="43" spans="1:16" ht="21" customHeight="1">
      <c r="A43" s="27" t="s">
        <v>58</v>
      </c>
      <c r="B43" s="28"/>
      <c r="C43" s="49"/>
      <c r="D43" s="50"/>
      <c r="E43" s="50"/>
      <c r="F43" s="50"/>
      <c r="G43" s="50"/>
      <c r="H43" s="50"/>
      <c r="I43" s="50"/>
      <c r="J43" s="50"/>
      <c r="K43" s="50"/>
      <c r="L43" s="66"/>
      <c r="M43" s="50"/>
      <c r="N43" s="51"/>
      <c r="O43" s="101"/>
      <c r="P43" s="73"/>
    </row>
    <row r="44" spans="1:16" ht="21" customHeight="1">
      <c r="A44" s="27" t="s">
        <v>59</v>
      </c>
      <c r="B44" s="28"/>
      <c r="C44" s="49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1"/>
      <c r="O44" s="101"/>
      <c r="P44" s="73"/>
    </row>
    <row r="45" spans="1:16" ht="21" customHeight="1">
      <c r="A45" s="27" t="s">
        <v>60</v>
      </c>
      <c r="B45" s="28"/>
      <c r="C45" s="49"/>
      <c r="D45" s="50"/>
      <c r="E45" s="50"/>
      <c r="F45" s="50"/>
      <c r="G45" s="50"/>
      <c r="H45" s="50">
        <v>2</v>
      </c>
      <c r="I45" s="50"/>
      <c r="J45" s="50"/>
      <c r="K45" s="50"/>
      <c r="L45" s="50"/>
      <c r="M45" s="50"/>
      <c r="N45" s="51"/>
      <c r="O45" s="101"/>
      <c r="P45" s="73">
        <f>SUM(C45:O45)</f>
        <v>2</v>
      </c>
    </row>
    <row r="46" spans="1:16" ht="21" customHeight="1">
      <c r="A46" s="27" t="s">
        <v>61</v>
      </c>
      <c r="B46" s="28"/>
      <c r="C46" s="49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1"/>
      <c r="O46" s="101"/>
      <c r="P46" s="73"/>
    </row>
    <row r="47" spans="1:16" ht="21" customHeight="1">
      <c r="A47" s="27" t="s">
        <v>62</v>
      </c>
      <c r="B47" s="28"/>
      <c r="C47" s="49"/>
      <c r="D47" s="50"/>
      <c r="E47" s="50">
        <v>4</v>
      </c>
      <c r="F47" s="50">
        <v>5</v>
      </c>
      <c r="G47" s="50"/>
      <c r="H47" s="50">
        <v>2</v>
      </c>
      <c r="I47" s="50"/>
      <c r="J47" s="50">
        <v>1</v>
      </c>
      <c r="K47" s="50"/>
      <c r="L47" s="50">
        <v>4</v>
      </c>
      <c r="M47" s="50"/>
      <c r="N47" s="51"/>
      <c r="O47" s="101"/>
      <c r="P47" s="73">
        <f aca="true" t="shared" si="2" ref="P47:P52">SUM(C47:O47)</f>
        <v>16</v>
      </c>
    </row>
    <row r="48" spans="1:16" ht="21" customHeight="1">
      <c r="A48" s="27" t="s">
        <v>63</v>
      </c>
      <c r="B48" s="28"/>
      <c r="C48" s="49"/>
      <c r="D48" s="50">
        <v>4</v>
      </c>
      <c r="E48" s="50"/>
      <c r="F48" s="50">
        <v>3</v>
      </c>
      <c r="G48" s="50"/>
      <c r="H48" s="50"/>
      <c r="I48" s="50"/>
      <c r="J48" s="50">
        <v>18</v>
      </c>
      <c r="K48" s="50"/>
      <c r="L48" s="50">
        <v>8</v>
      </c>
      <c r="M48" s="50">
        <v>5</v>
      </c>
      <c r="N48" s="51"/>
      <c r="O48" s="102"/>
      <c r="P48" s="73">
        <f t="shared" si="2"/>
        <v>38</v>
      </c>
    </row>
    <row r="49" spans="1:16" ht="21" customHeight="1">
      <c r="A49" s="27" t="s">
        <v>64</v>
      </c>
      <c r="B49" s="28"/>
      <c r="C49" s="49"/>
      <c r="D49" s="50"/>
      <c r="E49" s="50"/>
      <c r="F49" s="50"/>
      <c r="G49" s="50"/>
      <c r="H49" s="50"/>
      <c r="I49" s="50"/>
      <c r="J49" s="50"/>
      <c r="K49" s="50"/>
      <c r="L49" s="50">
        <v>1</v>
      </c>
      <c r="M49" s="50"/>
      <c r="N49" s="51"/>
      <c r="O49" s="101"/>
      <c r="P49" s="73">
        <f t="shared" si="2"/>
        <v>1</v>
      </c>
    </row>
    <row r="50" spans="1:16" ht="21" customHeight="1">
      <c r="A50" s="27" t="s">
        <v>65</v>
      </c>
      <c r="B50" s="28"/>
      <c r="C50" s="49">
        <v>1</v>
      </c>
      <c r="D50" s="50"/>
      <c r="E50" s="50"/>
      <c r="F50" s="50"/>
      <c r="G50" s="50">
        <v>12</v>
      </c>
      <c r="H50" s="50">
        <v>14</v>
      </c>
      <c r="I50" s="50">
        <v>7</v>
      </c>
      <c r="J50" s="50">
        <v>24</v>
      </c>
      <c r="K50" s="50"/>
      <c r="L50" s="50">
        <v>1</v>
      </c>
      <c r="M50" s="50"/>
      <c r="N50" s="51"/>
      <c r="O50" s="101"/>
      <c r="P50" s="73">
        <f t="shared" si="2"/>
        <v>59</v>
      </c>
    </row>
    <row r="51" spans="1:16" ht="21" customHeight="1" thickBot="1">
      <c r="A51" s="29" t="s">
        <v>66</v>
      </c>
      <c r="B51" s="30"/>
      <c r="C51" s="79"/>
      <c r="D51" s="57"/>
      <c r="E51" s="57"/>
      <c r="G51" s="57"/>
      <c r="H51" s="57"/>
      <c r="I51" s="57"/>
      <c r="J51" s="57">
        <v>500</v>
      </c>
      <c r="K51" s="57"/>
      <c r="L51" s="57"/>
      <c r="M51" s="57"/>
      <c r="N51" s="51"/>
      <c r="O51" s="104"/>
      <c r="P51" s="69">
        <f t="shared" si="2"/>
        <v>500</v>
      </c>
    </row>
    <row r="52" spans="1:16" ht="21" customHeight="1" thickBot="1" thickTop="1">
      <c r="A52" s="46" t="s">
        <v>67</v>
      </c>
      <c r="B52" s="47"/>
      <c r="C52" s="80">
        <f>SUM(C25:C51)</f>
        <v>18</v>
      </c>
      <c r="D52" s="75">
        <f aca="true" t="shared" si="3" ref="D52:N52">SUM(D28:D51)</f>
        <v>2881</v>
      </c>
      <c r="E52" s="75">
        <f t="shared" si="3"/>
        <v>6527</v>
      </c>
      <c r="F52" s="75">
        <f t="shared" si="3"/>
        <v>6191</v>
      </c>
      <c r="G52" s="75">
        <f t="shared" si="3"/>
        <v>480</v>
      </c>
      <c r="H52" s="75">
        <f t="shared" si="3"/>
        <v>222</v>
      </c>
      <c r="I52" s="75">
        <f t="shared" si="3"/>
        <v>621</v>
      </c>
      <c r="J52" s="75">
        <f t="shared" si="3"/>
        <v>19110</v>
      </c>
      <c r="K52" s="75">
        <f t="shared" si="3"/>
        <v>4630</v>
      </c>
      <c r="L52" s="75">
        <f t="shared" si="3"/>
        <v>5757</v>
      </c>
      <c r="M52" s="75">
        <f t="shared" si="3"/>
        <v>1604</v>
      </c>
      <c r="N52" s="76">
        <f t="shared" si="3"/>
        <v>1648</v>
      </c>
      <c r="O52" s="105"/>
      <c r="P52" s="111">
        <f t="shared" si="2"/>
        <v>49689</v>
      </c>
    </row>
    <row r="53" spans="1:16" ht="21" customHeight="1" thickBot="1">
      <c r="A53" s="36"/>
      <c r="B53" s="36"/>
      <c r="C53" s="81"/>
      <c r="D53" s="81"/>
      <c r="E53" s="81"/>
      <c r="F53" s="81"/>
      <c r="G53" s="81"/>
      <c r="H53" s="81"/>
      <c r="I53" s="81"/>
      <c r="J53" s="81"/>
      <c r="K53" s="81"/>
      <c r="L53" s="64"/>
      <c r="M53" s="81"/>
      <c r="N53" s="64"/>
      <c r="O53" s="72"/>
      <c r="P53" s="81"/>
    </row>
    <row r="54" spans="1:17" ht="21" customHeight="1">
      <c r="A54" s="44" t="s">
        <v>79</v>
      </c>
      <c r="B54" s="45"/>
      <c r="C54" s="82">
        <v>18</v>
      </c>
      <c r="D54" s="83">
        <v>3023</v>
      </c>
      <c r="E54" s="83">
        <v>7489</v>
      </c>
      <c r="F54" s="83">
        <v>6191</v>
      </c>
      <c r="G54" s="83">
        <v>480</v>
      </c>
      <c r="H54" s="83">
        <v>222</v>
      </c>
      <c r="I54" s="83">
        <v>621</v>
      </c>
      <c r="J54" s="83">
        <v>19338</v>
      </c>
      <c r="K54" s="83">
        <v>5234</v>
      </c>
      <c r="L54" s="83">
        <v>5758</v>
      </c>
      <c r="M54" s="83">
        <v>1604</v>
      </c>
      <c r="N54" s="83">
        <v>1652</v>
      </c>
      <c r="O54" s="68">
        <v>412</v>
      </c>
      <c r="P54" s="113">
        <f>SUM(C54:O54)</f>
        <v>52042</v>
      </c>
      <c r="Q54" s="107"/>
    </row>
    <row r="55" spans="1:16" ht="21" customHeight="1" thickBot="1">
      <c r="A55" s="48" t="s">
        <v>73</v>
      </c>
      <c r="B55" s="47"/>
      <c r="C55" s="85">
        <v>69</v>
      </c>
      <c r="D55" s="86">
        <v>4388</v>
      </c>
      <c r="E55" s="86">
        <v>8940</v>
      </c>
      <c r="F55" s="86">
        <v>5619</v>
      </c>
      <c r="G55" s="86">
        <v>142</v>
      </c>
      <c r="H55" s="114">
        <v>239</v>
      </c>
      <c r="I55" s="86">
        <v>734</v>
      </c>
      <c r="J55" s="86">
        <v>13653</v>
      </c>
      <c r="K55" s="86">
        <v>7180</v>
      </c>
      <c r="L55" s="99">
        <v>3936</v>
      </c>
      <c r="M55" s="86">
        <v>999</v>
      </c>
      <c r="N55" s="99">
        <v>189</v>
      </c>
      <c r="O55" s="87">
        <v>214</v>
      </c>
      <c r="P55" s="115">
        <f>SUM(C55:O55)</f>
        <v>46302</v>
      </c>
    </row>
    <row r="56" spans="1:16" ht="21" customHeight="1">
      <c r="A56" s="27" t="s">
        <v>80</v>
      </c>
      <c r="B56" s="28"/>
      <c r="C56" s="39">
        <v>3</v>
      </c>
      <c r="D56" s="39">
        <v>12</v>
      </c>
      <c r="E56" s="39">
        <v>10</v>
      </c>
      <c r="F56" s="39">
        <v>12</v>
      </c>
      <c r="G56" s="39">
        <v>9</v>
      </c>
      <c r="H56" s="39">
        <v>6</v>
      </c>
      <c r="I56" s="39">
        <v>8</v>
      </c>
      <c r="J56" s="39">
        <v>15</v>
      </c>
      <c r="K56" s="39">
        <v>5</v>
      </c>
      <c r="L56" s="39">
        <v>14</v>
      </c>
      <c r="M56" s="39">
        <v>10</v>
      </c>
      <c r="N56" s="39">
        <v>9</v>
      </c>
      <c r="O56" s="40">
        <v>4</v>
      </c>
      <c r="P56" s="106">
        <v>21</v>
      </c>
    </row>
    <row r="57" spans="1:16" ht="21" customHeight="1" thickBot="1">
      <c r="A57" s="48" t="s">
        <v>74</v>
      </c>
      <c r="B57" s="47"/>
      <c r="C57" s="85">
        <v>6</v>
      </c>
      <c r="D57" s="86">
        <v>12</v>
      </c>
      <c r="E57" s="86">
        <v>10</v>
      </c>
      <c r="F57" s="86">
        <v>10</v>
      </c>
      <c r="G57" s="86">
        <v>6</v>
      </c>
      <c r="H57" s="86">
        <v>7</v>
      </c>
      <c r="I57" s="86">
        <v>9</v>
      </c>
      <c r="J57" s="86">
        <v>14</v>
      </c>
      <c r="K57" s="86">
        <v>6</v>
      </c>
      <c r="L57" s="88">
        <v>13</v>
      </c>
      <c r="M57" s="86">
        <v>10</v>
      </c>
      <c r="N57" s="88">
        <v>7</v>
      </c>
      <c r="O57" s="87">
        <v>4</v>
      </c>
      <c r="P57" s="89">
        <v>21</v>
      </c>
    </row>
    <row r="58" spans="1:16" ht="21" customHeight="1" thickBot="1">
      <c r="A58" s="41" t="s">
        <v>68</v>
      </c>
      <c r="B58" s="42"/>
      <c r="C58" s="90">
        <v>5</v>
      </c>
      <c r="D58" s="91">
        <v>4</v>
      </c>
      <c r="E58" s="92">
        <v>1</v>
      </c>
      <c r="F58" s="91">
        <v>11</v>
      </c>
      <c r="G58" s="92">
        <v>5</v>
      </c>
      <c r="H58" s="91">
        <v>14</v>
      </c>
      <c r="I58" s="92">
        <v>2</v>
      </c>
      <c r="J58" s="91">
        <v>6</v>
      </c>
      <c r="K58" s="91">
        <v>5</v>
      </c>
      <c r="L58" s="91">
        <v>2</v>
      </c>
      <c r="M58" s="92">
        <v>3</v>
      </c>
      <c r="N58" s="91">
        <v>2</v>
      </c>
      <c r="O58" s="92">
        <v>2</v>
      </c>
      <c r="P58" s="116">
        <f>SUM(C58:O58)</f>
        <v>62</v>
      </c>
    </row>
    <row r="59" spans="1:16" ht="21" customHeight="1">
      <c r="A59" s="43"/>
      <c r="B59" s="4"/>
      <c r="C59" s="93"/>
      <c r="D59" s="93"/>
      <c r="E59" s="93"/>
      <c r="F59" s="93"/>
      <c r="G59" s="93"/>
      <c r="H59" s="93"/>
      <c r="I59" s="93"/>
      <c r="J59" s="93"/>
      <c r="K59" s="93"/>
      <c r="L59" s="108"/>
      <c r="M59" s="93"/>
      <c r="N59" s="108"/>
      <c r="O59" s="93"/>
      <c r="P59" s="93"/>
    </row>
    <row r="60" spans="1:16" ht="21" customHeight="1">
      <c r="A60" s="43"/>
      <c r="B60" s="4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</row>
    <row r="61" ht="21" customHeight="1">
      <c r="A61" s="1" t="s">
        <v>69</v>
      </c>
    </row>
    <row r="62" ht="21" customHeight="1">
      <c r="A62" s="1" t="s">
        <v>70</v>
      </c>
    </row>
    <row r="63" ht="21" customHeight="1">
      <c r="A63" s="1" t="s">
        <v>71</v>
      </c>
    </row>
  </sheetData>
  <sheetProtection/>
  <mergeCells count="2">
    <mergeCell ref="B2:H2"/>
    <mergeCell ref="H7:I7"/>
  </mergeCells>
  <printOptions/>
  <pageMargins left="0.5905511811023623" right="0.2362204724409449" top="0.6692913385826772" bottom="0.5905511811023623" header="0.3937007874015748" footer="0.5118110236220472"/>
  <pageSetup fitToHeight="1" fitToWidth="1" horizontalDpi="400" verticalDpi="4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tomomi-t</dc:creator>
  <cp:keywords/>
  <dc:description/>
  <cp:lastModifiedBy>y-michi</cp:lastModifiedBy>
  <cp:lastPrinted>2014-01-15T07:43:50Z</cp:lastPrinted>
  <dcterms:created xsi:type="dcterms:W3CDTF">2012-01-12T03:02:09Z</dcterms:created>
  <dcterms:modified xsi:type="dcterms:W3CDTF">2014-08-18T04:23:58Z</dcterms:modified>
  <cp:category/>
  <cp:version/>
  <cp:contentType/>
  <cp:contentStatus/>
</cp:coreProperties>
</file>