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8205" activeTab="0"/>
  </bookViews>
  <sheets>
    <sheet name="別表１" sheetId="1" r:id="rId1"/>
  </sheets>
  <externalReferences>
    <externalReference r:id="rId4"/>
    <externalReference r:id="rId5"/>
    <externalReference r:id="rId6"/>
  </externalReferences>
  <definedNames>
    <definedName name="__123Graph_Aｸﾞﾗﾌ1" localSheetId="0" hidden="1">'[2]図ﾃﾞｰﾀ'!#REF!</definedName>
    <definedName name="__123Graph_Aｸﾞﾗﾌ1" hidden="1">'[1]図ﾃﾞｰﾀ'!#REF!</definedName>
    <definedName name="__123Graph_Aｸﾞﾗﾌ2" localSheetId="0" hidden="1">'[2]図ﾃﾞｰﾀ'!#REF!</definedName>
    <definedName name="__123Graph_Aｸﾞﾗﾌ2" hidden="1">'[1]図ﾃﾞｰﾀ'!#REF!</definedName>
    <definedName name="__123Graph_Aｸﾞﾗﾌ3" localSheetId="0" hidden="1">'[2]図ﾃﾞｰﾀ'!#REF!</definedName>
    <definedName name="__123Graph_Aｸﾞﾗﾌ3" hidden="1">'[1]図ﾃﾞｰﾀ'!#REF!</definedName>
    <definedName name="__123Graph_Aｸﾞﾗﾌ4" localSheetId="0" hidden="1">'[2]図ﾃﾞｰﾀ'!#REF!</definedName>
    <definedName name="__123Graph_Aｸﾞﾗﾌ4" hidden="1">'[1]図ﾃﾞｰﾀ'!#REF!</definedName>
    <definedName name="__123Graph_Bｸﾞﾗﾌ1" localSheetId="0" hidden="1">'[2]図ﾃﾞｰﾀ'!#REF!</definedName>
    <definedName name="__123Graph_Bｸﾞﾗﾌ1" hidden="1">'[1]図ﾃﾞｰﾀ'!#REF!</definedName>
    <definedName name="__123Graph_Bｸﾞﾗﾌ2" localSheetId="0" hidden="1">'[2]図ﾃﾞｰﾀ'!#REF!</definedName>
    <definedName name="__123Graph_Bｸﾞﾗﾌ2" hidden="1">'[1]図ﾃﾞｰﾀ'!#REF!</definedName>
    <definedName name="__123Graph_Bｸﾞﾗﾌ3" localSheetId="0" hidden="1">'[2]図ﾃﾞｰﾀ'!#REF!</definedName>
    <definedName name="__123Graph_Bｸﾞﾗﾌ3" hidden="1">'[1]図ﾃﾞｰﾀ'!#REF!</definedName>
    <definedName name="__123Graph_Bｸﾞﾗﾌ4" localSheetId="0" hidden="1">'[2]図ﾃﾞｰﾀ'!#REF!</definedName>
    <definedName name="__123Graph_Bｸﾞﾗﾌ4" hidden="1">'[1]図ﾃﾞｰﾀ'!#REF!</definedName>
    <definedName name="__123Graph_Cｸﾞﾗﾌ1" localSheetId="0" hidden="1">'[2]図ﾃﾞｰﾀ'!#REF!</definedName>
    <definedName name="__123Graph_Cｸﾞﾗﾌ1" hidden="1">'[1]図ﾃﾞｰﾀ'!#REF!</definedName>
    <definedName name="__123Graph_Cｸﾞﾗﾌ2" localSheetId="0" hidden="1">'[2]図ﾃﾞｰﾀ'!#REF!</definedName>
    <definedName name="__123Graph_Cｸﾞﾗﾌ2" hidden="1">'[1]図ﾃﾞｰﾀ'!#REF!</definedName>
    <definedName name="__123Graph_Cｸﾞﾗﾌ3" localSheetId="0" hidden="1">'[2]図ﾃﾞｰﾀ'!#REF!</definedName>
    <definedName name="__123Graph_Cｸﾞﾗﾌ3" hidden="1">'[1]図ﾃﾞｰﾀ'!#REF!</definedName>
    <definedName name="__123Graph_Cｸﾞﾗﾌ4" localSheetId="0" hidden="1">'[2]図ﾃﾞｰﾀ'!#REF!</definedName>
    <definedName name="__123Graph_Cｸﾞﾗﾌ4" hidden="1">'[1]図ﾃﾞｰﾀ'!#REF!</definedName>
    <definedName name="__123Graph_Dｸﾞﾗﾌ2" localSheetId="0" hidden="1">'[2]図ﾃﾞｰﾀ'!#REF!</definedName>
    <definedName name="__123Graph_Dｸﾞﾗﾌ2" hidden="1">'[1]図ﾃﾞｰﾀ'!#REF!</definedName>
    <definedName name="__123Graph_Dｸﾞﾗﾌ3" localSheetId="0" hidden="1">'[2]図ﾃﾞｰﾀ'!#REF!</definedName>
    <definedName name="__123Graph_Dｸﾞﾗﾌ3" hidden="1">'[1]図ﾃﾞｰﾀ'!#REF!</definedName>
    <definedName name="__123Graph_Dｸﾞﾗﾌ4" localSheetId="0" hidden="1">'[2]図ﾃﾞｰﾀ'!#REF!</definedName>
    <definedName name="__123Graph_Dｸﾞﾗﾌ4" hidden="1">'[1]図ﾃﾞｰﾀ'!#REF!</definedName>
    <definedName name="__123Graph_Xｸﾞﾗﾌ2" localSheetId="0" hidden="1">'[2]図ﾃﾞｰﾀ'!#REF!</definedName>
    <definedName name="__123Graph_Xｸﾞﾗﾌ2" hidden="1">'[1]図ﾃﾞｰﾀ'!#REF!</definedName>
    <definedName name="__123Graph_Xｸﾞﾗﾌ3" localSheetId="0" hidden="1">'[2]図ﾃﾞｰﾀ'!#REF!</definedName>
    <definedName name="__123Graph_Xｸﾞﾗﾌ3" hidden="1">'[1]図ﾃﾞｰﾀ'!#REF!</definedName>
    <definedName name="__123Graph_Xｸﾞﾗﾌ4" localSheetId="0" hidden="1">'[2]図ﾃﾞｰﾀ'!#REF!</definedName>
    <definedName name="__123Graph_Xｸﾞﾗﾌ4" hidden="1">'[1]図ﾃﾞｰﾀ'!#REF!</definedName>
    <definedName name="_xlnm.Print_Area" localSheetId="0">'別表１'!$A$1:$AA$42</definedName>
  </definedNames>
  <calcPr fullCalcOnLoad="1"/>
</workbook>
</file>

<file path=xl/sharedStrings.xml><?xml version="1.0" encoding="utf-8"?>
<sst xmlns="http://schemas.openxmlformats.org/spreadsheetml/2006/main" count="69" uniqueCount="32">
  <si>
    <t>幼稚園</t>
  </si>
  <si>
    <t>小学校</t>
  </si>
  <si>
    <t>中学校</t>
  </si>
  <si>
    <t>高等学校</t>
  </si>
  <si>
    <t>全　国</t>
  </si>
  <si>
    <t>石川県</t>
  </si>
  <si>
    <t>別表１　年齢別、男女別体格の      平均値及び標準偏差  (全国、石川県)</t>
  </si>
  <si>
    <t>区　　分</t>
  </si>
  <si>
    <t xml:space="preserve">身　　　　　長　(cm) </t>
  </si>
  <si>
    <t xml:space="preserve">   体　　　　　  重　 (kg)  </t>
  </si>
  <si>
    <t xml:space="preserve">座　　　　　高　(cm) </t>
  </si>
  <si>
    <t>平　　　均　　　値</t>
  </si>
  <si>
    <t>標 準 偏 差</t>
  </si>
  <si>
    <t>前年差</t>
  </si>
  <si>
    <t>差</t>
  </si>
  <si>
    <t>男　　　子</t>
  </si>
  <si>
    <t>５歳</t>
  </si>
  <si>
    <t>７</t>
  </si>
  <si>
    <t>８</t>
  </si>
  <si>
    <t>９</t>
  </si>
  <si>
    <t>10</t>
  </si>
  <si>
    <t>11</t>
  </si>
  <si>
    <t>13</t>
  </si>
  <si>
    <t>14</t>
  </si>
  <si>
    <t>16</t>
  </si>
  <si>
    <t>17</t>
  </si>
  <si>
    <t>女　　　子</t>
  </si>
  <si>
    <t xml:space="preserve">  （注）2　差は、全国平均値と県平均値の比較である。</t>
  </si>
  <si>
    <t>５歳</t>
  </si>
  <si>
    <t>６歳</t>
  </si>
  <si>
    <t>12歳</t>
  </si>
  <si>
    <t>15歳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</si>
</sst>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0.0_);[Red]\(0.0\)"/>
    <numFmt numFmtId="178" formatCode="0.00_);[Red]\(0.00\)"/>
    <numFmt numFmtId="179" formatCode="_ * #,##0.00_ ;_ * \-#,##0.00_ ;_ * &quot;0.00&quot;_ ;_ @_ "/>
    <numFmt numFmtId="180" formatCode="0.0"/>
    <numFmt numFmtId="181" formatCode="_ * #,##0.0_ ;_ * &quot;△&quot;#,##0.0_ ;_ * &quot;-&quot;_ ;_ @_ "/>
    <numFmt numFmtId="182" formatCode="0.00?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sz val="3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2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6" fillId="0" borderId="0">
      <alignment horizontal="justify" vertical="justify" wrapText="1"/>
      <protection/>
    </xf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66">
    <xf numFmtId="2" fontId="0" fillId="0" borderId="0" xfId="0" applyAlignment="1">
      <alignment/>
    </xf>
    <xf numFmtId="180" fontId="0" fillId="0" borderId="0" xfId="63" applyProtection="1">
      <alignment/>
      <protection locked="0"/>
    </xf>
    <xf numFmtId="180" fontId="8" fillId="0" borderId="0" xfId="63" applyFont="1" applyAlignment="1" applyProtection="1">
      <alignment horizontal="center" vertical="center"/>
      <protection locked="0"/>
    </xf>
    <xf numFmtId="180" fontId="8" fillId="0" borderId="0" xfId="63" applyFont="1" applyBorder="1" applyAlignment="1" applyProtection="1">
      <alignment horizontal="center" vertical="center"/>
      <protection locked="0"/>
    </xf>
    <xf numFmtId="180" fontId="2" fillId="0" borderId="0" xfId="63" applyFont="1" applyBorder="1" applyAlignment="1" applyProtection="1">
      <alignment horizontal="left" vertical="center"/>
      <protection locked="0"/>
    </xf>
    <xf numFmtId="180" fontId="8" fillId="0" borderId="0" xfId="63" applyFont="1" applyBorder="1" applyAlignment="1" applyProtection="1">
      <alignment horizontal="center" vertical="center"/>
      <protection locked="0"/>
    </xf>
    <xf numFmtId="180" fontId="2" fillId="0" borderId="10" xfId="63" applyFont="1" applyBorder="1" applyAlignment="1" applyProtection="1">
      <alignment horizontal="center" vertical="center"/>
      <protection locked="0"/>
    </xf>
    <xf numFmtId="180" fontId="8" fillId="0" borderId="10" xfId="63" applyFont="1" applyBorder="1" applyAlignment="1" applyProtection="1">
      <alignment horizontal="center" vertical="center"/>
      <protection locked="0"/>
    </xf>
    <xf numFmtId="180" fontId="2" fillId="0" borderId="10" xfId="63" applyFont="1" applyBorder="1" applyAlignment="1" applyProtection="1">
      <alignment horizontal="left" vertical="center"/>
      <protection locked="0"/>
    </xf>
    <xf numFmtId="180" fontId="0" fillId="0" borderId="11" xfId="63" applyFont="1" applyBorder="1" applyAlignment="1" applyProtection="1">
      <alignment horizontal="center" vertical="center"/>
      <protection locked="0"/>
    </xf>
    <xf numFmtId="180" fontId="0" fillId="0" borderId="11" xfId="63" applyFont="1" applyBorder="1" applyAlignment="1" applyProtection="1">
      <alignment horizontal="centerContinuous" vertical="center"/>
      <protection locked="0"/>
    </xf>
    <xf numFmtId="180" fontId="0" fillId="33" borderId="11" xfId="63" applyFont="1" applyFill="1" applyBorder="1" applyAlignment="1" applyProtection="1">
      <alignment horizontal="center" vertical="center"/>
      <protection locked="0"/>
    </xf>
    <xf numFmtId="180" fontId="0" fillId="0" borderId="11" xfId="63" applyFont="1" applyBorder="1" applyAlignment="1" applyProtection="1">
      <alignment horizontal="center" vertical="center"/>
      <protection locked="0"/>
    </xf>
    <xf numFmtId="180" fontId="0" fillId="0" borderId="12" xfId="63" applyFont="1" applyBorder="1" applyAlignment="1" applyProtection="1">
      <alignment horizontal="center" vertical="center" textRotation="255"/>
      <protection locked="0"/>
    </xf>
    <xf numFmtId="180" fontId="0" fillId="0" borderId="13" xfId="63" applyFont="1" applyBorder="1" applyProtection="1">
      <alignment/>
      <protection locked="0"/>
    </xf>
    <xf numFmtId="180" fontId="6" fillId="0" borderId="14" xfId="63" applyFont="1" applyBorder="1" applyAlignment="1" applyProtection="1">
      <alignment horizontal="distributed"/>
      <protection locked="0"/>
    </xf>
    <xf numFmtId="180" fontId="0" fillId="0" borderId="15" xfId="63" applyFont="1" applyBorder="1" applyAlignment="1" applyProtection="1">
      <alignment/>
      <protection locked="0"/>
    </xf>
    <xf numFmtId="180" fontId="0" fillId="0" borderId="0" xfId="63" applyFont="1" applyBorder="1" applyAlignment="1" applyProtection="1">
      <alignment/>
      <protection locked="0"/>
    </xf>
    <xf numFmtId="180" fontId="0" fillId="0" borderId="0" xfId="63" applyFont="1" applyBorder="1" applyAlignment="1" applyProtection="1">
      <alignment/>
      <protection locked="0"/>
    </xf>
    <xf numFmtId="181" fontId="0" fillId="0" borderId="13" xfId="63" applyNumberFormat="1" applyFont="1" applyBorder="1" applyAlignment="1" applyProtection="1">
      <alignment horizontal="right"/>
      <protection/>
    </xf>
    <xf numFmtId="181" fontId="0" fillId="0" borderId="14" xfId="63" applyNumberFormat="1" applyFont="1" applyBorder="1" applyAlignment="1" applyProtection="1">
      <alignment horizontal="right"/>
      <protection/>
    </xf>
    <xf numFmtId="182" fontId="0" fillId="0" borderId="14" xfId="63" applyNumberFormat="1" applyFont="1" applyBorder="1" applyAlignment="1" applyProtection="1">
      <alignment horizontal="right"/>
      <protection/>
    </xf>
    <xf numFmtId="182" fontId="0" fillId="0" borderId="15" xfId="63" applyNumberFormat="1" applyFont="1" applyBorder="1" applyAlignment="1" applyProtection="1">
      <alignment horizontal="right"/>
      <protection/>
    </xf>
    <xf numFmtId="181" fontId="0" fillId="0" borderId="0" xfId="63" applyNumberFormat="1" applyFont="1" applyBorder="1" applyAlignment="1" applyProtection="1">
      <alignment horizontal="right"/>
      <protection/>
    </xf>
    <xf numFmtId="181" fontId="0" fillId="0" borderId="0" xfId="63" applyNumberFormat="1" applyFont="1" applyAlignment="1" applyProtection="1">
      <alignment horizontal="right"/>
      <protection/>
    </xf>
    <xf numFmtId="182" fontId="0" fillId="0" borderId="0" xfId="63" applyNumberFormat="1" applyFont="1" applyAlignment="1" applyProtection="1">
      <alignment horizontal="right"/>
      <protection/>
    </xf>
    <xf numFmtId="180" fontId="0" fillId="0" borderId="16" xfId="63" applyFont="1" applyBorder="1" applyAlignment="1" applyProtection="1">
      <alignment horizontal="center" vertical="center" textRotation="255"/>
      <protection locked="0"/>
    </xf>
    <xf numFmtId="180" fontId="0" fillId="0" borderId="17" xfId="63" applyFont="1" applyBorder="1" applyProtection="1">
      <alignment/>
      <protection locked="0"/>
    </xf>
    <xf numFmtId="180" fontId="6" fillId="0" borderId="18" xfId="63" applyFont="1" applyBorder="1" applyAlignment="1" applyProtection="1">
      <alignment horizontal="distributed"/>
      <protection locked="0"/>
    </xf>
    <xf numFmtId="180" fontId="0" fillId="0" borderId="19" xfId="63" applyFont="1" applyBorder="1" applyAlignment="1" applyProtection="1">
      <alignment/>
      <protection locked="0"/>
    </xf>
    <xf numFmtId="180" fontId="0" fillId="0" borderId="18" xfId="63" applyFont="1" applyBorder="1" applyAlignment="1" applyProtection="1">
      <alignment/>
      <protection locked="0"/>
    </xf>
    <xf numFmtId="181" fontId="0" fillId="0" borderId="17" xfId="63" applyNumberFormat="1" applyFont="1" applyBorder="1" applyAlignment="1" applyProtection="1">
      <alignment horizontal="right"/>
      <protection/>
    </xf>
    <xf numFmtId="181" fontId="0" fillId="0" borderId="18" xfId="63" applyNumberFormat="1" applyFont="1" applyBorder="1" applyAlignment="1" applyProtection="1">
      <alignment horizontal="right"/>
      <protection/>
    </xf>
    <xf numFmtId="182" fontId="0" fillId="0" borderId="18" xfId="63" applyNumberFormat="1" applyFont="1" applyBorder="1" applyAlignment="1" applyProtection="1">
      <alignment horizontal="right"/>
      <protection/>
    </xf>
    <xf numFmtId="182" fontId="0" fillId="0" borderId="19" xfId="63" applyNumberFormat="1" applyFont="1" applyBorder="1" applyAlignment="1" applyProtection="1">
      <alignment horizontal="right"/>
      <protection/>
    </xf>
    <xf numFmtId="180" fontId="0" fillId="0" borderId="20" xfId="63" applyFont="1" applyBorder="1" applyProtection="1">
      <alignment/>
      <protection locked="0"/>
    </xf>
    <xf numFmtId="180" fontId="6" fillId="0" borderId="0" xfId="63" applyFont="1" applyBorder="1" applyAlignment="1" applyProtection="1">
      <alignment horizontal="distributed"/>
      <protection locked="0"/>
    </xf>
    <xf numFmtId="180" fontId="0" fillId="0" borderId="21" xfId="63" applyFont="1" applyBorder="1" applyAlignment="1" applyProtection="1">
      <alignment/>
      <protection locked="0"/>
    </xf>
    <xf numFmtId="181" fontId="0" fillId="0" borderId="20" xfId="63" applyNumberFormat="1" applyFont="1" applyBorder="1" applyAlignment="1" applyProtection="1">
      <alignment horizontal="right"/>
      <protection/>
    </xf>
    <xf numFmtId="182" fontId="0" fillId="0" borderId="0" xfId="63" applyNumberFormat="1" applyFont="1" applyBorder="1" applyAlignment="1" applyProtection="1">
      <alignment horizontal="right"/>
      <protection/>
    </xf>
    <xf numFmtId="182" fontId="0" fillId="0" borderId="21" xfId="63" applyNumberFormat="1" applyFont="1" applyBorder="1" applyAlignment="1" applyProtection="1">
      <alignment horizontal="right"/>
      <protection/>
    </xf>
    <xf numFmtId="177" fontId="0" fillId="0" borderId="0" xfId="63" applyNumberFormat="1" applyFont="1" applyBorder="1" applyAlignment="1" applyProtection="1">
      <alignment horizontal="right"/>
      <protection/>
    </xf>
    <xf numFmtId="180" fontId="0" fillId="0" borderId="22" xfId="63" applyFont="1" applyBorder="1" applyAlignment="1" applyProtection="1">
      <alignment horizontal="center" vertical="center" textRotation="255"/>
      <protection locked="0"/>
    </xf>
    <xf numFmtId="180" fontId="0" fillId="0" borderId="23" xfId="63" applyFont="1" applyBorder="1" applyProtection="1">
      <alignment/>
      <protection locked="0"/>
    </xf>
    <xf numFmtId="180" fontId="6" fillId="0" borderId="10" xfId="63" applyFont="1" applyBorder="1" applyAlignment="1" applyProtection="1">
      <alignment horizontal="distributed"/>
      <protection locked="0"/>
    </xf>
    <xf numFmtId="180" fontId="0" fillId="0" borderId="24" xfId="63" applyFont="1" applyBorder="1" applyAlignment="1" applyProtection="1">
      <alignment/>
      <protection locked="0"/>
    </xf>
    <xf numFmtId="180" fontId="0" fillId="0" borderId="0" xfId="63" applyFont="1" applyBorder="1" applyAlignment="1" applyProtection="1">
      <alignment vertical="center"/>
      <protection locked="0"/>
    </xf>
    <xf numFmtId="181" fontId="0" fillId="0" borderId="20" xfId="63" applyNumberFormat="1" applyFont="1" applyBorder="1" applyAlignment="1" applyProtection="1">
      <alignment horizontal="right" vertical="center"/>
      <protection/>
    </xf>
    <xf numFmtId="181" fontId="0" fillId="0" borderId="0" xfId="63" applyNumberFormat="1" applyFont="1" applyBorder="1" applyAlignment="1" applyProtection="1">
      <alignment horizontal="right" vertical="center"/>
      <protection/>
    </xf>
    <xf numFmtId="182" fontId="0" fillId="0" borderId="0" xfId="63" applyNumberFormat="1" applyFont="1" applyBorder="1" applyAlignment="1" applyProtection="1">
      <alignment horizontal="right" vertical="center"/>
      <protection/>
    </xf>
    <xf numFmtId="182" fontId="0" fillId="0" borderId="21" xfId="63" applyNumberFormat="1" applyFont="1" applyBorder="1" applyAlignment="1" applyProtection="1">
      <alignment horizontal="right" vertical="center"/>
      <protection/>
    </xf>
    <xf numFmtId="181" fontId="0" fillId="0" borderId="0" xfId="63" applyNumberFormat="1" applyFont="1" applyAlignment="1" applyProtection="1">
      <alignment horizontal="right" vertical="center"/>
      <protection/>
    </xf>
    <xf numFmtId="182" fontId="0" fillId="0" borderId="0" xfId="63" applyNumberFormat="1" applyFont="1" applyAlignment="1" applyProtection="1">
      <alignment horizontal="right" vertical="center"/>
      <protection/>
    </xf>
    <xf numFmtId="181" fontId="0" fillId="0" borderId="23" xfId="63" applyNumberFormat="1" applyFont="1" applyBorder="1" applyAlignment="1" applyProtection="1">
      <alignment horizontal="right" vertical="center"/>
      <protection/>
    </xf>
    <xf numFmtId="181" fontId="0" fillId="0" borderId="10" xfId="63" applyNumberFormat="1" applyFont="1" applyBorder="1" applyAlignment="1" applyProtection="1">
      <alignment horizontal="right" vertical="center"/>
      <protection/>
    </xf>
    <xf numFmtId="182" fontId="0" fillId="0" borderId="10" xfId="63" applyNumberFormat="1" applyFont="1" applyBorder="1" applyAlignment="1" applyProtection="1">
      <alignment horizontal="right" vertical="center"/>
      <protection/>
    </xf>
    <xf numFmtId="182" fontId="0" fillId="0" borderId="24" xfId="63" applyNumberFormat="1" applyFont="1" applyBorder="1" applyAlignment="1" applyProtection="1">
      <alignment horizontal="right" vertical="center"/>
      <protection/>
    </xf>
    <xf numFmtId="180" fontId="0" fillId="0" borderId="13" xfId="63" applyFont="1" applyBorder="1" applyAlignment="1" applyProtection="1">
      <alignment/>
      <protection locked="0"/>
    </xf>
    <xf numFmtId="180" fontId="0" fillId="0" borderId="17" xfId="63" applyFont="1" applyBorder="1" applyAlignment="1" applyProtection="1">
      <alignment/>
      <protection locked="0"/>
    </xf>
    <xf numFmtId="177" fontId="0" fillId="0" borderId="18" xfId="63" applyNumberFormat="1" applyFont="1" applyBorder="1" applyAlignment="1" applyProtection="1">
      <alignment horizontal="right"/>
      <protection/>
    </xf>
    <xf numFmtId="180" fontId="0" fillId="0" borderId="20" xfId="63" applyFont="1" applyBorder="1" applyAlignment="1" applyProtection="1">
      <alignment/>
      <protection locked="0"/>
    </xf>
    <xf numFmtId="180" fontId="0" fillId="0" borderId="21" xfId="63" applyFont="1" applyBorder="1" applyAlignment="1" applyProtection="1">
      <alignment/>
      <protection locked="0"/>
    </xf>
    <xf numFmtId="180" fontId="0" fillId="0" borderId="23" xfId="63" applyFont="1" applyBorder="1" applyAlignment="1" applyProtection="1">
      <alignment/>
      <protection locked="0"/>
    </xf>
    <xf numFmtId="180" fontId="0" fillId="0" borderId="24" xfId="63" applyFont="1" applyBorder="1" applyAlignment="1" applyProtection="1">
      <alignment vertical="center"/>
      <protection locked="0"/>
    </xf>
    <xf numFmtId="180" fontId="5" fillId="0" borderId="0" xfId="63" applyFont="1" applyProtection="1">
      <alignment/>
      <protection/>
    </xf>
    <xf numFmtId="180" fontId="5" fillId="0" borderId="0" xfId="63" applyFont="1" applyProtection="1">
      <alignment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確報本文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_1\&#29983;&#27963;&#31038;&#20250;GP&#20849;&#36890;\&#23398;&#26657;\H24&#23398;&#26657;&#36039;&#26009;\24&#23398;&#26657;&#20445;&#20581;\24&#20445;&#20581;&#30906;&#22577;\24&#21407;&#34920;&#65314;(&#30142;&#30149;&#30064;&#241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1407;&#34920;&#65314;(&#30142;&#30149;&#30064;&#241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2%20&#23398;&#26657;\H26&#23398;&#26657;\&#23398;&#26657;&#20445;&#20581;&#32113;&#35336;&#35519;&#26619;\09%20&#30906;&#22577;\01%20&#20844;&#34920;&#29992;&#20316;&#25104;&#12487;&#12540;&#12479;\&#9312;26&#21407;&#34920;&#65313;(&#20307;&#26684;30&#24180;&#27604;&#366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"/>
      <sheetName val="幼全"/>
      <sheetName val="小"/>
      <sheetName val="小全"/>
      <sheetName val="中"/>
      <sheetName val="中全"/>
      <sheetName val="高"/>
      <sheetName val="高全"/>
      <sheetName val="参考data(健康)"/>
      <sheetName val="図ﾃﾞｰﾀ"/>
      <sheetName val="(図３)10"/>
      <sheetName val="8"/>
      <sheetName val="図４(18は使用不可）"/>
      <sheetName val="9"/>
      <sheetName val="表4data"/>
      <sheetName val="別表3"/>
      <sheetName val="11（使用せず一部リンクあり）"/>
      <sheetName val="別表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幼"/>
      <sheetName val="幼全"/>
      <sheetName val="小"/>
      <sheetName val="小全"/>
      <sheetName val="中"/>
      <sheetName val="中全"/>
      <sheetName val="高"/>
      <sheetName val="高全"/>
      <sheetName val="別表3"/>
      <sheetName val="別表4"/>
      <sheetName val="参考data(健康)"/>
      <sheetName val="図ﾃﾞｰﾀ"/>
      <sheetName val="表4data"/>
      <sheetName val="8"/>
      <sheetName val="9"/>
      <sheetName val="10（前様式）"/>
      <sheetName val="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ｺﾒﾝﾄ1"/>
      <sheetName val="ｺﾒﾝﾄ2"/>
      <sheetName val="ｺﾒﾝﾄ3"/>
      <sheetName val="ｺﾒﾝﾄﾃﾞｰﾀ"/>
      <sheetName val="身長"/>
      <sheetName val="身長全"/>
      <sheetName val="体重"/>
      <sheetName val="体重全"/>
      <sheetName val="座高"/>
      <sheetName val="座高全"/>
      <sheetName val="参考data(発育)"/>
      <sheetName val="図ﾃﾞｰﾀ"/>
      <sheetName val="表紙 "/>
      <sheetName val="はしがき"/>
      <sheetName val="目次"/>
      <sheetName val="１"/>
      <sheetName val="２"/>
      <sheetName val="３"/>
      <sheetName val="４"/>
      <sheetName val="５"/>
      <sheetName val="６"/>
      <sheetName val="７"/>
      <sheetName val="11"/>
      <sheetName val="（4）肥満・細身"/>
      <sheetName val="12"/>
      <sheetName val="13"/>
      <sheetName val="統計表"/>
      <sheetName val="14"/>
      <sheetName val="別表１"/>
      <sheetName val="別表2"/>
      <sheetName val="別表5"/>
      <sheetName val="奥付"/>
    </sheetNames>
    <sheetDataSet>
      <sheetData sheetId="4">
        <row r="2">
          <cell r="F2">
            <v>25</v>
          </cell>
        </row>
        <row r="3">
          <cell r="E3">
            <v>110.7</v>
          </cell>
          <cell r="F3">
            <v>110.9</v>
          </cell>
        </row>
        <row r="4">
          <cell r="E4">
            <v>116.8</v>
          </cell>
          <cell r="F4">
            <v>117.2</v>
          </cell>
        </row>
        <row r="5">
          <cell r="E5">
            <v>122.7</v>
          </cell>
          <cell r="F5">
            <v>123</v>
          </cell>
        </row>
        <row r="6">
          <cell r="E6">
            <v>128.4</v>
          </cell>
          <cell r="F6">
            <v>128.7</v>
          </cell>
        </row>
        <row r="7">
          <cell r="E7">
            <v>134</v>
          </cell>
          <cell r="F7">
            <v>134.5</v>
          </cell>
        </row>
        <row r="8">
          <cell r="E8">
            <v>139.4</v>
          </cell>
          <cell r="F8">
            <v>140</v>
          </cell>
        </row>
        <row r="9">
          <cell r="E9">
            <v>145.5</v>
          </cell>
          <cell r="F9">
            <v>145.6</v>
          </cell>
        </row>
        <row r="10">
          <cell r="E10">
            <v>153.5</v>
          </cell>
          <cell r="F10">
            <v>153.2</v>
          </cell>
        </row>
        <row r="11">
          <cell r="E11">
            <v>160.3</v>
          </cell>
          <cell r="F11">
            <v>159.8</v>
          </cell>
        </row>
        <row r="12">
          <cell r="E12">
            <v>165.8</v>
          </cell>
          <cell r="F12">
            <v>165.8</v>
          </cell>
        </row>
        <row r="13">
          <cell r="E13">
            <v>168.9</v>
          </cell>
          <cell r="F13">
            <v>168.8</v>
          </cell>
        </row>
        <row r="14">
          <cell r="E14">
            <v>170.6</v>
          </cell>
          <cell r="F14">
            <v>170.4</v>
          </cell>
        </row>
        <row r="15">
          <cell r="E15">
            <v>171.7</v>
          </cell>
          <cell r="F15">
            <v>171</v>
          </cell>
        </row>
        <row r="16">
          <cell r="E16">
            <v>109.7</v>
          </cell>
          <cell r="F16">
            <v>109.7</v>
          </cell>
        </row>
        <row r="17">
          <cell r="E17">
            <v>115.8</v>
          </cell>
          <cell r="F17">
            <v>115.5</v>
          </cell>
        </row>
        <row r="18">
          <cell r="E18">
            <v>121.3</v>
          </cell>
          <cell r="F18">
            <v>121.7</v>
          </cell>
        </row>
        <row r="19">
          <cell r="E19">
            <v>127.6</v>
          </cell>
          <cell r="F19">
            <v>127.3</v>
          </cell>
        </row>
        <row r="20">
          <cell r="E20">
            <v>134.5</v>
          </cell>
          <cell r="F20">
            <v>133.8</v>
          </cell>
        </row>
        <row r="21">
          <cell r="E21">
            <v>140.6</v>
          </cell>
          <cell r="F21">
            <v>140.1</v>
          </cell>
        </row>
        <row r="22">
          <cell r="E22">
            <v>147.5</v>
          </cell>
          <cell r="F22">
            <v>146.7</v>
          </cell>
        </row>
        <row r="23">
          <cell r="E23">
            <v>152</v>
          </cell>
          <cell r="F23">
            <v>152.5</v>
          </cell>
        </row>
        <row r="24">
          <cell r="E24">
            <v>155</v>
          </cell>
          <cell r="F24">
            <v>155.6</v>
          </cell>
        </row>
        <row r="25">
          <cell r="E25">
            <v>157.1</v>
          </cell>
          <cell r="F25">
            <v>157</v>
          </cell>
        </row>
        <row r="26">
          <cell r="E26">
            <v>157.3</v>
          </cell>
          <cell r="F26">
            <v>157.1</v>
          </cell>
        </row>
        <row r="27">
          <cell r="E27">
            <v>158</v>
          </cell>
          <cell r="F27">
            <v>158.4</v>
          </cell>
        </row>
        <row r="28">
          <cell r="E28">
            <v>158.4</v>
          </cell>
          <cell r="F28">
            <v>158.5</v>
          </cell>
        </row>
        <row r="29">
          <cell r="E29">
            <v>4.87</v>
          </cell>
        </row>
        <row r="30">
          <cell r="E30">
            <v>4.8</v>
          </cell>
        </row>
        <row r="31">
          <cell r="E31">
            <v>4.98</v>
          </cell>
        </row>
        <row r="32">
          <cell r="E32">
            <v>5.49</v>
          </cell>
        </row>
        <row r="33">
          <cell r="E33">
            <v>5.49</v>
          </cell>
        </row>
        <row r="34">
          <cell r="E34">
            <v>6.09</v>
          </cell>
        </row>
        <row r="35">
          <cell r="E35">
            <v>7.11</v>
          </cell>
        </row>
        <row r="36">
          <cell r="E36">
            <v>7.93</v>
          </cell>
        </row>
        <row r="37">
          <cell r="E37">
            <v>7.5</v>
          </cell>
        </row>
        <row r="38">
          <cell r="E38">
            <v>6.58</v>
          </cell>
        </row>
        <row r="39">
          <cell r="E39">
            <v>5.71</v>
          </cell>
        </row>
        <row r="40">
          <cell r="E40">
            <v>5.66</v>
          </cell>
        </row>
        <row r="41">
          <cell r="E41">
            <v>5.61</v>
          </cell>
        </row>
        <row r="42">
          <cell r="E42">
            <v>4.5</v>
          </cell>
        </row>
        <row r="43">
          <cell r="E43">
            <v>4.63</v>
          </cell>
        </row>
        <row r="44">
          <cell r="E44">
            <v>5.1</v>
          </cell>
        </row>
        <row r="45">
          <cell r="E45">
            <v>5.75</v>
          </cell>
        </row>
        <row r="46">
          <cell r="E46">
            <v>6.37</v>
          </cell>
        </row>
        <row r="47">
          <cell r="E47">
            <v>6.62</v>
          </cell>
        </row>
        <row r="48">
          <cell r="E48">
            <v>6.59</v>
          </cell>
        </row>
        <row r="49">
          <cell r="E49">
            <v>5.97</v>
          </cell>
        </row>
        <row r="50">
          <cell r="E50">
            <v>5.5</v>
          </cell>
        </row>
        <row r="51">
          <cell r="E51">
            <v>5.37</v>
          </cell>
        </row>
        <row r="52">
          <cell r="E52">
            <v>5.28</v>
          </cell>
        </row>
        <row r="53">
          <cell r="E53">
            <v>5.38</v>
          </cell>
        </row>
        <row r="54">
          <cell r="E54">
            <v>5.49</v>
          </cell>
        </row>
      </sheetData>
      <sheetData sheetId="5">
        <row r="3">
          <cell r="E3">
            <v>110.3</v>
          </cell>
          <cell r="F3">
            <v>110.4</v>
          </cell>
        </row>
        <row r="4">
          <cell r="E4">
            <v>116.5</v>
          </cell>
          <cell r="F4">
            <v>116.6</v>
          </cell>
        </row>
        <row r="5">
          <cell r="E5">
            <v>122.4</v>
          </cell>
          <cell r="F5">
            <v>122.4</v>
          </cell>
        </row>
        <row r="6">
          <cell r="E6">
            <v>128</v>
          </cell>
          <cell r="F6">
            <v>128.2</v>
          </cell>
        </row>
        <row r="7">
          <cell r="E7">
            <v>133.6</v>
          </cell>
          <cell r="F7">
            <v>133.6</v>
          </cell>
        </row>
        <row r="8">
          <cell r="E8">
            <v>138.9</v>
          </cell>
          <cell r="F8">
            <v>139</v>
          </cell>
        </row>
        <row r="9">
          <cell r="E9">
            <v>145.1</v>
          </cell>
          <cell r="F9">
            <v>145</v>
          </cell>
        </row>
        <row r="10">
          <cell r="E10">
            <v>152.5</v>
          </cell>
          <cell r="F10">
            <v>152.3</v>
          </cell>
        </row>
        <row r="11">
          <cell r="E11">
            <v>159.7</v>
          </cell>
          <cell r="F11">
            <v>159.5</v>
          </cell>
        </row>
        <row r="12">
          <cell r="E12">
            <v>165.1</v>
          </cell>
          <cell r="F12">
            <v>165</v>
          </cell>
        </row>
        <row r="13">
          <cell r="E13">
            <v>168.3</v>
          </cell>
          <cell r="F13">
            <v>168.3</v>
          </cell>
        </row>
        <row r="14">
          <cell r="E14">
            <v>169.8</v>
          </cell>
          <cell r="F14">
            <v>169.9</v>
          </cell>
        </row>
        <row r="15">
          <cell r="E15">
            <v>170.7</v>
          </cell>
          <cell r="F15">
            <v>170.7</v>
          </cell>
        </row>
        <row r="16">
          <cell r="E16">
            <v>109.5</v>
          </cell>
          <cell r="F16">
            <v>109.6</v>
          </cell>
        </row>
        <row r="17">
          <cell r="E17">
            <v>115.5</v>
          </cell>
          <cell r="F17">
            <v>115.6</v>
          </cell>
        </row>
        <row r="18">
          <cell r="E18">
            <v>121.5</v>
          </cell>
          <cell r="F18">
            <v>121.6</v>
          </cell>
        </row>
        <row r="19">
          <cell r="E19">
            <v>127.4</v>
          </cell>
          <cell r="F19">
            <v>127.3</v>
          </cell>
        </row>
        <row r="20">
          <cell r="E20">
            <v>133.4</v>
          </cell>
          <cell r="F20">
            <v>133.6</v>
          </cell>
        </row>
        <row r="21">
          <cell r="E21">
            <v>140.1</v>
          </cell>
          <cell r="F21">
            <v>140.1</v>
          </cell>
        </row>
        <row r="22">
          <cell r="E22">
            <v>146.8</v>
          </cell>
          <cell r="F22">
            <v>146.8</v>
          </cell>
        </row>
        <row r="23">
          <cell r="E23">
            <v>151.8</v>
          </cell>
          <cell r="F23">
            <v>151.8</v>
          </cell>
        </row>
        <row r="24">
          <cell r="E24">
            <v>154.8</v>
          </cell>
          <cell r="F24">
            <v>154.8</v>
          </cell>
        </row>
        <row r="25">
          <cell r="E25">
            <v>156.4</v>
          </cell>
          <cell r="F25">
            <v>156.5</v>
          </cell>
        </row>
        <row r="26">
          <cell r="E26">
            <v>157</v>
          </cell>
          <cell r="F26">
            <v>157</v>
          </cell>
        </row>
        <row r="27">
          <cell r="E27">
            <v>157.6</v>
          </cell>
          <cell r="F27">
            <v>157.6</v>
          </cell>
        </row>
        <row r="28">
          <cell r="E28">
            <v>157.9</v>
          </cell>
          <cell r="F28">
            <v>158</v>
          </cell>
        </row>
        <row r="29">
          <cell r="E29">
            <v>4.71</v>
          </cell>
        </row>
        <row r="30">
          <cell r="E30">
            <v>4.91</v>
          </cell>
        </row>
        <row r="31">
          <cell r="E31">
            <v>5.13</v>
          </cell>
        </row>
        <row r="32">
          <cell r="E32">
            <v>5.44</v>
          </cell>
        </row>
        <row r="33">
          <cell r="E33">
            <v>5.7</v>
          </cell>
        </row>
        <row r="34">
          <cell r="E34">
            <v>6.18</v>
          </cell>
        </row>
        <row r="35">
          <cell r="E35">
            <v>7.1</v>
          </cell>
        </row>
        <row r="36">
          <cell r="E36">
            <v>7.95</v>
          </cell>
        </row>
        <row r="37">
          <cell r="E37">
            <v>7.67</v>
          </cell>
        </row>
        <row r="38">
          <cell r="E38">
            <v>6.71</v>
          </cell>
        </row>
        <row r="39">
          <cell r="E39">
            <v>5.95</v>
          </cell>
        </row>
        <row r="40">
          <cell r="E40">
            <v>5.75</v>
          </cell>
        </row>
        <row r="41">
          <cell r="E41">
            <v>5.8</v>
          </cell>
        </row>
        <row r="42">
          <cell r="E42">
            <v>4.69</v>
          </cell>
        </row>
        <row r="43">
          <cell r="E43">
            <v>4.88</v>
          </cell>
        </row>
        <row r="44">
          <cell r="E44">
            <v>5.16</v>
          </cell>
        </row>
        <row r="45">
          <cell r="E45">
            <v>5.54</v>
          </cell>
        </row>
        <row r="46">
          <cell r="E46">
            <v>6.11</v>
          </cell>
        </row>
        <row r="47">
          <cell r="E47">
            <v>6.78</v>
          </cell>
        </row>
        <row r="48">
          <cell r="E48">
            <v>6.62</v>
          </cell>
        </row>
        <row r="49">
          <cell r="E49">
            <v>5.89</v>
          </cell>
        </row>
        <row r="50">
          <cell r="E50">
            <v>5.44</v>
          </cell>
        </row>
        <row r="51">
          <cell r="E51">
            <v>5.31</v>
          </cell>
        </row>
        <row r="52">
          <cell r="E52">
            <v>5.35</v>
          </cell>
        </row>
        <row r="53">
          <cell r="E53">
            <v>5.45</v>
          </cell>
        </row>
        <row r="54">
          <cell r="E54">
            <v>5.33</v>
          </cell>
        </row>
      </sheetData>
      <sheetData sheetId="6">
        <row r="3">
          <cell r="E3">
            <v>18.9</v>
          </cell>
          <cell r="F3">
            <v>19</v>
          </cell>
        </row>
        <row r="4">
          <cell r="E4">
            <v>21.7</v>
          </cell>
          <cell r="F4">
            <v>21.6</v>
          </cell>
        </row>
        <row r="5">
          <cell r="E5">
            <v>23.8</v>
          </cell>
          <cell r="F5">
            <v>24.4</v>
          </cell>
        </row>
        <row r="6">
          <cell r="E6">
            <v>27.1</v>
          </cell>
          <cell r="F6">
            <v>27.5</v>
          </cell>
        </row>
        <row r="7">
          <cell r="E7">
            <v>30.5</v>
          </cell>
          <cell r="F7">
            <v>31</v>
          </cell>
        </row>
        <row r="8">
          <cell r="E8">
            <v>34.3</v>
          </cell>
          <cell r="F8">
            <v>34.9</v>
          </cell>
        </row>
        <row r="9">
          <cell r="E9">
            <v>38.5</v>
          </cell>
          <cell r="F9">
            <v>38.5</v>
          </cell>
        </row>
        <row r="10">
          <cell r="E10">
            <v>44.3</v>
          </cell>
          <cell r="F10">
            <v>44.9</v>
          </cell>
        </row>
        <row r="11">
          <cell r="E11">
            <v>48.9</v>
          </cell>
          <cell r="F11">
            <v>48.7</v>
          </cell>
        </row>
        <row r="12">
          <cell r="E12">
            <v>54.6</v>
          </cell>
          <cell r="F12">
            <v>53.9</v>
          </cell>
        </row>
        <row r="13">
          <cell r="E13">
            <v>58.9</v>
          </cell>
          <cell r="F13">
            <v>60</v>
          </cell>
        </row>
        <row r="14">
          <cell r="E14">
            <v>61.1</v>
          </cell>
          <cell r="F14">
            <v>61.8</v>
          </cell>
        </row>
        <row r="15">
          <cell r="E15">
            <v>63.5</v>
          </cell>
          <cell r="F15">
            <v>63</v>
          </cell>
        </row>
        <row r="16">
          <cell r="E16">
            <v>18.3</v>
          </cell>
          <cell r="F16">
            <v>18.5</v>
          </cell>
        </row>
        <row r="17">
          <cell r="E17">
            <v>21</v>
          </cell>
          <cell r="F17">
            <v>21</v>
          </cell>
        </row>
        <row r="18">
          <cell r="E18">
            <v>23.5</v>
          </cell>
          <cell r="F18">
            <v>23.7</v>
          </cell>
        </row>
        <row r="19">
          <cell r="E19">
            <v>26.5</v>
          </cell>
          <cell r="F19">
            <v>26.1</v>
          </cell>
        </row>
        <row r="20">
          <cell r="E20">
            <v>30.6</v>
          </cell>
          <cell r="F20">
            <v>30.2</v>
          </cell>
        </row>
        <row r="21">
          <cell r="E21">
            <v>34.4</v>
          </cell>
          <cell r="F21">
            <v>33.7</v>
          </cell>
        </row>
        <row r="22">
          <cell r="E22">
            <v>39.2</v>
          </cell>
          <cell r="F22">
            <v>38.9</v>
          </cell>
        </row>
        <row r="23">
          <cell r="E23">
            <v>43.2</v>
          </cell>
          <cell r="F23">
            <v>43.9</v>
          </cell>
        </row>
        <row r="24">
          <cell r="E24">
            <v>47</v>
          </cell>
          <cell r="F24">
            <v>48</v>
          </cell>
        </row>
        <row r="25">
          <cell r="E25">
            <v>50.1</v>
          </cell>
          <cell r="F25">
            <v>49.5</v>
          </cell>
        </row>
        <row r="26">
          <cell r="E26">
            <v>51.9</v>
          </cell>
          <cell r="F26">
            <v>51.6</v>
          </cell>
        </row>
        <row r="27">
          <cell r="E27">
            <v>52</v>
          </cell>
          <cell r="F27">
            <v>52.7</v>
          </cell>
        </row>
        <row r="28">
          <cell r="E28">
            <v>52.7</v>
          </cell>
          <cell r="F28">
            <v>52.6</v>
          </cell>
        </row>
        <row r="29">
          <cell r="E29">
            <v>2.66</v>
          </cell>
        </row>
        <row r="30">
          <cell r="E30">
            <v>3.53</v>
          </cell>
        </row>
        <row r="31">
          <cell r="E31">
            <v>3.68</v>
          </cell>
        </row>
        <row r="32">
          <cell r="E32">
            <v>4.74</v>
          </cell>
        </row>
        <row r="33">
          <cell r="E33">
            <v>5.85</v>
          </cell>
        </row>
        <row r="34">
          <cell r="E34">
            <v>7.13</v>
          </cell>
        </row>
        <row r="35">
          <cell r="E35">
            <v>8.43</v>
          </cell>
        </row>
        <row r="36">
          <cell r="E36">
            <v>9.26</v>
          </cell>
        </row>
        <row r="37">
          <cell r="E37">
            <v>9.17</v>
          </cell>
        </row>
        <row r="38">
          <cell r="E38">
            <v>10.08</v>
          </cell>
        </row>
        <row r="39">
          <cell r="E39">
            <v>9.19</v>
          </cell>
        </row>
        <row r="40">
          <cell r="E40">
            <v>9.42</v>
          </cell>
        </row>
        <row r="41">
          <cell r="E41">
            <v>9.73</v>
          </cell>
        </row>
        <row r="42">
          <cell r="E42">
            <v>2.39</v>
          </cell>
        </row>
        <row r="43">
          <cell r="E43">
            <v>3.01</v>
          </cell>
        </row>
        <row r="44">
          <cell r="E44">
            <v>4.08</v>
          </cell>
        </row>
        <row r="45">
          <cell r="E45">
            <v>4.54</v>
          </cell>
        </row>
        <row r="46">
          <cell r="E46">
            <v>6.36</v>
          </cell>
        </row>
        <row r="47">
          <cell r="E47">
            <v>7.04</v>
          </cell>
        </row>
        <row r="48">
          <cell r="E48">
            <v>7.53</v>
          </cell>
        </row>
        <row r="49">
          <cell r="E49">
            <v>7.34</v>
          </cell>
        </row>
        <row r="50">
          <cell r="E50">
            <v>7.56</v>
          </cell>
        </row>
        <row r="51">
          <cell r="E51">
            <v>7.55</v>
          </cell>
        </row>
        <row r="52">
          <cell r="E52">
            <v>7.37</v>
          </cell>
        </row>
        <row r="53">
          <cell r="E53">
            <v>7.21</v>
          </cell>
        </row>
        <row r="54">
          <cell r="E54">
            <v>7.64</v>
          </cell>
        </row>
      </sheetData>
      <sheetData sheetId="7">
        <row r="3">
          <cell r="E3">
            <v>18.9</v>
          </cell>
          <cell r="F3">
            <v>18.9</v>
          </cell>
        </row>
        <row r="4">
          <cell r="E4">
            <v>21.3</v>
          </cell>
          <cell r="F4">
            <v>21.3</v>
          </cell>
        </row>
        <row r="5">
          <cell r="E5">
            <v>24</v>
          </cell>
          <cell r="F5">
            <v>23.9</v>
          </cell>
        </row>
        <row r="6">
          <cell r="E6">
            <v>27</v>
          </cell>
          <cell r="F6">
            <v>27.1</v>
          </cell>
        </row>
        <row r="7">
          <cell r="E7">
            <v>30.4</v>
          </cell>
          <cell r="F7">
            <v>30.4</v>
          </cell>
        </row>
        <row r="8">
          <cell r="E8">
            <v>34</v>
          </cell>
          <cell r="F8">
            <v>34.3</v>
          </cell>
        </row>
        <row r="9">
          <cell r="E9">
            <v>38.4</v>
          </cell>
          <cell r="F9">
            <v>38.3</v>
          </cell>
        </row>
        <row r="10">
          <cell r="E10">
            <v>44</v>
          </cell>
          <cell r="F10">
            <v>43.9</v>
          </cell>
        </row>
        <row r="11">
          <cell r="E11">
            <v>48.8</v>
          </cell>
          <cell r="F11">
            <v>48.8</v>
          </cell>
        </row>
        <row r="12">
          <cell r="E12">
            <v>53.9</v>
          </cell>
          <cell r="F12">
            <v>54</v>
          </cell>
        </row>
        <row r="13">
          <cell r="E13">
            <v>58.9</v>
          </cell>
          <cell r="F13">
            <v>58.9</v>
          </cell>
        </row>
        <row r="14">
          <cell r="E14">
            <v>60.7</v>
          </cell>
          <cell r="F14">
            <v>61</v>
          </cell>
        </row>
        <row r="15">
          <cell r="E15">
            <v>62.6</v>
          </cell>
          <cell r="F15">
            <v>62.8</v>
          </cell>
        </row>
        <row r="16">
          <cell r="E16">
            <v>18.5</v>
          </cell>
          <cell r="F16">
            <v>18.6</v>
          </cell>
        </row>
        <row r="17">
          <cell r="E17">
            <v>20.8</v>
          </cell>
          <cell r="F17">
            <v>20.9</v>
          </cell>
        </row>
        <row r="18">
          <cell r="E18">
            <v>23.4</v>
          </cell>
          <cell r="F18">
            <v>23.5</v>
          </cell>
        </row>
        <row r="19">
          <cell r="E19">
            <v>26.4</v>
          </cell>
          <cell r="F19">
            <v>26.4</v>
          </cell>
        </row>
        <row r="20">
          <cell r="E20">
            <v>29.8</v>
          </cell>
          <cell r="F20">
            <v>30</v>
          </cell>
        </row>
        <row r="21">
          <cell r="E21">
            <v>34</v>
          </cell>
          <cell r="F21">
            <v>34</v>
          </cell>
        </row>
        <row r="22">
          <cell r="E22">
            <v>39</v>
          </cell>
          <cell r="F22">
            <v>39</v>
          </cell>
        </row>
        <row r="23">
          <cell r="E23">
            <v>43.6</v>
          </cell>
          <cell r="F23">
            <v>43.7</v>
          </cell>
        </row>
        <row r="24">
          <cell r="E24">
            <v>47.2</v>
          </cell>
          <cell r="F24">
            <v>47.1</v>
          </cell>
        </row>
        <row r="25">
          <cell r="E25">
            <v>50</v>
          </cell>
          <cell r="F25">
            <v>49.9</v>
          </cell>
        </row>
        <row r="26">
          <cell r="E26">
            <v>51.4</v>
          </cell>
          <cell r="F26">
            <v>51.4</v>
          </cell>
        </row>
        <row r="27">
          <cell r="E27">
            <v>52.4</v>
          </cell>
          <cell r="F27">
            <v>52.5</v>
          </cell>
        </row>
        <row r="28">
          <cell r="E28">
            <v>52.9</v>
          </cell>
          <cell r="F28">
            <v>52.9</v>
          </cell>
        </row>
        <row r="29">
          <cell r="E29">
            <v>2.61</v>
          </cell>
        </row>
        <row r="30">
          <cell r="E30">
            <v>3.35</v>
          </cell>
        </row>
        <row r="31">
          <cell r="E31">
            <v>4.07</v>
          </cell>
        </row>
        <row r="32">
          <cell r="E32">
            <v>5.1</v>
          </cell>
        </row>
        <row r="33">
          <cell r="E33">
            <v>6.19</v>
          </cell>
        </row>
        <row r="34">
          <cell r="E34">
            <v>7.37</v>
          </cell>
        </row>
        <row r="35">
          <cell r="E35">
            <v>8.58</v>
          </cell>
        </row>
        <row r="36">
          <cell r="E36">
            <v>9.78</v>
          </cell>
        </row>
        <row r="37">
          <cell r="E37">
            <v>9.92</v>
          </cell>
        </row>
        <row r="38">
          <cell r="E38">
            <v>9.79</v>
          </cell>
        </row>
        <row r="39">
          <cell r="E39">
            <v>10.55</v>
          </cell>
        </row>
        <row r="40">
          <cell r="E40">
            <v>10.29</v>
          </cell>
        </row>
        <row r="41">
          <cell r="E41">
            <v>10.31</v>
          </cell>
        </row>
        <row r="42">
          <cell r="E42">
            <v>2.53</v>
          </cell>
        </row>
        <row r="43">
          <cell r="E43">
            <v>3.21</v>
          </cell>
        </row>
        <row r="44">
          <cell r="E44">
            <v>3.85</v>
          </cell>
        </row>
        <row r="45">
          <cell r="E45">
            <v>4.75</v>
          </cell>
        </row>
        <row r="46">
          <cell r="E46">
            <v>5.74</v>
          </cell>
        </row>
        <row r="47">
          <cell r="E47">
            <v>7.04</v>
          </cell>
        </row>
        <row r="48">
          <cell r="E48">
            <v>7.76</v>
          </cell>
        </row>
        <row r="49">
          <cell r="E49">
            <v>7.89</v>
          </cell>
        </row>
        <row r="50">
          <cell r="E50">
            <v>7.59</v>
          </cell>
        </row>
        <row r="51">
          <cell r="E51">
            <v>7.57</v>
          </cell>
        </row>
        <row r="52">
          <cell r="E52">
            <v>7.92</v>
          </cell>
        </row>
        <row r="53">
          <cell r="E53">
            <v>7.88</v>
          </cell>
        </row>
        <row r="54">
          <cell r="E54">
            <v>7.83</v>
          </cell>
        </row>
      </sheetData>
      <sheetData sheetId="8">
        <row r="3">
          <cell r="E3">
            <v>61.7</v>
          </cell>
          <cell r="F3">
            <v>62.2</v>
          </cell>
        </row>
        <row r="4">
          <cell r="E4">
            <v>65.2</v>
          </cell>
          <cell r="F4">
            <v>65.1</v>
          </cell>
        </row>
        <row r="5">
          <cell r="E5">
            <v>67.7</v>
          </cell>
          <cell r="F5">
            <v>67.9</v>
          </cell>
        </row>
        <row r="6">
          <cell r="E6">
            <v>70.4</v>
          </cell>
          <cell r="F6">
            <v>70.5</v>
          </cell>
        </row>
        <row r="7">
          <cell r="E7">
            <v>73</v>
          </cell>
          <cell r="F7">
            <v>73.2</v>
          </cell>
        </row>
        <row r="8">
          <cell r="E8">
            <v>75.3</v>
          </cell>
          <cell r="F8">
            <v>75.6</v>
          </cell>
        </row>
        <row r="9">
          <cell r="E9">
            <v>78</v>
          </cell>
          <cell r="F9">
            <v>78</v>
          </cell>
        </row>
        <row r="10">
          <cell r="E10">
            <v>81.9</v>
          </cell>
          <cell r="F10">
            <v>81.8</v>
          </cell>
        </row>
        <row r="11">
          <cell r="E11">
            <v>85.4</v>
          </cell>
          <cell r="F11">
            <v>85.2</v>
          </cell>
        </row>
        <row r="12">
          <cell r="E12">
            <v>88.6</v>
          </cell>
          <cell r="F12">
            <v>88.6</v>
          </cell>
        </row>
        <row r="13">
          <cell r="E13">
            <v>90.7</v>
          </cell>
          <cell r="F13">
            <v>90.7</v>
          </cell>
        </row>
        <row r="14">
          <cell r="E14">
            <v>91.6</v>
          </cell>
          <cell r="F14">
            <v>91.8</v>
          </cell>
        </row>
        <row r="15">
          <cell r="E15">
            <v>92.6</v>
          </cell>
          <cell r="F15">
            <v>92.1</v>
          </cell>
        </row>
        <row r="16">
          <cell r="E16">
            <v>61.4</v>
          </cell>
          <cell r="F16">
            <v>61.6</v>
          </cell>
        </row>
        <row r="17">
          <cell r="E17">
            <v>64.8</v>
          </cell>
          <cell r="F17">
            <v>64.5</v>
          </cell>
        </row>
        <row r="18">
          <cell r="E18">
            <v>67.4</v>
          </cell>
          <cell r="F18">
            <v>67.6</v>
          </cell>
        </row>
        <row r="19">
          <cell r="E19">
            <v>70.1</v>
          </cell>
          <cell r="F19">
            <v>70</v>
          </cell>
        </row>
        <row r="20">
          <cell r="E20">
            <v>73.3</v>
          </cell>
          <cell r="F20">
            <v>72.9</v>
          </cell>
        </row>
        <row r="21">
          <cell r="E21">
            <v>76.1</v>
          </cell>
          <cell r="F21">
            <v>75.8</v>
          </cell>
        </row>
        <row r="22">
          <cell r="E22">
            <v>79.7</v>
          </cell>
          <cell r="F22">
            <v>79.3</v>
          </cell>
        </row>
        <row r="23">
          <cell r="E23">
            <v>82.4</v>
          </cell>
          <cell r="F23">
            <v>82.7</v>
          </cell>
        </row>
        <row r="24">
          <cell r="E24">
            <v>84</v>
          </cell>
          <cell r="F24">
            <v>84.5</v>
          </cell>
        </row>
        <row r="25">
          <cell r="E25">
            <v>85.3</v>
          </cell>
          <cell r="F25">
            <v>85.3</v>
          </cell>
        </row>
        <row r="26">
          <cell r="E26">
            <v>85.7</v>
          </cell>
          <cell r="F26">
            <v>85.4</v>
          </cell>
        </row>
        <row r="27">
          <cell r="E27">
            <v>85.9</v>
          </cell>
          <cell r="F27">
            <v>86.1</v>
          </cell>
        </row>
        <row r="28">
          <cell r="E28">
            <v>85.9</v>
          </cell>
          <cell r="F28">
            <v>86.3</v>
          </cell>
        </row>
        <row r="29">
          <cell r="E29">
            <v>3.02</v>
          </cell>
        </row>
        <row r="30">
          <cell r="E30">
            <v>2.8</v>
          </cell>
        </row>
        <row r="31">
          <cell r="E31">
            <v>2.91</v>
          </cell>
        </row>
        <row r="32">
          <cell r="E32">
            <v>3.05</v>
          </cell>
        </row>
        <row r="33">
          <cell r="E33">
            <v>2.96</v>
          </cell>
        </row>
        <row r="34">
          <cell r="E34">
            <v>3.2</v>
          </cell>
        </row>
        <row r="35">
          <cell r="E35">
            <v>3.77</v>
          </cell>
        </row>
        <row r="36">
          <cell r="E36">
            <v>4.37</v>
          </cell>
        </row>
        <row r="37">
          <cell r="E37">
            <v>4.46</v>
          </cell>
        </row>
        <row r="38">
          <cell r="E38">
            <v>3.99</v>
          </cell>
        </row>
        <row r="39">
          <cell r="E39">
            <v>3.27</v>
          </cell>
        </row>
        <row r="40">
          <cell r="E40">
            <v>3.08</v>
          </cell>
        </row>
        <row r="41">
          <cell r="E41">
            <v>2.96</v>
          </cell>
        </row>
        <row r="42">
          <cell r="E42">
            <v>2.73</v>
          </cell>
        </row>
        <row r="43">
          <cell r="E43">
            <v>2.83</v>
          </cell>
        </row>
        <row r="44">
          <cell r="E44">
            <v>2.99</v>
          </cell>
        </row>
        <row r="45">
          <cell r="E45">
            <v>3.12</v>
          </cell>
        </row>
        <row r="46">
          <cell r="E46">
            <v>3.38</v>
          </cell>
        </row>
        <row r="47">
          <cell r="E47">
            <v>3.84</v>
          </cell>
        </row>
        <row r="48">
          <cell r="E48">
            <v>3.91</v>
          </cell>
        </row>
        <row r="49">
          <cell r="E49">
            <v>3.71</v>
          </cell>
        </row>
        <row r="50">
          <cell r="E50">
            <v>3.19</v>
          </cell>
        </row>
        <row r="51">
          <cell r="E51">
            <v>3.05</v>
          </cell>
        </row>
        <row r="52">
          <cell r="E52">
            <v>2.95</v>
          </cell>
        </row>
        <row r="53">
          <cell r="E53">
            <v>2.81</v>
          </cell>
        </row>
        <row r="54">
          <cell r="E54">
            <v>3.05</v>
          </cell>
        </row>
      </sheetData>
      <sheetData sheetId="9">
        <row r="3">
          <cell r="E3">
            <v>61.8</v>
          </cell>
          <cell r="F3">
            <v>62</v>
          </cell>
        </row>
        <row r="4">
          <cell r="E4">
            <v>64.8</v>
          </cell>
          <cell r="F4">
            <v>64.8</v>
          </cell>
        </row>
        <row r="5">
          <cell r="E5">
            <v>67.6</v>
          </cell>
          <cell r="F5">
            <v>67.6</v>
          </cell>
        </row>
        <row r="6">
          <cell r="E6">
            <v>70.2</v>
          </cell>
          <cell r="F6">
            <v>70.2</v>
          </cell>
        </row>
        <row r="7">
          <cell r="E7">
            <v>72.6</v>
          </cell>
          <cell r="F7">
            <v>72.6</v>
          </cell>
        </row>
        <row r="8">
          <cell r="E8">
            <v>74.9</v>
          </cell>
          <cell r="F8">
            <v>75</v>
          </cell>
        </row>
        <row r="9">
          <cell r="E9">
            <v>77.6</v>
          </cell>
          <cell r="F9">
            <v>77.6</v>
          </cell>
        </row>
        <row r="10">
          <cell r="E10">
            <v>81.3</v>
          </cell>
          <cell r="F10">
            <v>81.2</v>
          </cell>
        </row>
        <row r="11">
          <cell r="E11">
            <v>84.9</v>
          </cell>
          <cell r="F11">
            <v>84.8</v>
          </cell>
        </row>
        <row r="12">
          <cell r="E12">
            <v>88.1</v>
          </cell>
          <cell r="F12">
            <v>88.1</v>
          </cell>
        </row>
        <row r="13">
          <cell r="E13">
            <v>90.4</v>
          </cell>
          <cell r="F13">
            <v>90.3</v>
          </cell>
        </row>
        <row r="14">
          <cell r="E14">
            <v>91.4</v>
          </cell>
          <cell r="F14">
            <v>91.4</v>
          </cell>
        </row>
        <row r="15">
          <cell r="E15">
            <v>92</v>
          </cell>
          <cell r="F15">
            <v>92</v>
          </cell>
        </row>
        <row r="16">
          <cell r="E16">
            <v>61.3</v>
          </cell>
          <cell r="F16">
            <v>61.5</v>
          </cell>
        </row>
        <row r="17">
          <cell r="E17">
            <v>64.4</v>
          </cell>
          <cell r="F17">
            <v>64.4</v>
          </cell>
        </row>
        <row r="18">
          <cell r="E18">
            <v>67.2</v>
          </cell>
          <cell r="F18">
            <v>67.3</v>
          </cell>
        </row>
        <row r="19">
          <cell r="E19">
            <v>69.9</v>
          </cell>
          <cell r="F19">
            <v>69.9</v>
          </cell>
        </row>
        <row r="20">
          <cell r="E20">
            <v>72.6</v>
          </cell>
          <cell r="F20">
            <v>72.8</v>
          </cell>
        </row>
        <row r="21">
          <cell r="E21">
            <v>75.8</v>
          </cell>
          <cell r="F21">
            <v>75.8</v>
          </cell>
        </row>
        <row r="22">
          <cell r="E22">
            <v>79.3</v>
          </cell>
          <cell r="F22">
            <v>79.3</v>
          </cell>
        </row>
        <row r="23">
          <cell r="E23">
            <v>82.1</v>
          </cell>
          <cell r="F23">
            <v>82.1</v>
          </cell>
        </row>
        <row r="24">
          <cell r="E24">
            <v>83.8</v>
          </cell>
          <cell r="F24">
            <v>83.8</v>
          </cell>
        </row>
        <row r="25">
          <cell r="E25">
            <v>84.9</v>
          </cell>
          <cell r="F25">
            <v>84.9</v>
          </cell>
        </row>
        <row r="26">
          <cell r="E26">
            <v>85.4</v>
          </cell>
          <cell r="F26">
            <v>85.5</v>
          </cell>
        </row>
        <row r="27">
          <cell r="E27">
            <v>85.7</v>
          </cell>
          <cell r="F27">
            <v>85.8</v>
          </cell>
        </row>
        <row r="28">
          <cell r="E28">
            <v>85.9</v>
          </cell>
          <cell r="F28">
            <v>85.9</v>
          </cell>
        </row>
        <row r="29">
          <cell r="E29">
            <v>2.85</v>
          </cell>
        </row>
        <row r="30">
          <cell r="E30">
            <v>2.88</v>
          </cell>
        </row>
        <row r="31">
          <cell r="E31">
            <v>2.93</v>
          </cell>
        </row>
        <row r="32">
          <cell r="E32">
            <v>3.08</v>
          </cell>
        </row>
        <row r="33">
          <cell r="E33">
            <v>3.17</v>
          </cell>
        </row>
        <row r="34">
          <cell r="E34">
            <v>3.33</v>
          </cell>
        </row>
        <row r="35">
          <cell r="E35">
            <v>3.82</v>
          </cell>
        </row>
        <row r="36">
          <cell r="E36">
            <v>4.48</v>
          </cell>
        </row>
        <row r="37">
          <cell r="E37">
            <v>4.48</v>
          </cell>
        </row>
        <row r="38">
          <cell r="E38">
            <v>4</v>
          </cell>
        </row>
        <row r="39">
          <cell r="E39">
            <v>3.43</v>
          </cell>
        </row>
        <row r="40">
          <cell r="E40">
            <v>3.22</v>
          </cell>
        </row>
        <row r="41">
          <cell r="E41">
            <v>3.16</v>
          </cell>
        </row>
        <row r="42">
          <cell r="E42">
            <v>2.81</v>
          </cell>
        </row>
        <row r="43">
          <cell r="E43">
            <v>2.83</v>
          </cell>
        </row>
        <row r="44">
          <cell r="E44">
            <v>2.92</v>
          </cell>
        </row>
        <row r="45">
          <cell r="E45">
            <v>3.07</v>
          </cell>
        </row>
        <row r="46">
          <cell r="E46">
            <v>3.41</v>
          </cell>
        </row>
        <row r="47">
          <cell r="E47">
            <v>3.8</v>
          </cell>
        </row>
        <row r="48">
          <cell r="E48">
            <v>3.9</v>
          </cell>
        </row>
        <row r="49">
          <cell r="E49">
            <v>3.57</v>
          </cell>
        </row>
        <row r="50">
          <cell r="E50">
            <v>3.24</v>
          </cell>
        </row>
        <row r="51">
          <cell r="E51">
            <v>3.05</v>
          </cell>
        </row>
        <row r="52">
          <cell r="E52">
            <v>3.03</v>
          </cell>
        </row>
        <row r="53">
          <cell r="E53">
            <v>3</v>
          </cell>
        </row>
        <row r="54">
          <cell r="E54">
            <v>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1"/>
  <sheetViews>
    <sheetView showGridLines="0" tabSelected="1" zoomScaleSheetLayoutView="100" zoomScalePageLayoutView="0" workbookViewId="0" topLeftCell="A28">
      <selection activeCell="W40" sqref="W40"/>
    </sheetView>
  </sheetViews>
  <sheetFormatPr defaultColWidth="10.75390625" defaultRowHeight="12.75"/>
  <cols>
    <col min="1" max="1" width="4.25390625" style="1" customWidth="1"/>
    <col min="2" max="2" width="0.875" style="1" customWidth="1"/>
    <col min="3" max="3" width="11.75390625" style="1" customWidth="1"/>
    <col min="4" max="5" width="0.875" style="1" customWidth="1"/>
    <col min="6" max="6" width="5.75390625" style="1" customWidth="1"/>
    <col min="7" max="27" width="8.125" style="1" customWidth="1"/>
    <col min="28" max="16384" width="10.75390625" style="1" customWidth="1"/>
  </cols>
  <sheetData>
    <row r="1" spans="2:8" ht="13.5" customHeight="1">
      <c r="B1" s="2"/>
      <c r="C1" s="2"/>
      <c r="D1" s="2"/>
      <c r="E1" s="2"/>
      <c r="F1" s="2"/>
      <c r="G1" s="2"/>
      <c r="H1" s="2"/>
    </row>
    <row r="2" spans="1:27" ht="18" customHeight="1">
      <c r="A2" s="3"/>
      <c r="B2" s="3"/>
      <c r="C2" s="3"/>
      <c r="D2" s="3"/>
      <c r="E2" s="3"/>
      <c r="F2" s="3"/>
      <c r="G2" s="3"/>
      <c r="H2" s="3"/>
      <c r="J2" s="4" t="s">
        <v>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8.5" customHeight="1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 customHeight="1">
      <c r="A4" s="6"/>
      <c r="B4" s="7"/>
      <c r="C4" s="7"/>
      <c r="D4" s="7"/>
      <c r="E4" s="7"/>
      <c r="F4" s="7"/>
      <c r="G4" s="7"/>
      <c r="H4" s="7"/>
      <c r="I4" s="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>
      <c r="A5" s="9" t="s">
        <v>7</v>
      </c>
      <c r="B5" s="9"/>
      <c r="C5" s="9"/>
      <c r="D5" s="9"/>
      <c r="E5" s="9"/>
      <c r="F5" s="9"/>
      <c r="G5" s="10" t="s">
        <v>8</v>
      </c>
      <c r="H5" s="10"/>
      <c r="I5" s="10"/>
      <c r="J5" s="10"/>
      <c r="K5" s="10"/>
      <c r="L5" s="10"/>
      <c r="M5" s="10"/>
      <c r="N5" s="11" t="s">
        <v>9</v>
      </c>
      <c r="O5" s="11"/>
      <c r="P5" s="11"/>
      <c r="Q5" s="11"/>
      <c r="R5" s="11"/>
      <c r="S5" s="11"/>
      <c r="T5" s="11"/>
      <c r="U5" s="9" t="s">
        <v>10</v>
      </c>
      <c r="V5" s="9"/>
      <c r="W5" s="9"/>
      <c r="X5" s="9"/>
      <c r="Y5" s="9"/>
      <c r="Z5" s="9"/>
      <c r="AA5" s="9"/>
    </row>
    <row r="6" spans="1:27" ht="15.75" customHeight="1">
      <c r="A6" s="9"/>
      <c r="B6" s="9"/>
      <c r="C6" s="9"/>
      <c r="D6" s="9"/>
      <c r="E6" s="9"/>
      <c r="F6" s="9"/>
      <c r="G6" s="9" t="s">
        <v>11</v>
      </c>
      <c r="H6" s="9"/>
      <c r="I6" s="9"/>
      <c r="J6" s="9"/>
      <c r="K6" s="9"/>
      <c r="L6" s="9" t="s">
        <v>12</v>
      </c>
      <c r="M6" s="9"/>
      <c r="N6" s="9" t="s">
        <v>11</v>
      </c>
      <c r="O6" s="9"/>
      <c r="P6" s="9"/>
      <c r="Q6" s="9"/>
      <c r="R6" s="9"/>
      <c r="S6" s="9" t="s">
        <v>12</v>
      </c>
      <c r="T6" s="9"/>
      <c r="U6" s="9" t="s">
        <v>11</v>
      </c>
      <c r="V6" s="9"/>
      <c r="W6" s="9"/>
      <c r="X6" s="9"/>
      <c r="Y6" s="9"/>
      <c r="Z6" s="9" t="s">
        <v>12</v>
      </c>
      <c r="AA6" s="9"/>
    </row>
    <row r="7" spans="1:27" ht="15.75" customHeight="1">
      <c r="A7" s="9"/>
      <c r="B7" s="9"/>
      <c r="C7" s="9"/>
      <c r="D7" s="9"/>
      <c r="E7" s="9"/>
      <c r="F7" s="9"/>
      <c r="G7" s="12" t="s">
        <v>4</v>
      </c>
      <c r="H7" s="12" t="s">
        <v>13</v>
      </c>
      <c r="I7" s="12" t="s">
        <v>5</v>
      </c>
      <c r="J7" s="12" t="s">
        <v>13</v>
      </c>
      <c r="K7" s="12" t="s">
        <v>14</v>
      </c>
      <c r="L7" s="12" t="s">
        <v>4</v>
      </c>
      <c r="M7" s="12" t="s">
        <v>5</v>
      </c>
      <c r="N7" s="12" t="s">
        <v>4</v>
      </c>
      <c r="O7" s="12" t="s">
        <v>13</v>
      </c>
      <c r="P7" s="12" t="s">
        <v>5</v>
      </c>
      <c r="Q7" s="12" t="s">
        <v>13</v>
      </c>
      <c r="R7" s="12" t="s">
        <v>14</v>
      </c>
      <c r="S7" s="12" t="s">
        <v>4</v>
      </c>
      <c r="T7" s="12" t="s">
        <v>5</v>
      </c>
      <c r="U7" s="12" t="s">
        <v>4</v>
      </c>
      <c r="V7" s="12" t="s">
        <v>13</v>
      </c>
      <c r="W7" s="12" t="s">
        <v>5</v>
      </c>
      <c r="X7" s="12" t="s">
        <v>13</v>
      </c>
      <c r="Y7" s="12" t="s">
        <v>14</v>
      </c>
      <c r="Z7" s="12" t="s">
        <v>4</v>
      </c>
      <c r="AA7" s="12" t="s">
        <v>5</v>
      </c>
    </row>
    <row r="8" spans="1:27" ht="18.75" customHeight="1">
      <c r="A8" s="13" t="s">
        <v>15</v>
      </c>
      <c r="B8" s="14"/>
      <c r="C8" s="15" t="s">
        <v>0</v>
      </c>
      <c r="D8" s="16"/>
      <c r="E8" s="17"/>
      <c r="F8" s="18" t="s">
        <v>28</v>
      </c>
      <c r="G8" s="19">
        <f>'[3]身長全'!E3</f>
        <v>110.3</v>
      </c>
      <c r="H8" s="20">
        <f>'[3]身長全'!E3-'[3]身長全'!F3</f>
        <v>-0.10000000000000853</v>
      </c>
      <c r="I8" s="20">
        <f>'[3]身長'!E3</f>
        <v>110.7</v>
      </c>
      <c r="J8" s="20">
        <f>'[3]身長'!E3-'[3]身長'!F3</f>
        <v>-0.20000000000000284</v>
      </c>
      <c r="K8" s="20">
        <f>I8-G8</f>
        <v>0.4000000000000057</v>
      </c>
      <c r="L8" s="21">
        <f>'[3]身長全'!E29</f>
        <v>4.71</v>
      </c>
      <c r="M8" s="22">
        <f>'[3]身長'!E29</f>
        <v>4.87</v>
      </c>
      <c r="N8" s="23">
        <f>'[3]体重全'!E3</f>
        <v>18.9</v>
      </c>
      <c r="O8" s="24">
        <f>'[3]体重全'!E3-'[3]体重全'!F3</f>
        <v>0</v>
      </c>
      <c r="P8" s="24">
        <f>'[3]体重'!E3</f>
        <v>18.9</v>
      </c>
      <c r="Q8" s="24">
        <f>'[3]体重'!E3-'[3]体重'!F3</f>
        <v>-0.10000000000000142</v>
      </c>
      <c r="R8" s="24">
        <f>P8-N8</f>
        <v>0</v>
      </c>
      <c r="S8" s="25">
        <f>'[3]体重全'!E29</f>
        <v>2.61</v>
      </c>
      <c r="T8" s="25">
        <f>'[3]体重'!E29</f>
        <v>2.66</v>
      </c>
      <c r="U8" s="19">
        <f>'[3]座高全'!E3</f>
        <v>61.8</v>
      </c>
      <c r="V8" s="20">
        <f>'[3]座高全'!E3-'[3]座高全'!F3</f>
        <v>-0.20000000000000284</v>
      </c>
      <c r="W8" s="20">
        <f>'[3]座高'!E3</f>
        <v>61.7</v>
      </c>
      <c r="X8" s="20">
        <f>'[3]座高'!E3-'[3]座高'!F3</f>
        <v>-0.5</v>
      </c>
      <c r="Y8" s="20">
        <f>W8-U8</f>
        <v>-0.09999999999999432</v>
      </c>
      <c r="Z8" s="21">
        <f>'[3]座高全'!E29</f>
        <v>2.85</v>
      </c>
      <c r="AA8" s="22">
        <f>'[3]座高'!E29</f>
        <v>3.02</v>
      </c>
    </row>
    <row r="9" spans="1:27" ht="11.25" customHeight="1">
      <c r="A9" s="26"/>
      <c r="B9" s="27"/>
      <c r="C9" s="28"/>
      <c r="D9" s="29"/>
      <c r="E9" s="30"/>
      <c r="F9" s="30"/>
      <c r="G9" s="31"/>
      <c r="H9" s="32"/>
      <c r="I9" s="32"/>
      <c r="J9" s="32"/>
      <c r="K9" s="32"/>
      <c r="L9" s="33"/>
      <c r="M9" s="34"/>
      <c r="N9" s="32"/>
      <c r="O9" s="32"/>
      <c r="P9" s="32"/>
      <c r="Q9" s="32"/>
      <c r="R9" s="32"/>
      <c r="S9" s="33"/>
      <c r="T9" s="33"/>
      <c r="U9" s="31"/>
      <c r="V9" s="32"/>
      <c r="W9" s="32"/>
      <c r="X9" s="32"/>
      <c r="Y9" s="32"/>
      <c r="Z9" s="33"/>
      <c r="AA9" s="34"/>
    </row>
    <row r="10" spans="1:27" ht="20.25" customHeight="1">
      <c r="A10" s="26"/>
      <c r="B10" s="35"/>
      <c r="C10" s="36" t="s">
        <v>1</v>
      </c>
      <c r="D10" s="37"/>
      <c r="E10" s="17"/>
      <c r="F10" s="18" t="s">
        <v>29</v>
      </c>
      <c r="G10" s="38">
        <f>'[3]身長全'!E4</f>
        <v>116.5</v>
      </c>
      <c r="H10" s="23">
        <f>'[3]身長全'!E4-'[3]身長全'!F4</f>
        <v>-0.09999999999999432</v>
      </c>
      <c r="I10" s="23">
        <f>'[3]身長'!E4</f>
        <v>116.8</v>
      </c>
      <c r="J10" s="23">
        <f>'[3]身長'!E4-'[3]身長'!F4</f>
        <v>-0.4000000000000057</v>
      </c>
      <c r="K10" s="23">
        <f aca="true" t="shared" si="0" ref="K10:K39">I10-G10</f>
        <v>0.29999999999999716</v>
      </c>
      <c r="L10" s="39">
        <f>'[3]身長全'!E30</f>
        <v>4.91</v>
      </c>
      <c r="M10" s="40">
        <f>'[3]身長'!E30</f>
        <v>4.8</v>
      </c>
      <c r="N10" s="23">
        <f>'[3]体重全'!E4</f>
        <v>21.3</v>
      </c>
      <c r="O10" s="24">
        <f>'[3]体重全'!E4-'[3]体重全'!F4</f>
        <v>0</v>
      </c>
      <c r="P10" s="24">
        <f>'[3]体重'!E4</f>
        <v>21.7</v>
      </c>
      <c r="Q10" s="24">
        <f>'[3]体重'!E4-'[3]体重'!F4</f>
        <v>0.09999999999999787</v>
      </c>
      <c r="R10" s="24">
        <f aca="true" t="shared" si="1" ref="R10:R39">P10-N10</f>
        <v>0.3999999999999986</v>
      </c>
      <c r="S10" s="25">
        <f>'[3]体重全'!E30</f>
        <v>3.35</v>
      </c>
      <c r="T10" s="25">
        <f>'[3]体重'!E30</f>
        <v>3.53</v>
      </c>
      <c r="U10" s="38">
        <f>'[3]座高全'!E4</f>
        <v>64.8</v>
      </c>
      <c r="V10" s="23">
        <f>'[3]座高全'!E4-'[3]座高全'!F4</f>
        <v>0</v>
      </c>
      <c r="W10" s="23">
        <f>'[3]座高'!E4</f>
        <v>65.2</v>
      </c>
      <c r="X10" s="23">
        <f>'[3]座高'!E4-'[3]座高'!F4</f>
        <v>0.10000000000000853</v>
      </c>
      <c r="Y10" s="41">
        <f aca="true" t="shared" si="2" ref="Y10:Y39">W10-U10</f>
        <v>0.4000000000000057</v>
      </c>
      <c r="Z10" s="39">
        <f>'[3]座高全'!E30</f>
        <v>2.88</v>
      </c>
      <c r="AA10" s="40">
        <f>'[3]座高'!E30</f>
        <v>2.8</v>
      </c>
    </row>
    <row r="11" spans="1:27" ht="18.75" customHeight="1">
      <c r="A11" s="26"/>
      <c r="B11" s="35"/>
      <c r="C11" s="36"/>
      <c r="D11" s="37"/>
      <c r="E11" s="17"/>
      <c r="F11" s="17" t="s">
        <v>17</v>
      </c>
      <c r="G11" s="38">
        <f>'[3]身長全'!E5</f>
        <v>122.4</v>
      </c>
      <c r="H11" s="23">
        <f>'[3]身長全'!E5-'[3]身長全'!F5</f>
        <v>0</v>
      </c>
      <c r="I11" s="23">
        <f>'[3]身長'!E5</f>
        <v>122.7</v>
      </c>
      <c r="J11" s="23">
        <f>'[3]身長'!E5-'[3]身長'!F5</f>
        <v>-0.29999999999999716</v>
      </c>
      <c r="K11" s="23">
        <f t="shared" si="0"/>
        <v>0.29999999999999716</v>
      </c>
      <c r="L11" s="39">
        <f>'[3]身長全'!E31</f>
        <v>5.13</v>
      </c>
      <c r="M11" s="40">
        <f>'[3]身長'!E31</f>
        <v>4.98</v>
      </c>
      <c r="N11" s="23">
        <f>'[3]体重全'!E5</f>
        <v>24</v>
      </c>
      <c r="O11" s="24">
        <f>'[3]体重全'!E5-'[3]体重全'!F5</f>
        <v>0.10000000000000142</v>
      </c>
      <c r="P11" s="24">
        <f>'[3]体重'!E5</f>
        <v>23.8</v>
      </c>
      <c r="Q11" s="24">
        <f>'[3]体重'!E5-'[3]体重'!F5</f>
        <v>-0.5999999999999979</v>
      </c>
      <c r="R11" s="24">
        <f t="shared" si="1"/>
        <v>-0.1999999999999993</v>
      </c>
      <c r="S11" s="25">
        <f>'[3]体重全'!E31</f>
        <v>4.07</v>
      </c>
      <c r="T11" s="25">
        <f>'[3]体重'!E31</f>
        <v>3.68</v>
      </c>
      <c r="U11" s="38">
        <f>'[3]座高全'!E5</f>
        <v>67.6</v>
      </c>
      <c r="V11" s="23">
        <f>'[3]座高全'!E5-'[3]座高全'!F5</f>
        <v>0</v>
      </c>
      <c r="W11" s="23">
        <f>'[3]座高'!E5</f>
        <v>67.7</v>
      </c>
      <c r="X11" s="23">
        <f>'[3]座高'!E5-'[3]座高'!F5</f>
        <v>-0.20000000000000284</v>
      </c>
      <c r="Y11" s="23">
        <f t="shared" si="2"/>
        <v>0.10000000000000853</v>
      </c>
      <c r="Z11" s="39">
        <f>'[3]座高全'!E31</f>
        <v>2.93</v>
      </c>
      <c r="AA11" s="40">
        <f>'[3]座高'!E31</f>
        <v>2.91</v>
      </c>
    </row>
    <row r="12" spans="1:27" ht="18.75" customHeight="1">
      <c r="A12" s="26"/>
      <c r="B12" s="35"/>
      <c r="C12" s="36"/>
      <c r="D12" s="37"/>
      <c r="E12" s="17"/>
      <c r="F12" s="17" t="s">
        <v>18</v>
      </c>
      <c r="G12" s="38">
        <f>'[3]身長全'!E6</f>
        <v>128</v>
      </c>
      <c r="H12" s="23">
        <f>'[3]身長全'!E6-'[3]身長全'!F6</f>
        <v>-0.19999999999998863</v>
      </c>
      <c r="I12" s="23">
        <f>'[3]身長'!E6</f>
        <v>128.4</v>
      </c>
      <c r="J12" s="23">
        <f>'[3]身長'!E6-'[3]身長'!F6</f>
        <v>-0.29999999999998295</v>
      </c>
      <c r="K12" s="23">
        <f t="shared" si="0"/>
        <v>0.4000000000000057</v>
      </c>
      <c r="L12" s="39">
        <f>'[3]身長全'!E32</f>
        <v>5.44</v>
      </c>
      <c r="M12" s="40">
        <f>'[3]身長'!E32</f>
        <v>5.49</v>
      </c>
      <c r="N12" s="23">
        <f>'[3]体重全'!E6</f>
        <v>27</v>
      </c>
      <c r="O12" s="24">
        <f>'[3]体重全'!E6-'[3]体重全'!F6</f>
        <v>-0.10000000000000142</v>
      </c>
      <c r="P12" s="24">
        <f>'[3]体重'!E6</f>
        <v>27.1</v>
      </c>
      <c r="Q12" s="24">
        <f>'[3]体重'!E6-'[3]体重'!F6</f>
        <v>-0.3999999999999986</v>
      </c>
      <c r="R12" s="24">
        <f t="shared" si="1"/>
        <v>0.10000000000000142</v>
      </c>
      <c r="S12" s="25">
        <f>'[3]体重全'!E32</f>
        <v>5.1</v>
      </c>
      <c r="T12" s="25">
        <f>'[3]体重'!E32</f>
        <v>4.74</v>
      </c>
      <c r="U12" s="38">
        <f>'[3]座高全'!E6</f>
        <v>70.2</v>
      </c>
      <c r="V12" s="23">
        <f>'[3]座高全'!E6-'[3]座高全'!F6</f>
        <v>0</v>
      </c>
      <c r="W12" s="23">
        <f>'[3]座高'!E6</f>
        <v>70.4</v>
      </c>
      <c r="X12" s="23">
        <f>'[3]座高'!E6-'[3]座高'!F6</f>
        <v>-0.09999999999999432</v>
      </c>
      <c r="Y12" s="23">
        <f t="shared" si="2"/>
        <v>0.20000000000000284</v>
      </c>
      <c r="Z12" s="39">
        <f>'[3]座高全'!E32</f>
        <v>3.08</v>
      </c>
      <c r="AA12" s="40">
        <f>'[3]座高'!E32</f>
        <v>3.05</v>
      </c>
    </row>
    <row r="13" spans="1:27" ht="18.75" customHeight="1">
      <c r="A13" s="26"/>
      <c r="B13" s="35"/>
      <c r="C13" s="36"/>
      <c r="D13" s="37"/>
      <c r="E13" s="17"/>
      <c r="F13" s="17" t="s">
        <v>19</v>
      </c>
      <c r="G13" s="38">
        <f>'[3]身長全'!E7</f>
        <v>133.6</v>
      </c>
      <c r="H13" s="23">
        <f>'[3]身長全'!E7-'[3]身長全'!F7</f>
        <v>0</v>
      </c>
      <c r="I13" s="23">
        <f>'[3]身長'!E7</f>
        <v>134</v>
      </c>
      <c r="J13" s="23">
        <f>'[3]身長'!E7-'[3]身長'!F7</f>
        <v>-0.5</v>
      </c>
      <c r="K13" s="23">
        <f t="shared" si="0"/>
        <v>0.4000000000000057</v>
      </c>
      <c r="L13" s="39">
        <f>'[3]身長全'!E33</f>
        <v>5.7</v>
      </c>
      <c r="M13" s="40">
        <f>'[3]身長'!E33</f>
        <v>5.49</v>
      </c>
      <c r="N13" s="23">
        <f>'[3]体重全'!E7</f>
        <v>30.4</v>
      </c>
      <c r="O13" s="24">
        <f>'[3]体重全'!E7-'[3]体重全'!F7</f>
        <v>0</v>
      </c>
      <c r="P13" s="24">
        <f>'[3]体重'!E7</f>
        <v>30.5</v>
      </c>
      <c r="Q13" s="24">
        <f>'[3]体重'!E7-'[3]体重'!F7</f>
        <v>-0.5</v>
      </c>
      <c r="R13" s="24">
        <f t="shared" si="1"/>
        <v>0.10000000000000142</v>
      </c>
      <c r="S13" s="25">
        <f>'[3]体重全'!E33</f>
        <v>6.19</v>
      </c>
      <c r="T13" s="25">
        <f>'[3]体重'!E33</f>
        <v>5.85</v>
      </c>
      <c r="U13" s="38">
        <f>'[3]座高全'!E7</f>
        <v>72.6</v>
      </c>
      <c r="V13" s="23">
        <f>'[3]座高全'!E7-'[3]座高全'!F7</f>
        <v>0</v>
      </c>
      <c r="W13" s="23">
        <f>'[3]座高'!E7</f>
        <v>73</v>
      </c>
      <c r="X13" s="23">
        <f>'[3]座高'!E7-'[3]座高'!F7</f>
        <v>-0.20000000000000284</v>
      </c>
      <c r="Y13" s="23">
        <f t="shared" si="2"/>
        <v>0.4000000000000057</v>
      </c>
      <c r="Z13" s="39">
        <f>'[3]座高全'!E33</f>
        <v>3.17</v>
      </c>
      <c r="AA13" s="40">
        <f>'[3]座高'!E33</f>
        <v>2.96</v>
      </c>
    </row>
    <row r="14" spans="1:27" ht="18.75" customHeight="1">
      <c r="A14" s="26"/>
      <c r="B14" s="35"/>
      <c r="C14" s="36"/>
      <c r="D14" s="37"/>
      <c r="E14" s="17"/>
      <c r="F14" s="17" t="s">
        <v>20</v>
      </c>
      <c r="G14" s="38">
        <f>'[3]身長全'!E8</f>
        <v>138.9</v>
      </c>
      <c r="H14" s="23">
        <f>'[3]身長全'!E8-'[3]身長全'!F8</f>
        <v>-0.09999999999999432</v>
      </c>
      <c r="I14" s="23">
        <f>'[3]身長'!E8</f>
        <v>139.4</v>
      </c>
      <c r="J14" s="23">
        <f>'[3]身長'!E8-'[3]身長'!F8</f>
        <v>-0.5999999999999943</v>
      </c>
      <c r="K14" s="23">
        <f t="shared" si="0"/>
        <v>0.5</v>
      </c>
      <c r="L14" s="39">
        <f>'[3]身長全'!E34</f>
        <v>6.18</v>
      </c>
      <c r="M14" s="40">
        <f>'[3]身長'!E34</f>
        <v>6.09</v>
      </c>
      <c r="N14" s="23">
        <f>'[3]体重全'!E8</f>
        <v>34</v>
      </c>
      <c r="O14" s="24">
        <f>'[3]体重全'!E8-'[3]体重全'!F8</f>
        <v>-0.29999999999999716</v>
      </c>
      <c r="P14" s="24">
        <f>'[3]体重'!E8</f>
        <v>34.3</v>
      </c>
      <c r="Q14" s="24">
        <f>'[3]体重'!E8-'[3]体重'!F8</f>
        <v>-0.6000000000000014</v>
      </c>
      <c r="R14" s="24">
        <f t="shared" si="1"/>
        <v>0.29999999999999716</v>
      </c>
      <c r="S14" s="25">
        <f>'[3]体重全'!E34</f>
        <v>7.37</v>
      </c>
      <c r="T14" s="25">
        <f>'[3]体重'!E34</f>
        <v>7.13</v>
      </c>
      <c r="U14" s="38">
        <f>'[3]座高全'!E8</f>
        <v>74.9</v>
      </c>
      <c r="V14" s="23">
        <f>'[3]座高全'!E8-'[3]座高全'!F8</f>
        <v>-0.09999999999999432</v>
      </c>
      <c r="W14" s="23">
        <f>'[3]座高'!E8</f>
        <v>75.3</v>
      </c>
      <c r="X14" s="23">
        <f>'[3]座高'!E8-'[3]座高'!F8</f>
        <v>-0.29999999999999716</v>
      </c>
      <c r="Y14" s="23">
        <f t="shared" si="2"/>
        <v>0.3999999999999915</v>
      </c>
      <c r="Z14" s="39">
        <f>'[3]座高全'!E34</f>
        <v>3.33</v>
      </c>
      <c r="AA14" s="40">
        <f>'[3]座高'!E34</f>
        <v>3.2</v>
      </c>
    </row>
    <row r="15" spans="1:27" ht="18.75" customHeight="1">
      <c r="A15" s="26"/>
      <c r="B15" s="35"/>
      <c r="C15" s="36"/>
      <c r="D15" s="37"/>
      <c r="E15" s="17"/>
      <c r="F15" s="17" t="s">
        <v>21</v>
      </c>
      <c r="G15" s="38">
        <f>'[3]身長全'!E9</f>
        <v>145.1</v>
      </c>
      <c r="H15" s="23">
        <f>'[3]身長全'!E9-'[3]身長全'!F9</f>
        <v>0.09999999999999432</v>
      </c>
      <c r="I15" s="23">
        <f>'[3]身長'!E9</f>
        <v>145.5</v>
      </c>
      <c r="J15" s="23">
        <f>'[3]身長'!E9-'[3]身長'!F9</f>
        <v>-0.09999999999999432</v>
      </c>
      <c r="K15" s="23">
        <f t="shared" si="0"/>
        <v>0.4000000000000057</v>
      </c>
      <c r="L15" s="39">
        <f>'[3]身長全'!E35</f>
        <v>7.1</v>
      </c>
      <c r="M15" s="40">
        <f>'[3]身長'!E35</f>
        <v>7.11</v>
      </c>
      <c r="N15" s="23">
        <f>'[3]体重全'!E9</f>
        <v>38.4</v>
      </c>
      <c r="O15" s="23">
        <f>'[3]体重全'!E9-'[3]体重全'!F9</f>
        <v>0.10000000000000142</v>
      </c>
      <c r="P15" s="23">
        <f>'[3]体重'!E9</f>
        <v>38.5</v>
      </c>
      <c r="Q15" s="23">
        <f>'[3]体重'!E9-'[3]体重'!F9</f>
        <v>0</v>
      </c>
      <c r="R15" s="23">
        <f t="shared" si="1"/>
        <v>0.10000000000000142</v>
      </c>
      <c r="S15" s="39">
        <f>'[3]体重全'!E35</f>
        <v>8.58</v>
      </c>
      <c r="T15" s="39">
        <f>'[3]体重'!E35</f>
        <v>8.43</v>
      </c>
      <c r="U15" s="38">
        <f>'[3]座高全'!E9</f>
        <v>77.6</v>
      </c>
      <c r="V15" s="23">
        <f>'[3]座高全'!E9-'[3]座高全'!F9</f>
        <v>0</v>
      </c>
      <c r="W15" s="23">
        <f>'[3]座高'!E9</f>
        <v>78</v>
      </c>
      <c r="X15" s="23">
        <f>'[3]座高'!E9-'[3]座高'!F9</f>
        <v>0</v>
      </c>
      <c r="Y15" s="23">
        <f t="shared" si="2"/>
        <v>0.4000000000000057</v>
      </c>
      <c r="Z15" s="39">
        <f>'[3]座高全'!E35</f>
        <v>3.82</v>
      </c>
      <c r="AA15" s="40">
        <f>'[3]座高'!E35</f>
        <v>3.77</v>
      </c>
    </row>
    <row r="16" spans="1:27" ht="11.25" customHeight="1">
      <c r="A16" s="26"/>
      <c r="B16" s="27"/>
      <c r="C16" s="28"/>
      <c r="D16" s="29"/>
      <c r="E16" s="30"/>
      <c r="F16" s="30"/>
      <c r="G16" s="31"/>
      <c r="H16" s="32"/>
      <c r="I16" s="32"/>
      <c r="J16" s="32"/>
      <c r="K16" s="32"/>
      <c r="L16" s="33"/>
      <c r="M16" s="34"/>
      <c r="N16" s="32"/>
      <c r="O16" s="32"/>
      <c r="P16" s="32"/>
      <c r="Q16" s="32"/>
      <c r="R16" s="32"/>
      <c r="S16" s="33"/>
      <c r="T16" s="33"/>
      <c r="U16" s="31"/>
      <c r="V16" s="32"/>
      <c r="W16" s="32"/>
      <c r="X16" s="32"/>
      <c r="Y16" s="32"/>
      <c r="Z16" s="33"/>
      <c r="AA16" s="34"/>
    </row>
    <row r="17" spans="1:27" ht="20.25" customHeight="1">
      <c r="A17" s="26"/>
      <c r="B17" s="35"/>
      <c r="C17" s="36" t="s">
        <v>2</v>
      </c>
      <c r="D17" s="37"/>
      <c r="E17" s="17"/>
      <c r="F17" s="18" t="s">
        <v>30</v>
      </c>
      <c r="G17" s="38">
        <f>'[3]身長全'!E10</f>
        <v>152.5</v>
      </c>
      <c r="H17" s="23">
        <f>'[3]身長全'!E10-'[3]身長全'!F10</f>
        <v>0.19999999999998863</v>
      </c>
      <c r="I17" s="23">
        <f>'[3]身長'!E10</f>
        <v>153.5</v>
      </c>
      <c r="J17" s="23">
        <f>'[3]身長'!E10-'[3]身長'!F10</f>
        <v>0.30000000000001137</v>
      </c>
      <c r="K17" s="23">
        <f t="shared" si="0"/>
        <v>1</v>
      </c>
      <c r="L17" s="39">
        <f>'[3]身長全'!E36</f>
        <v>7.95</v>
      </c>
      <c r="M17" s="40">
        <f>'[3]身長'!E36</f>
        <v>7.93</v>
      </c>
      <c r="N17" s="23">
        <f>'[3]体重全'!E10</f>
        <v>44</v>
      </c>
      <c r="O17" s="24">
        <f>'[3]体重全'!E10-'[3]体重全'!F10</f>
        <v>0.10000000000000142</v>
      </c>
      <c r="P17" s="24">
        <f>'[3]体重'!E10</f>
        <v>44.3</v>
      </c>
      <c r="Q17" s="24">
        <f>'[3]体重'!E10-'[3]体重'!F10</f>
        <v>-0.6000000000000014</v>
      </c>
      <c r="R17" s="24">
        <f t="shared" si="1"/>
        <v>0.29999999999999716</v>
      </c>
      <c r="S17" s="25">
        <f>'[3]体重全'!E36</f>
        <v>9.78</v>
      </c>
      <c r="T17" s="25">
        <f>'[3]体重'!E36</f>
        <v>9.26</v>
      </c>
      <c r="U17" s="38">
        <f>'[3]座高全'!E10</f>
        <v>81.3</v>
      </c>
      <c r="V17" s="23">
        <f>'[3]座高全'!E10-'[3]座高全'!F10</f>
        <v>0.09999999999999432</v>
      </c>
      <c r="W17" s="23">
        <f>'[3]座高'!E10</f>
        <v>81.9</v>
      </c>
      <c r="X17" s="23">
        <f>'[3]座高'!E10-'[3]座高'!F10</f>
        <v>0.10000000000000853</v>
      </c>
      <c r="Y17" s="23">
        <f t="shared" si="2"/>
        <v>0.6000000000000085</v>
      </c>
      <c r="Z17" s="39">
        <f>'[3]座高全'!E36</f>
        <v>4.48</v>
      </c>
      <c r="AA17" s="40">
        <f>'[3]座高'!E36</f>
        <v>4.37</v>
      </c>
    </row>
    <row r="18" spans="1:27" ht="18.75" customHeight="1">
      <c r="A18" s="26"/>
      <c r="B18" s="35"/>
      <c r="C18" s="36"/>
      <c r="D18" s="37"/>
      <c r="E18" s="17"/>
      <c r="F18" s="17" t="s">
        <v>22</v>
      </c>
      <c r="G18" s="38">
        <f>'[3]身長全'!E11</f>
        <v>159.7</v>
      </c>
      <c r="H18" s="23">
        <f>'[3]身長全'!E11-'[3]身長全'!F11</f>
        <v>0.19999999999998863</v>
      </c>
      <c r="I18" s="23">
        <f>'[3]身長'!E11</f>
        <v>160.3</v>
      </c>
      <c r="J18" s="23">
        <f>'[3]身長'!E11-'[3]身長'!F11</f>
        <v>0.5</v>
      </c>
      <c r="K18" s="23">
        <f t="shared" si="0"/>
        <v>0.6000000000000227</v>
      </c>
      <c r="L18" s="39">
        <f>'[3]身長全'!E37</f>
        <v>7.67</v>
      </c>
      <c r="M18" s="40">
        <f>'[3]身長'!E37</f>
        <v>7.5</v>
      </c>
      <c r="N18" s="23">
        <f>'[3]体重全'!E11</f>
        <v>48.8</v>
      </c>
      <c r="O18" s="24">
        <f>'[3]体重全'!E11-'[3]体重全'!F11</f>
        <v>0</v>
      </c>
      <c r="P18" s="24">
        <f>'[3]体重'!E11</f>
        <v>48.9</v>
      </c>
      <c r="Q18" s="24">
        <f>'[3]体重'!E11-'[3]体重'!F11</f>
        <v>0.19999999999999574</v>
      </c>
      <c r="R18" s="24">
        <f t="shared" si="1"/>
        <v>0.10000000000000142</v>
      </c>
      <c r="S18" s="25">
        <f>'[3]体重全'!E37</f>
        <v>9.92</v>
      </c>
      <c r="T18" s="25">
        <f>'[3]体重'!E37</f>
        <v>9.17</v>
      </c>
      <c r="U18" s="38">
        <f>'[3]座高全'!E11</f>
        <v>84.9</v>
      </c>
      <c r="V18" s="23">
        <f>'[3]座高全'!E11-'[3]座高全'!F11</f>
        <v>0.10000000000000853</v>
      </c>
      <c r="W18" s="23">
        <f>'[3]座高'!E11</f>
        <v>85.4</v>
      </c>
      <c r="X18" s="23">
        <f>'[3]座高'!E11-'[3]座高'!F11</f>
        <v>0.20000000000000284</v>
      </c>
      <c r="Y18" s="23">
        <f t="shared" si="2"/>
        <v>0.5</v>
      </c>
      <c r="Z18" s="39">
        <f>'[3]座高全'!E37</f>
        <v>4.48</v>
      </c>
      <c r="AA18" s="40">
        <f>'[3]座高'!E37</f>
        <v>4.46</v>
      </c>
    </row>
    <row r="19" spans="1:27" ht="18.75" customHeight="1">
      <c r="A19" s="26"/>
      <c r="B19" s="35"/>
      <c r="C19" s="36"/>
      <c r="D19" s="37"/>
      <c r="E19" s="17"/>
      <c r="F19" s="17" t="s">
        <v>23</v>
      </c>
      <c r="G19" s="38">
        <f>'[3]身長全'!E12</f>
        <v>165.1</v>
      </c>
      <c r="H19" s="23">
        <f>'[3]身長全'!E12-'[3]身長全'!F12</f>
        <v>0.09999999999999432</v>
      </c>
      <c r="I19" s="23">
        <f>'[3]身長'!E12</f>
        <v>165.8</v>
      </c>
      <c r="J19" s="23">
        <f>'[3]身長'!E12-'[3]身長'!F12</f>
        <v>0</v>
      </c>
      <c r="K19" s="23">
        <f t="shared" si="0"/>
        <v>0.700000000000017</v>
      </c>
      <c r="L19" s="39">
        <f>'[3]身長全'!E38</f>
        <v>6.71</v>
      </c>
      <c r="M19" s="40">
        <f>'[3]身長'!E38</f>
        <v>6.58</v>
      </c>
      <c r="N19" s="23">
        <f>'[3]体重全'!E12</f>
        <v>53.9</v>
      </c>
      <c r="O19" s="23">
        <f>'[3]体重全'!E12-'[3]体重全'!F12</f>
        <v>-0.10000000000000142</v>
      </c>
      <c r="P19" s="23">
        <f>'[3]体重'!E12</f>
        <v>54.6</v>
      </c>
      <c r="Q19" s="23">
        <f>'[3]体重'!E12-'[3]体重'!F12</f>
        <v>0.7000000000000028</v>
      </c>
      <c r="R19" s="23">
        <f t="shared" si="1"/>
        <v>0.7000000000000028</v>
      </c>
      <c r="S19" s="39">
        <f>'[3]体重全'!E38</f>
        <v>9.79</v>
      </c>
      <c r="T19" s="39">
        <f>'[3]体重'!E38</f>
        <v>10.08</v>
      </c>
      <c r="U19" s="38">
        <f>'[3]座高全'!E12</f>
        <v>88.1</v>
      </c>
      <c r="V19" s="23">
        <f>'[3]座高全'!E12-'[3]座高全'!F12</f>
        <v>0</v>
      </c>
      <c r="W19" s="23">
        <f>'[3]座高'!E12</f>
        <v>88.6</v>
      </c>
      <c r="X19" s="23">
        <f>'[3]座高'!E12-'[3]座高'!F12</f>
        <v>0</v>
      </c>
      <c r="Y19" s="23">
        <f t="shared" si="2"/>
        <v>0.5</v>
      </c>
      <c r="Z19" s="39">
        <f>'[3]座高全'!E38</f>
        <v>4</v>
      </c>
      <c r="AA19" s="40">
        <f>'[3]座高'!E38</f>
        <v>3.99</v>
      </c>
    </row>
    <row r="20" spans="1:27" ht="11.25" customHeight="1">
      <c r="A20" s="26"/>
      <c r="B20" s="27"/>
      <c r="C20" s="28"/>
      <c r="D20" s="29"/>
      <c r="E20" s="30"/>
      <c r="F20" s="30"/>
      <c r="G20" s="31"/>
      <c r="H20" s="32"/>
      <c r="I20" s="32"/>
      <c r="J20" s="32"/>
      <c r="K20" s="32"/>
      <c r="L20" s="33"/>
      <c r="M20" s="34"/>
      <c r="N20" s="32"/>
      <c r="O20" s="32"/>
      <c r="P20" s="32"/>
      <c r="Q20" s="32"/>
      <c r="R20" s="32"/>
      <c r="S20" s="33"/>
      <c r="T20" s="33"/>
      <c r="U20" s="31"/>
      <c r="V20" s="32"/>
      <c r="W20" s="32"/>
      <c r="X20" s="32"/>
      <c r="Y20" s="32"/>
      <c r="Z20" s="33"/>
      <c r="AA20" s="34"/>
    </row>
    <row r="21" spans="1:27" ht="20.25" customHeight="1">
      <c r="A21" s="26"/>
      <c r="B21" s="35"/>
      <c r="C21" s="36" t="s">
        <v>3</v>
      </c>
      <c r="D21" s="37"/>
      <c r="E21" s="17"/>
      <c r="F21" s="18" t="s">
        <v>31</v>
      </c>
      <c r="G21" s="38">
        <f>'[3]身長全'!E13</f>
        <v>168.3</v>
      </c>
      <c r="H21" s="23">
        <f>'[3]身長全'!E13-'[3]身長全'!F13</f>
        <v>0</v>
      </c>
      <c r="I21" s="23">
        <f>'[3]身長'!E13</f>
        <v>168.9</v>
      </c>
      <c r="J21" s="23">
        <f>'[3]身長'!E13-'[3]身長'!F13</f>
        <v>0.09999999999999432</v>
      </c>
      <c r="K21" s="23">
        <f t="shared" si="0"/>
        <v>0.5999999999999943</v>
      </c>
      <c r="L21" s="39">
        <f>'[3]身長全'!E39</f>
        <v>5.95</v>
      </c>
      <c r="M21" s="40">
        <f>'[3]身長'!E39</f>
        <v>5.71</v>
      </c>
      <c r="N21" s="23">
        <f>'[3]体重全'!E13</f>
        <v>58.9</v>
      </c>
      <c r="O21" s="24">
        <f>'[3]体重全'!E13-'[3]体重全'!F13</f>
        <v>0</v>
      </c>
      <c r="P21" s="24">
        <f>'[3]体重'!E13</f>
        <v>58.9</v>
      </c>
      <c r="Q21" s="24">
        <f>'[3]体重'!E13-'[3]体重'!F13</f>
        <v>-1.1000000000000014</v>
      </c>
      <c r="R21" s="24">
        <f t="shared" si="1"/>
        <v>0</v>
      </c>
      <c r="S21" s="25">
        <f>'[3]体重全'!E39</f>
        <v>10.55</v>
      </c>
      <c r="T21" s="25">
        <f>'[3]体重'!E39</f>
        <v>9.19</v>
      </c>
      <c r="U21" s="38">
        <f>'[3]座高全'!E13</f>
        <v>90.4</v>
      </c>
      <c r="V21" s="23">
        <f>'[3]座高全'!E13-'[3]座高全'!F13</f>
        <v>0.10000000000000853</v>
      </c>
      <c r="W21" s="23">
        <f>'[3]座高'!E13</f>
        <v>90.7</v>
      </c>
      <c r="X21" s="23">
        <f>'[3]座高'!E13-'[3]座高'!F13</f>
        <v>0</v>
      </c>
      <c r="Y21" s="23">
        <f t="shared" si="2"/>
        <v>0.29999999999999716</v>
      </c>
      <c r="Z21" s="39">
        <f>'[3]座高全'!E39</f>
        <v>3.43</v>
      </c>
      <c r="AA21" s="40">
        <f>'[3]座高'!E39</f>
        <v>3.27</v>
      </c>
    </row>
    <row r="22" spans="1:27" ht="18.75" customHeight="1">
      <c r="A22" s="26"/>
      <c r="B22" s="35"/>
      <c r="C22" s="36"/>
      <c r="D22" s="37"/>
      <c r="E22" s="17"/>
      <c r="F22" s="17" t="s">
        <v>24</v>
      </c>
      <c r="G22" s="38">
        <f>'[3]身長全'!E14</f>
        <v>169.8</v>
      </c>
      <c r="H22" s="23">
        <f>'[3]身長全'!E14-'[3]身長全'!F14</f>
        <v>-0.09999999999999432</v>
      </c>
      <c r="I22" s="23">
        <f>'[3]身長'!E14</f>
        <v>170.6</v>
      </c>
      <c r="J22" s="23">
        <f>'[3]身長'!E14-'[3]身長'!F14</f>
        <v>0.19999999999998863</v>
      </c>
      <c r="K22" s="23">
        <f t="shared" si="0"/>
        <v>0.799999999999983</v>
      </c>
      <c r="L22" s="39">
        <f>'[3]身長全'!E40</f>
        <v>5.75</v>
      </c>
      <c r="M22" s="40">
        <f>'[3]身長'!E40</f>
        <v>5.66</v>
      </c>
      <c r="N22" s="23">
        <f>'[3]体重全'!E14</f>
        <v>60.7</v>
      </c>
      <c r="O22" s="24">
        <f>'[3]体重全'!E14-'[3]体重全'!F14</f>
        <v>-0.29999999999999716</v>
      </c>
      <c r="P22" s="24">
        <f>'[3]体重'!E14</f>
        <v>61.1</v>
      </c>
      <c r="Q22" s="24">
        <f>'[3]体重'!E14-'[3]体重'!F14</f>
        <v>-0.6999999999999957</v>
      </c>
      <c r="R22" s="24">
        <f t="shared" si="1"/>
        <v>0.3999999999999986</v>
      </c>
      <c r="S22" s="25">
        <f>'[3]体重全'!E40</f>
        <v>10.29</v>
      </c>
      <c r="T22" s="25">
        <f>'[3]体重'!E40</f>
        <v>9.42</v>
      </c>
      <c r="U22" s="38">
        <f>'[3]座高全'!E14</f>
        <v>91.4</v>
      </c>
      <c r="V22" s="41">
        <f>'[3]座高全'!E14-'[3]座高全'!F14</f>
        <v>0</v>
      </c>
      <c r="W22" s="23">
        <f>'[3]座高'!E14</f>
        <v>91.6</v>
      </c>
      <c r="X22" s="23">
        <f>'[3]座高'!E14-'[3]座高'!F14</f>
        <v>-0.20000000000000284</v>
      </c>
      <c r="Y22" s="23">
        <f t="shared" si="2"/>
        <v>0.19999999999998863</v>
      </c>
      <c r="Z22" s="39">
        <f>'[3]座高全'!E40</f>
        <v>3.22</v>
      </c>
      <c r="AA22" s="40">
        <f>'[3]座高'!E40</f>
        <v>3.08</v>
      </c>
    </row>
    <row r="23" spans="1:27" ht="27" customHeight="1">
      <c r="A23" s="42"/>
      <c r="B23" s="43"/>
      <c r="C23" s="44"/>
      <c r="D23" s="45"/>
      <c r="E23" s="17"/>
      <c r="F23" s="46" t="s">
        <v>25</v>
      </c>
      <c r="G23" s="47">
        <f>'[3]身長全'!E15</f>
        <v>170.7</v>
      </c>
      <c r="H23" s="48">
        <f>'[3]身長全'!E15-'[3]身長全'!F15</f>
        <v>0</v>
      </c>
      <c r="I23" s="48">
        <f>'[3]身長'!E15</f>
        <v>171.7</v>
      </c>
      <c r="J23" s="48">
        <f>'[3]身長'!E15-'[3]身長'!F15</f>
        <v>0.6999999999999886</v>
      </c>
      <c r="K23" s="48">
        <f t="shared" si="0"/>
        <v>1</v>
      </c>
      <c r="L23" s="49">
        <f>'[3]身長全'!E41</f>
        <v>5.8</v>
      </c>
      <c r="M23" s="50">
        <f>'[3]身長'!E41</f>
        <v>5.61</v>
      </c>
      <c r="N23" s="48">
        <f>'[3]体重全'!E15</f>
        <v>62.6</v>
      </c>
      <c r="O23" s="51">
        <f>'[3]体重全'!E15-'[3]体重全'!F15</f>
        <v>-0.19999999999999574</v>
      </c>
      <c r="P23" s="51">
        <f>'[3]体重'!E15</f>
        <v>63.5</v>
      </c>
      <c r="Q23" s="51">
        <f>'[3]体重'!E15-'[3]体重'!F15</f>
        <v>0.5</v>
      </c>
      <c r="R23" s="51">
        <f t="shared" si="1"/>
        <v>0.8999999999999986</v>
      </c>
      <c r="S23" s="52">
        <f>'[3]体重全'!E41</f>
        <v>10.31</v>
      </c>
      <c r="T23" s="52">
        <f>'[3]体重'!E41</f>
        <v>9.73</v>
      </c>
      <c r="U23" s="53">
        <f>'[3]座高全'!E15</f>
        <v>92</v>
      </c>
      <c r="V23" s="54">
        <f>'[3]座高全'!E15-'[3]座高全'!F15</f>
        <v>0</v>
      </c>
      <c r="W23" s="54">
        <f>'[3]座高'!E15</f>
        <v>92.6</v>
      </c>
      <c r="X23" s="54">
        <f>'[3]座高'!E15-'[3]座高'!F15</f>
        <v>0.5</v>
      </c>
      <c r="Y23" s="54">
        <f t="shared" si="2"/>
        <v>0.5999999999999943</v>
      </c>
      <c r="Z23" s="55">
        <f>'[3]座高全'!E41</f>
        <v>3.16</v>
      </c>
      <c r="AA23" s="56">
        <f>'[3]座高'!E41</f>
        <v>2.96</v>
      </c>
    </row>
    <row r="24" spans="1:27" ht="18.75" customHeight="1">
      <c r="A24" s="13" t="s">
        <v>26</v>
      </c>
      <c r="B24" s="14"/>
      <c r="C24" s="15" t="s">
        <v>0</v>
      </c>
      <c r="D24" s="16"/>
      <c r="E24" s="57"/>
      <c r="F24" s="16" t="s">
        <v>16</v>
      </c>
      <c r="G24" s="19">
        <f>'[3]身長全'!E16</f>
        <v>109.5</v>
      </c>
      <c r="H24" s="20">
        <f>'[3]身長全'!E16-'[3]身長全'!F16</f>
        <v>-0.09999999999999432</v>
      </c>
      <c r="I24" s="20">
        <f>'[3]身長'!E16</f>
        <v>109.7</v>
      </c>
      <c r="J24" s="20">
        <f>'[3]身長'!E16-'[3]身長'!F16</f>
        <v>0</v>
      </c>
      <c r="K24" s="20">
        <f t="shared" si="0"/>
        <v>0.20000000000000284</v>
      </c>
      <c r="L24" s="21">
        <f>'[3]身長全'!E42</f>
        <v>4.69</v>
      </c>
      <c r="M24" s="22">
        <f>'[3]身長'!E42</f>
        <v>4.5</v>
      </c>
      <c r="N24" s="19">
        <f>'[3]体重全'!E16</f>
        <v>18.5</v>
      </c>
      <c r="O24" s="20">
        <f>'[3]体重全'!E16-'[3]体重全'!F16</f>
        <v>-0.10000000000000142</v>
      </c>
      <c r="P24" s="20">
        <f>'[3]体重'!E16</f>
        <v>18.3</v>
      </c>
      <c r="Q24" s="20">
        <f>'[3]体重'!E16-'[3]体重'!F16</f>
        <v>-0.1999999999999993</v>
      </c>
      <c r="R24" s="20">
        <f t="shared" si="1"/>
        <v>-0.1999999999999993</v>
      </c>
      <c r="S24" s="21">
        <f>'[3]体重全'!E42</f>
        <v>2.53</v>
      </c>
      <c r="T24" s="22">
        <f>'[3]体重'!E42</f>
        <v>2.39</v>
      </c>
      <c r="U24" s="19">
        <f>'[3]座高全'!E16</f>
        <v>61.3</v>
      </c>
      <c r="V24" s="20">
        <f>'[3]座高全'!E16-'[3]座高全'!F16</f>
        <v>-0.20000000000000284</v>
      </c>
      <c r="W24" s="20">
        <f>'[3]座高'!E16</f>
        <v>61.4</v>
      </c>
      <c r="X24" s="20">
        <f>'[3]座高'!E16-'[3]座高'!F16</f>
        <v>-0.20000000000000284</v>
      </c>
      <c r="Y24" s="20">
        <f t="shared" si="2"/>
        <v>0.10000000000000142</v>
      </c>
      <c r="Z24" s="21">
        <f>'[3]座高全'!E42</f>
        <v>2.81</v>
      </c>
      <c r="AA24" s="22">
        <f>'[3]座高'!E42</f>
        <v>2.73</v>
      </c>
    </row>
    <row r="25" spans="1:27" ht="11.25" customHeight="1">
      <c r="A25" s="26"/>
      <c r="B25" s="27"/>
      <c r="C25" s="28"/>
      <c r="D25" s="29"/>
      <c r="E25" s="58"/>
      <c r="F25" s="29"/>
      <c r="G25" s="31"/>
      <c r="H25" s="32"/>
      <c r="I25" s="32"/>
      <c r="J25" s="32"/>
      <c r="K25" s="32"/>
      <c r="L25" s="33"/>
      <c r="M25" s="34"/>
      <c r="N25" s="31"/>
      <c r="O25" s="59"/>
      <c r="P25" s="32"/>
      <c r="Q25" s="32"/>
      <c r="R25" s="32"/>
      <c r="S25" s="33"/>
      <c r="T25" s="34"/>
      <c r="U25" s="31"/>
      <c r="V25" s="32"/>
      <c r="W25" s="32"/>
      <c r="X25" s="32"/>
      <c r="Y25" s="32"/>
      <c r="Z25" s="33"/>
      <c r="AA25" s="34"/>
    </row>
    <row r="26" spans="1:27" ht="20.25" customHeight="1">
      <c r="A26" s="26"/>
      <c r="B26" s="35"/>
      <c r="C26" s="36" t="s">
        <v>1</v>
      </c>
      <c r="D26" s="37"/>
      <c r="E26" s="60"/>
      <c r="F26" s="61" t="s">
        <v>29</v>
      </c>
      <c r="G26" s="38">
        <f>'[3]身長全'!E17</f>
        <v>115.5</v>
      </c>
      <c r="H26" s="23">
        <f>'[3]身長全'!E17-'[3]身長全'!F17</f>
        <v>-0.09999999999999432</v>
      </c>
      <c r="I26" s="23">
        <f>'[3]身長'!E17</f>
        <v>115.8</v>
      </c>
      <c r="J26" s="23">
        <f>'[3]身長'!E17-'[3]身長'!F17</f>
        <v>0.29999999999999716</v>
      </c>
      <c r="K26" s="23">
        <f t="shared" si="0"/>
        <v>0.29999999999999716</v>
      </c>
      <c r="L26" s="39">
        <f>'[3]身長全'!E43</f>
        <v>4.88</v>
      </c>
      <c r="M26" s="40">
        <f>'[3]身長'!E43</f>
        <v>4.63</v>
      </c>
      <c r="N26" s="38">
        <f>'[3]体重全'!E17</f>
        <v>20.8</v>
      </c>
      <c r="O26" s="23">
        <f>'[3]体重全'!E17-'[3]体重全'!F17</f>
        <v>-0.09999999999999787</v>
      </c>
      <c r="P26" s="23">
        <f>'[3]体重'!E17</f>
        <v>21</v>
      </c>
      <c r="Q26" s="23">
        <f>'[3]体重'!E17-'[3]体重'!F17</f>
        <v>0</v>
      </c>
      <c r="R26" s="23">
        <f t="shared" si="1"/>
        <v>0.1999999999999993</v>
      </c>
      <c r="S26" s="39">
        <f>'[3]体重全'!E43</f>
        <v>3.21</v>
      </c>
      <c r="T26" s="40">
        <f>'[3]体重'!E43</f>
        <v>3.01</v>
      </c>
      <c r="U26" s="38">
        <f>'[3]座高全'!E17</f>
        <v>64.4</v>
      </c>
      <c r="V26" s="23">
        <f>'[3]座高全'!E17-'[3]座高全'!F17</f>
        <v>0</v>
      </c>
      <c r="W26" s="23">
        <f>'[3]座高'!E17</f>
        <v>64.8</v>
      </c>
      <c r="X26" s="23">
        <f>'[3]座高'!E17-'[3]座高'!F17</f>
        <v>0.29999999999999716</v>
      </c>
      <c r="Y26" s="23">
        <f t="shared" si="2"/>
        <v>0.3999999999999915</v>
      </c>
      <c r="Z26" s="39">
        <f>'[3]座高全'!E43</f>
        <v>2.83</v>
      </c>
      <c r="AA26" s="40">
        <f>'[3]座高'!E43</f>
        <v>2.83</v>
      </c>
    </row>
    <row r="27" spans="1:27" ht="18.75" customHeight="1">
      <c r="A27" s="26"/>
      <c r="B27" s="35"/>
      <c r="C27" s="36"/>
      <c r="D27" s="37"/>
      <c r="E27" s="60"/>
      <c r="F27" s="37" t="s">
        <v>17</v>
      </c>
      <c r="G27" s="38">
        <f>'[3]身長全'!E18</f>
        <v>121.5</v>
      </c>
      <c r="H27" s="23">
        <f>'[3]身長全'!E18-'[3]身長全'!F18</f>
        <v>-0.09999999999999432</v>
      </c>
      <c r="I27" s="23">
        <f>'[3]身長'!E18</f>
        <v>121.3</v>
      </c>
      <c r="J27" s="23">
        <f>'[3]身長'!E18-'[3]身長'!F18</f>
        <v>-0.4000000000000057</v>
      </c>
      <c r="K27" s="23">
        <f t="shared" si="0"/>
        <v>-0.20000000000000284</v>
      </c>
      <c r="L27" s="39">
        <f>'[3]身長全'!E44</f>
        <v>5.16</v>
      </c>
      <c r="M27" s="40">
        <f>'[3]身長'!E44</f>
        <v>5.1</v>
      </c>
      <c r="N27" s="38">
        <f>'[3]体重全'!E18</f>
        <v>23.4</v>
      </c>
      <c r="O27" s="23">
        <f>'[3]体重全'!E18-'[3]体重全'!F18</f>
        <v>-0.10000000000000142</v>
      </c>
      <c r="P27" s="23">
        <f>'[3]体重'!E18</f>
        <v>23.5</v>
      </c>
      <c r="Q27" s="23">
        <f>'[3]体重'!E18-'[3]体重'!F18</f>
        <v>-0.1999999999999993</v>
      </c>
      <c r="R27" s="23">
        <f t="shared" si="1"/>
        <v>0.10000000000000142</v>
      </c>
      <c r="S27" s="39">
        <f>'[3]体重全'!E44</f>
        <v>3.85</v>
      </c>
      <c r="T27" s="40">
        <f>'[3]体重'!E44</f>
        <v>4.08</v>
      </c>
      <c r="U27" s="38">
        <f>'[3]座高全'!E18</f>
        <v>67.2</v>
      </c>
      <c r="V27" s="23">
        <f>'[3]座高全'!E18-'[3]座高全'!F18</f>
        <v>-0.09999999999999432</v>
      </c>
      <c r="W27" s="23">
        <f>'[3]座高'!E18</f>
        <v>67.4</v>
      </c>
      <c r="X27" s="23">
        <f>'[3]座高'!E18-'[3]座高'!F18</f>
        <v>-0.19999999999998863</v>
      </c>
      <c r="Y27" s="23">
        <f t="shared" si="2"/>
        <v>0.20000000000000284</v>
      </c>
      <c r="Z27" s="39">
        <f>'[3]座高全'!E44</f>
        <v>2.92</v>
      </c>
      <c r="AA27" s="40">
        <f>'[3]座高'!E44</f>
        <v>2.99</v>
      </c>
    </row>
    <row r="28" spans="1:27" ht="18.75" customHeight="1">
      <c r="A28" s="26"/>
      <c r="B28" s="35"/>
      <c r="C28" s="36"/>
      <c r="D28" s="37"/>
      <c r="E28" s="60"/>
      <c r="F28" s="37" t="s">
        <v>18</v>
      </c>
      <c r="G28" s="38">
        <f>'[3]身長全'!E19</f>
        <v>127.4</v>
      </c>
      <c r="H28" s="23">
        <f>'[3]身長全'!E19-'[3]身長全'!F19</f>
        <v>0.10000000000000853</v>
      </c>
      <c r="I28" s="23">
        <f>'[3]身長'!E19</f>
        <v>127.6</v>
      </c>
      <c r="J28" s="23">
        <f>'[3]身長'!E19-'[3]身長'!F19</f>
        <v>0.29999999999999716</v>
      </c>
      <c r="K28" s="23">
        <f t="shared" si="0"/>
        <v>0.19999999999998863</v>
      </c>
      <c r="L28" s="39">
        <f>'[3]身長全'!E45</f>
        <v>5.54</v>
      </c>
      <c r="M28" s="40">
        <f>'[3]身長'!E45</f>
        <v>5.75</v>
      </c>
      <c r="N28" s="38">
        <f>'[3]体重全'!E19</f>
        <v>26.4</v>
      </c>
      <c r="O28" s="23">
        <f>'[3]体重全'!E19-'[3]体重全'!F19</f>
        <v>0</v>
      </c>
      <c r="P28" s="23">
        <f>'[3]体重'!E19</f>
        <v>26.5</v>
      </c>
      <c r="Q28" s="23">
        <f>'[3]体重'!E19-'[3]体重'!F19</f>
        <v>0.3999999999999986</v>
      </c>
      <c r="R28" s="23">
        <f t="shared" si="1"/>
        <v>0.10000000000000142</v>
      </c>
      <c r="S28" s="39">
        <f>'[3]体重全'!E45</f>
        <v>4.75</v>
      </c>
      <c r="T28" s="40">
        <f>'[3]体重'!E45</f>
        <v>4.54</v>
      </c>
      <c r="U28" s="38">
        <f>'[3]座高全'!E19</f>
        <v>69.9</v>
      </c>
      <c r="V28" s="23">
        <f>'[3]座高全'!E19-'[3]座高全'!F19</f>
        <v>0</v>
      </c>
      <c r="W28" s="23">
        <f>'[3]座高'!E19</f>
        <v>70.1</v>
      </c>
      <c r="X28" s="23">
        <f>'[3]座高'!E19-'[3]座高'!F19</f>
        <v>0.09999999999999432</v>
      </c>
      <c r="Y28" s="23">
        <f t="shared" si="2"/>
        <v>0.19999999999998863</v>
      </c>
      <c r="Z28" s="39">
        <f>'[3]座高全'!E45</f>
        <v>3.07</v>
      </c>
      <c r="AA28" s="40">
        <f>'[3]座高'!E45</f>
        <v>3.12</v>
      </c>
    </row>
    <row r="29" spans="1:27" ht="18.75" customHeight="1">
      <c r="A29" s="26"/>
      <c r="B29" s="35"/>
      <c r="C29" s="36"/>
      <c r="D29" s="37"/>
      <c r="E29" s="60"/>
      <c r="F29" s="37" t="s">
        <v>19</v>
      </c>
      <c r="G29" s="38">
        <f>'[3]身長全'!E20</f>
        <v>133.4</v>
      </c>
      <c r="H29" s="23">
        <f>'[3]身長全'!E20-'[3]身長全'!F20</f>
        <v>-0.19999999999998863</v>
      </c>
      <c r="I29" s="23">
        <f>'[3]身長'!E20</f>
        <v>134.5</v>
      </c>
      <c r="J29" s="23">
        <f>'[3]身長'!E20-'[3]身長'!F20</f>
        <v>0.6999999999999886</v>
      </c>
      <c r="K29" s="41">
        <f t="shared" si="0"/>
        <v>1.0999999999999943</v>
      </c>
      <c r="L29" s="39">
        <f>'[3]身長全'!E46</f>
        <v>6.11</v>
      </c>
      <c r="M29" s="40">
        <f>'[3]身長'!E46</f>
        <v>6.37</v>
      </c>
      <c r="N29" s="38">
        <f>'[3]体重全'!E20</f>
        <v>29.8</v>
      </c>
      <c r="O29" s="23">
        <f>'[3]体重全'!E20-'[3]体重全'!F20</f>
        <v>-0.1999999999999993</v>
      </c>
      <c r="P29" s="23">
        <f>'[3]体重'!E20</f>
        <v>30.6</v>
      </c>
      <c r="Q29" s="23">
        <f>'[3]体重'!E20-'[3]体重'!F20</f>
        <v>0.40000000000000213</v>
      </c>
      <c r="R29" s="23">
        <f t="shared" si="1"/>
        <v>0.8000000000000007</v>
      </c>
      <c r="S29" s="39">
        <f>'[3]体重全'!E46</f>
        <v>5.74</v>
      </c>
      <c r="T29" s="40">
        <f>'[3]体重'!E46</f>
        <v>6.36</v>
      </c>
      <c r="U29" s="38">
        <f>'[3]座高全'!E20</f>
        <v>72.6</v>
      </c>
      <c r="V29" s="23">
        <f>'[3]座高全'!E20-'[3]座高全'!F20</f>
        <v>-0.20000000000000284</v>
      </c>
      <c r="W29" s="23">
        <f>'[3]座高'!E20</f>
        <v>73.3</v>
      </c>
      <c r="X29" s="23">
        <f>'[3]座高'!E20-'[3]座高'!F20</f>
        <v>0.3999999999999915</v>
      </c>
      <c r="Y29" s="23">
        <f t="shared" si="2"/>
        <v>0.7000000000000028</v>
      </c>
      <c r="Z29" s="39">
        <f>'[3]座高全'!E46</f>
        <v>3.41</v>
      </c>
      <c r="AA29" s="40">
        <f>'[3]座高'!E46</f>
        <v>3.38</v>
      </c>
    </row>
    <row r="30" spans="1:27" ht="18.75" customHeight="1">
      <c r="A30" s="26"/>
      <c r="B30" s="35"/>
      <c r="C30" s="36"/>
      <c r="D30" s="37"/>
      <c r="E30" s="60"/>
      <c r="F30" s="37" t="s">
        <v>20</v>
      </c>
      <c r="G30" s="38">
        <f>'[3]身長全'!E21</f>
        <v>140.1</v>
      </c>
      <c r="H30" s="23">
        <f>'[3]身長全'!E21-'[3]身長全'!F21</f>
        <v>0</v>
      </c>
      <c r="I30" s="23">
        <f>'[3]身長'!E21</f>
        <v>140.6</v>
      </c>
      <c r="J30" s="23">
        <f>'[3]身長'!E21-'[3]身長'!F21</f>
        <v>0.5</v>
      </c>
      <c r="K30" s="23">
        <f t="shared" si="0"/>
        <v>0.5</v>
      </c>
      <c r="L30" s="39">
        <f>'[3]身長全'!E47</f>
        <v>6.78</v>
      </c>
      <c r="M30" s="40">
        <f>'[3]身長'!E47</f>
        <v>6.62</v>
      </c>
      <c r="N30" s="38">
        <f>'[3]体重全'!E21</f>
        <v>34</v>
      </c>
      <c r="O30" s="23">
        <f>'[3]体重全'!E21-'[3]体重全'!F21</f>
        <v>0</v>
      </c>
      <c r="P30" s="23">
        <f>'[3]体重'!E21</f>
        <v>34.4</v>
      </c>
      <c r="Q30" s="23">
        <f>'[3]体重'!E21-'[3]体重'!F21</f>
        <v>0.6999999999999957</v>
      </c>
      <c r="R30" s="23">
        <f t="shared" si="1"/>
        <v>0.3999999999999986</v>
      </c>
      <c r="S30" s="39">
        <f>'[3]体重全'!E47</f>
        <v>7.04</v>
      </c>
      <c r="T30" s="40">
        <f>'[3]体重'!E47</f>
        <v>7.04</v>
      </c>
      <c r="U30" s="38">
        <f>'[3]座高全'!E21</f>
        <v>75.8</v>
      </c>
      <c r="V30" s="23">
        <f>'[3]座高全'!E21-'[3]座高全'!F21</f>
        <v>0</v>
      </c>
      <c r="W30" s="23">
        <f>'[3]座高'!E21</f>
        <v>76.1</v>
      </c>
      <c r="X30" s="23">
        <f>'[3]座高'!E21-'[3]座高'!F21</f>
        <v>0.29999999999999716</v>
      </c>
      <c r="Y30" s="23">
        <f t="shared" si="2"/>
        <v>0.29999999999999716</v>
      </c>
      <c r="Z30" s="39">
        <f>'[3]座高全'!E47</f>
        <v>3.8</v>
      </c>
      <c r="AA30" s="40">
        <f>'[3]座高'!E47</f>
        <v>3.84</v>
      </c>
    </row>
    <row r="31" spans="1:27" ht="18.75" customHeight="1">
      <c r="A31" s="26"/>
      <c r="B31" s="35"/>
      <c r="C31" s="36"/>
      <c r="D31" s="37"/>
      <c r="E31" s="60"/>
      <c r="F31" s="37" t="s">
        <v>21</v>
      </c>
      <c r="G31" s="38">
        <f>'[3]身長全'!E22</f>
        <v>146.8</v>
      </c>
      <c r="H31" s="23">
        <f>'[3]身長全'!E22-'[3]身長全'!F22</f>
        <v>0</v>
      </c>
      <c r="I31" s="23">
        <f>'[3]身長'!E22</f>
        <v>147.5</v>
      </c>
      <c r="J31" s="23">
        <f>'[3]身長'!E22-'[3]身長'!F22</f>
        <v>0.8000000000000114</v>
      </c>
      <c r="K31" s="23">
        <f t="shared" si="0"/>
        <v>0.6999999999999886</v>
      </c>
      <c r="L31" s="39">
        <f>'[3]身長全'!E48</f>
        <v>6.62</v>
      </c>
      <c r="M31" s="40">
        <f>'[3]身長'!E48</f>
        <v>6.59</v>
      </c>
      <c r="N31" s="38">
        <f>'[3]体重全'!E22</f>
        <v>39</v>
      </c>
      <c r="O31" s="23">
        <f>'[3]体重全'!E22-'[3]体重全'!F22</f>
        <v>0</v>
      </c>
      <c r="P31" s="23">
        <f>'[3]体重'!E22</f>
        <v>39.2</v>
      </c>
      <c r="Q31" s="23">
        <f>'[3]体重'!E22-'[3]体重'!F22</f>
        <v>0.30000000000000426</v>
      </c>
      <c r="R31" s="23">
        <f t="shared" si="1"/>
        <v>0.20000000000000284</v>
      </c>
      <c r="S31" s="39">
        <f>'[3]体重全'!E48</f>
        <v>7.76</v>
      </c>
      <c r="T31" s="40">
        <f>'[3]体重'!E48</f>
        <v>7.53</v>
      </c>
      <c r="U31" s="38">
        <f>'[3]座高全'!E22</f>
        <v>79.3</v>
      </c>
      <c r="V31" s="23">
        <f>'[3]座高全'!E22-'[3]座高全'!F22</f>
        <v>0</v>
      </c>
      <c r="W31" s="23">
        <f>'[3]座高'!E22</f>
        <v>79.7</v>
      </c>
      <c r="X31" s="23">
        <f>'[3]座高'!E22-'[3]座高'!F22</f>
        <v>0.4000000000000057</v>
      </c>
      <c r="Y31" s="23">
        <f t="shared" si="2"/>
        <v>0.4000000000000057</v>
      </c>
      <c r="Z31" s="39">
        <f>'[3]座高全'!E48</f>
        <v>3.9</v>
      </c>
      <c r="AA31" s="40">
        <f>'[3]座高'!E48</f>
        <v>3.91</v>
      </c>
    </row>
    <row r="32" spans="1:27" ht="11.25" customHeight="1">
      <c r="A32" s="26"/>
      <c r="B32" s="27"/>
      <c r="C32" s="28"/>
      <c r="D32" s="29"/>
      <c r="E32" s="58"/>
      <c r="F32" s="29"/>
      <c r="G32" s="31"/>
      <c r="H32" s="32"/>
      <c r="I32" s="32"/>
      <c r="J32" s="32"/>
      <c r="K32" s="32"/>
      <c r="L32" s="33"/>
      <c r="M32" s="34"/>
      <c r="N32" s="31"/>
      <c r="O32" s="32"/>
      <c r="P32" s="32"/>
      <c r="Q32" s="32"/>
      <c r="R32" s="32"/>
      <c r="S32" s="33"/>
      <c r="T32" s="34"/>
      <c r="U32" s="31"/>
      <c r="V32" s="32"/>
      <c r="W32" s="32"/>
      <c r="X32" s="32"/>
      <c r="Y32" s="32"/>
      <c r="Z32" s="33"/>
      <c r="AA32" s="34"/>
    </row>
    <row r="33" spans="1:27" ht="20.25" customHeight="1">
      <c r="A33" s="26"/>
      <c r="B33" s="35"/>
      <c r="C33" s="36" t="s">
        <v>2</v>
      </c>
      <c r="D33" s="37"/>
      <c r="E33" s="60"/>
      <c r="F33" s="61" t="s">
        <v>30</v>
      </c>
      <c r="G33" s="38">
        <f>'[3]身長全'!E23</f>
        <v>151.8</v>
      </c>
      <c r="H33" s="23">
        <f>'[3]身長全'!E23-'[3]身長全'!F23</f>
        <v>0</v>
      </c>
      <c r="I33" s="23">
        <f>'[3]身長'!E23</f>
        <v>152</v>
      </c>
      <c r="J33" s="23">
        <f>'[3]身長'!E23-'[3]身長'!F23</f>
        <v>-0.5</v>
      </c>
      <c r="K33" s="23">
        <f t="shared" si="0"/>
        <v>0.19999999999998863</v>
      </c>
      <c r="L33" s="39">
        <f>'[3]身長全'!E49</f>
        <v>5.89</v>
      </c>
      <c r="M33" s="40">
        <f>'[3]身長'!E49</f>
        <v>5.97</v>
      </c>
      <c r="N33" s="38">
        <f>'[3]体重全'!E23</f>
        <v>43.6</v>
      </c>
      <c r="O33" s="23">
        <f>'[3]体重全'!E23-'[3]体重全'!F23</f>
        <v>-0.10000000000000142</v>
      </c>
      <c r="P33" s="23">
        <f>'[3]体重'!E23</f>
        <v>43.2</v>
      </c>
      <c r="Q33" s="23">
        <f>'[3]体重'!E23-'[3]体重'!F23</f>
        <v>-0.6999999999999957</v>
      </c>
      <c r="R33" s="23">
        <f t="shared" si="1"/>
        <v>-0.3999999999999986</v>
      </c>
      <c r="S33" s="39">
        <f>'[3]体重全'!E49</f>
        <v>7.89</v>
      </c>
      <c r="T33" s="40">
        <f>'[3]体重'!E49</f>
        <v>7.34</v>
      </c>
      <c r="U33" s="38">
        <f>'[3]座高全'!E23</f>
        <v>82.1</v>
      </c>
      <c r="V33" s="23">
        <f>'[3]座高全'!E23-'[3]座高全'!F23</f>
        <v>0</v>
      </c>
      <c r="W33" s="23">
        <f>'[3]座高'!E23</f>
        <v>82.4</v>
      </c>
      <c r="X33" s="23">
        <f>'[3]座高'!E23-'[3]座高'!F23</f>
        <v>-0.29999999999999716</v>
      </c>
      <c r="Y33" s="23">
        <f t="shared" si="2"/>
        <v>0.30000000000001137</v>
      </c>
      <c r="Z33" s="39">
        <f>'[3]座高全'!E49</f>
        <v>3.57</v>
      </c>
      <c r="AA33" s="40">
        <f>'[3]座高'!E49</f>
        <v>3.71</v>
      </c>
    </row>
    <row r="34" spans="1:27" ht="18.75" customHeight="1">
      <c r="A34" s="26"/>
      <c r="B34" s="35"/>
      <c r="C34" s="36"/>
      <c r="D34" s="37"/>
      <c r="E34" s="60"/>
      <c r="F34" s="37" t="s">
        <v>22</v>
      </c>
      <c r="G34" s="38">
        <f>'[3]身長全'!E24</f>
        <v>154.8</v>
      </c>
      <c r="H34" s="23">
        <f>'[3]身長全'!E24-'[3]身長全'!F24</f>
        <v>0</v>
      </c>
      <c r="I34" s="23">
        <f>'[3]身長'!E24</f>
        <v>155</v>
      </c>
      <c r="J34" s="23">
        <f>'[3]身長'!E24-'[3]身長'!F24</f>
        <v>-0.5999999999999943</v>
      </c>
      <c r="K34" s="23">
        <f t="shared" si="0"/>
        <v>0.19999999999998863</v>
      </c>
      <c r="L34" s="39">
        <f>'[3]身長全'!E50</f>
        <v>5.44</v>
      </c>
      <c r="M34" s="40">
        <f>'[3]身長'!E50</f>
        <v>5.5</v>
      </c>
      <c r="N34" s="38">
        <f>'[3]体重全'!E24</f>
        <v>47.2</v>
      </c>
      <c r="O34" s="23">
        <f>'[3]体重全'!E24-'[3]体重全'!F24</f>
        <v>0.10000000000000142</v>
      </c>
      <c r="P34" s="23">
        <f>'[3]体重'!E24</f>
        <v>47</v>
      </c>
      <c r="Q34" s="23">
        <f>'[3]体重'!E24-'[3]体重'!F24</f>
        <v>-1</v>
      </c>
      <c r="R34" s="23">
        <f t="shared" si="1"/>
        <v>-0.20000000000000284</v>
      </c>
      <c r="S34" s="39">
        <f>'[3]体重全'!E50</f>
        <v>7.59</v>
      </c>
      <c r="T34" s="40">
        <f>'[3]体重'!E50</f>
        <v>7.56</v>
      </c>
      <c r="U34" s="38">
        <f>'[3]座高全'!E24</f>
        <v>83.8</v>
      </c>
      <c r="V34" s="23">
        <f>'[3]座高全'!E24-'[3]座高全'!F24</f>
        <v>0</v>
      </c>
      <c r="W34" s="23">
        <f>'[3]座高'!E24</f>
        <v>84</v>
      </c>
      <c r="X34" s="23">
        <f>'[3]座高'!E24-'[3]座高'!F24</f>
        <v>-0.5</v>
      </c>
      <c r="Y34" s="23">
        <f t="shared" si="2"/>
        <v>0.20000000000000284</v>
      </c>
      <c r="Z34" s="39">
        <f>'[3]座高全'!E50</f>
        <v>3.24</v>
      </c>
      <c r="AA34" s="40">
        <f>'[3]座高'!E50</f>
        <v>3.19</v>
      </c>
    </row>
    <row r="35" spans="1:27" ht="18.75" customHeight="1">
      <c r="A35" s="26"/>
      <c r="B35" s="35"/>
      <c r="C35" s="36"/>
      <c r="D35" s="37"/>
      <c r="E35" s="60"/>
      <c r="F35" s="37" t="s">
        <v>23</v>
      </c>
      <c r="G35" s="38">
        <f>'[3]身長全'!E25</f>
        <v>156.4</v>
      </c>
      <c r="H35" s="23">
        <f>'[3]身長全'!E25-'[3]身長全'!F25</f>
        <v>-0.09999999999999432</v>
      </c>
      <c r="I35" s="23">
        <f>'[3]身長'!E25</f>
        <v>157.1</v>
      </c>
      <c r="J35" s="23">
        <f>'[3]身長'!E25-'[3]身長'!F25</f>
        <v>0.09999999999999432</v>
      </c>
      <c r="K35" s="23">
        <f t="shared" si="0"/>
        <v>0.6999999999999886</v>
      </c>
      <c r="L35" s="39">
        <f>'[3]身長全'!E51</f>
        <v>5.31</v>
      </c>
      <c r="M35" s="40">
        <f>'[3]身長'!E51</f>
        <v>5.37</v>
      </c>
      <c r="N35" s="38">
        <f>'[3]体重全'!E25</f>
        <v>50</v>
      </c>
      <c r="O35" s="23">
        <f>'[3]体重全'!E25-'[3]体重全'!F25</f>
        <v>0.10000000000000142</v>
      </c>
      <c r="P35" s="23">
        <f>'[3]体重'!E25</f>
        <v>50.1</v>
      </c>
      <c r="Q35" s="23">
        <f>'[3]体重'!E25-'[3]体重'!F25</f>
        <v>0.6000000000000014</v>
      </c>
      <c r="R35" s="23">
        <f t="shared" si="1"/>
        <v>0.10000000000000142</v>
      </c>
      <c r="S35" s="39">
        <f>'[3]体重全'!E51</f>
        <v>7.57</v>
      </c>
      <c r="T35" s="40">
        <f>'[3]体重'!E51</f>
        <v>7.55</v>
      </c>
      <c r="U35" s="38">
        <f>'[3]座高全'!E25</f>
        <v>84.9</v>
      </c>
      <c r="V35" s="23">
        <f>'[3]座高全'!E25-'[3]座高全'!F25</f>
        <v>0</v>
      </c>
      <c r="W35" s="23">
        <f>'[3]座高'!E25</f>
        <v>85.3</v>
      </c>
      <c r="X35" s="23">
        <f>'[3]座高'!E25-'[3]座高'!F25</f>
        <v>0</v>
      </c>
      <c r="Y35" s="23">
        <f t="shared" si="2"/>
        <v>0.3999999999999915</v>
      </c>
      <c r="Z35" s="39">
        <f>'[3]座高全'!E51</f>
        <v>3.05</v>
      </c>
      <c r="AA35" s="40">
        <f>'[3]座高'!E51</f>
        <v>3.05</v>
      </c>
    </row>
    <row r="36" spans="1:27" ht="11.25" customHeight="1">
      <c r="A36" s="26"/>
      <c r="B36" s="27"/>
      <c r="C36" s="28"/>
      <c r="D36" s="29"/>
      <c r="E36" s="58"/>
      <c r="F36" s="29"/>
      <c r="G36" s="31"/>
      <c r="H36" s="32"/>
      <c r="I36" s="32"/>
      <c r="J36" s="32"/>
      <c r="K36" s="32"/>
      <c r="L36" s="33"/>
      <c r="M36" s="34"/>
      <c r="N36" s="31"/>
      <c r="O36" s="32"/>
      <c r="P36" s="32"/>
      <c r="Q36" s="32"/>
      <c r="R36" s="32"/>
      <c r="S36" s="33"/>
      <c r="T36" s="34"/>
      <c r="U36" s="31"/>
      <c r="V36" s="32"/>
      <c r="W36" s="32"/>
      <c r="X36" s="32"/>
      <c r="Y36" s="32"/>
      <c r="Z36" s="33"/>
      <c r="AA36" s="34"/>
    </row>
    <row r="37" spans="1:27" ht="20.25" customHeight="1">
      <c r="A37" s="26"/>
      <c r="B37" s="35"/>
      <c r="C37" s="36" t="s">
        <v>3</v>
      </c>
      <c r="D37" s="37"/>
      <c r="E37" s="60"/>
      <c r="F37" s="61" t="s">
        <v>31</v>
      </c>
      <c r="G37" s="38">
        <f>'[3]身長全'!E26</f>
        <v>157</v>
      </c>
      <c r="H37" s="23">
        <f>'[3]身長全'!E26-'[3]身長全'!F26</f>
        <v>0</v>
      </c>
      <c r="I37" s="23">
        <f>'[3]身長'!E26</f>
        <v>157.3</v>
      </c>
      <c r="J37" s="23">
        <f>'[3]身長'!E26-'[3]身長'!F26</f>
        <v>0.20000000000001705</v>
      </c>
      <c r="K37" s="23">
        <f t="shared" si="0"/>
        <v>0.30000000000001137</v>
      </c>
      <c r="L37" s="39">
        <f>'[3]身長全'!E52</f>
        <v>5.35</v>
      </c>
      <c r="M37" s="40">
        <f>'[3]身長'!E52</f>
        <v>5.28</v>
      </c>
      <c r="N37" s="38">
        <f>'[3]体重全'!E26</f>
        <v>51.4</v>
      </c>
      <c r="O37" s="23">
        <f>'[3]体重全'!E26-'[3]体重全'!F26</f>
        <v>0</v>
      </c>
      <c r="P37" s="23">
        <f>'[3]体重'!E26</f>
        <v>51.9</v>
      </c>
      <c r="Q37" s="23">
        <f>'[3]体重'!E26-'[3]体重'!F26</f>
        <v>0.29999999999999716</v>
      </c>
      <c r="R37" s="23">
        <f t="shared" si="1"/>
        <v>0.5</v>
      </c>
      <c r="S37" s="39">
        <f>'[3]体重全'!E52</f>
        <v>7.92</v>
      </c>
      <c r="T37" s="40">
        <f>'[3]体重'!E52</f>
        <v>7.37</v>
      </c>
      <c r="U37" s="38">
        <f>'[3]座高全'!E26</f>
        <v>85.4</v>
      </c>
      <c r="V37" s="23">
        <f>'[3]座高全'!E26-'[3]座高全'!F26</f>
        <v>-0.09999999999999432</v>
      </c>
      <c r="W37" s="23">
        <f>'[3]座高'!E26</f>
        <v>85.7</v>
      </c>
      <c r="X37" s="23">
        <f>'[3]座高'!E26-'[3]座高'!F26</f>
        <v>0.29999999999999716</v>
      </c>
      <c r="Y37" s="23">
        <f t="shared" si="2"/>
        <v>0.29999999999999716</v>
      </c>
      <c r="Z37" s="39">
        <f>'[3]座高全'!E52</f>
        <v>3.03</v>
      </c>
      <c r="AA37" s="40">
        <f>'[3]座高'!E52</f>
        <v>2.95</v>
      </c>
    </row>
    <row r="38" spans="1:27" ht="18.75" customHeight="1">
      <c r="A38" s="26"/>
      <c r="B38" s="35"/>
      <c r="C38" s="36"/>
      <c r="D38" s="37"/>
      <c r="E38" s="60"/>
      <c r="F38" s="37" t="s">
        <v>24</v>
      </c>
      <c r="G38" s="38">
        <f>'[3]身長全'!E27</f>
        <v>157.6</v>
      </c>
      <c r="H38" s="23">
        <f>'[3]身長全'!E27-'[3]身長全'!F27</f>
        <v>0</v>
      </c>
      <c r="I38" s="23">
        <f>'[3]身長'!E27</f>
        <v>158</v>
      </c>
      <c r="J38" s="23">
        <f>'[3]身長'!E27-'[3]身長'!F27</f>
        <v>-0.4000000000000057</v>
      </c>
      <c r="K38" s="23">
        <f t="shared" si="0"/>
        <v>0.4000000000000057</v>
      </c>
      <c r="L38" s="39">
        <f>'[3]身長全'!E53</f>
        <v>5.45</v>
      </c>
      <c r="M38" s="40">
        <f>'[3]身長'!E53</f>
        <v>5.38</v>
      </c>
      <c r="N38" s="38">
        <f>'[3]体重全'!E27</f>
        <v>52.4</v>
      </c>
      <c r="O38" s="23">
        <f>'[3]体重全'!E27-'[3]体重全'!F27</f>
        <v>-0.10000000000000142</v>
      </c>
      <c r="P38" s="23">
        <f>'[3]体重'!E27</f>
        <v>52</v>
      </c>
      <c r="Q38" s="23">
        <f>'[3]体重'!E27-'[3]体重'!F27</f>
        <v>-0.7000000000000028</v>
      </c>
      <c r="R38" s="23">
        <f t="shared" si="1"/>
        <v>-0.3999999999999986</v>
      </c>
      <c r="S38" s="39">
        <f>'[3]体重全'!E53</f>
        <v>7.88</v>
      </c>
      <c r="T38" s="40">
        <f>'[3]体重'!E53</f>
        <v>7.21</v>
      </c>
      <c r="U38" s="38">
        <f>'[3]座高全'!E27</f>
        <v>85.7</v>
      </c>
      <c r="V38" s="23">
        <f>'[3]座高全'!E27-'[3]座高全'!F27</f>
        <v>-0.09999999999999432</v>
      </c>
      <c r="W38" s="23">
        <f>'[3]座高'!E27</f>
        <v>85.9</v>
      </c>
      <c r="X38" s="23">
        <f>'[3]座高'!E27-'[3]座高'!F27</f>
        <v>-0.19999999999998863</v>
      </c>
      <c r="Y38" s="23">
        <f t="shared" si="2"/>
        <v>0.20000000000000284</v>
      </c>
      <c r="Z38" s="39">
        <f>'[3]座高全'!E53</f>
        <v>3</v>
      </c>
      <c r="AA38" s="40">
        <f>'[3]座高'!E53</f>
        <v>2.81</v>
      </c>
    </row>
    <row r="39" spans="1:27" ht="27" customHeight="1">
      <c r="A39" s="42"/>
      <c r="B39" s="43"/>
      <c r="C39" s="44"/>
      <c r="D39" s="45"/>
      <c r="E39" s="62"/>
      <c r="F39" s="63" t="s">
        <v>25</v>
      </c>
      <c r="G39" s="53">
        <f>'[3]身長全'!E28</f>
        <v>157.9</v>
      </c>
      <c r="H39" s="54">
        <f>'[3]身長全'!E28-'[3]身長全'!F28</f>
        <v>-0.09999999999999432</v>
      </c>
      <c r="I39" s="54">
        <f>'[3]身長'!E28</f>
        <v>158.4</v>
      </c>
      <c r="J39" s="54">
        <f>'[3]身長'!E28-'[3]身長'!F28</f>
        <v>-0.09999999999999432</v>
      </c>
      <c r="K39" s="54">
        <f t="shared" si="0"/>
        <v>0.5</v>
      </c>
      <c r="L39" s="55">
        <f>'[3]身長全'!E54</f>
        <v>5.33</v>
      </c>
      <c r="M39" s="56">
        <f>'[3]身長'!E54</f>
        <v>5.49</v>
      </c>
      <c r="N39" s="53">
        <f>'[3]体重全'!E28</f>
        <v>52.9</v>
      </c>
      <c r="O39" s="54">
        <f>'[3]体重全'!E28-'[3]体重全'!F28</f>
        <v>0</v>
      </c>
      <c r="P39" s="54">
        <f>'[3]体重'!E28</f>
        <v>52.7</v>
      </c>
      <c r="Q39" s="54">
        <f>'[3]体重'!E28-'[3]体重'!F28</f>
        <v>0.10000000000000142</v>
      </c>
      <c r="R39" s="54">
        <f t="shared" si="1"/>
        <v>-0.19999999999999574</v>
      </c>
      <c r="S39" s="55">
        <f>'[3]体重全'!E54</f>
        <v>7.83</v>
      </c>
      <c r="T39" s="56">
        <f>'[3]体重'!E54</f>
        <v>7.64</v>
      </c>
      <c r="U39" s="53">
        <f>'[3]座高全'!E28</f>
        <v>85.9</v>
      </c>
      <c r="V39" s="54">
        <f>'[3]座高全'!E28-'[3]座高全'!F28</f>
        <v>0</v>
      </c>
      <c r="W39" s="54">
        <f>'[3]座高'!E28</f>
        <v>85.9</v>
      </c>
      <c r="X39" s="54">
        <f>'[3]座高'!E28-'[3]座高'!F28</f>
        <v>-0.3999999999999915</v>
      </c>
      <c r="Y39" s="54">
        <f t="shared" si="2"/>
        <v>0</v>
      </c>
      <c r="Z39" s="55">
        <f>'[3]座高全'!E54</f>
        <v>2.93</v>
      </c>
      <c r="AA39" s="56">
        <f>'[3]座高'!E54</f>
        <v>3.05</v>
      </c>
    </row>
    <row r="40" ht="12">
      <c r="F40" s="64" t="str">
        <f>"  （注）1　前年差の数値は、平成"&amp;'[3]身長'!F2&amp;"年度と"&amp;'[3]身長'!F2+1&amp;"年度の比較である。"</f>
        <v>  （注）1　前年差の数値は、平成25年度と26年度の比較である。</v>
      </c>
    </row>
    <row r="41" ht="12">
      <c r="F41" s="65" t="s">
        <v>27</v>
      </c>
    </row>
  </sheetData>
  <sheetProtection/>
  <mergeCells count="13">
    <mergeCell ref="Z6:AA6"/>
    <mergeCell ref="A8:A23"/>
    <mergeCell ref="A24:A39"/>
    <mergeCell ref="A2:H2"/>
    <mergeCell ref="J2:AA4"/>
    <mergeCell ref="A5:F7"/>
    <mergeCell ref="N5:T5"/>
    <mergeCell ref="U5:AA5"/>
    <mergeCell ref="G6:K6"/>
    <mergeCell ref="L6:M6"/>
    <mergeCell ref="N6:R6"/>
    <mergeCell ref="S6:T6"/>
    <mergeCell ref="U6:Y6"/>
  </mergeCells>
  <printOptions/>
  <pageMargins left="0.7086614173228347" right="0.7086614173228347" top="0.2755905511811024" bottom="0.984251968503937" header="0.5118110236220472" footer="0.5118110236220472"/>
  <pageSetup firstPageNumber="17" useFirstPageNumber="1" horizontalDpi="600" verticalDpi="600" orientation="portrait" paperSize="9" scale="99" r:id="rId1"/>
  <headerFooter alignWithMargins="0">
    <oddFooter>&amp;C－&amp;P－</oddFooter>
  </headerFooter>
  <colBreaks count="1" manualBreakCount="1">
    <brk id="1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m-masumi</dc:creator>
  <cp:keywords/>
  <dc:description/>
  <cp:lastModifiedBy>沖本　和枝</cp:lastModifiedBy>
  <cp:lastPrinted>2014-02-13T05:28:02Z</cp:lastPrinted>
  <dcterms:created xsi:type="dcterms:W3CDTF">2013-02-01T01:12:42Z</dcterms:created>
  <dcterms:modified xsi:type="dcterms:W3CDTF">2015-02-05T06:24:23Z</dcterms:modified>
  <cp:category/>
  <cp:version/>
  <cp:contentType/>
  <cp:contentStatus/>
</cp:coreProperties>
</file>