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0" yWindow="180" windowWidth="18750" windowHeight="7890" activeTab="0"/>
  </bookViews>
  <sheets>
    <sheet name="H27gankamo" sheetId="1" r:id="rId1"/>
  </sheets>
  <definedNames>
    <definedName name="_xlnm.Print_Area" localSheetId="0">'H27gankamo'!$A$1:$P$57</definedName>
  </definedNames>
  <calcPr fullCalcOnLoad="1"/>
</workbook>
</file>

<file path=xl/sharedStrings.xml><?xml version="1.0" encoding="utf-8"?>
<sst xmlns="http://schemas.openxmlformats.org/spreadsheetml/2006/main" count="79" uniqueCount="74">
  <si>
    <t>調査地</t>
  </si>
  <si>
    <t>区分</t>
  </si>
  <si>
    <t>保護</t>
  </si>
  <si>
    <t>特保</t>
  </si>
  <si>
    <t>特禁(銃)</t>
  </si>
  <si>
    <t>特禁(銃)・可</t>
  </si>
  <si>
    <t>保護・特禁(銃)</t>
  </si>
  <si>
    <t>保護・可</t>
  </si>
  <si>
    <t>保護</t>
  </si>
  <si>
    <t>可</t>
  </si>
  <si>
    <t>合計</t>
  </si>
  <si>
    <t>面積(ha)</t>
  </si>
  <si>
    <t>地名</t>
  </si>
  <si>
    <t>1.我谷ﾀﾞﾑ</t>
  </si>
  <si>
    <t>2.鴨池</t>
  </si>
  <si>
    <t>3.柴山潟</t>
  </si>
  <si>
    <t>4.木場潟</t>
  </si>
  <si>
    <t>5.手取川</t>
  </si>
  <si>
    <t>8.河北潟</t>
  </si>
  <si>
    <t>9.邑知潟</t>
  </si>
  <si>
    <t>10.七尾西湾</t>
  </si>
  <si>
    <t>11.七尾南湾</t>
  </si>
  <si>
    <t>12.雁の池</t>
  </si>
  <si>
    <t>13.正院</t>
  </si>
  <si>
    <t>13か所</t>
  </si>
  <si>
    <t>ﾏｶﾞﾝ</t>
  </si>
  <si>
    <t>ｶﾞﾝSP</t>
  </si>
  <si>
    <t>ｶﾞﾝ類合計</t>
  </si>
  <si>
    <t>ﾊｸﾁｮｳSP</t>
  </si>
  <si>
    <t>ﾊｸﾁｮｳ類合計</t>
  </si>
  <si>
    <t>ｵｼﾄﾞﾘ</t>
  </si>
  <si>
    <t>ｶﾓSP</t>
  </si>
  <si>
    <t>ｶﾓ類合計</t>
  </si>
  <si>
    <t>調査員 (数)</t>
  </si>
  <si>
    <t>特保＝鳥獣保護区特別保護地区　　保護＝鳥獣保護区　　特禁(銃)＝特定猟具使用禁止区域（銃器）　　可猟(可)=可猟地　　猟＝猟区</t>
  </si>
  <si>
    <t>SP＝種類判別が不能なもの</t>
  </si>
  <si>
    <t>※ｱﾒﾘｶｺﾊｸﾁｮｳはｺﾊｸﾁｮｳの亜種であるため、種類数には含めていない。</t>
  </si>
  <si>
    <t>6.犀川中流</t>
  </si>
  <si>
    <t>7.犀川下流</t>
  </si>
  <si>
    <t>　　　平成２７年度ガンカモ科鳥類生息調査結果表</t>
  </si>
  <si>
    <t>調査日：平成２８年１月１１日（月、祭）</t>
  </si>
  <si>
    <t>可</t>
  </si>
  <si>
    <t>ｻｶﾂﾗｶﾞﾝ</t>
  </si>
  <si>
    <t>ﾋｼｸｲ</t>
  </si>
  <si>
    <t>ﾊｲｲﾛｶﾞﾝ</t>
  </si>
  <si>
    <t>ｺｸｶﾞﾝ</t>
  </si>
  <si>
    <t>ｺﾊｸﾁｮｳ</t>
  </si>
  <si>
    <t>ｵｵﾊｸﾁｮｳ</t>
  </si>
  <si>
    <t>ﾂｸｼｶﾞﾓ</t>
  </si>
  <si>
    <t>ｱｶﾂｸｼｶﾞﾓ</t>
  </si>
  <si>
    <t>ｵｶﾖｼｶﾞﾓ</t>
  </si>
  <si>
    <t>ﾖｼｶﾞﾓ</t>
  </si>
  <si>
    <t>ﾋﾄﾞﾘｶﾞﾓ</t>
  </si>
  <si>
    <t>ｱﾒﾘｶﾋﾄﾞﾘ</t>
  </si>
  <si>
    <t>ﾏｶﾞﾓ</t>
  </si>
  <si>
    <t>ｶﾙｶﾞﾓ</t>
  </si>
  <si>
    <t>ﾊｼﾋﾞﾛｶﾞﾓ</t>
  </si>
  <si>
    <t>ｵﾅｶﾞｶﾞﾓ</t>
  </si>
  <si>
    <t>ﾄﾓｴｶﾞﾓ</t>
  </si>
  <si>
    <t>ｺｶﾞﾓ</t>
  </si>
  <si>
    <t>ﾎｼﾊｼﾞﾛ</t>
  </si>
  <si>
    <t>ﾒｼﾞﾛｶﾞﾓ</t>
  </si>
  <si>
    <t>ｷﾝｸﾛﾊｼﾞﾛ</t>
  </si>
  <si>
    <t>ｽｽﾞｶﾞﾓ</t>
  </si>
  <si>
    <t>ｼﾉﾘｶﾞﾓ</t>
  </si>
  <si>
    <t>ﾋﾞﾛｰﾄﾞｷﾝｸﾛ</t>
  </si>
  <si>
    <t>ﾎｵｼﾞﾛｶﾞﾓ</t>
  </si>
  <si>
    <t>ﾐｺｱｲｻ</t>
  </si>
  <si>
    <t>ｶﾜｱｲｻ</t>
  </si>
  <si>
    <t>ｳﾐｱｲｻ</t>
  </si>
  <si>
    <t>ｺｳﾗｲｱｲｻ</t>
  </si>
  <si>
    <t>H27総個体数</t>
  </si>
  <si>
    <t>(平成２６年度)</t>
  </si>
  <si>
    <t>H27総種類数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</si>
</sst>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6" fontId="3" fillId="0" borderId="13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0" borderId="45" xfId="0" applyFont="1" applyBorder="1" applyAlignment="1">
      <alignment horizontal="left" vertical="center" indent="1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32" borderId="19" xfId="0" applyNumberFormat="1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176" fontId="3" fillId="32" borderId="18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176" fontId="3" fillId="32" borderId="26" xfId="0" applyNumberFormat="1" applyFont="1" applyFill="1" applyBorder="1" applyAlignment="1">
      <alignment horizontal="right" vertical="center"/>
    </xf>
    <xf numFmtId="176" fontId="3" fillId="32" borderId="20" xfId="0" applyNumberFormat="1" applyFont="1" applyFill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176" fontId="3" fillId="0" borderId="70" xfId="0" applyNumberFormat="1" applyFont="1" applyFill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32" borderId="29" xfId="0" applyNumberFormat="1" applyFon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76" fontId="3" fillId="0" borderId="74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1" sqref="R51"/>
    </sheetView>
  </sheetViews>
  <sheetFormatPr defaultColWidth="9.00390625" defaultRowHeight="13.5"/>
  <cols>
    <col min="1" max="1" width="16.50390625" style="1" customWidth="1"/>
    <col min="2" max="2" width="12.375" style="1" customWidth="1"/>
    <col min="3" max="10" width="10.625" style="1" customWidth="1"/>
    <col min="11" max="11" width="10.75390625" style="1" customWidth="1"/>
    <col min="12" max="12" width="10.50390625" style="1" customWidth="1"/>
    <col min="13" max="13" width="10.625" style="1" customWidth="1"/>
    <col min="14" max="15" width="10.75390625" style="1" customWidth="1"/>
    <col min="16" max="16" width="10.625" style="1" customWidth="1"/>
    <col min="17" max="16384" width="9.00390625" style="1" customWidth="1"/>
  </cols>
  <sheetData>
    <row r="1" ht="18" customHeight="1">
      <c r="P1" s="2"/>
    </row>
    <row r="2" spans="2:8" s="3" customFormat="1" ht="27" customHeight="1">
      <c r="B2" s="104" t="s">
        <v>39</v>
      </c>
      <c r="C2" s="104"/>
      <c r="D2" s="104"/>
      <c r="E2" s="104"/>
      <c r="F2" s="104"/>
      <c r="G2" s="104"/>
      <c r="H2" s="104"/>
    </row>
    <row r="3" spans="6:7" ht="13.5">
      <c r="F3" s="4"/>
      <c r="G3" s="4"/>
    </row>
    <row r="4" s="2" customFormat="1" ht="17.25">
      <c r="A4" s="2" t="s">
        <v>40</v>
      </c>
    </row>
    <row r="5" ht="14.25" thickBot="1"/>
    <row r="6" spans="1:16" ht="21" customHeight="1">
      <c r="A6" s="5" t="s">
        <v>0</v>
      </c>
      <c r="B6" s="6" t="s">
        <v>1</v>
      </c>
      <c r="C6" s="7" t="s">
        <v>41</v>
      </c>
      <c r="D6" s="8" t="s">
        <v>3</v>
      </c>
      <c r="E6" s="8" t="s">
        <v>4</v>
      </c>
      <c r="F6" s="8" t="s">
        <v>4</v>
      </c>
      <c r="G6" s="8" t="s">
        <v>5</v>
      </c>
      <c r="H6" s="8" t="s">
        <v>5</v>
      </c>
      <c r="I6" s="8" t="s">
        <v>5</v>
      </c>
      <c r="J6" s="8" t="s">
        <v>6</v>
      </c>
      <c r="K6" s="8" t="s">
        <v>2</v>
      </c>
      <c r="L6" s="8" t="s">
        <v>7</v>
      </c>
      <c r="M6" s="8" t="s">
        <v>4</v>
      </c>
      <c r="N6" s="8" t="s">
        <v>8</v>
      </c>
      <c r="O6" s="9" t="s">
        <v>9</v>
      </c>
      <c r="P6" s="10" t="s">
        <v>10</v>
      </c>
    </row>
    <row r="7" spans="1:16" ht="21" customHeight="1">
      <c r="A7" s="11"/>
      <c r="B7" s="12" t="s">
        <v>11</v>
      </c>
      <c r="C7" s="13">
        <v>60</v>
      </c>
      <c r="D7" s="14">
        <v>10</v>
      </c>
      <c r="E7" s="14">
        <v>171</v>
      </c>
      <c r="F7" s="14">
        <v>114</v>
      </c>
      <c r="G7" s="14">
        <v>104</v>
      </c>
      <c r="H7" s="105">
        <v>148</v>
      </c>
      <c r="I7" s="106"/>
      <c r="J7" s="15">
        <v>2430</v>
      </c>
      <c r="K7" s="14">
        <v>466</v>
      </c>
      <c r="L7" s="15">
        <v>3200</v>
      </c>
      <c r="M7" s="16">
        <v>4080</v>
      </c>
      <c r="N7" s="17">
        <v>94</v>
      </c>
      <c r="O7" s="18">
        <v>102</v>
      </c>
      <c r="P7" s="19">
        <f>SUM(C7:O7)</f>
        <v>10979</v>
      </c>
    </row>
    <row r="8" spans="1:16" ht="21" customHeight="1" thickBot="1">
      <c r="A8" s="20"/>
      <c r="B8" s="21" t="s">
        <v>12</v>
      </c>
      <c r="C8" s="22" t="s">
        <v>13</v>
      </c>
      <c r="D8" s="23" t="s">
        <v>14</v>
      </c>
      <c r="E8" s="23" t="s">
        <v>15</v>
      </c>
      <c r="F8" s="23" t="s">
        <v>16</v>
      </c>
      <c r="G8" s="23" t="s">
        <v>17</v>
      </c>
      <c r="H8" s="23" t="s">
        <v>37</v>
      </c>
      <c r="I8" s="23" t="s">
        <v>38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5" t="s">
        <v>23</v>
      </c>
      <c r="P8" s="26" t="s">
        <v>24</v>
      </c>
    </row>
    <row r="9" spans="1:16" ht="21" customHeight="1">
      <c r="A9" s="27" t="s">
        <v>42</v>
      </c>
      <c r="B9" s="28"/>
      <c r="C9" s="49"/>
      <c r="D9" s="50"/>
      <c r="E9" s="50"/>
      <c r="F9" s="50"/>
      <c r="G9" s="50"/>
      <c r="H9" s="50"/>
      <c r="I9" s="50"/>
      <c r="J9" s="50"/>
      <c r="K9" s="50">
        <v>1</v>
      </c>
      <c r="L9" s="50"/>
      <c r="M9" s="51"/>
      <c r="N9" s="50"/>
      <c r="O9" s="52"/>
      <c r="P9" s="53">
        <f>SUM(C9:O9)</f>
        <v>1</v>
      </c>
    </row>
    <row r="10" spans="1:16" ht="21" customHeight="1">
      <c r="A10" s="27" t="s">
        <v>43</v>
      </c>
      <c r="B10" s="28"/>
      <c r="C10" s="49"/>
      <c r="D10" s="50">
        <v>247</v>
      </c>
      <c r="E10" s="50">
        <v>4</v>
      </c>
      <c r="F10" s="50"/>
      <c r="G10" s="50"/>
      <c r="H10" s="50"/>
      <c r="I10" s="50"/>
      <c r="J10" s="50"/>
      <c r="K10" s="50"/>
      <c r="L10" s="50"/>
      <c r="M10" s="51"/>
      <c r="N10" s="50"/>
      <c r="O10" s="52">
        <v>197</v>
      </c>
      <c r="P10" s="53">
        <f>SUM(C10:O10)</f>
        <v>448</v>
      </c>
    </row>
    <row r="11" spans="1:16" ht="21" customHeight="1">
      <c r="A11" s="27" t="s">
        <v>44</v>
      </c>
      <c r="B11" s="2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0"/>
      <c r="O11" s="52"/>
      <c r="P11" s="53">
        <v>0</v>
      </c>
    </row>
    <row r="12" spans="1:16" ht="21" customHeight="1">
      <c r="A12" s="27" t="s">
        <v>25</v>
      </c>
      <c r="B12" s="28"/>
      <c r="C12" s="49"/>
      <c r="D12" s="50"/>
      <c r="E12" s="50"/>
      <c r="F12" s="50"/>
      <c r="G12" s="50"/>
      <c r="H12" s="50"/>
      <c r="I12" s="50"/>
      <c r="J12" s="50">
        <v>2</v>
      </c>
      <c r="K12" s="50"/>
      <c r="L12" s="50"/>
      <c r="M12" s="51"/>
      <c r="N12" s="50"/>
      <c r="O12" s="52">
        <v>46</v>
      </c>
      <c r="P12" s="53">
        <f>SUM(C12:O12)</f>
        <v>48</v>
      </c>
    </row>
    <row r="13" spans="1:16" ht="21" customHeight="1">
      <c r="A13" s="27" t="s">
        <v>45</v>
      </c>
      <c r="B13" s="2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0"/>
      <c r="O13" s="52"/>
      <c r="P13" s="53">
        <f>SUM(O13)</f>
        <v>0</v>
      </c>
    </row>
    <row r="14" spans="1:16" ht="21" customHeight="1" thickBot="1">
      <c r="A14" s="29" t="s">
        <v>26</v>
      </c>
      <c r="B14" s="30"/>
      <c r="C14" s="72"/>
      <c r="D14" s="57"/>
      <c r="E14" s="57"/>
      <c r="F14" s="57"/>
      <c r="G14" s="57"/>
      <c r="H14" s="57"/>
      <c r="I14" s="57"/>
      <c r="J14" s="57"/>
      <c r="K14" s="57"/>
      <c r="L14" s="57"/>
      <c r="M14" s="56"/>
      <c r="N14" s="57"/>
      <c r="O14" s="58"/>
      <c r="P14" s="53">
        <f>SUM(O14)</f>
        <v>0</v>
      </c>
    </row>
    <row r="15" spans="1:16" ht="21" customHeight="1" thickBot="1" thickTop="1">
      <c r="A15" s="31" t="s">
        <v>27</v>
      </c>
      <c r="B15" s="32"/>
      <c r="C15" s="73">
        <f>SUM(C9:C14)</f>
        <v>0</v>
      </c>
      <c r="D15" s="69">
        <f aca="true" t="shared" si="0" ref="D15:O15">SUM(D9:D14)</f>
        <v>247</v>
      </c>
      <c r="E15" s="69">
        <f t="shared" si="0"/>
        <v>4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2</v>
      </c>
      <c r="K15" s="69">
        <f t="shared" si="0"/>
        <v>1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97">
        <f t="shared" si="0"/>
        <v>243</v>
      </c>
      <c r="P15" s="59">
        <f>SUM(P9:P14)</f>
        <v>497</v>
      </c>
    </row>
    <row r="16" spans="1:16" ht="21" customHeight="1" thickBot="1">
      <c r="A16" s="33"/>
      <c r="B16" s="33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21" customHeight="1">
      <c r="A17" s="34" t="s">
        <v>46</v>
      </c>
      <c r="B17" s="35"/>
      <c r="C17" s="61"/>
      <c r="D17" s="62"/>
      <c r="E17" s="62">
        <v>1117</v>
      </c>
      <c r="F17" s="62"/>
      <c r="G17" s="62"/>
      <c r="H17" s="62"/>
      <c r="I17" s="62"/>
      <c r="J17" s="62">
        <v>101</v>
      </c>
      <c r="K17" s="62">
        <v>735</v>
      </c>
      <c r="L17" s="62">
        <v>4</v>
      </c>
      <c r="M17" s="63"/>
      <c r="N17" s="62"/>
      <c r="O17" s="64">
        <v>114</v>
      </c>
      <c r="P17" s="77">
        <f>SUM(C17:O17)</f>
        <v>2071</v>
      </c>
    </row>
    <row r="18" spans="1:16" ht="21" customHeight="1">
      <c r="A18" s="27" t="s">
        <v>47</v>
      </c>
      <c r="B18" s="2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0"/>
      <c r="O18" s="65"/>
      <c r="P18" s="53">
        <f>SUM(C18:O18)</f>
        <v>0</v>
      </c>
    </row>
    <row r="19" spans="1:16" ht="21" customHeight="1" thickBot="1">
      <c r="A19" s="29" t="s">
        <v>28</v>
      </c>
      <c r="B19" s="30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66"/>
      <c r="O19" s="67"/>
      <c r="P19" s="101">
        <f>SUM(C19:O19)</f>
        <v>0</v>
      </c>
    </row>
    <row r="20" spans="1:16" ht="21" customHeight="1" thickBot="1" thickTop="1">
      <c r="A20" s="37" t="s">
        <v>29</v>
      </c>
      <c r="B20" s="38"/>
      <c r="C20" s="73">
        <f>SUM(C17:C19)</f>
        <v>0</v>
      </c>
      <c r="D20" s="69">
        <f aca="true" t="shared" si="1" ref="D20:O20">SUM(D17:D19)</f>
        <v>0</v>
      </c>
      <c r="E20" s="69">
        <f t="shared" si="1"/>
        <v>1117</v>
      </c>
      <c r="F20" s="69">
        <f t="shared" si="1"/>
        <v>0</v>
      </c>
      <c r="G20" s="69">
        <f t="shared" si="1"/>
        <v>0</v>
      </c>
      <c r="H20" s="69">
        <f t="shared" si="1"/>
        <v>0</v>
      </c>
      <c r="I20" s="69">
        <f t="shared" si="1"/>
        <v>0</v>
      </c>
      <c r="J20" s="69">
        <f t="shared" si="1"/>
        <v>101</v>
      </c>
      <c r="K20" s="69">
        <f t="shared" si="1"/>
        <v>735</v>
      </c>
      <c r="L20" s="69">
        <f t="shared" si="1"/>
        <v>4</v>
      </c>
      <c r="M20" s="69">
        <f t="shared" si="1"/>
        <v>0</v>
      </c>
      <c r="N20" s="69">
        <f t="shared" si="1"/>
        <v>0</v>
      </c>
      <c r="O20" s="97">
        <f t="shared" si="1"/>
        <v>114</v>
      </c>
      <c r="P20" s="71">
        <f>SUM(P17:P19)</f>
        <v>2071</v>
      </c>
    </row>
    <row r="21" spans="1:16" ht="21" customHeight="1" thickBot="1">
      <c r="A21" s="33"/>
      <c r="B21" s="3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21" customHeight="1">
      <c r="A22" s="44" t="s">
        <v>48</v>
      </c>
      <c r="B22" s="45"/>
      <c r="C22" s="61"/>
      <c r="D22" s="62"/>
      <c r="E22" s="62"/>
      <c r="F22" s="62"/>
      <c r="G22" s="62"/>
      <c r="H22" s="62"/>
      <c r="I22" s="62"/>
      <c r="J22" s="62">
        <v>2</v>
      </c>
      <c r="K22" s="62"/>
      <c r="L22" s="50">
        <v>1</v>
      </c>
      <c r="M22" s="63"/>
      <c r="N22" s="63"/>
      <c r="O22" s="64"/>
      <c r="P22" s="77">
        <f>SUM(C22:O22)</f>
        <v>3</v>
      </c>
    </row>
    <row r="23" spans="1:16" ht="21" customHeight="1">
      <c r="A23" s="27" t="s">
        <v>49</v>
      </c>
      <c r="B23" s="2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1"/>
      <c r="O23" s="94"/>
      <c r="P23" s="68">
        <f>SUM(C23:O23)</f>
        <v>0</v>
      </c>
    </row>
    <row r="24" spans="1:16" ht="21" customHeight="1">
      <c r="A24" s="27" t="s">
        <v>30</v>
      </c>
      <c r="B24" s="2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1"/>
      <c r="O24" s="94"/>
      <c r="P24" s="68">
        <f aca="true" t="shared" si="2" ref="P24:P46">SUM(C24:O24)</f>
        <v>0</v>
      </c>
    </row>
    <row r="25" spans="1:16" ht="21" customHeight="1">
      <c r="A25" s="27" t="s">
        <v>50</v>
      </c>
      <c r="B25" s="28"/>
      <c r="C25" s="49"/>
      <c r="D25" s="50"/>
      <c r="E25" s="50">
        <v>4</v>
      </c>
      <c r="F25" s="50"/>
      <c r="G25" s="50">
        <v>26</v>
      </c>
      <c r="H25" s="50"/>
      <c r="I25" s="50"/>
      <c r="J25" s="50">
        <v>59</v>
      </c>
      <c r="K25" s="50"/>
      <c r="L25" s="50">
        <v>28</v>
      </c>
      <c r="M25" s="50">
        <v>24</v>
      </c>
      <c r="N25" s="51"/>
      <c r="O25" s="94"/>
      <c r="P25" s="68">
        <f t="shared" si="2"/>
        <v>141</v>
      </c>
    </row>
    <row r="26" spans="1:16" ht="21" customHeight="1">
      <c r="A26" s="27" t="s">
        <v>51</v>
      </c>
      <c r="B26" s="28"/>
      <c r="C26" s="49"/>
      <c r="D26" s="50">
        <v>8</v>
      </c>
      <c r="E26" s="50">
        <v>322</v>
      </c>
      <c r="F26" s="50">
        <v>30</v>
      </c>
      <c r="G26" s="50"/>
      <c r="H26" s="50"/>
      <c r="I26" s="50">
        <v>1</v>
      </c>
      <c r="J26" s="50">
        <v>2</v>
      </c>
      <c r="K26" s="50"/>
      <c r="L26" s="62">
        <v>75</v>
      </c>
      <c r="M26" s="50"/>
      <c r="N26" s="51"/>
      <c r="O26" s="95"/>
      <c r="P26" s="68">
        <f t="shared" si="2"/>
        <v>438</v>
      </c>
    </row>
    <row r="27" spans="1:16" ht="21" customHeight="1">
      <c r="A27" s="27" t="s">
        <v>52</v>
      </c>
      <c r="B27" s="28"/>
      <c r="C27" s="49"/>
      <c r="D27" s="50"/>
      <c r="E27" s="50">
        <v>1097</v>
      </c>
      <c r="F27" s="50">
        <v>407</v>
      </c>
      <c r="G27" s="50"/>
      <c r="H27" s="50"/>
      <c r="I27" s="50">
        <v>26</v>
      </c>
      <c r="J27" s="50">
        <v>1311</v>
      </c>
      <c r="K27" s="50"/>
      <c r="L27" s="50">
        <v>1074</v>
      </c>
      <c r="M27" s="50"/>
      <c r="N27" s="51">
        <v>5</v>
      </c>
      <c r="O27" s="94"/>
      <c r="P27" s="68">
        <f t="shared" si="2"/>
        <v>3920</v>
      </c>
    </row>
    <row r="28" spans="1:18" ht="21" customHeight="1">
      <c r="A28" s="27" t="s">
        <v>53</v>
      </c>
      <c r="B28" s="28"/>
      <c r="C28" s="49"/>
      <c r="D28" s="50"/>
      <c r="E28" s="50"/>
      <c r="F28" s="50">
        <v>2</v>
      </c>
      <c r="G28" s="50"/>
      <c r="H28" s="50"/>
      <c r="I28" s="50"/>
      <c r="J28" s="50"/>
      <c r="K28" s="50"/>
      <c r="L28" s="50"/>
      <c r="M28" s="50"/>
      <c r="N28" s="51"/>
      <c r="O28" s="94"/>
      <c r="P28" s="68">
        <f t="shared" si="2"/>
        <v>2</v>
      </c>
      <c r="R28" s="2"/>
    </row>
    <row r="29" spans="1:16" ht="21" customHeight="1">
      <c r="A29" s="27" t="s">
        <v>54</v>
      </c>
      <c r="B29" s="28"/>
      <c r="C29" s="49"/>
      <c r="D29" s="50">
        <v>2149</v>
      </c>
      <c r="E29" s="50">
        <v>3849</v>
      </c>
      <c r="F29" s="50">
        <v>3263</v>
      </c>
      <c r="G29" s="50">
        <v>2</v>
      </c>
      <c r="H29" s="50"/>
      <c r="I29" s="50">
        <v>85</v>
      </c>
      <c r="J29" s="50">
        <v>7976</v>
      </c>
      <c r="K29" s="50">
        <v>1839</v>
      </c>
      <c r="L29" s="62">
        <v>1195</v>
      </c>
      <c r="M29" s="50">
        <v>300</v>
      </c>
      <c r="N29" s="51">
        <v>1624</v>
      </c>
      <c r="O29" s="94"/>
      <c r="P29" s="68">
        <f t="shared" si="2"/>
        <v>22282</v>
      </c>
    </row>
    <row r="30" spans="1:16" ht="21" customHeight="1">
      <c r="A30" s="27" t="s">
        <v>55</v>
      </c>
      <c r="B30" s="28"/>
      <c r="C30" s="49">
        <v>41</v>
      </c>
      <c r="D30" s="50">
        <v>2</v>
      </c>
      <c r="E30" s="50">
        <v>212</v>
      </c>
      <c r="F30" s="50">
        <v>405</v>
      </c>
      <c r="G30" s="50">
        <v>261</v>
      </c>
      <c r="H30" s="50">
        <v>71</v>
      </c>
      <c r="I30" s="50">
        <v>351</v>
      </c>
      <c r="J30" s="50">
        <v>2174</v>
      </c>
      <c r="K30" s="50">
        <v>692</v>
      </c>
      <c r="L30" s="50">
        <v>242</v>
      </c>
      <c r="M30" s="50">
        <v>320</v>
      </c>
      <c r="N30" s="51">
        <v>49</v>
      </c>
      <c r="O30" s="94"/>
      <c r="P30" s="68">
        <f t="shared" si="2"/>
        <v>4820</v>
      </c>
    </row>
    <row r="31" spans="1:16" ht="21" customHeight="1">
      <c r="A31" s="27" t="s">
        <v>56</v>
      </c>
      <c r="B31" s="28"/>
      <c r="C31" s="49"/>
      <c r="D31" s="50">
        <v>8</v>
      </c>
      <c r="E31" s="50"/>
      <c r="F31" s="50">
        <v>11</v>
      </c>
      <c r="G31" s="50">
        <v>24</v>
      </c>
      <c r="H31" s="50"/>
      <c r="I31" s="50"/>
      <c r="J31" s="50">
        <v>46</v>
      </c>
      <c r="K31" s="50"/>
      <c r="L31" s="50">
        <v>24</v>
      </c>
      <c r="M31" s="50">
        <v>19</v>
      </c>
      <c r="N31" s="51"/>
      <c r="O31" s="95"/>
      <c r="P31" s="68">
        <f t="shared" si="2"/>
        <v>132</v>
      </c>
    </row>
    <row r="32" spans="1:16" ht="21" customHeight="1">
      <c r="A32" s="27" t="s">
        <v>57</v>
      </c>
      <c r="B32" s="28"/>
      <c r="C32" s="49"/>
      <c r="D32" s="50">
        <v>12</v>
      </c>
      <c r="E32" s="50">
        <v>388</v>
      </c>
      <c r="F32" s="50">
        <v>206</v>
      </c>
      <c r="G32" s="50"/>
      <c r="H32" s="50"/>
      <c r="I32" s="50"/>
      <c r="J32" s="50"/>
      <c r="K32" s="50">
        <v>828</v>
      </c>
      <c r="L32" s="62">
        <v>1188</v>
      </c>
      <c r="M32" s="50">
        <v>158</v>
      </c>
      <c r="N32" s="51">
        <v>156</v>
      </c>
      <c r="O32" s="94">
        <v>232</v>
      </c>
      <c r="P32" s="68">
        <f t="shared" si="2"/>
        <v>3168</v>
      </c>
    </row>
    <row r="33" spans="1:16" ht="21" customHeight="1">
      <c r="A33" s="27" t="s">
        <v>58</v>
      </c>
      <c r="B33" s="28"/>
      <c r="C33" s="49"/>
      <c r="D33" s="50">
        <v>334</v>
      </c>
      <c r="E33" s="50">
        <v>3</v>
      </c>
      <c r="F33" s="50">
        <v>1</v>
      </c>
      <c r="G33" s="50"/>
      <c r="H33" s="50"/>
      <c r="I33" s="50"/>
      <c r="J33" s="50"/>
      <c r="K33" s="50"/>
      <c r="L33" s="50"/>
      <c r="M33" s="50"/>
      <c r="N33" s="51">
        <v>48</v>
      </c>
      <c r="O33" s="94"/>
      <c r="P33" s="68">
        <f t="shared" si="2"/>
        <v>386</v>
      </c>
    </row>
    <row r="34" spans="1:16" ht="21" customHeight="1">
      <c r="A34" s="27" t="s">
        <v>59</v>
      </c>
      <c r="B34" s="28"/>
      <c r="C34" s="49"/>
      <c r="D34" s="50">
        <v>13</v>
      </c>
      <c r="E34" s="50">
        <v>2066</v>
      </c>
      <c r="F34" s="2">
        <v>384</v>
      </c>
      <c r="G34" s="50">
        <v>108</v>
      </c>
      <c r="H34" s="50">
        <v>77</v>
      </c>
      <c r="I34" s="50">
        <v>123</v>
      </c>
      <c r="J34" s="50">
        <v>5361</v>
      </c>
      <c r="K34" s="50">
        <v>1364</v>
      </c>
      <c r="L34" s="50">
        <v>758</v>
      </c>
      <c r="M34" s="50">
        <v>134</v>
      </c>
      <c r="N34" s="51">
        <v>82</v>
      </c>
      <c r="O34" s="94"/>
      <c r="P34" s="68">
        <f t="shared" si="2"/>
        <v>10470</v>
      </c>
    </row>
    <row r="35" spans="1:16" ht="21" customHeight="1">
      <c r="A35" s="27" t="s">
        <v>60</v>
      </c>
      <c r="B35" s="28"/>
      <c r="C35" s="49"/>
      <c r="D35" s="50">
        <v>29</v>
      </c>
      <c r="E35" s="50">
        <v>35</v>
      </c>
      <c r="F35" s="50">
        <v>8</v>
      </c>
      <c r="G35" s="50">
        <v>50</v>
      </c>
      <c r="H35" s="50">
        <v>1</v>
      </c>
      <c r="I35" s="50">
        <v>15</v>
      </c>
      <c r="J35" s="50">
        <v>2</v>
      </c>
      <c r="K35" s="50"/>
      <c r="L35" s="50">
        <v>1151</v>
      </c>
      <c r="M35" s="50">
        <v>250</v>
      </c>
      <c r="N35" s="51">
        <v>73</v>
      </c>
      <c r="O35" s="95"/>
      <c r="P35" s="68">
        <f t="shared" si="2"/>
        <v>1614</v>
      </c>
    </row>
    <row r="36" spans="1:16" ht="21" customHeight="1">
      <c r="A36" s="27" t="s">
        <v>61</v>
      </c>
      <c r="B36" s="28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87"/>
      <c r="N36" s="51"/>
      <c r="O36" s="94"/>
      <c r="P36" s="68">
        <f t="shared" si="2"/>
        <v>0</v>
      </c>
    </row>
    <row r="37" spans="1:16" s="91" customFormat="1" ht="21" customHeight="1">
      <c r="A37" s="88" t="s">
        <v>62</v>
      </c>
      <c r="B37" s="89"/>
      <c r="C37" s="90">
        <v>1</v>
      </c>
      <c r="D37" s="87">
        <v>33</v>
      </c>
      <c r="E37" s="87">
        <v>11</v>
      </c>
      <c r="F37" s="87">
        <v>2</v>
      </c>
      <c r="G37" s="87">
        <v>34</v>
      </c>
      <c r="H37" s="87">
        <v>1</v>
      </c>
      <c r="I37" s="87">
        <v>23</v>
      </c>
      <c r="J37" s="87">
        <v>2</v>
      </c>
      <c r="K37" s="87"/>
      <c r="L37" s="62">
        <v>167</v>
      </c>
      <c r="M37" s="87">
        <v>97</v>
      </c>
      <c r="N37" s="93">
        <v>7</v>
      </c>
      <c r="O37" s="94"/>
      <c r="P37" s="68">
        <f t="shared" si="2"/>
        <v>378</v>
      </c>
    </row>
    <row r="38" spans="1:16" ht="21" customHeight="1">
      <c r="A38" s="27" t="s">
        <v>63</v>
      </c>
      <c r="B38" s="28"/>
      <c r="C38" s="49"/>
      <c r="D38" s="50"/>
      <c r="E38" s="50"/>
      <c r="F38" s="50"/>
      <c r="G38" s="50"/>
      <c r="H38" s="50"/>
      <c r="I38" s="50"/>
      <c r="J38" s="50">
        <v>1</v>
      </c>
      <c r="K38" s="50"/>
      <c r="L38" s="50"/>
      <c r="M38" s="50">
        <v>185</v>
      </c>
      <c r="N38" s="51"/>
      <c r="O38" s="94"/>
      <c r="P38" s="68">
        <f t="shared" si="2"/>
        <v>186</v>
      </c>
    </row>
    <row r="39" spans="1:16" ht="21" customHeight="1">
      <c r="A39" s="27" t="s">
        <v>64</v>
      </c>
      <c r="B39" s="2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95"/>
      <c r="P39" s="68">
        <f t="shared" si="2"/>
        <v>0</v>
      </c>
    </row>
    <row r="40" spans="1:16" ht="21" customHeight="1">
      <c r="A40" s="27" t="s">
        <v>65</v>
      </c>
      <c r="B40" s="28"/>
      <c r="C40" s="49"/>
      <c r="D40" s="50"/>
      <c r="E40" s="50"/>
      <c r="F40" s="50"/>
      <c r="G40" s="50"/>
      <c r="H40" s="50"/>
      <c r="I40" s="50"/>
      <c r="J40" s="50"/>
      <c r="K40" s="50"/>
      <c r="L40" s="62"/>
      <c r="M40" s="50"/>
      <c r="N40" s="51"/>
      <c r="O40" s="94"/>
      <c r="P40" s="68">
        <f t="shared" si="2"/>
        <v>0</v>
      </c>
    </row>
    <row r="41" spans="1:16" ht="21" customHeight="1">
      <c r="A41" s="27" t="s">
        <v>66</v>
      </c>
      <c r="B41" s="28"/>
      <c r="C41" s="49"/>
      <c r="D41" s="50"/>
      <c r="E41" s="50"/>
      <c r="F41" s="50"/>
      <c r="G41" s="50"/>
      <c r="H41" s="50">
        <v>2</v>
      </c>
      <c r="I41" s="50"/>
      <c r="J41" s="50">
        <v>1</v>
      </c>
      <c r="K41" s="50"/>
      <c r="L41" s="50">
        <v>7</v>
      </c>
      <c r="M41" s="50">
        <v>37</v>
      </c>
      <c r="N41" s="51"/>
      <c r="O41" s="94"/>
      <c r="P41" s="68">
        <f t="shared" si="2"/>
        <v>47</v>
      </c>
    </row>
    <row r="42" spans="1:16" ht="21" customHeight="1">
      <c r="A42" s="27" t="s">
        <v>67</v>
      </c>
      <c r="B42" s="28"/>
      <c r="C42" s="49"/>
      <c r="D42" s="50">
        <v>5</v>
      </c>
      <c r="E42" s="50">
        <v>1</v>
      </c>
      <c r="F42" s="50">
        <v>2</v>
      </c>
      <c r="G42" s="50"/>
      <c r="H42" s="50"/>
      <c r="I42" s="50"/>
      <c r="J42" s="50">
        <v>9</v>
      </c>
      <c r="K42" s="50"/>
      <c r="L42" s="50">
        <v>19</v>
      </c>
      <c r="M42" s="50">
        <v>2</v>
      </c>
      <c r="N42" s="51"/>
      <c r="O42" s="94"/>
      <c r="P42" s="68">
        <f t="shared" si="2"/>
        <v>38</v>
      </c>
    </row>
    <row r="43" spans="1:16" ht="21" customHeight="1">
      <c r="A43" s="27" t="s">
        <v>68</v>
      </c>
      <c r="B43" s="28"/>
      <c r="C43" s="49">
        <v>1</v>
      </c>
      <c r="D43" s="50"/>
      <c r="E43" s="50">
        <v>2</v>
      </c>
      <c r="F43" s="50"/>
      <c r="G43" s="50">
        <v>6</v>
      </c>
      <c r="H43" s="50">
        <v>8</v>
      </c>
      <c r="I43" s="50">
        <v>3</v>
      </c>
      <c r="J43" s="50">
        <v>25</v>
      </c>
      <c r="K43" s="50"/>
      <c r="L43" s="50">
        <v>1</v>
      </c>
      <c r="M43" s="50"/>
      <c r="N43" s="51"/>
      <c r="O43" s="94"/>
      <c r="P43" s="68">
        <f t="shared" si="2"/>
        <v>46</v>
      </c>
    </row>
    <row r="44" spans="1:16" ht="21" customHeight="1">
      <c r="A44" s="27" t="s">
        <v>69</v>
      </c>
      <c r="B44" s="28"/>
      <c r="C44" s="49"/>
      <c r="D44" s="50"/>
      <c r="E44" s="50"/>
      <c r="F44" s="50"/>
      <c r="G44" s="50"/>
      <c r="H44" s="50"/>
      <c r="I44" s="50"/>
      <c r="J44" s="50"/>
      <c r="K44" s="50"/>
      <c r="L44" s="50">
        <v>1</v>
      </c>
      <c r="M44" s="50">
        <v>2</v>
      </c>
      <c r="N44" s="51"/>
      <c r="O44" s="94"/>
      <c r="P44" s="68">
        <f t="shared" si="2"/>
        <v>3</v>
      </c>
    </row>
    <row r="45" spans="1:16" ht="21" customHeight="1">
      <c r="A45" s="27" t="s">
        <v>70</v>
      </c>
      <c r="B45" s="2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95"/>
      <c r="P45" s="68">
        <f t="shared" si="2"/>
        <v>0</v>
      </c>
    </row>
    <row r="46" spans="1:16" ht="21" customHeight="1" thickBot="1">
      <c r="A46" s="29" t="s">
        <v>31</v>
      </c>
      <c r="B46" s="30"/>
      <c r="C46" s="72"/>
      <c r="D46" s="57"/>
      <c r="E46" s="57"/>
      <c r="G46" s="57"/>
      <c r="H46" s="57"/>
      <c r="I46" s="57"/>
      <c r="J46" s="57"/>
      <c r="K46" s="57"/>
      <c r="L46" s="57"/>
      <c r="M46" s="57"/>
      <c r="N46" s="51"/>
      <c r="O46" s="96"/>
      <c r="P46" s="68">
        <f t="shared" si="2"/>
        <v>0</v>
      </c>
    </row>
    <row r="47" spans="1:16" ht="21" customHeight="1" thickBot="1" thickTop="1">
      <c r="A47" s="46" t="s">
        <v>32</v>
      </c>
      <c r="B47" s="47"/>
      <c r="C47" s="73">
        <f>SUM(C22:C46)</f>
        <v>43</v>
      </c>
      <c r="D47" s="69">
        <f>SUM(D22:D46)</f>
        <v>2593</v>
      </c>
      <c r="E47" s="69">
        <f aca="true" t="shared" si="3" ref="E47:O47">SUM(E22:E46)</f>
        <v>7990</v>
      </c>
      <c r="F47" s="69">
        <f t="shared" si="3"/>
        <v>4721</v>
      </c>
      <c r="G47" s="69">
        <f t="shared" si="3"/>
        <v>511</v>
      </c>
      <c r="H47" s="69">
        <f t="shared" si="3"/>
        <v>160</v>
      </c>
      <c r="I47" s="69">
        <f t="shared" si="3"/>
        <v>627</v>
      </c>
      <c r="J47" s="69">
        <f t="shared" si="3"/>
        <v>16971</v>
      </c>
      <c r="K47" s="69">
        <f t="shared" si="3"/>
        <v>4723</v>
      </c>
      <c r="L47" s="69">
        <f t="shared" si="3"/>
        <v>5931</v>
      </c>
      <c r="M47" s="69">
        <f t="shared" si="3"/>
        <v>1528</v>
      </c>
      <c r="N47" s="69">
        <f t="shared" si="3"/>
        <v>2044</v>
      </c>
      <c r="O47" s="70">
        <f t="shared" si="3"/>
        <v>232</v>
      </c>
      <c r="P47" s="71">
        <f>SUM(P22:P46)</f>
        <v>48074</v>
      </c>
    </row>
    <row r="48" spans="1:16" ht="21" customHeight="1" thickBot="1">
      <c r="A48" s="36"/>
      <c r="B48" s="36"/>
      <c r="C48" s="74"/>
      <c r="D48" s="74"/>
      <c r="E48" s="74"/>
      <c r="F48" s="74"/>
      <c r="G48" s="74"/>
      <c r="H48" s="74"/>
      <c r="I48" s="74"/>
      <c r="J48" s="74"/>
      <c r="K48" s="74"/>
      <c r="L48" s="60"/>
      <c r="M48" s="74"/>
      <c r="N48" s="60"/>
      <c r="O48" s="67"/>
      <c r="P48" s="74"/>
    </row>
    <row r="49" spans="1:17" ht="21" customHeight="1">
      <c r="A49" s="44" t="s">
        <v>71</v>
      </c>
      <c r="B49" s="45"/>
      <c r="C49" s="75">
        <f>C15+C20+C47</f>
        <v>43</v>
      </c>
      <c r="D49" s="76">
        <f aca="true" t="shared" si="4" ref="D49:N49">D15+D20+D47</f>
        <v>2840</v>
      </c>
      <c r="E49" s="76">
        <f t="shared" si="4"/>
        <v>9111</v>
      </c>
      <c r="F49" s="76">
        <f t="shared" si="4"/>
        <v>4721</v>
      </c>
      <c r="G49" s="76">
        <f t="shared" si="4"/>
        <v>511</v>
      </c>
      <c r="H49" s="76">
        <f t="shared" si="4"/>
        <v>160</v>
      </c>
      <c r="I49" s="76">
        <f t="shared" si="4"/>
        <v>627</v>
      </c>
      <c r="J49" s="76">
        <f t="shared" si="4"/>
        <v>17074</v>
      </c>
      <c r="K49" s="76">
        <f t="shared" si="4"/>
        <v>5459</v>
      </c>
      <c r="L49" s="76">
        <f t="shared" si="4"/>
        <v>5935</v>
      </c>
      <c r="M49" s="76">
        <f t="shared" si="4"/>
        <v>1528</v>
      </c>
      <c r="N49" s="76">
        <f t="shared" si="4"/>
        <v>2044</v>
      </c>
      <c r="O49" s="64">
        <f>O15+O20+O47</f>
        <v>589</v>
      </c>
      <c r="P49" s="77">
        <f>SUM(C49:O49)</f>
        <v>50642</v>
      </c>
      <c r="Q49" s="99"/>
    </row>
    <row r="50" spans="1:16" ht="21" customHeight="1" thickBot="1">
      <c r="A50" s="48" t="s">
        <v>72</v>
      </c>
      <c r="B50" s="47"/>
      <c r="C50" s="78">
        <v>36</v>
      </c>
      <c r="D50" s="79">
        <v>2713</v>
      </c>
      <c r="E50" s="79">
        <v>8922</v>
      </c>
      <c r="F50" s="79">
        <v>4346</v>
      </c>
      <c r="G50" s="79">
        <v>504</v>
      </c>
      <c r="H50" s="79">
        <v>125</v>
      </c>
      <c r="I50" s="79">
        <v>743</v>
      </c>
      <c r="J50" s="79">
        <v>16827</v>
      </c>
      <c r="K50" s="79">
        <v>6909</v>
      </c>
      <c r="L50" s="92">
        <v>3989</v>
      </c>
      <c r="M50" s="79">
        <v>1979</v>
      </c>
      <c r="N50" s="92">
        <v>1613</v>
      </c>
      <c r="O50" s="80">
        <v>549</v>
      </c>
      <c r="P50" s="102">
        <f>SUM(C50:O50)</f>
        <v>49255</v>
      </c>
    </row>
    <row r="51" spans="1:16" ht="21" customHeight="1">
      <c r="A51" s="27" t="s">
        <v>73</v>
      </c>
      <c r="B51" s="28"/>
      <c r="C51" s="39">
        <v>3</v>
      </c>
      <c r="D51" s="39">
        <v>11</v>
      </c>
      <c r="E51" s="39">
        <v>14</v>
      </c>
      <c r="F51" s="39">
        <v>12</v>
      </c>
      <c r="G51" s="39">
        <v>8</v>
      </c>
      <c r="H51" s="39">
        <v>6</v>
      </c>
      <c r="I51" s="39">
        <v>8</v>
      </c>
      <c r="J51" s="39">
        <v>16</v>
      </c>
      <c r="K51" s="39">
        <v>6</v>
      </c>
      <c r="L51" s="39">
        <v>16</v>
      </c>
      <c r="M51" s="39">
        <v>12</v>
      </c>
      <c r="N51" s="39">
        <v>8</v>
      </c>
      <c r="O51" s="40">
        <v>4</v>
      </c>
      <c r="P51" s="98">
        <v>22</v>
      </c>
    </row>
    <row r="52" spans="1:16" ht="21" customHeight="1" thickBot="1">
      <c r="A52" s="48" t="s">
        <v>72</v>
      </c>
      <c r="B52" s="47"/>
      <c r="C52" s="78">
        <v>4</v>
      </c>
      <c r="D52" s="79">
        <v>10</v>
      </c>
      <c r="E52" s="79">
        <v>12</v>
      </c>
      <c r="F52" s="79">
        <v>8</v>
      </c>
      <c r="G52" s="79">
        <v>8</v>
      </c>
      <c r="H52" s="79">
        <v>6</v>
      </c>
      <c r="I52" s="79">
        <v>9</v>
      </c>
      <c r="J52" s="79">
        <v>14</v>
      </c>
      <c r="K52" s="79">
        <v>6</v>
      </c>
      <c r="L52" s="81">
        <v>15</v>
      </c>
      <c r="M52" s="79">
        <v>13</v>
      </c>
      <c r="N52" s="81">
        <v>9</v>
      </c>
      <c r="O52" s="80">
        <v>4</v>
      </c>
      <c r="P52" s="82">
        <v>21</v>
      </c>
    </row>
    <row r="53" spans="1:16" ht="21" customHeight="1" thickBot="1">
      <c r="A53" s="41" t="s">
        <v>33</v>
      </c>
      <c r="B53" s="42"/>
      <c r="C53" s="83">
        <v>2</v>
      </c>
      <c r="D53" s="84">
        <v>4</v>
      </c>
      <c r="E53" s="85">
        <v>1</v>
      </c>
      <c r="F53" s="84">
        <v>11</v>
      </c>
      <c r="G53" s="85">
        <v>4</v>
      </c>
      <c r="H53" s="84">
        <v>8</v>
      </c>
      <c r="I53" s="85">
        <v>1</v>
      </c>
      <c r="J53" s="84">
        <v>6</v>
      </c>
      <c r="K53" s="84">
        <v>6</v>
      </c>
      <c r="L53" s="84">
        <v>2</v>
      </c>
      <c r="M53" s="85">
        <v>4</v>
      </c>
      <c r="N53" s="107">
        <v>1</v>
      </c>
      <c r="O53" s="108"/>
      <c r="P53" s="103">
        <f>SUM(C53:O53)</f>
        <v>50</v>
      </c>
    </row>
    <row r="54" spans="1:16" ht="21" customHeight="1">
      <c r="A54" s="43"/>
      <c r="B54" s="4"/>
      <c r="C54" s="86"/>
      <c r="D54" s="86"/>
      <c r="E54" s="86"/>
      <c r="F54" s="86"/>
      <c r="G54" s="86"/>
      <c r="H54" s="86"/>
      <c r="I54" s="86"/>
      <c r="J54" s="86"/>
      <c r="K54" s="86"/>
      <c r="L54" s="100"/>
      <c r="M54" s="86"/>
      <c r="N54" s="100"/>
      <c r="O54" s="86"/>
      <c r="P54" s="86"/>
    </row>
    <row r="55" spans="1:16" ht="21" customHeight="1">
      <c r="A55" s="43"/>
      <c r="B55" s="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ht="21" customHeight="1">
      <c r="A56" s="1" t="s">
        <v>34</v>
      </c>
    </row>
    <row r="57" ht="21" customHeight="1">
      <c r="A57" s="1" t="s">
        <v>35</v>
      </c>
    </row>
    <row r="58" ht="21" customHeight="1">
      <c r="A58" s="1" t="s">
        <v>36</v>
      </c>
    </row>
  </sheetData>
  <sheetProtection/>
  <mergeCells count="3">
    <mergeCell ref="B2:H2"/>
    <mergeCell ref="H7:I7"/>
    <mergeCell ref="N53:O53"/>
  </mergeCells>
  <printOptions/>
  <pageMargins left="0.5905511811023623" right="0.2362204724409449" top="0.6692913385826772" bottom="0.5905511811023623" header="0.3937007874015748" footer="0.5118110236220472"/>
  <pageSetup fitToHeight="1" fitToWidth="1" horizontalDpi="400" verticalDpi="4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tomomi-t</dc:creator>
  <cp:keywords/>
  <dc:description/>
  <cp:lastModifiedBy>船本　こころ</cp:lastModifiedBy>
  <cp:lastPrinted>2014-01-15T07:43:50Z</cp:lastPrinted>
  <dcterms:created xsi:type="dcterms:W3CDTF">2012-01-12T03:02:09Z</dcterms:created>
  <dcterms:modified xsi:type="dcterms:W3CDTF">2016-08-12T10:00:51Z</dcterms:modified>
  <cp:category/>
  <cp:version/>
  <cp:contentType/>
  <cp:contentStatus/>
</cp:coreProperties>
</file>