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1800" windowWidth="19320" windowHeight="11745" activeTab="1"/>
  </bookViews>
  <sheets>
    <sheet name="102" sheetId="1" r:id="rId1"/>
    <sheet name="104" sheetId="2" r:id="rId2"/>
    <sheet name="106" sheetId="3" r:id="rId3"/>
    <sheet name="108" sheetId="4" r:id="rId4"/>
    <sheet name="110" sheetId="5" r:id="rId5"/>
    <sheet name="112" sheetId="6" r:id="rId6"/>
    <sheet name="114" sheetId="7" r:id="rId7"/>
  </sheets>
  <definedNames>
    <definedName name="_xlnm.Print_Area" localSheetId="0">'102'!$A$1:$BF$58</definedName>
    <definedName name="_xlnm.Print_Area" localSheetId="2">'106'!$A$1:$Z$44</definedName>
    <definedName name="_xlnm.Print_Area" localSheetId="3">'108'!$A$1:$AA$46</definedName>
    <definedName name="_xlnm.Print_Area" localSheetId="4">'110'!$A$1:$P$63</definedName>
    <definedName name="_xlnm.Print_Area" localSheetId="5">'112'!$A$1:$O$53</definedName>
    <definedName name="_xlnm.Print_Area" localSheetId="6">'114'!$A$1:$AF$53</definedName>
  </definedNames>
  <calcPr fullCalcOnLoad="1"/>
</workbook>
</file>

<file path=xl/sharedStrings.xml><?xml version="1.0" encoding="utf-8"?>
<sst xmlns="http://schemas.openxmlformats.org/spreadsheetml/2006/main" count="1755" uniqueCount="556">
  <si>
    <t>人の運送をする航路</t>
  </si>
  <si>
    <t>資料　北陸信越運輸局石川運輸支局「旅客航路事業運航実績報告書」</t>
  </si>
  <si>
    <t>総　　数</t>
  </si>
  <si>
    <t>貨            物            用</t>
  </si>
  <si>
    <t>乗　　合　　用</t>
  </si>
  <si>
    <t xml:space="preserve">特 種（殊） 用 </t>
  </si>
  <si>
    <t>普　　　通　　　車</t>
  </si>
  <si>
    <t>小　　　型　　　車</t>
  </si>
  <si>
    <t>普通車及び小型車</t>
  </si>
  <si>
    <t>特　種　用　途　車</t>
  </si>
  <si>
    <t>自家用</t>
  </si>
  <si>
    <t>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</si>
  <si>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</si>
  <si>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</si>
  <si>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</si>
  <si>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</si>
  <si>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</si>
  <si>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</si>
  <si>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</si>
  <si>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能美郡</t>
  </si>
  <si>
    <t>川北町</t>
  </si>
  <si>
    <t>河北郡</t>
  </si>
  <si>
    <t>津幡町</t>
  </si>
  <si>
    <t>内灘町</t>
  </si>
  <si>
    <t>羽咋郡</t>
  </si>
  <si>
    <t>鹿島郡</t>
  </si>
  <si>
    <t>穴水町</t>
  </si>
  <si>
    <t>被けん　　引　車</t>
  </si>
  <si>
    <t>軽  自　    　動　車</t>
  </si>
  <si>
    <t>軽  自　  　動　車</t>
  </si>
  <si>
    <t>小型二輪    車及び軽　　　二 輪 車</t>
  </si>
  <si>
    <t>営業用</t>
  </si>
  <si>
    <t>資料　北陸信越運輸局石川運輸支局</t>
  </si>
  <si>
    <t>白山市</t>
  </si>
  <si>
    <t>能美市</t>
  </si>
  <si>
    <t>宝達志水町</t>
  </si>
  <si>
    <t>中能登町</t>
  </si>
  <si>
    <t>鳳珠郡</t>
  </si>
  <si>
    <t>能登町</t>
  </si>
  <si>
    <t>注　　不明車両を含むため、合計と合わない場合がある。</t>
  </si>
  <si>
    <t>志賀町</t>
  </si>
  <si>
    <t>運輸及び通信 111</t>
  </si>
  <si>
    <t>年度及び　　　市 町 別</t>
  </si>
  <si>
    <t>112 運輸及び通信</t>
  </si>
  <si>
    <t>114 運輸及び通信</t>
  </si>
  <si>
    <t>－</t>
  </si>
  <si>
    <t xml:space="preserve">        11</t>
  </si>
  <si>
    <t xml:space="preserve"> </t>
  </si>
  <si>
    <t xml:space="preserve">        12</t>
  </si>
  <si>
    <t xml:space="preserve">        ２</t>
  </si>
  <si>
    <t xml:space="preserve">        ３</t>
  </si>
  <si>
    <t>紙　  パ　ル　プ</t>
  </si>
  <si>
    <t>雑　　　　品</t>
  </si>
  <si>
    <t>運輸及び通信 113</t>
  </si>
  <si>
    <t>（単位：隻、ｔ）</t>
  </si>
  <si>
    <t xml:space="preserve">総　　　　数  </t>
  </si>
  <si>
    <t>輸送人員</t>
  </si>
  <si>
    <t>隻　　数</t>
  </si>
  <si>
    <t>総トン数</t>
  </si>
  <si>
    <t>滝　　　　　　　　　　　港</t>
  </si>
  <si>
    <t>漁　　　船</t>
  </si>
  <si>
    <t>そ　の　他</t>
  </si>
  <si>
    <t>年度末現在</t>
  </si>
  <si>
    <t>総　　額</t>
  </si>
  <si>
    <t>発　送
トン数</t>
  </si>
  <si>
    <t>到　着　　トン数</t>
  </si>
  <si>
    <t>発　送　　　トン数</t>
  </si>
  <si>
    <t>国の管理</t>
  </si>
  <si>
    <t>県の管理</t>
  </si>
  <si>
    <t>主　　要</t>
  </si>
  <si>
    <t>一　　般</t>
  </si>
  <si>
    <t>油槽、給油船</t>
  </si>
  <si>
    <t>漁業調査等指導船</t>
  </si>
  <si>
    <t>（２）　旅　　客　　自　　動　　車　　輸　　送　　実　　績</t>
  </si>
  <si>
    <t>（単位：人、千円）</t>
  </si>
  <si>
    <t>年　　　度</t>
  </si>
  <si>
    <t>港　　湾　　名</t>
  </si>
  <si>
    <t>種　　　　類</t>
  </si>
  <si>
    <t>所 属 地</t>
  </si>
  <si>
    <t>　外　航　商　船</t>
  </si>
  <si>
    <t>年　度　末　　　　実在車両数</t>
  </si>
  <si>
    <t>総走行距離(㎞)</t>
  </si>
  <si>
    <t>営業収入</t>
  </si>
  <si>
    <t>金　　　　　沢　　　　　港</t>
  </si>
  <si>
    <t>重　　要　　港　　湾</t>
  </si>
  <si>
    <t>金 沢 市</t>
  </si>
  <si>
    <t>七　　　　　尾　　　　　港</t>
  </si>
  <si>
    <t>七 尾 市</t>
  </si>
  <si>
    <t>塩　　　　　屋　　　　　港</t>
  </si>
  <si>
    <t>地　　方　　港　　湾</t>
  </si>
  <si>
    <t>加 賀 市</t>
  </si>
  <si>
    <t>羽 咋 市</t>
  </si>
  <si>
    <t>運輸及び通信 115</t>
  </si>
  <si>
    <t>穴　　　　　水　　　　　港</t>
  </si>
  <si>
    <t>穴 水 町</t>
  </si>
  <si>
    <t>金 属 製 品 機 械</t>
  </si>
  <si>
    <t>数    量</t>
  </si>
  <si>
    <t>金    額</t>
  </si>
  <si>
    <t/>
  </si>
  <si>
    <t>年 度 及 び　　　　月 　　　次</t>
  </si>
  <si>
    <t>飯　　　　　田　　　　　港</t>
  </si>
  <si>
    <t>珠 洲 市</t>
  </si>
  <si>
    <t>旅客収入</t>
  </si>
  <si>
    <t>その他収入</t>
  </si>
  <si>
    <t>（２）　船　　　　　舶　　　　　数（各年度３月３１日現在）</t>
  </si>
  <si>
    <t>旅客船</t>
  </si>
  <si>
    <t>注　　２０トン以上の船舶数</t>
  </si>
  <si>
    <t>資料　北陸信越運輸局石川運輸支局</t>
  </si>
  <si>
    <t>（３）　旅　 客　 輸 　送　 実　績</t>
  </si>
  <si>
    <t>（単位：人）</t>
  </si>
  <si>
    <t>年　　度</t>
  </si>
  <si>
    <t>（３）　乗　　合　　自　　動　　車　　輸　　送　　実　　績　</t>
  </si>
  <si>
    <t>（単位：千人、千円）</t>
  </si>
  <si>
    <t>西日本ＪＲバス路線</t>
  </si>
  <si>
    <t>営業距離（㎞）</t>
  </si>
  <si>
    <t>資料　北陸鉄道㈱</t>
  </si>
  <si>
    <t>一 般 加 入 電 話 数</t>
  </si>
  <si>
    <t>ビル電話</t>
  </si>
  <si>
    <t>事　　 務</t>
  </si>
  <si>
    <t>総　　額</t>
  </si>
  <si>
    <t>北陸鉄道（株）</t>
  </si>
  <si>
    <t>小松バス（株）</t>
  </si>
  <si>
    <t>その他私鉄バス</t>
  </si>
  <si>
    <t>幅　　員　　別　　内　　訳</t>
  </si>
  <si>
    <t>路　　面　　別　　内　　訳</t>
  </si>
  <si>
    <t>規　格　改　良　済</t>
  </si>
  <si>
    <t>未　　改　　良</t>
  </si>
  <si>
    <t>砂利道</t>
  </si>
  <si>
    <t>道路延長</t>
  </si>
  <si>
    <t>橋　　　梁</t>
  </si>
  <si>
    <t>アスファルト系</t>
  </si>
  <si>
    <t>個　数</t>
  </si>
  <si>
    <t>延　長</t>
  </si>
  <si>
    <t>高　　級</t>
  </si>
  <si>
    <t>簡　　易</t>
  </si>
  <si>
    <t>総  数</t>
  </si>
  <si>
    <t>注　　四捨五入の関係で計が合わない場合がある。</t>
  </si>
  <si>
    <t>資料　国土交通省道路局「道路統計年報」、「道路施設現況調査」</t>
  </si>
  <si>
    <t>市 町 別</t>
  </si>
  <si>
    <t>総延長</t>
  </si>
  <si>
    <t>重用延長</t>
  </si>
  <si>
    <t>未供用延長</t>
  </si>
  <si>
    <t>実延長</t>
  </si>
  <si>
    <t>改　  良  　済　　　      　　未 改 良 内 訳</t>
  </si>
  <si>
    <t>種　　類　　別　　内　　訳</t>
  </si>
  <si>
    <t>車　道
19.5m
以　上</t>
  </si>
  <si>
    <t>車　道
13.0m
以　上</t>
  </si>
  <si>
    <t>車　道
5.5m
以　上</t>
  </si>
  <si>
    <t>車　道
5.5m
未　満</t>
  </si>
  <si>
    <t>車　道
3.5m
以　上</t>
  </si>
  <si>
    <t>車　道
3.5m
未　満</t>
  </si>
  <si>
    <r>
      <t>規　  格
改</t>
    </r>
    <r>
      <rPr>
        <sz val="12"/>
        <rFont val="ＭＳ 明朝"/>
        <family val="1"/>
      </rPr>
      <t xml:space="preserve"> 良 済
延　  長</t>
    </r>
  </si>
  <si>
    <r>
      <t>未 改</t>
    </r>
    <r>
      <rPr>
        <sz val="12"/>
        <rFont val="ＭＳ 明朝"/>
        <family val="1"/>
      </rPr>
      <t xml:space="preserve"> 良
延 　 長</t>
    </r>
  </si>
  <si>
    <t>大   型　   特 殊 車</t>
  </si>
  <si>
    <t>宝達志水町</t>
  </si>
  <si>
    <t>中能登町</t>
  </si>
  <si>
    <t>（単位：t、千円）</t>
  </si>
  <si>
    <t>入　　庫　　高</t>
  </si>
  <si>
    <t>出　　庫　　高</t>
  </si>
  <si>
    <t>在 庫 高 総 数</t>
  </si>
  <si>
    <t>農  水  産  品</t>
  </si>
  <si>
    <t>（１）　駅　　別　　運　　輸　　実　　績</t>
  </si>
  <si>
    <t>（単位：１日平均、人、ｔ）</t>
  </si>
  <si>
    <t>路線名及び駅名</t>
  </si>
  <si>
    <t>窯　　業　　品</t>
  </si>
  <si>
    <t>その他化学工業品</t>
  </si>
  <si>
    <t>繊 維 工 業 品</t>
  </si>
  <si>
    <t>食 料 工 業 品</t>
  </si>
  <si>
    <t>雑　工　業　品</t>
  </si>
  <si>
    <t>資料　石川県倉庫協会「普通営業倉庫・入出庫保管残高表」</t>
  </si>
  <si>
    <t xml:space="preserve">      　５</t>
  </si>
  <si>
    <t xml:space="preserve">        ６</t>
  </si>
  <si>
    <t xml:space="preserve">        ７</t>
  </si>
  <si>
    <t xml:space="preserve"> </t>
  </si>
  <si>
    <t xml:space="preserve">  　    ８</t>
  </si>
  <si>
    <t xml:space="preserve">  　    ９</t>
  </si>
  <si>
    <t xml:space="preserve">        10</t>
  </si>
  <si>
    <t>乗　車　人　員</t>
  </si>
  <si>
    <t>端　末　設　備　数</t>
  </si>
  <si>
    <t>単　　　　独　　　　業　　　　務</t>
  </si>
  <si>
    <t>通話及び　　　　放送受信</t>
  </si>
  <si>
    <t>放送受信　　　　の　　み</t>
  </si>
  <si>
    <t>高速道路</t>
  </si>
  <si>
    <t>国道(県管理)</t>
  </si>
  <si>
    <t>県　道</t>
  </si>
  <si>
    <t>計</t>
  </si>
  <si>
    <t>普 通</t>
  </si>
  <si>
    <t>七尾線計</t>
  </si>
  <si>
    <t>　－</t>
  </si>
  <si>
    <t>－</t>
  </si>
  <si>
    <t>本 津 幡</t>
  </si>
  <si>
    <t>(簡)</t>
  </si>
  <si>
    <t>宇 野 気</t>
  </si>
  <si>
    <t>（委）</t>
  </si>
  <si>
    <t>高    松</t>
  </si>
  <si>
    <t>宝    達</t>
  </si>
  <si>
    <t>西日本旅客鉄道</t>
  </si>
  <si>
    <t>羽    咋</t>
  </si>
  <si>
    <t>重  用  延  長</t>
  </si>
  <si>
    <t>日本貨物鉄道</t>
  </si>
  <si>
    <t>能 登 部</t>
  </si>
  <si>
    <t>良    川</t>
  </si>
  <si>
    <t>実    延    長</t>
  </si>
  <si>
    <t>七    尾</t>
  </si>
  <si>
    <t>和倉温泉</t>
  </si>
  <si>
    <t>規格改良済延長</t>
  </si>
  <si>
    <t>大  聖  寺</t>
  </si>
  <si>
    <t>その他の駅</t>
  </si>
  <si>
    <t>加賀温泉</t>
  </si>
  <si>
    <t>未 改 良 延 長</t>
  </si>
  <si>
    <t>の と 鉄 道 計</t>
  </si>
  <si>
    <t>粟      津</t>
  </si>
  <si>
    <t>(JR)</t>
  </si>
  <si>
    <t>小      松</t>
  </si>
  <si>
    <t>橋　梁</t>
  </si>
  <si>
    <t>田 鶴 浜</t>
  </si>
  <si>
    <t>(委)</t>
  </si>
  <si>
    <t>個       数</t>
  </si>
  <si>
    <t>美      川</t>
  </si>
  <si>
    <t>能登中島</t>
  </si>
  <si>
    <t>加賀笠間</t>
  </si>
  <si>
    <t>穴    水</t>
  </si>
  <si>
    <t>延       長</t>
  </si>
  <si>
    <t>松      任</t>
  </si>
  <si>
    <t>その他の駅</t>
  </si>
  <si>
    <t>野々市</t>
  </si>
  <si>
    <t>西  金  沢</t>
  </si>
  <si>
    <t>金      沢</t>
  </si>
  <si>
    <t>車道幅19.5m以上</t>
  </si>
  <si>
    <t>　２　無人駅はその他の駅に含む。</t>
  </si>
  <si>
    <t>　３　年累計を日割りしているため、合計と合わない場合がある。</t>
  </si>
  <si>
    <t>福　　　　　浦　　　　　港</t>
  </si>
  <si>
    <t>志 賀 町</t>
  </si>
  <si>
    <t>輪　　　　　島　　　　　港</t>
  </si>
  <si>
    <t>輪 島 市</t>
  </si>
  <si>
    <t>項　　　　　　目</t>
  </si>
  <si>
    <t>路面別内訳</t>
  </si>
  <si>
    <t>乗車人員（計）</t>
  </si>
  <si>
    <t>宇　　　出　　　津　　　港</t>
  </si>
  <si>
    <t>能 登 町</t>
  </si>
  <si>
    <t>小　　　　　木　　　　　港</t>
  </si>
  <si>
    <t>年　　　度</t>
  </si>
  <si>
    <t>注１　県道一般の総延長は未供用延長を含む。　</t>
  </si>
  <si>
    <t>年　度　末　　　　実在車両数</t>
  </si>
  <si>
    <t>和　　　　　倉　　　　　港</t>
  </si>
  <si>
    <t>県　 内 　合 　計</t>
  </si>
  <si>
    <t>港　　湾　　名</t>
  </si>
  <si>
    <t>内　航　商　船</t>
  </si>
  <si>
    <t>総トン数</t>
  </si>
  <si>
    <t xml:space="preserve">  ２　運輸雑収は広告料、荷物運搬料を含む。</t>
  </si>
  <si>
    <t>注　　航空回数は、出発／到着を表している。</t>
  </si>
  <si>
    <t>県　　　　　道</t>
  </si>
  <si>
    <t>定 期</t>
  </si>
  <si>
    <t>総　　延　　長</t>
  </si>
  <si>
    <t>住　　 宅</t>
  </si>
  <si>
    <t>…</t>
  </si>
  <si>
    <t>注１　一般加入電話数には従来の加入電話のほかＩＮＳネットサービスの数値も含んでいる。</t>
  </si>
  <si>
    <t>共同業務</t>
  </si>
  <si>
    <t>地方公共団体</t>
  </si>
  <si>
    <t>農林漁業団体</t>
  </si>
  <si>
    <t>公益法人</t>
  </si>
  <si>
    <t>個　　人</t>
  </si>
  <si>
    <t>施　　　設　　　数</t>
  </si>
  <si>
    <t>加入者数</t>
  </si>
  <si>
    <t>告知放送</t>
  </si>
  <si>
    <t>街頭放送</t>
  </si>
  <si>
    <t>共同聴取</t>
  </si>
  <si>
    <t>Ｎ Ｈ Ｋ</t>
  </si>
  <si>
    <t>その他の</t>
  </si>
  <si>
    <t>辺地共聴</t>
  </si>
  <si>
    <t>（単位：契約数、通）</t>
  </si>
  <si>
    <t>年　　度</t>
  </si>
  <si>
    <t>公　　　衆　　　電　　　話　　　数</t>
  </si>
  <si>
    <t>携帯電話</t>
  </si>
  <si>
    <t>ＰＨＳ</t>
  </si>
  <si>
    <t>緑</t>
  </si>
  <si>
    <t>デジタル</t>
  </si>
  <si>
    <r>
      <t>う ち 自　　　動</t>
    </r>
    <r>
      <rPr>
        <sz val="12"/>
        <rFont val="ＭＳ 明朝"/>
        <family val="1"/>
      </rPr>
      <t xml:space="preserve"> 車 交　　　通 不 能</t>
    </r>
  </si>
  <si>
    <t>羽咋市</t>
  </si>
  <si>
    <t>かほく市</t>
  </si>
  <si>
    <t>能美市</t>
  </si>
  <si>
    <t>鳳珠郡</t>
  </si>
  <si>
    <t>資料　北陸総合通信局</t>
  </si>
  <si>
    <t>旅　　　　　客</t>
  </si>
  <si>
    <t>貨　　物</t>
  </si>
  <si>
    <t>年　度　及　び　　　　項　　目　　別</t>
  </si>
  <si>
    <t>総　数</t>
  </si>
  <si>
    <t>一　般　国　道</t>
  </si>
  <si>
    <t>有　料　道　路</t>
  </si>
  <si>
    <t>小　　　　松　－　静　　　　岡</t>
  </si>
  <si>
    <t>（単位：契約数）</t>
  </si>
  <si>
    <t>設　　　　　　　　　　　　備　　　　　　　　　　　　数</t>
  </si>
  <si>
    <t>資料　北陸信越運輸局石川運輸支局</t>
  </si>
  <si>
    <t>資料　北陸総合通信局「年度末報告調査資料」</t>
  </si>
  <si>
    <t>年　　度</t>
  </si>
  <si>
    <t>共同聴取　　　　　告知放送</t>
  </si>
  <si>
    <t>施　　設</t>
  </si>
  <si>
    <t>旅　　　　　　　　　　客　　　　　　　　　　輸　　　　　　　　　　送　　　　　　（　　　　定　　　　期　　　　便　　　　）</t>
  </si>
  <si>
    <t>総　　　　　　　　数</t>
  </si>
  <si>
    <t>小　　　　松　－　東　　　京　</t>
  </si>
  <si>
    <t>小　　　　松　－　札　　　　幌</t>
  </si>
  <si>
    <t>小　　　　松　－　福　　　　岡</t>
  </si>
  <si>
    <t>小　　　　松　－　仙　　　　台</t>
  </si>
  <si>
    <t>小　　　　松　－　那　　　　覇</t>
  </si>
  <si>
    <t>(回)</t>
  </si>
  <si>
    <t>(人)</t>
  </si>
  <si>
    <t>／</t>
  </si>
  <si>
    <t>能登</t>
  </si>
  <si>
    <t>貨物（小包を含む）輸送</t>
  </si>
  <si>
    <t>能　　　　登　－　東　　　京</t>
  </si>
  <si>
    <t>小　　　　松　－　成　　　　田</t>
  </si>
  <si>
    <t>小　　　　松　－　ソ　　ウ　　ル</t>
  </si>
  <si>
    <t>小　　　　松　－　上　　　　海</t>
  </si>
  <si>
    <t>小　　　　松　－　台　　　　北</t>
  </si>
  <si>
    <t>発　　送</t>
  </si>
  <si>
    <t>到　　着</t>
  </si>
  <si>
    <t>航空回数</t>
  </si>
  <si>
    <t>資料　石川県空港企画課</t>
  </si>
  <si>
    <t>年度及び　  　　月    次</t>
  </si>
  <si>
    <t>１０　　　運　　　　　　　　輸　　　　　　　　及　　　　　　　　び　　　　　　　　通　　　　　　　　信</t>
  </si>
  <si>
    <t>（単位：千人、千円）</t>
  </si>
  <si>
    <t>定    期</t>
  </si>
  <si>
    <t>セメント系</t>
  </si>
  <si>
    <t>定 期 外</t>
  </si>
  <si>
    <t>ｱｽﾌｧﾙﾄ系高級</t>
  </si>
  <si>
    <t>運  賃  総  額</t>
  </si>
  <si>
    <t>砂   利   道</t>
  </si>
  <si>
    <t>旅客運賃</t>
  </si>
  <si>
    <t>運輸雑収</t>
  </si>
  <si>
    <t>　２　四捨五入の関係で合計が合わない場合がある。</t>
  </si>
  <si>
    <t>注１　石川線及び浅野川線である。</t>
  </si>
  <si>
    <t>航 空 回 数</t>
  </si>
  <si>
    <t>利用率 (％)</t>
  </si>
  <si>
    <t>乗 客</t>
  </si>
  <si>
    <t>降 客</t>
  </si>
  <si>
    <t>（１）　国　　道　　及　　び　　県　　道　（各年度４月１日現在）</t>
  </si>
  <si>
    <t>乗  客</t>
  </si>
  <si>
    <t>降  客</t>
  </si>
  <si>
    <t>利用率 (％)</t>
  </si>
  <si>
    <t>重　　量</t>
  </si>
  <si>
    <t>乗 客</t>
  </si>
  <si>
    <t>降 客</t>
  </si>
  <si>
    <t>(t)</t>
  </si>
  <si>
    <t>注　　入港船舶は、積載貨物の有無にかかわらず、総トン数５トン以上のものにつき調査したものである。　</t>
  </si>
  <si>
    <t>（単位:km、箇所）</t>
  </si>
  <si>
    <t>（単位：台）</t>
  </si>
  <si>
    <t>乗　　　　　　用</t>
  </si>
  <si>
    <t>二　 輪</t>
  </si>
  <si>
    <t>かほく市</t>
  </si>
  <si>
    <t>ＤＳＬ</t>
  </si>
  <si>
    <t>ＦＴＴＨ</t>
  </si>
  <si>
    <t>ＦＷＡ</t>
  </si>
  <si>
    <t>ＢＷＡ</t>
  </si>
  <si>
    <t>資料　北陸総合通信局「年度末統計資料」</t>
  </si>
  <si>
    <t>　２  ＦＴＴＨとは、光ファイバー回線でネットワークに接続するアクセスサービス。（集合住宅において、一部に電話回線を</t>
  </si>
  <si>
    <t>　　　利用するＶＤＳＬ等を含む。）</t>
  </si>
  <si>
    <t>　３  ＦＷＡとは、固定された利用者端末を無線でネットワークに接続するアクセスサービス。</t>
  </si>
  <si>
    <t>※　平成20年3月30日から週4往復</t>
  </si>
  <si>
    <t>※　平成20年6月1日から就航</t>
  </si>
  <si>
    <t>　</t>
  </si>
  <si>
    <t>　　</t>
  </si>
  <si>
    <t>※　平成21年7月23日から就航</t>
  </si>
  <si>
    <t>…</t>
  </si>
  <si>
    <t>セメント系</t>
  </si>
  <si>
    <t>野々市市</t>
  </si>
  <si>
    <t>年　　度</t>
  </si>
  <si>
    <t>　</t>
  </si>
  <si>
    <t>　</t>
  </si>
  <si>
    <t>　</t>
  </si>
  <si>
    <t>ラ　　ジ　　オ　　放　　送</t>
  </si>
  <si>
    <t>テ レ ビ ジ ョ ン 放 送</t>
  </si>
  <si>
    <t>　　　テレビジョン放送となり、街頭放送については、届出不要となる。</t>
  </si>
  <si>
    <t>　</t>
  </si>
  <si>
    <t>資料　日本郵便（株）北陸支社</t>
  </si>
  <si>
    <t>５８　　航　　　　　　空　　　　　　輸　　　　　　送　　　　　　状　　　　　　況</t>
  </si>
  <si>
    <t>５９　　鉄　　　　　　　　　道</t>
  </si>
  <si>
    <t>５９　　鉄　　　　　　道（つづき）</t>
  </si>
  <si>
    <t>６０　　道　　　　　　　　路</t>
  </si>
  <si>
    <t>６０　　道　　　　　　　　　　　　　　　　　路（つづき）</t>
  </si>
  <si>
    <t>６１　　自　　　　　　　　　動　　　　　　　　　車</t>
  </si>
  <si>
    <t>６１　　自　　　動　　　車（つづき）</t>
  </si>
  <si>
    <t>６２　　港　　　湾　　　及　　　び　　　船　　　舶</t>
  </si>
  <si>
    <t>６２　　港　 湾　 及　 び　 船　 舶（つづき）</t>
  </si>
  <si>
    <t>６２　　港　 湾　 及　 び　 船　 舶（つづき）</t>
  </si>
  <si>
    <t>６３　　普　通　営　業　倉　庫　使　用　状　況</t>
  </si>
  <si>
    <t>６４　加 入 電 話 数 及 び 公 衆 電 話 数（各年度３月３１日現在）</t>
  </si>
  <si>
    <t>６５　インターネット接続サービス加入数（各年度３月31日現在）</t>
  </si>
  <si>
    <t>※  平成23年3月27日から運休</t>
  </si>
  <si>
    <t>※　平成19年10月１日から１日２往復に減便</t>
  </si>
  <si>
    <t>　４　ＢＷＡとは、２．５ＧＨｚ帯を使用する広帯域移動無線アクセスシステムでネットワークに接続するアクセスサービスで、</t>
  </si>
  <si>
    <t>　　　平成２１年度からサービスを開始。</t>
  </si>
  <si>
    <t>金　　　　属</t>
  </si>
  <si>
    <t xml:space="preserve"> </t>
  </si>
  <si>
    <t>６６　有線放送電話設備設置状況（各年度３月31日現在）</t>
  </si>
  <si>
    <t>６７　有線一般放送設備設置状況（各年度３月31日現在）</t>
  </si>
  <si>
    <t xml:space="preserve"> </t>
  </si>
  <si>
    <t xml:space="preserve"> </t>
  </si>
  <si>
    <t>　</t>
  </si>
  <si>
    <t xml:space="preserve"> </t>
  </si>
  <si>
    <t>総　　　　数</t>
  </si>
  <si>
    <t>ＩＣカード</t>
  </si>
  <si>
    <t>ケーブルテレビ</t>
  </si>
  <si>
    <t>資料　ＮＴＴ西日本、北陸総合通信局</t>
  </si>
  <si>
    <t>※　平成25年３月31日から１日４往復に増便</t>
  </si>
  <si>
    <t>※　平成25年３月31日から１日２往復に増便</t>
  </si>
  <si>
    <t>※　平成23年10月4日から週４便に増便</t>
  </si>
  <si>
    <t>※　平成24年9月2日から週５便に増便</t>
  </si>
  <si>
    <t>※　平成24年12月8日から週７便に増便</t>
  </si>
  <si>
    <t>（２）　そ　の　他　の　鉄　道　運　輸　実　績</t>
  </si>
  <si>
    <t>定期開設局</t>
  </si>
  <si>
    <t>総　　数</t>
  </si>
  <si>
    <t>郵便専担局</t>
  </si>
  <si>
    <t>渉外局</t>
  </si>
  <si>
    <t>（開業中）</t>
  </si>
  <si>
    <t>（一時閉鎖中）</t>
  </si>
  <si>
    <t>運輸及び通信 105</t>
  </si>
  <si>
    <t>　２　平成２３年度途中から、ＰＨＳの県別データ非公表。</t>
  </si>
  <si>
    <t>注　　営業kmは休止部分を除く。</t>
  </si>
  <si>
    <t>２５</t>
  </si>
  <si>
    <t xml:space="preserve"> </t>
  </si>
  <si>
    <t>ＬＴＥ</t>
  </si>
  <si>
    <t>２６</t>
  </si>
  <si>
    <t>２５</t>
  </si>
  <si>
    <t>種　類　別　内　訳</t>
  </si>
  <si>
    <t>幅　員　別　内　訳</t>
  </si>
  <si>
    <t>　</t>
  </si>
  <si>
    <t>旅　　　　　　　　　　　　　　　　　　　　客</t>
  </si>
  <si>
    <t>合　　　　　計</t>
  </si>
  <si>
    <t>用　　　　　　　　　　途　　　　　　　　　　別</t>
  </si>
  <si>
    <t>曳　船</t>
  </si>
  <si>
    <t>漁　船</t>
  </si>
  <si>
    <t>隻　　　　　数</t>
  </si>
  <si>
    <t>総　　　　　数</t>
  </si>
  <si>
    <t>定　　　　　期</t>
  </si>
  <si>
    <t>不　　定　　期</t>
  </si>
  <si>
    <t>分　　室</t>
  </si>
  <si>
    <t>簡　易　郵　便　局</t>
  </si>
  <si>
    <t>直　　営　　郵　　便　　局</t>
  </si>
  <si>
    <t>窓　口　局</t>
  </si>
  <si>
    <t>年　　　　度</t>
  </si>
  <si>
    <t>６８　郵　便　施　設　数　（各年度３月31日現在）</t>
  </si>
  <si>
    <t>ＩＲいしかわ鉄道計</t>
  </si>
  <si>
    <t>東金沢</t>
  </si>
  <si>
    <t>森本</t>
  </si>
  <si>
    <t>津幡</t>
  </si>
  <si>
    <t>資料　西日本旅客鉄道(株)金沢支社、のと鉄道(株)、ＩＲいしかわ鉄道(株)、日本貨物鉄道(株)関西支社金沢支店</t>
  </si>
  <si>
    <t>北陸本線計</t>
  </si>
  <si>
    <t>102 運輸及び通信</t>
  </si>
  <si>
    <t>運輸及び通信 103</t>
  </si>
  <si>
    <t>104 運輸及び通信</t>
  </si>
  <si>
    <t>108  運輸及び通信</t>
  </si>
  <si>
    <t>運輸及び通信 109</t>
  </si>
  <si>
    <t>110 運輸及び通信</t>
  </si>
  <si>
    <t>注　　平成２３年６月の放送法改正により、有線ラジオ放送及び有線テレビジョン放送は、それぞれ有線一般放送のラジオ放送及び</t>
  </si>
  <si>
    <t>※　平成26年3月30日から週4往復に増便</t>
  </si>
  <si>
    <t>※　平成27年3月29日から週3往復に減便</t>
  </si>
  <si>
    <t>資料　国土交通省道路局「道路統計年報」、「道路施設現況調査」</t>
  </si>
  <si>
    <t>　　</t>
  </si>
  <si>
    <t>２７</t>
  </si>
  <si>
    <t>　</t>
  </si>
  <si>
    <t>２６　年度</t>
  </si>
  <si>
    <t>　４　北陸新幹線の数値は北陸本線に含む。</t>
  </si>
  <si>
    <t>２４</t>
  </si>
  <si>
    <t>２６</t>
  </si>
  <si>
    <t>資料　石川県港湾課「港湾統計調査」</t>
  </si>
  <si>
    <t>－</t>
  </si>
  <si>
    <t>　５　ＬＴＥとは、携帯電話等を用いて3.9-4世代移動通信システムでネットワークに接続するサービスで、平成25年３月末から公表。</t>
  </si>
  <si>
    <t>能美根上</t>
  </si>
  <si>
    <t>X</t>
  </si>
  <si>
    <t>金沢</t>
  </si>
  <si>
    <t>－</t>
  </si>
  <si>
    <t>平成 ２４ 年度</t>
  </si>
  <si>
    <t>２８</t>
  </si>
  <si>
    <t>平成２４年度</t>
  </si>
  <si>
    <t>r210</t>
  </si>
  <si>
    <t xml:space="preserve"> r42</t>
  </si>
  <si>
    <t>注１　ＤＳＬとは、電話回線（メタル回線）でネットワークに接続するアクセスサービス。（ＡＤＳＬ等。）</t>
  </si>
  <si>
    <t>－</t>
  </si>
  <si>
    <t>津 幡</t>
  </si>
  <si>
    <t>２５　年度</t>
  </si>
  <si>
    <t>２７　年度</t>
  </si>
  <si>
    <t>平成２８年４月</t>
  </si>
  <si>
    <t>平成２９年１月</t>
  </si>
  <si>
    <t>※　平成28年3月27日から１日１０往復に減便</t>
  </si>
  <si>
    <t>※　平成27年12月3日から週５便に減便</t>
  </si>
  <si>
    <t>※　平成28年10月10日から週７便に増便</t>
  </si>
  <si>
    <t>※　平成29年6月3日から週５便に減便</t>
  </si>
  <si>
    <t>／</t>
  </si>
  <si>
    <t>平成２８年４月</t>
  </si>
  <si>
    <t>平成２９年１月</t>
  </si>
  <si>
    <t>7　ＩＲいしかわ鉄道のその他の駅（倶利伽羅駅）については、あいの風とやま鉄道線からの通過人員を含む。</t>
  </si>
  <si>
    <t>５　ＩＲいしかわ鉄道の金沢駅については、北陸新幹線、北陸本線、北陸鉄道浅野川線からの通過人員を含む。</t>
  </si>
  <si>
    <t>６　ＩＲいしかわ鉄道の津幡駅については、七尾線からの通過人員を含む。</t>
  </si>
  <si>
    <t>平成２８年４月</t>
  </si>
  <si>
    <t>平成２９年１月</t>
  </si>
  <si>
    <t>平成２８年４月</t>
  </si>
  <si>
    <t>乗  客</t>
  </si>
  <si>
    <t>降  客</t>
  </si>
  <si>
    <t>乗  客</t>
  </si>
  <si>
    <t>降  客</t>
  </si>
  <si>
    <t>乗  客</t>
  </si>
  <si>
    <t>乗  客</t>
  </si>
  <si>
    <t>降  客</t>
  </si>
  <si>
    <t>乗  客</t>
  </si>
  <si>
    <t>降  客</t>
  </si>
  <si>
    <t>乗  客</t>
  </si>
  <si>
    <t>平成 ２４ 年度</t>
  </si>
  <si>
    <t>※  平成23年3月12日～7月24日 東日本大震災の影響により欠航</t>
  </si>
  <si>
    <t>※　平成22年7月1日から1日2往復</t>
  </si>
  <si>
    <t>※　平成25年10月27日から週3往復に減便</t>
  </si>
  <si>
    <t>※　平成26年3月30日から1日1往復に減便</t>
  </si>
  <si>
    <t>注１　北陸本線、七尾線の(委)は委託駅、(簡)は簡易な発売駅である。</t>
  </si>
  <si>
    <t>２８　年度</t>
  </si>
  <si>
    <t>（１）　市　　町　　別　　車　　種　　別　　車　　両　　数（各年度３月31日現在）</t>
  </si>
  <si>
    <t>（１）　港　　湾　　及　　び　　入　　港　　船　　舶 （平成２８年）</t>
  </si>
  <si>
    <t>一 般 貸 切 旅 客 自 動 車（観光バス）</t>
  </si>
  <si>
    <t>一 般 乗 用 旅 客 自 動 車（ハイヤ、タクシー）</t>
  </si>
  <si>
    <t>年 度 及 び　　　　　 営 業 所 別</t>
  </si>
  <si>
    <t>旅 客 輸 送　　　　　人　　　 員</t>
  </si>
  <si>
    <t>輸　　  送  　　収　　  入</t>
  </si>
  <si>
    <t>年　  度　      　及　　び      　　  会 社 別</t>
  </si>
  <si>
    <t>その他の私鉄バス路線</t>
  </si>
  <si>
    <t>旅 客 輸 送　　　　　人　　　 員</t>
  </si>
  <si>
    <t>輸　　  送  　　収　　  入</t>
  </si>
  <si>
    <t>年 度 及 び　　　　月　　 　次</t>
  </si>
  <si>
    <t>２５</t>
  </si>
  <si>
    <t>２６</t>
  </si>
  <si>
    <t>２７</t>
  </si>
  <si>
    <t>－</t>
  </si>
  <si>
    <t>内　訳</t>
  </si>
  <si>
    <t>－</t>
  </si>
  <si>
    <t>道  路  延  長</t>
  </si>
  <si>
    <t>トンネル</t>
  </si>
  <si>
    <t>規格改良済</t>
  </si>
  <si>
    <t>－</t>
  </si>
  <si>
    <t xml:space="preserve">  〃  13.0  〃</t>
  </si>
  <si>
    <t xml:space="preserve">  〃   5.5  〃</t>
  </si>
  <si>
    <t xml:space="preserve">  〃   5.5m未満</t>
  </si>
  <si>
    <t>未　改　良</t>
  </si>
  <si>
    <t>　</t>
  </si>
  <si>
    <t>車道幅 5.5m以上</t>
  </si>
  <si>
    <t xml:space="preserve">  〃   3.5　〃</t>
  </si>
  <si>
    <t xml:space="preserve">  〃   3.5m未満</t>
  </si>
  <si>
    <t>舗　装　道</t>
  </si>
  <si>
    <t>計</t>
  </si>
  <si>
    <t>－</t>
  </si>
  <si>
    <t xml:space="preserve">     〃    簡易</t>
  </si>
  <si>
    <t>－</t>
  </si>
  <si>
    <t>106　運輸及び通信</t>
  </si>
  <si>
    <t>運輸及び通信　107</t>
  </si>
  <si>
    <r>
      <t>（２）　市　　　　　　町　　　　　　道　（平成２８</t>
    </r>
    <r>
      <rPr>
        <sz val="12"/>
        <rFont val="ＭＳ 明朝"/>
        <family val="1"/>
      </rPr>
      <t>年４月１日現在）</t>
    </r>
  </si>
  <si>
    <t>（単位：kｍ、箇所）</t>
  </si>
  <si>
    <t>舗　　　　装　　　　道</t>
  </si>
  <si>
    <t>ト ン ネ ル</t>
  </si>
  <si>
    <t>　</t>
  </si>
  <si>
    <t>平成２４年度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</si>
</sst>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_ * #,##0_ ;_ * \-#,##0_ ;_ * &quot;&quot;_ ;_ @_ "/>
    <numFmt numFmtId="180" formatCode="#,##0.0_);[Red]\(#,##0.0\)"/>
    <numFmt numFmtId="181" formatCode="#,##0.0"/>
    <numFmt numFmtId="182" formatCode="0.0_);[Red]\(0.0\)"/>
    <numFmt numFmtId="183" formatCode="0.0_ ;[Red]\-0.0\ "/>
    <numFmt numFmtId="184" formatCode="0_ "/>
    <numFmt numFmtId="185" formatCode="0_ ;[Red]\-0\ "/>
    <numFmt numFmtId="186" formatCode="#,##0_ ;[Red]\-#,##0\ "/>
    <numFmt numFmtId="187" formatCode="#,##0.0_ ;[Red]\-#,##0.0\ "/>
    <numFmt numFmtId="188" formatCode="0_);[Red]\(0\)"/>
    <numFmt numFmtId="189" formatCode="#,##0_ "/>
    <numFmt numFmtId="190" formatCode="0.0_ "/>
    <numFmt numFmtId="191" formatCode="#,##0_);[Red]\(#,##0\)"/>
    <numFmt numFmtId="192" formatCode="#,##0.0_ "/>
    <numFmt numFmtId="193" formatCode="#,##0.0;[Red]#,##0.0"/>
    <numFmt numFmtId="194" formatCode="#,##0_);\(#,##0\)"/>
    <numFmt numFmtId="195" formatCode="#,##0;[Red]#,##0"/>
    <numFmt numFmtId="196" formatCode="0.0%"/>
    <numFmt numFmtId="197" formatCode="#,##0.00_ ;[Red]\-#,##0.00\ "/>
    <numFmt numFmtId="198" formatCode="0.00_ "/>
    <numFmt numFmtId="199" formatCode="0.0;&quot;△ &quot;0.0"/>
    <numFmt numFmtId="200" formatCode="#,##0;&quot;△ &quot;#,##0"/>
    <numFmt numFmtId="201" formatCode="#,##0;&quot;▲ &quot;#,##0"/>
    <numFmt numFmtId="202" formatCode="#,##0.0;&quot;▲ &quot;#,##0.0"/>
    <numFmt numFmtId="203" formatCode="#,##0.00;&quot;▲ &quot;#,##0.00"/>
    <numFmt numFmtId="204" formatCode="#&quot;月&quot;"/>
    <numFmt numFmtId="205" formatCode="#,##0.000;\-#,##0.000"/>
    <numFmt numFmtId="206" formatCode="#,##0.0;&quot;△ &quot;#,##0.0"/>
    <numFmt numFmtId="207" formatCode="#,##0.00_ "/>
    <numFmt numFmtId="208" formatCode="_ * #,##0.0_ ;_ * \-#,##0.0_ ;_ * &quot;-&quot;?_ ;_ @_ "/>
    <numFmt numFmtId="209" formatCode="_ * #,##0.0_ ;_ * \-#,##0.0_ ;_ * &quot;-&quot;_ ;_ @_ "/>
    <numFmt numFmtId="210" formatCode="0.0;[Red]0.0"/>
    <numFmt numFmtId="211" formatCode="#,##0.000_);[Red]\(#,##0.000\)"/>
    <numFmt numFmtId="212" formatCode="0;[Red]0"/>
    <numFmt numFmtId="213" formatCode="#,##0.000,"/>
    <numFmt numFmtId="214" formatCode="#,##0.0,"/>
    <numFmt numFmtId="215" formatCode="#,##0,"/>
  </numFmts>
  <fonts count="83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sz val="12"/>
      <color indexed="8"/>
      <name val="ＭＳ Ｐ明朝"/>
      <family val="1"/>
    </font>
    <font>
      <b/>
      <sz val="10"/>
      <color indexed="8"/>
      <name val="ＭＳ ゴシック"/>
      <family val="3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6"/>
      <color indexed="8"/>
      <name val="ＭＳ ゴシック"/>
      <family val="3"/>
    </font>
    <font>
      <b/>
      <sz val="18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ゴシック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12"/>
      <color theme="1"/>
      <name val="ＭＳ ゴシック"/>
      <family val="3"/>
    </font>
    <font>
      <b/>
      <sz val="12"/>
      <color theme="1"/>
      <name val="ＭＳ 明朝"/>
      <family val="1"/>
    </font>
    <font>
      <sz val="12"/>
      <color theme="1"/>
      <name val="ＭＳ Ｐ明朝"/>
      <family val="1"/>
    </font>
    <font>
      <b/>
      <sz val="10"/>
      <color theme="1"/>
      <name val="ＭＳ ゴシック"/>
      <family val="3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sz val="14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6"/>
      <color theme="1"/>
      <name val="ＭＳ ゴシック"/>
      <family val="3"/>
    </font>
    <font>
      <b/>
      <sz val="18"/>
      <color theme="1"/>
      <name val="ＭＳ ゴシック"/>
      <family val="3"/>
    </font>
    <font>
      <sz val="8"/>
      <color theme="1"/>
      <name val="ＭＳ 明朝"/>
      <family val="1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5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66" fillId="32" borderId="0" applyNumberFormat="0" applyBorder="0" applyAlignment="0" applyProtection="0"/>
  </cellStyleXfs>
  <cellXfs count="945">
    <xf numFmtId="0" fontId="0" fillId="0" borderId="0" xfId="0" applyAlignment="1">
      <alignment/>
    </xf>
    <xf numFmtId="191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 horizontal="left"/>
    </xf>
    <xf numFmtId="176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/>
    </xf>
    <xf numFmtId="191" fontId="0" fillId="0" borderId="0" xfId="49" applyNumberFormat="1" applyFont="1" applyFill="1" applyAlignment="1">
      <alignment/>
    </xf>
    <xf numFmtId="191" fontId="13" fillId="0" borderId="0" xfId="49" applyNumberFormat="1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38" fontId="13" fillId="0" borderId="0" xfId="49" applyFont="1" applyFill="1" applyBorder="1" applyAlignment="1">
      <alignment vertical="center"/>
    </xf>
    <xf numFmtId="191" fontId="13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20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7" fontId="0" fillId="0" borderId="0" xfId="0" applyNumberFormat="1" applyFont="1" applyFill="1" applyAlignment="1">
      <alignment vertical="center"/>
    </xf>
    <xf numFmtId="38" fontId="0" fillId="0" borderId="0" xfId="0" applyNumberFormat="1" applyFill="1" applyBorder="1" applyAlignment="1">
      <alignment horizontal="right" vertical="center"/>
    </xf>
    <xf numFmtId="38" fontId="13" fillId="0" borderId="0" xfId="49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201" fontId="0" fillId="0" borderId="0" xfId="0" applyNumberFormat="1" applyFont="1" applyFill="1" applyAlignment="1">
      <alignment vertical="top"/>
    </xf>
    <xf numFmtId="201" fontId="9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182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82" fontId="11" fillId="0" borderId="0" xfId="0" applyNumberFormat="1" applyFont="1" applyFill="1" applyAlignment="1">
      <alignment vertical="center"/>
    </xf>
    <xf numFmtId="202" fontId="13" fillId="0" borderId="0" xfId="63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>
      <alignment vertical="center"/>
    </xf>
    <xf numFmtId="20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178" fontId="0" fillId="0" borderId="0" xfId="49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178" fontId="13" fillId="0" borderId="0" xfId="49" applyNumberFormat="1" applyFont="1" applyFill="1" applyBorder="1" applyAlignment="1">
      <alignment horizontal="right" vertical="center"/>
    </xf>
    <xf numFmtId="178" fontId="0" fillId="0" borderId="16" xfId="0" applyNumberFormat="1" applyFont="1" applyFill="1" applyBorder="1" applyAlignment="1">
      <alignment vertical="center"/>
    </xf>
    <xf numFmtId="181" fontId="0" fillId="0" borderId="12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distributed" vertical="center"/>
    </xf>
    <xf numFmtId="38" fontId="0" fillId="0" borderId="0" xfId="0" applyNumberFormat="1" applyFont="1" applyFill="1" applyAlignment="1">
      <alignment vertical="center"/>
    </xf>
    <xf numFmtId="178" fontId="0" fillId="0" borderId="16" xfId="0" applyNumberFormat="1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center" vertical="center"/>
    </xf>
    <xf numFmtId="192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201" fontId="0" fillId="0" borderId="0" xfId="0" applyNumberFormat="1" applyFill="1" applyBorder="1" applyAlignment="1" applyProtection="1">
      <alignment horizontal="center" vertical="center"/>
      <protection/>
    </xf>
    <xf numFmtId="38" fontId="0" fillId="0" borderId="0" xfId="0" applyNumberFormat="1" applyFill="1" applyBorder="1" applyAlignment="1">
      <alignment vertical="center"/>
    </xf>
    <xf numFmtId="178" fontId="0" fillId="0" borderId="20" xfId="49" applyNumberFormat="1" applyFont="1" applyFill="1" applyBorder="1" applyAlignment="1">
      <alignment horizontal="right" vertical="center"/>
    </xf>
    <xf numFmtId="181" fontId="0" fillId="0" borderId="0" xfId="0" applyNumberFormat="1" applyFill="1" applyBorder="1" applyAlignment="1">
      <alignment vertical="center"/>
    </xf>
    <xf numFmtId="181" fontId="0" fillId="0" borderId="21" xfId="0" applyNumberFormat="1" applyFill="1" applyBorder="1" applyAlignment="1">
      <alignment vertical="center"/>
    </xf>
    <xf numFmtId="178" fontId="0" fillId="0" borderId="20" xfId="0" applyNumberFormat="1" applyFill="1" applyBorder="1" applyAlignment="1">
      <alignment vertical="center"/>
    </xf>
    <xf numFmtId="178" fontId="0" fillId="0" borderId="0" xfId="49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38" fontId="0" fillId="0" borderId="0" xfId="49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81" fontId="0" fillId="0" borderId="20" xfId="0" applyNumberFormat="1" applyFill="1" applyBorder="1" applyAlignment="1">
      <alignment vertical="center"/>
    </xf>
    <xf numFmtId="178" fontId="0" fillId="0" borderId="21" xfId="49" applyNumberFormat="1" applyFon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81" fontId="0" fillId="0" borderId="0" xfId="0" applyNumberFormat="1" applyFill="1" applyBorder="1" applyAlignment="1">
      <alignment horizontal="right" vertical="center"/>
    </xf>
    <xf numFmtId="200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right" vertical="center"/>
      <protection/>
    </xf>
    <xf numFmtId="200" fontId="0" fillId="0" borderId="0" xfId="0" applyNumberForma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200" fontId="13" fillId="0" borderId="0" xfId="0" applyNumberFormat="1" applyFont="1" applyFill="1" applyBorder="1" applyAlignment="1" applyProtection="1">
      <alignment horizontal="right" vertical="center"/>
      <protection/>
    </xf>
    <xf numFmtId="200" fontId="13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8" fontId="11" fillId="0" borderId="0" xfId="49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vertical="center"/>
      <protection/>
    </xf>
    <xf numFmtId="195" fontId="13" fillId="0" borderId="12" xfId="0" applyNumberFormat="1" applyFont="1" applyFill="1" applyBorder="1" applyAlignment="1" applyProtection="1">
      <alignment vertical="center"/>
      <protection/>
    </xf>
    <xf numFmtId="195" fontId="0" fillId="0" borderId="19" xfId="0" applyNumberFormat="1" applyFon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181" fontId="13" fillId="0" borderId="0" xfId="0" applyNumberFormat="1" applyFon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210" fontId="0" fillId="0" borderId="20" xfId="0" applyNumberFormat="1" applyFill="1" applyBorder="1" applyAlignment="1">
      <alignment vertical="center"/>
    </xf>
    <xf numFmtId="195" fontId="67" fillId="0" borderId="0" xfId="63" applyNumberFormat="1" applyFont="1" applyFill="1" applyBorder="1" applyAlignment="1" applyProtection="1">
      <alignment vertical="center"/>
      <protection/>
    </xf>
    <xf numFmtId="195" fontId="68" fillId="0" borderId="0" xfId="49" applyNumberFormat="1" applyFont="1" applyFill="1" applyBorder="1" applyAlignment="1" applyProtection="1">
      <alignment vertical="center"/>
      <protection/>
    </xf>
    <xf numFmtId="195" fontId="67" fillId="0" borderId="0" xfId="49" applyNumberFormat="1" applyFont="1" applyFill="1" applyBorder="1" applyAlignment="1" applyProtection="1">
      <alignment vertical="center"/>
      <protection/>
    </xf>
    <xf numFmtId="195" fontId="67" fillId="0" borderId="0" xfId="49" applyNumberFormat="1" applyFont="1" applyFill="1" applyBorder="1" applyAlignment="1" applyProtection="1">
      <alignment horizontal="right" vertical="center"/>
      <protection/>
    </xf>
    <xf numFmtId="195" fontId="68" fillId="0" borderId="0" xfId="49" applyNumberFormat="1" applyFont="1" applyFill="1" applyBorder="1" applyAlignment="1" applyProtection="1">
      <alignment horizontal="center" vertical="center"/>
      <protection/>
    </xf>
    <xf numFmtId="195" fontId="67" fillId="0" borderId="0" xfId="64" applyNumberFormat="1" applyFont="1" applyFill="1" applyAlignment="1">
      <alignment vertical="center"/>
      <protection/>
    </xf>
    <xf numFmtId="195" fontId="67" fillId="0" borderId="0" xfId="64" applyNumberFormat="1" applyFont="1" applyFill="1" applyBorder="1" applyAlignment="1">
      <alignment vertical="center"/>
      <protection/>
    </xf>
    <xf numFmtId="195" fontId="67" fillId="0" borderId="0" xfId="63" applyNumberFormat="1" applyFont="1" applyFill="1" applyBorder="1" applyAlignment="1" applyProtection="1">
      <alignment horizontal="right" vertical="center"/>
      <protection/>
    </xf>
    <xf numFmtId="195" fontId="68" fillId="0" borderId="0" xfId="64" applyNumberFormat="1" applyFont="1" applyFill="1" applyAlignment="1">
      <alignment horizontal="right" vertical="center"/>
      <protection/>
    </xf>
    <xf numFmtId="195" fontId="67" fillId="0" borderId="0" xfId="64" applyNumberFormat="1" applyFont="1" applyFill="1" applyAlignment="1">
      <alignment horizontal="right" vertical="center"/>
      <protection/>
    </xf>
    <xf numFmtId="195" fontId="68" fillId="0" borderId="20" xfId="64" applyNumberFormat="1" applyFont="1" applyFill="1" applyBorder="1" applyAlignment="1">
      <alignment horizontal="right" vertical="center"/>
      <protection/>
    </xf>
    <xf numFmtId="178" fontId="0" fillId="0" borderId="19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93" fontId="0" fillId="0" borderId="19" xfId="0" applyNumberFormat="1" applyFont="1" applyFill="1" applyBorder="1" applyAlignment="1">
      <alignment vertical="center"/>
    </xf>
    <xf numFmtId="178" fontId="0" fillId="0" borderId="18" xfId="49" applyNumberFormat="1" applyFont="1" applyFill="1" applyBorder="1" applyAlignment="1">
      <alignment horizontal="right" vertical="center"/>
    </xf>
    <xf numFmtId="193" fontId="67" fillId="0" borderId="0" xfId="64" applyNumberFormat="1" applyFont="1" applyFill="1" applyAlignment="1">
      <alignment horizontal="right" vertical="center"/>
      <protection/>
    </xf>
    <xf numFmtId="0" fontId="13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191" fontId="69" fillId="0" borderId="0" xfId="0" applyNumberFormat="1" applyFont="1" applyFill="1" applyAlignment="1">
      <alignment vertical="top"/>
    </xf>
    <xf numFmtId="191" fontId="68" fillId="0" borderId="0" xfId="0" applyNumberFormat="1" applyFont="1" applyFill="1" applyAlignment="1">
      <alignment/>
    </xf>
    <xf numFmtId="191" fontId="68" fillId="0" borderId="0" xfId="0" applyNumberFormat="1" applyFont="1" applyFill="1" applyAlignment="1">
      <alignment horizontal="left"/>
    </xf>
    <xf numFmtId="176" fontId="68" fillId="0" borderId="0" xfId="0" applyNumberFormat="1" applyFont="1" applyFill="1" applyAlignment="1">
      <alignment/>
    </xf>
    <xf numFmtId="190" fontId="69" fillId="0" borderId="0" xfId="0" applyNumberFormat="1" applyFont="1" applyFill="1" applyAlignment="1">
      <alignment horizontal="right"/>
    </xf>
    <xf numFmtId="190" fontId="68" fillId="0" borderId="0" xfId="0" applyNumberFormat="1" applyFont="1" applyFill="1" applyAlignment="1">
      <alignment/>
    </xf>
    <xf numFmtId="191" fontId="68" fillId="0" borderId="0" xfId="0" applyNumberFormat="1" applyFont="1" applyFill="1" applyAlignment="1">
      <alignment horizontal="right"/>
    </xf>
    <xf numFmtId="190" fontId="69" fillId="0" borderId="0" xfId="0" applyNumberFormat="1" applyFont="1" applyFill="1" applyAlignment="1">
      <alignment horizontal="right" vertical="top"/>
    </xf>
    <xf numFmtId="191" fontId="70" fillId="0" borderId="0" xfId="0" applyNumberFormat="1" applyFont="1" applyFill="1" applyBorder="1" applyAlignment="1" applyProtection="1">
      <alignment horizontal="centerContinuous"/>
      <protection/>
    </xf>
    <xf numFmtId="191" fontId="68" fillId="0" borderId="0" xfId="0" applyNumberFormat="1" applyFont="1" applyFill="1" applyBorder="1" applyAlignment="1" applyProtection="1">
      <alignment horizontal="centerContinuous"/>
      <protection/>
    </xf>
    <xf numFmtId="191" fontId="68" fillId="0" borderId="0" xfId="0" applyNumberFormat="1" applyFont="1" applyFill="1" applyBorder="1" applyAlignment="1" applyProtection="1">
      <alignment horizontal="left"/>
      <protection/>
    </xf>
    <xf numFmtId="176" fontId="68" fillId="0" borderId="0" xfId="0" applyNumberFormat="1" applyFont="1" applyFill="1" applyBorder="1" applyAlignment="1" applyProtection="1">
      <alignment horizontal="centerContinuous"/>
      <protection/>
    </xf>
    <xf numFmtId="191" fontId="68" fillId="0" borderId="0" xfId="0" applyNumberFormat="1" applyFont="1" applyFill="1" applyBorder="1" applyAlignment="1" applyProtection="1">
      <alignment horizontal="center"/>
      <protection/>
    </xf>
    <xf numFmtId="191" fontId="68" fillId="0" borderId="23" xfId="0" applyNumberFormat="1" applyFont="1" applyFill="1" applyBorder="1" applyAlignment="1" applyProtection="1">
      <alignment horizontal="center"/>
      <protection/>
    </xf>
    <xf numFmtId="191" fontId="68" fillId="0" borderId="24" xfId="0" applyNumberFormat="1" applyFont="1" applyFill="1" applyBorder="1" applyAlignment="1" applyProtection="1">
      <alignment horizontal="center"/>
      <protection/>
    </xf>
    <xf numFmtId="191" fontId="68" fillId="0" borderId="20" xfId="0" applyNumberFormat="1" applyFont="1" applyFill="1" applyBorder="1" applyAlignment="1" applyProtection="1">
      <alignment horizontal="center" vertical="center"/>
      <protection/>
    </xf>
    <xf numFmtId="191" fontId="68" fillId="0" borderId="17" xfId="0" applyNumberFormat="1" applyFont="1" applyFill="1" applyBorder="1" applyAlignment="1" applyProtection="1">
      <alignment horizontal="center" vertical="center"/>
      <protection/>
    </xf>
    <xf numFmtId="176" fontId="68" fillId="0" borderId="25" xfId="0" applyNumberFormat="1" applyFont="1" applyFill="1" applyBorder="1" applyAlignment="1" applyProtection="1">
      <alignment horizontal="center" vertical="center"/>
      <protection/>
    </xf>
    <xf numFmtId="176" fontId="68" fillId="0" borderId="26" xfId="0" applyNumberFormat="1" applyFont="1" applyFill="1" applyBorder="1" applyAlignment="1" applyProtection="1">
      <alignment horizontal="center" vertical="center"/>
      <protection/>
    </xf>
    <xf numFmtId="191" fontId="68" fillId="0" borderId="27" xfId="0" applyNumberFormat="1" applyFont="1" applyFill="1" applyBorder="1" applyAlignment="1" applyProtection="1">
      <alignment horizontal="center" vertical="center"/>
      <protection/>
    </xf>
    <xf numFmtId="176" fontId="68" fillId="0" borderId="14" xfId="0" applyNumberFormat="1" applyFont="1" applyFill="1" applyBorder="1" applyAlignment="1" applyProtection="1">
      <alignment horizontal="center" vertical="center"/>
      <protection/>
    </xf>
    <xf numFmtId="190" fontId="68" fillId="0" borderId="14" xfId="0" applyNumberFormat="1" applyFont="1" applyFill="1" applyBorder="1" applyAlignment="1" applyProtection="1">
      <alignment horizontal="center" vertical="center"/>
      <protection/>
    </xf>
    <xf numFmtId="190" fontId="68" fillId="0" borderId="15" xfId="0" applyNumberFormat="1" applyFont="1" applyFill="1" applyBorder="1" applyAlignment="1" applyProtection="1">
      <alignment horizontal="center" vertical="center"/>
      <protection/>
    </xf>
    <xf numFmtId="191" fontId="68" fillId="0" borderId="28" xfId="58" applyNumberFormat="1" applyFont="1" applyFill="1" applyBorder="1" applyAlignment="1">
      <alignment horizontal="center" vertical="center"/>
    </xf>
    <xf numFmtId="38" fontId="68" fillId="0" borderId="18" xfId="49" applyFont="1" applyFill="1" applyBorder="1" applyAlignment="1" applyProtection="1">
      <alignment horizontal="right" vertical="center"/>
      <protection/>
    </xf>
    <xf numFmtId="38" fontId="68" fillId="0" borderId="0" xfId="49" applyFont="1" applyFill="1" applyBorder="1" applyAlignment="1" applyProtection="1">
      <alignment horizontal="right" vertical="center"/>
      <protection/>
    </xf>
    <xf numFmtId="38" fontId="68" fillId="0" borderId="0" xfId="49" applyFont="1" applyFill="1" applyBorder="1" applyAlignment="1" applyProtection="1">
      <alignment horizontal="left" vertical="center"/>
      <protection/>
    </xf>
    <xf numFmtId="176" fontId="68" fillId="0" borderId="0" xfId="49" applyNumberFormat="1" applyFont="1" applyFill="1" applyBorder="1" applyAlignment="1" applyProtection="1">
      <alignment horizontal="right" vertical="center"/>
      <protection/>
    </xf>
    <xf numFmtId="38" fontId="71" fillId="0" borderId="0" xfId="49" applyFont="1" applyFill="1" applyBorder="1" applyAlignment="1" applyProtection="1">
      <alignment horizontal="right" vertical="center"/>
      <protection/>
    </xf>
    <xf numFmtId="191" fontId="68" fillId="0" borderId="0" xfId="0" applyNumberFormat="1" applyFont="1" applyFill="1" applyBorder="1" applyAlignment="1" applyProtection="1">
      <alignment vertical="center"/>
      <protection/>
    </xf>
    <xf numFmtId="191" fontId="68" fillId="0" borderId="13" xfId="58" applyNumberFormat="1" applyFont="1" applyFill="1" applyBorder="1" applyAlignment="1" quotePrefix="1">
      <alignment horizontal="center" vertical="center"/>
    </xf>
    <xf numFmtId="38" fontId="68" fillId="0" borderId="0" xfId="49" applyFont="1" applyFill="1" applyAlignment="1">
      <alignment horizontal="left" vertical="center"/>
    </xf>
    <xf numFmtId="38" fontId="68" fillId="0" borderId="0" xfId="49" applyFont="1" applyFill="1" applyBorder="1" applyAlignment="1">
      <alignment horizontal="right" vertical="center"/>
    </xf>
    <xf numFmtId="38" fontId="68" fillId="0" borderId="0" xfId="49" applyFont="1" applyFill="1" applyBorder="1" applyAlignment="1">
      <alignment horizontal="left" vertical="center"/>
    </xf>
    <xf numFmtId="176" fontId="68" fillId="0" borderId="0" xfId="49" applyNumberFormat="1" applyFont="1" applyFill="1" applyBorder="1" applyAlignment="1">
      <alignment horizontal="right" vertical="center"/>
    </xf>
    <xf numFmtId="191" fontId="68" fillId="0" borderId="0" xfId="49" applyNumberFormat="1" applyFont="1" applyFill="1" applyAlignment="1">
      <alignment/>
    </xf>
    <xf numFmtId="178" fontId="68" fillId="0" borderId="0" xfId="49" applyNumberFormat="1" applyFont="1" applyFill="1" applyBorder="1" applyAlignment="1" applyProtection="1">
      <alignment horizontal="right" vertical="center"/>
      <protection/>
    </xf>
    <xf numFmtId="191" fontId="68" fillId="0" borderId="0" xfId="49" applyNumberFormat="1" applyFont="1" applyFill="1" applyAlignment="1">
      <alignment vertical="center"/>
    </xf>
    <xf numFmtId="191" fontId="67" fillId="0" borderId="13" xfId="58" applyNumberFormat="1" applyFont="1" applyFill="1" applyBorder="1" applyAlignment="1" quotePrefix="1">
      <alignment horizontal="center" vertical="center"/>
    </xf>
    <xf numFmtId="38" fontId="67" fillId="0" borderId="0" xfId="49" applyFont="1" applyFill="1" applyBorder="1" applyAlignment="1">
      <alignment horizontal="right" vertical="center"/>
    </xf>
    <xf numFmtId="38" fontId="67" fillId="0" borderId="0" xfId="49" applyFont="1" applyFill="1" applyBorder="1" applyAlignment="1" applyProtection="1">
      <alignment horizontal="right" vertical="center"/>
      <protection/>
    </xf>
    <xf numFmtId="38" fontId="67" fillId="0" borderId="0" xfId="49" applyFont="1" applyFill="1" applyBorder="1" applyAlignment="1">
      <alignment horizontal="left" vertical="center"/>
    </xf>
    <xf numFmtId="176" fontId="67" fillId="0" borderId="0" xfId="49" applyNumberFormat="1" applyFont="1" applyFill="1" applyBorder="1" applyAlignment="1">
      <alignment horizontal="right" vertical="center"/>
    </xf>
    <xf numFmtId="191" fontId="67" fillId="0" borderId="0" xfId="0" applyNumberFormat="1" applyFont="1" applyFill="1" applyBorder="1" applyAlignment="1" applyProtection="1">
      <alignment vertical="center"/>
      <protection/>
    </xf>
    <xf numFmtId="191" fontId="67" fillId="0" borderId="0" xfId="49" applyNumberFormat="1" applyFont="1" applyFill="1" applyAlignment="1">
      <alignment vertical="center"/>
    </xf>
    <xf numFmtId="191" fontId="68" fillId="0" borderId="29" xfId="58" applyNumberFormat="1" applyFont="1" applyFill="1" applyBorder="1" applyAlignment="1">
      <alignment vertical="center"/>
    </xf>
    <xf numFmtId="176" fontId="72" fillId="0" borderId="0" xfId="49" applyNumberFormat="1" applyFont="1" applyFill="1" applyBorder="1" applyAlignment="1">
      <alignment horizontal="right" vertical="center"/>
    </xf>
    <xf numFmtId="191" fontId="68" fillId="0" borderId="29" xfId="58" applyNumberFormat="1" applyFont="1" applyFill="1" applyBorder="1" applyAlignment="1">
      <alignment horizontal="center" vertical="center"/>
    </xf>
    <xf numFmtId="182" fontId="68" fillId="0" borderId="0" xfId="49" applyNumberFormat="1" applyFont="1" applyFill="1" applyBorder="1" applyAlignment="1">
      <alignment horizontal="right" vertical="center"/>
    </xf>
    <xf numFmtId="182" fontId="68" fillId="0" borderId="0" xfId="49" applyNumberFormat="1" applyFont="1" applyFill="1" applyBorder="1" applyAlignment="1" applyProtection="1">
      <alignment horizontal="right" vertical="center"/>
      <protection/>
    </xf>
    <xf numFmtId="195" fontId="68" fillId="0" borderId="0" xfId="49" applyNumberFormat="1" applyFont="1" applyFill="1" applyBorder="1" applyAlignment="1" applyProtection="1">
      <alignment horizontal="right" vertical="center"/>
      <protection/>
    </xf>
    <xf numFmtId="191" fontId="68" fillId="0" borderId="0" xfId="0" applyNumberFormat="1" applyFont="1" applyFill="1" applyAlignment="1">
      <alignment vertical="center"/>
    </xf>
    <xf numFmtId="191" fontId="68" fillId="0" borderId="29" xfId="58" applyNumberFormat="1" applyFont="1" applyFill="1" applyBorder="1" applyAlignment="1" quotePrefix="1">
      <alignment horizontal="center" vertical="center"/>
    </xf>
    <xf numFmtId="191" fontId="68" fillId="0" borderId="30" xfId="58" applyNumberFormat="1" applyFont="1" applyFill="1" applyBorder="1" applyAlignment="1" quotePrefix="1">
      <alignment horizontal="center" vertical="center"/>
    </xf>
    <xf numFmtId="38" fontId="68" fillId="0" borderId="31" xfId="49" applyFont="1" applyFill="1" applyBorder="1" applyAlignment="1">
      <alignment horizontal="right" vertical="center"/>
    </xf>
    <xf numFmtId="38" fontId="68" fillId="0" borderId="21" xfId="49" applyFont="1" applyFill="1" applyBorder="1" applyAlignment="1" applyProtection="1">
      <alignment vertical="center"/>
      <protection/>
    </xf>
    <xf numFmtId="38" fontId="68" fillId="0" borderId="21" xfId="49" applyFont="1" applyFill="1" applyBorder="1" applyAlignment="1">
      <alignment horizontal="left" vertical="center"/>
    </xf>
    <xf numFmtId="38" fontId="68" fillId="0" borderId="21" xfId="49" applyFont="1" applyFill="1" applyBorder="1" applyAlignment="1">
      <alignment horizontal="right" vertical="center"/>
    </xf>
    <xf numFmtId="182" fontId="68" fillId="0" borderId="21" xfId="49" applyNumberFormat="1" applyFont="1" applyFill="1" applyBorder="1" applyAlignment="1" applyProtection="1">
      <alignment vertical="center"/>
      <protection/>
    </xf>
    <xf numFmtId="38" fontId="68" fillId="0" borderId="21" xfId="49" applyFont="1" applyFill="1" applyBorder="1" applyAlignment="1" applyProtection="1">
      <alignment horizontal="left" vertical="center"/>
      <protection/>
    </xf>
    <xf numFmtId="195" fontId="68" fillId="0" borderId="21" xfId="49" applyNumberFormat="1" applyFont="1" applyFill="1" applyBorder="1" applyAlignment="1" applyProtection="1">
      <alignment vertical="center"/>
      <protection/>
    </xf>
    <xf numFmtId="176" fontId="68" fillId="0" borderId="21" xfId="49" applyNumberFormat="1" applyFont="1" applyFill="1" applyBorder="1" applyAlignment="1" applyProtection="1">
      <alignment vertical="center"/>
      <protection/>
    </xf>
    <xf numFmtId="176" fontId="68" fillId="0" borderId="0" xfId="49" applyNumberFormat="1" applyFont="1" applyFill="1" applyBorder="1" applyAlignment="1">
      <alignment vertical="center"/>
    </xf>
    <xf numFmtId="38" fontId="68" fillId="0" borderId="21" xfId="49" applyFont="1" applyFill="1" applyBorder="1" applyAlignment="1" applyProtection="1">
      <alignment horizontal="right" vertical="center"/>
      <protection/>
    </xf>
    <xf numFmtId="176" fontId="68" fillId="0" borderId="21" xfId="49" applyNumberFormat="1" applyFont="1" applyFill="1" applyBorder="1" applyAlignment="1" applyProtection="1">
      <alignment horizontal="right" vertical="center"/>
      <protection/>
    </xf>
    <xf numFmtId="191" fontId="68" fillId="0" borderId="0" xfId="0" applyNumberFormat="1" applyFont="1" applyFill="1" applyBorder="1" applyAlignment="1" applyProtection="1">
      <alignment/>
      <protection/>
    </xf>
    <xf numFmtId="191" fontId="68" fillId="0" borderId="0" xfId="0" applyNumberFormat="1" applyFont="1" applyFill="1" applyBorder="1" applyAlignment="1" applyProtection="1">
      <alignment horizontal="left" vertical="center"/>
      <protection/>
    </xf>
    <xf numFmtId="176" fontId="68" fillId="0" borderId="0" xfId="0" applyNumberFormat="1" applyFont="1" applyFill="1" applyBorder="1" applyAlignment="1" applyProtection="1">
      <alignment vertical="center"/>
      <protection/>
    </xf>
    <xf numFmtId="191" fontId="68" fillId="0" borderId="12" xfId="0" applyNumberFormat="1" applyFont="1" applyFill="1" applyBorder="1" applyAlignment="1" applyProtection="1">
      <alignment vertical="center"/>
      <protection/>
    </xf>
    <xf numFmtId="191" fontId="68" fillId="0" borderId="12" xfId="0" applyNumberFormat="1" applyFont="1" applyFill="1" applyBorder="1" applyAlignment="1" applyProtection="1">
      <alignment horizontal="left" vertical="center"/>
      <protection/>
    </xf>
    <xf numFmtId="176" fontId="68" fillId="0" borderId="12" xfId="0" applyNumberFormat="1" applyFont="1" applyFill="1" applyBorder="1" applyAlignment="1" applyProtection="1">
      <alignment vertical="center"/>
      <protection/>
    </xf>
    <xf numFmtId="191" fontId="68" fillId="0" borderId="0" xfId="0" applyNumberFormat="1" applyFont="1" applyFill="1" applyBorder="1" applyAlignment="1">
      <alignment vertical="center"/>
    </xf>
    <xf numFmtId="191" fontId="68" fillId="0" borderId="0" xfId="0" applyNumberFormat="1" applyFont="1" applyFill="1" applyBorder="1" applyAlignment="1">
      <alignment horizontal="left" vertical="center"/>
    </xf>
    <xf numFmtId="176" fontId="68" fillId="0" borderId="0" xfId="0" applyNumberFormat="1" applyFont="1" applyFill="1" applyBorder="1" applyAlignment="1">
      <alignment vertical="center"/>
    </xf>
    <xf numFmtId="190" fontId="68" fillId="0" borderId="0" xfId="0" applyNumberFormat="1" applyFont="1" applyFill="1" applyBorder="1" applyAlignment="1">
      <alignment vertical="center"/>
    </xf>
    <xf numFmtId="191" fontId="68" fillId="0" borderId="0" xfId="0" applyNumberFormat="1" applyFont="1" applyFill="1" applyAlignment="1" applyProtection="1">
      <alignment vertical="center"/>
      <protection/>
    </xf>
    <xf numFmtId="191" fontId="68" fillId="0" borderId="0" xfId="0" applyNumberFormat="1" applyFont="1" applyFill="1" applyAlignment="1" applyProtection="1">
      <alignment horizontal="left" vertical="center"/>
      <protection/>
    </xf>
    <xf numFmtId="176" fontId="68" fillId="0" borderId="0" xfId="0" applyNumberFormat="1" applyFont="1" applyFill="1" applyAlignment="1" applyProtection="1">
      <alignment vertical="center"/>
      <protection/>
    </xf>
    <xf numFmtId="191" fontId="68" fillId="0" borderId="0" xfId="0" applyNumberFormat="1" applyFont="1" applyFill="1" applyAlignment="1">
      <alignment horizontal="left" vertical="center"/>
    </xf>
    <xf numFmtId="176" fontId="68" fillId="0" borderId="0" xfId="0" applyNumberFormat="1" applyFont="1" applyFill="1" applyAlignment="1">
      <alignment vertical="center"/>
    </xf>
    <xf numFmtId="190" fontId="68" fillId="0" borderId="0" xfId="0" applyNumberFormat="1" applyFont="1" applyFill="1" applyAlignment="1">
      <alignment vertical="center"/>
    </xf>
    <xf numFmtId="191" fontId="68" fillId="0" borderId="32" xfId="0" applyNumberFormat="1" applyFont="1" applyFill="1" applyBorder="1" applyAlignment="1" applyProtection="1">
      <alignment horizontal="center"/>
      <protection/>
    </xf>
    <xf numFmtId="191" fontId="68" fillId="0" borderId="33" xfId="0" applyNumberFormat="1" applyFont="1" applyFill="1" applyBorder="1" applyAlignment="1" applyProtection="1">
      <alignment horizontal="center" vertical="center"/>
      <protection/>
    </xf>
    <xf numFmtId="176" fontId="68" fillId="0" borderId="34" xfId="0" applyNumberFormat="1" applyFont="1" applyFill="1" applyBorder="1" applyAlignment="1" applyProtection="1">
      <alignment horizontal="center" vertical="center"/>
      <protection/>
    </xf>
    <xf numFmtId="37" fontId="68" fillId="0" borderId="0" xfId="0" applyNumberFormat="1" applyFont="1" applyFill="1" applyBorder="1" applyAlignment="1" applyProtection="1">
      <alignment horizontal="right" vertical="center"/>
      <protection/>
    </xf>
    <xf numFmtId="37" fontId="68" fillId="0" borderId="0" xfId="0" applyNumberFormat="1" applyFont="1" applyFill="1" applyBorder="1" applyAlignment="1" applyProtection="1">
      <alignment vertical="center"/>
      <protection/>
    </xf>
    <xf numFmtId="37" fontId="68" fillId="0" borderId="0" xfId="0" applyNumberFormat="1" applyFont="1" applyFill="1" applyBorder="1" applyAlignment="1" applyProtection="1">
      <alignment horizontal="left" vertical="center"/>
      <protection/>
    </xf>
    <xf numFmtId="176" fontId="68" fillId="0" borderId="0" xfId="0" applyNumberFormat="1" applyFont="1" applyFill="1" applyBorder="1" applyAlignment="1" applyProtection="1">
      <alignment horizontal="right" vertical="center"/>
      <protection/>
    </xf>
    <xf numFmtId="0" fontId="68" fillId="0" borderId="0" xfId="0" applyNumberFormat="1" applyFont="1" applyFill="1" applyBorder="1" applyAlignment="1" applyProtection="1">
      <alignment horizontal="right" vertical="center"/>
      <protection/>
    </xf>
    <xf numFmtId="0" fontId="71" fillId="0" borderId="0" xfId="0" applyNumberFormat="1" applyFont="1" applyFill="1" applyBorder="1" applyAlignment="1" applyProtection="1">
      <alignment vertical="center"/>
      <protection/>
    </xf>
    <xf numFmtId="0" fontId="68" fillId="0" borderId="0" xfId="0" applyNumberFormat="1" applyFont="1" applyFill="1" applyBorder="1" applyAlignment="1" applyProtection="1">
      <alignment horizontal="left" vertical="center"/>
      <protection/>
    </xf>
    <xf numFmtId="176" fontId="68" fillId="0" borderId="0" xfId="42" applyNumberFormat="1" applyFont="1" applyFill="1" applyBorder="1" applyAlignment="1" applyProtection="1">
      <alignment horizontal="right" vertical="center"/>
      <protection/>
    </xf>
    <xf numFmtId="0" fontId="68" fillId="0" borderId="0" xfId="0" applyNumberFormat="1" applyFont="1" applyFill="1" applyBorder="1" applyAlignment="1" applyProtection="1">
      <alignment vertical="center"/>
      <protection/>
    </xf>
    <xf numFmtId="193" fontId="68" fillId="0" borderId="0" xfId="0" applyNumberFormat="1" applyFont="1" applyFill="1" applyBorder="1" applyAlignment="1" applyProtection="1">
      <alignment horizontal="right" vertical="center"/>
      <protection/>
    </xf>
    <xf numFmtId="191" fontId="68" fillId="0" borderId="0" xfId="0" applyNumberFormat="1" applyFont="1" applyFill="1" applyBorder="1" applyAlignment="1" applyProtection="1">
      <alignment horizontal="right" vertical="center"/>
      <protection/>
    </xf>
    <xf numFmtId="177" fontId="68" fillId="0" borderId="0" xfId="0" applyNumberFormat="1" applyFont="1" applyFill="1" applyBorder="1" applyAlignment="1" applyProtection="1">
      <alignment horizontal="right" vertical="center"/>
      <protection/>
    </xf>
    <xf numFmtId="0" fontId="68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left" vertical="center"/>
    </xf>
    <xf numFmtId="38" fontId="68" fillId="0" borderId="0" xfId="49" applyFont="1" applyFill="1" applyBorder="1" applyAlignment="1">
      <alignment vertical="center"/>
    </xf>
    <xf numFmtId="0" fontId="68" fillId="0" borderId="0" xfId="0" applyFont="1" applyFill="1" applyBorder="1" applyAlignment="1">
      <alignment horizontal="right" vertical="center"/>
    </xf>
    <xf numFmtId="0" fontId="68" fillId="0" borderId="0" xfId="0" applyNumberFormat="1" applyFont="1" applyFill="1" applyBorder="1" applyAlignment="1">
      <alignment vertical="center"/>
    </xf>
    <xf numFmtId="0" fontId="68" fillId="0" borderId="0" xfId="0" applyNumberFormat="1" applyFont="1" applyFill="1" applyBorder="1" applyAlignment="1">
      <alignment horizontal="left" vertical="center"/>
    </xf>
    <xf numFmtId="38" fontId="68" fillId="0" borderId="0" xfId="49" applyFont="1" applyFill="1" applyBorder="1" applyAlignment="1" applyProtection="1">
      <alignment vertical="center"/>
      <protection/>
    </xf>
    <xf numFmtId="0" fontId="68" fillId="0" borderId="0" xfId="49" applyNumberFormat="1" applyFont="1" applyFill="1" applyBorder="1" applyAlignment="1" applyProtection="1">
      <alignment vertical="center"/>
      <protection/>
    </xf>
    <xf numFmtId="0" fontId="67" fillId="33" borderId="0" xfId="0" applyFont="1" applyFill="1" applyBorder="1" applyAlignment="1">
      <alignment vertical="center"/>
    </xf>
    <xf numFmtId="38" fontId="67" fillId="33" borderId="0" xfId="49" applyFont="1" applyFill="1" applyBorder="1" applyAlignment="1" applyProtection="1">
      <alignment vertical="center"/>
      <protection/>
    </xf>
    <xf numFmtId="0" fontId="67" fillId="33" borderId="0" xfId="0" applyFont="1" applyFill="1" applyBorder="1" applyAlignment="1">
      <alignment horizontal="left" vertical="center"/>
    </xf>
    <xf numFmtId="38" fontId="67" fillId="33" borderId="0" xfId="49" applyFont="1" applyFill="1" applyBorder="1" applyAlignment="1">
      <alignment vertical="center"/>
    </xf>
    <xf numFmtId="176" fontId="67" fillId="33" borderId="0" xfId="0" applyNumberFormat="1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38" fontId="67" fillId="0" borderId="0" xfId="49" applyFont="1" applyFill="1" applyBorder="1" applyAlignment="1" applyProtection="1">
      <alignment vertical="center"/>
      <protection/>
    </xf>
    <xf numFmtId="0" fontId="67" fillId="0" borderId="0" xfId="0" applyFont="1" applyFill="1" applyBorder="1" applyAlignment="1">
      <alignment horizontal="left" vertical="center"/>
    </xf>
    <xf numFmtId="38" fontId="67" fillId="0" borderId="0" xfId="49" applyFont="1" applyFill="1" applyBorder="1" applyAlignment="1">
      <alignment vertical="center"/>
    </xf>
    <xf numFmtId="176" fontId="67" fillId="0" borderId="0" xfId="0" applyNumberFormat="1" applyFont="1" applyFill="1" applyBorder="1" applyAlignment="1">
      <alignment vertical="center"/>
    </xf>
    <xf numFmtId="0" fontId="67" fillId="0" borderId="0" xfId="0" applyNumberFormat="1" applyFont="1" applyFill="1" applyBorder="1" applyAlignment="1">
      <alignment vertical="center"/>
    </xf>
    <xf numFmtId="0" fontId="67" fillId="0" borderId="0" xfId="49" applyNumberFormat="1" applyFont="1" applyFill="1" applyBorder="1" applyAlignment="1" applyProtection="1">
      <alignment vertical="center"/>
      <protection/>
    </xf>
    <xf numFmtId="0" fontId="67" fillId="0" borderId="0" xfId="0" applyNumberFormat="1" applyFont="1" applyFill="1" applyBorder="1" applyAlignment="1">
      <alignment horizontal="left" vertical="center"/>
    </xf>
    <xf numFmtId="191" fontId="67" fillId="0" borderId="0" xfId="0" applyNumberFormat="1" applyFont="1" applyFill="1" applyBorder="1" applyAlignment="1" applyProtection="1">
      <alignment horizontal="right" vertical="center"/>
      <protection/>
    </xf>
    <xf numFmtId="176" fontId="67" fillId="0" borderId="0" xfId="49" applyNumberFormat="1" applyFont="1" applyFill="1" applyBorder="1" applyAlignment="1">
      <alignment vertical="center"/>
    </xf>
    <xf numFmtId="0" fontId="68" fillId="33" borderId="0" xfId="0" applyFont="1" applyFill="1" applyBorder="1" applyAlignment="1" applyProtection="1">
      <alignment horizontal="center" vertical="center"/>
      <protection/>
    </xf>
    <xf numFmtId="0" fontId="68" fillId="33" borderId="0" xfId="0" applyFont="1" applyFill="1" applyBorder="1" applyAlignment="1" applyProtection="1">
      <alignment horizontal="left" vertical="center"/>
      <protection/>
    </xf>
    <xf numFmtId="176" fontId="68" fillId="33" borderId="0" xfId="0" applyNumberFormat="1" applyFont="1" applyFill="1" applyBorder="1" applyAlignment="1" applyProtection="1">
      <alignment vertical="center"/>
      <protection/>
    </xf>
    <xf numFmtId="0" fontId="68" fillId="0" borderId="0" xfId="0" applyFont="1" applyFill="1" applyBorder="1" applyAlignment="1" applyProtection="1">
      <alignment horizontal="center" vertical="center"/>
      <protection/>
    </xf>
    <xf numFmtId="0" fontId="68" fillId="0" borderId="0" xfId="0" applyFont="1" applyFill="1" applyBorder="1" applyAlignment="1" applyProtection="1">
      <alignment horizontal="left" vertical="center"/>
      <protection/>
    </xf>
    <xf numFmtId="37" fontId="68" fillId="0" borderId="0" xfId="0" applyNumberFormat="1" applyFont="1" applyFill="1" applyBorder="1" applyAlignment="1" applyProtection="1">
      <alignment horizontal="center" vertical="center"/>
      <protection/>
    </xf>
    <xf numFmtId="176" fontId="68" fillId="0" borderId="0" xfId="0" applyNumberFormat="1" applyFont="1" applyFill="1" applyBorder="1" applyAlignment="1" applyProtection="1">
      <alignment horizontal="center" vertical="center"/>
      <protection/>
    </xf>
    <xf numFmtId="0" fontId="68" fillId="0" borderId="0" xfId="0" applyNumberFormat="1" applyFont="1" applyFill="1" applyBorder="1" applyAlignment="1" applyProtection="1">
      <alignment horizontal="center" vertical="center"/>
      <protection/>
    </xf>
    <xf numFmtId="186" fontId="68" fillId="0" borderId="0" xfId="0" applyNumberFormat="1" applyFont="1" applyFill="1" applyBorder="1" applyAlignment="1" applyProtection="1">
      <alignment horizontal="center" vertical="center"/>
      <protection/>
    </xf>
    <xf numFmtId="38" fontId="68" fillId="0" borderId="0" xfId="49" applyFont="1" applyFill="1" applyBorder="1" applyAlignment="1" applyProtection="1">
      <alignment horizontal="center" vertical="center"/>
      <protection/>
    </xf>
    <xf numFmtId="37" fontId="68" fillId="33" borderId="0" xfId="0" applyNumberFormat="1" applyFont="1" applyFill="1" applyBorder="1" applyAlignment="1" applyProtection="1">
      <alignment horizontal="right" vertical="center"/>
      <protection/>
    </xf>
    <xf numFmtId="37" fontId="71" fillId="33" borderId="0" xfId="0" applyNumberFormat="1" applyFont="1" applyFill="1" applyBorder="1" applyAlignment="1" applyProtection="1">
      <alignment vertical="center"/>
      <protection/>
    </xf>
    <xf numFmtId="37" fontId="68" fillId="33" borderId="0" xfId="0" applyNumberFormat="1" applyFont="1" applyFill="1" applyBorder="1" applyAlignment="1" applyProtection="1">
      <alignment horizontal="left" vertical="center"/>
      <protection/>
    </xf>
    <xf numFmtId="38" fontId="68" fillId="33" borderId="0" xfId="0" applyNumberFormat="1" applyFont="1" applyFill="1" applyBorder="1" applyAlignment="1" applyProtection="1">
      <alignment horizontal="right" vertical="center"/>
      <protection/>
    </xf>
    <xf numFmtId="190" fontId="68" fillId="33" borderId="0" xfId="0" applyNumberFormat="1" applyFont="1" applyFill="1" applyBorder="1" applyAlignment="1">
      <alignment vertical="center"/>
    </xf>
    <xf numFmtId="1" fontId="68" fillId="0" borderId="0" xfId="0" applyNumberFormat="1" applyFont="1" applyFill="1" applyBorder="1" applyAlignment="1" applyProtection="1">
      <alignment horizontal="right" vertical="center"/>
      <protection/>
    </xf>
    <xf numFmtId="176" fontId="71" fillId="0" borderId="0" xfId="0" applyNumberFormat="1" applyFont="1" applyFill="1" applyBorder="1" applyAlignment="1" applyProtection="1">
      <alignment vertical="center"/>
      <protection/>
    </xf>
    <xf numFmtId="1" fontId="68" fillId="0" borderId="0" xfId="0" applyNumberFormat="1" applyFont="1" applyFill="1" applyBorder="1" applyAlignment="1" applyProtection="1">
      <alignment horizontal="left" vertical="center"/>
      <protection/>
    </xf>
    <xf numFmtId="38" fontId="68" fillId="0" borderId="0" xfId="0" applyNumberFormat="1" applyFont="1" applyFill="1" applyBorder="1" applyAlignment="1" applyProtection="1">
      <alignment horizontal="right" vertical="center"/>
      <protection/>
    </xf>
    <xf numFmtId="176" fontId="68" fillId="0" borderId="0" xfId="49" applyNumberFormat="1" applyFont="1" applyFill="1" applyBorder="1" applyAlignment="1" applyProtection="1">
      <alignment vertical="center"/>
      <protection/>
    </xf>
    <xf numFmtId="37" fontId="68" fillId="33" borderId="21" xfId="0" applyNumberFormat="1" applyFont="1" applyFill="1" applyBorder="1" applyAlignment="1" applyProtection="1">
      <alignment horizontal="right" vertical="center"/>
      <protection/>
    </xf>
    <xf numFmtId="37" fontId="71" fillId="33" borderId="20" xfId="0" applyNumberFormat="1" applyFont="1" applyFill="1" applyBorder="1" applyAlignment="1" applyProtection="1">
      <alignment vertical="center"/>
      <protection/>
    </xf>
    <xf numFmtId="37" fontId="68" fillId="33" borderId="21" xfId="0" applyNumberFormat="1" applyFont="1" applyFill="1" applyBorder="1" applyAlignment="1" applyProtection="1">
      <alignment horizontal="left" vertical="center"/>
      <protection/>
    </xf>
    <xf numFmtId="38" fontId="68" fillId="33" borderId="21" xfId="0" applyNumberFormat="1" applyFont="1" applyFill="1" applyBorder="1" applyAlignment="1" applyProtection="1">
      <alignment horizontal="right" vertical="center"/>
      <protection/>
    </xf>
    <xf numFmtId="190" fontId="68" fillId="33" borderId="21" xfId="0" applyNumberFormat="1" applyFont="1" applyFill="1" applyBorder="1" applyAlignment="1">
      <alignment vertical="center"/>
    </xf>
    <xf numFmtId="1" fontId="68" fillId="0" borderId="20" xfId="0" applyNumberFormat="1" applyFont="1" applyFill="1" applyBorder="1" applyAlignment="1" applyProtection="1">
      <alignment horizontal="right" vertical="center"/>
      <protection/>
    </xf>
    <xf numFmtId="176" fontId="71" fillId="0" borderId="20" xfId="0" applyNumberFormat="1" applyFont="1" applyFill="1" applyBorder="1" applyAlignment="1" applyProtection="1">
      <alignment vertical="center"/>
      <protection/>
    </xf>
    <xf numFmtId="1" fontId="68" fillId="0" borderId="20" xfId="0" applyNumberFormat="1" applyFont="1" applyFill="1" applyBorder="1" applyAlignment="1" applyProtection="1">
      <alignment horizontal="left" vertical="center"/>
      <protection/>
    </xf>
    <xf numFmtId="38" fontId="68" fillId="0" borderId="20" xfId="0" applyNumberFormat="1" applyFont="1" applyFill="1" applyBorder="1" applyAlignment="1" applyProtection="1">
      <alignment horizontal="right" vertical="center"/>
      <protection/>
    </xf>
    <xf numFmtId="176" fontId="68" fillId="0" borderId="20" xfId="0" applyNumberFormat="1" applyFont="1" applyFill="1" applyBorder="1" applyAlignment="1" applyProtection="1">
      <alignment horizontal="right" vertical="center"/>
      <protection/>
    </xf>
    <xf numFmtId="0" fontId="68" fillId="0" borderId="20" xfId="0" applyNumberFormat="1" applyFont="1" applyFill="1" applyBorder="1" applyAlignment="1" applyProtection="1">
      <alignment horizontal="right" vertical="center"/>
      <protection/>
    </xf>
    <xf numFmtId="0" fontId="71" fillId="0" borderId="20" xfId="0" applyNumberFormat="1" applyFont="1" applyFill="1" applyBorder="1" applyAlignment="1" applyProtection="1">
      <alignment vertical="center"/>
      <protection/>
    </xf>
    <xf numFmtId="0" fontId="68" fillId="0" borderId="20" xfId="0" applyNumberFormat="1" applyFont="1" applyFill="1" applyBorder="1" applyAlignment="1" applyProtection="1">
      <alignment horizontal="left" vertical="center"/>
      <protection/>
    </xf>
    <xf numFmtId="38" fontId="68" fillId="0" borderId="21" xfId="49" applyFont="1" applyFill="1" applyBorder="1" applyAlignment="1">
      <alignment vertical="center"/>
    </xf>
    <xf numFmtId="176" fontId="68" fillId="0" borderId="21" xfId="42" applyNumberFormat="1" applyFont="1" applyFill="1" applyBorder="1" applyAlignment="1" applyProtection="1">
      <alignment horizontal="right" vertical="center"/>
      <protection/>
    </xf>
    <xf numFmtId="0" fontId="68" fillId="0" borderId="20" xfId="0" applyNumberFormat="1" applyFont="1" applyFill="1" applyBorder="1" applyAlignment="1" applyProtection="1">
      <alignment vertical="center"/>
      <protection/>
    </xf>
    <xf numFmtId="38" fontId="68" fillId="0" borderId="20" xfId="49" applyFont="1" applyFill="1" applyBorder="1" applyAlignment="1" applyProtection="1">
      <alignment horizontal="right" vertical="center"/>
      <protection/>
    </xf>
    <xf numFmtId="38" fontId="68" fillId="0" borderId="20" xfId="49" applyFont="1" applyFill="1" applyBorder="1" applyAlignment="1" applyProtection="1">
      <alignment vertical="center"/>
      <protection/>
    </xf>
    <xf numFmtId="38" fontId="68" fillId="0" borderId="20" xfId="49" applyFont="1" applyFill="1" applyBorder="1" applyAlignment="1" applyProtection="1">
      <alignment horizontal="left" vertical="center"/>
      <protection/>
    </xf>
    <xf numFmtId="37" fontId="68" fillId="0" borderId="20" xfId="0" applyNumberFormat="1" applyFont="1" applyFill="1" applyBorder="1" applyAlignment="1" applyProtection="1">
      <alignment vertical="center"/>
      <protection/>
    </xf>
    <xf numFmtId="0" fontId="68" fillId="0" borderId="20" xfId="0" applyFont="1" applyFill="1" applyBorder="1" applyAlignment="1">
      <alignment vertical="center"/>
    </xf>
    <xf numFmtId="0" fontId="68" fillId="0" borderId="20" xfId="0" applyFont="1" applyFill="1" applyBorder="1" applyAlignment="1">
      <alignment horizontal="left" vertical="center"/>
    </xf>
    <xf numFmtId="37" fontId="68" fillId="0" borderId="21" xfId="0" applyNumberFormat="1" applyFont="1" applyFill="1" applyBorder="1" applyAlignment="1" applyProtection="1">
      <alignment horizontal="right" vertical="center"/>
      <protection/>
    </xf>
    <xf numFmtId="37" fontId="68" fillId="0" borderId="21" xfId="0" applyNumberFormat="1" applyFont="1" applyFill="1" applyBorder="1" applyAlignment="1" applyProtection="1">
      <alignment vertical="center"/>
      <protection/>
    </xf>
    <xf numFmtId="0" fontId="68" fillId="0" borderId="21" xfId="0" applyFont="1" applyFill="1" applyBorder="1" applyAlignment="1">
      <alignment vertical="center"/>
    </xf>
    <xf numFmtId="191" fontId="68" fillId="0" borderId="20" xfId="0" applyNumberFormat="1" applyFont="1" applyFill="1" applyBorder="1" applyAlignment="1" applyProtection="1">
      <alignment vertical="center"/>
      <protection/>
    </xf>
    <xf numFmtId="191" fontId="68" fillId="0" borderId="21" xfId="0" applyNumberFormat="1" applyFont="1" applyFill="1" applyBorder="1" applyAlignment="1" applyProtection="1">
      <alignment horizontal="right" vertical="center"/>
      <protection/>
    </xf>
    <xf numFmtId="0" fontId="68" fillId="0" borderId="0" xfId="0" applyFont="1" applyFill="1" applyBorder="1" applyAlignment="1" applyProtection="1">
      <alignment vertical="center"/>
      <protection/>
    </xf>
    <xf numFmtId="0" fontId="68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left"/>
    </xf>
    <xf numFmtId="191" fontId="68" fillId="0" borderId="0" xfId="0" applyNumberFormat="1" applyFont="1" applyFill="1" applyBorder="1" applyAlignment="1">
      <alignment/>
    </xf>
    <xf numFmtId="191" fontId="68" fillId="0" borderId="0" xfId="0" applyNumberFormat="1" applyFont="1" applyFill="1" applyBorder="1" applyAlignment="1">
      <alignment horizontal="left"/>
    </xf>
    <xf numFmtId="190" fontId="68" fillId="0" borderId="0" xfId="0" applyNumberFormat="1" applyFont="1" applyFill="1" applyBorder="1" applyAlignment="1">
      <alignment/>
    </xf>
    <xf numFmtId="0" fontId="68" fillId="0" borderId="0" xfId="0" applyFont="1" applyAlignment="1">
      <alignment vertical="center"/>
    </xf>
    <xf numFmtId="0" fontId="69" fillId="0" borderId="0" xfId="0" applyFont="1" applyFill="1" applyAlignment="1">
      <alignment vertical="top"/>
    </xf>
    <xf numFmtId="0" fontId="68" fillId="0" borderId="0" xfId="0" applyFont="1" applyFill="1" applyAlignment="1">
      <alignment vertical="top"/>
    </xf>
    <xf numFmtId="0" fontId="68" fillId="0" borderId="0" xfId="0" applyFont="1" applyFill="1" applyAlignment="1">
      <alignment vertical="center"/>
    </xf>
    <xf numFmtId="0" fontId="68" fillId="0" borderId="0" xfId="0" applyFont="1" applyFill="1" applyBorder="1" applyAlignment="1">
      <alignment horizontal="centerContinuous" vertical="center"/>
    </xf>
    <xf numFmtId="0" fontId="68" fillId="0" borderId="14" xfId="0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horizontal="center" vertical="center"/>
    </xf>
    <xf numFmtId="38" fontId="68" fillId="0" borderId="18" xfId="0" applyNumberFormat="1" applyFont="1" applyFill="1" applyBorder="1" applyAlignment="1">
      <alignment vertical="center"/>
    </xf>
    <xf numFmtId="38" fontId="68" fillId="0" borderId="0" xfId="0" applyNumberFormat="1" applyFont="1" applyFill="1" applyBorder="1" applyAlignment="1">
      <alignment vertical="center"/>
    </xf>
    <xf numFmtId="38" fontId="67" fillId="0" borderId="10" xfId="0" applyNumberFormat="1" applyFont="1" applyFill="1" applyBorder="1" applyAlignment="1">
      <alignment horizontal="right" vertical="center"/>
    </xf>
    <xf numFmtId="38" fontId="67" fillId="0" borderId="12" xfId="0" applyNumberFormat="1" applyFont="1" applyFill="1" applyBorder="1" applyAlignment="1">
      <alignment horizontal="right" vertical="center"/>
    </xf>
    <xf numFmtId="0" fontId="67" fillId="0" borderId="0" xfId="0" applyFont="1" applyFill="1" applyBorder="1" applyAlignment="1">
      <alignment horizontal="right" vertical="center"/>
    </xf>
    <xf numFmtId="37" fontId="68" fillId="0" borderId="35" xfId="0" applyNumberFormat="1" applyFont="1" applyFill="1" applyBorder="1" applyAlignment="1" applyProtection="1">
      <alignment vertical="center"/>
      <protection/>
    </xf>
    <xf numFmtId="0" fontId="68" fillId="0" borderId="0" xfId="0" applyFont="1" applyFill="1" applyBorder="1" applyAlignment="1">
      <alignment horizontal="distributed" vertical="center"/>
    </xf>
    <xf numFmtId="0" fontId="68" fillId="0" borderId="13" xfId="0" applyFont="1" applyFill="1" applyBorder="1" applyAlignment="1">
      <alignment horizontal="center" vertical="center"/>
    </xf>
    <xf numFmtId="38" fontId="68" fillId="0" borderId="0" xfId="0" applyNumberFormat="1" applyFont="1" applyFill="1" applyBorder="1" applyAlignment="1">
      <alignment horizontal="right" vertical="center"/>
    </xf>
    <xf numFmtId="38" fontId="68" fillId="0" borderId="18" xfId="0" applyNumberFormat="1" applyFont="1" applyFill="1" applyBorder="1" applyAlignment="1">
      <alignment horizontal="right" vertical="center"/>
    </xf>
    <xf numFmtId="38" fontId="73" fillId="0" borderId="0" xfId="0" applyNumberFormat="1" applyFont="1" applyFill="1" applyAlignment="1">
      <alignment horizontal="right" vertical="center"/>
    </xf>
    <xf numFmtId="38" fontId="73" fillId="0" borderId="0" xfId="0" applyNumberFormat="1" applyFont="1" applyFill="1" applyAlignment="1">
      <alignment vertical="center"/>
    </xf>
    <xf numFmtId="37" fontId="72" fillId="0" borderId="35" xfId="0" applyNumberFormat="1" applyFont="1" applyFill="1" applyBorder="1" applyAlignment="1" applyProtection="1">
      <alignment vertical="center"/>
      <protection/>
    </xf>
    <xf numFmtId="38" fontId="67" fillId="0" borderId="0" xfId="0" applyNumberFormat="1" applyFont="1" applyFill="1" applyAlignment="1">
      <alignment horizontal="right" vertical="center"/>
    </xf>
    <xf numFmtId="38" fontId="67" fillId="0" borderId="0" xfId="0" applyNumberFormat="1" applyFont="1" applyFill="1" applyAlignment="1">
      <alignment vertical="center"/>
    </xf>
    <xf numFmtId="0" fontId="68" fillId="0" borderId="35" xfId="0" applyFont="1" applyFill="1" applyBorder="1" applyAlignment="1">
      <alignment horizontal="center" vertical="center"/>
    </xf>
    <xf numFmtId="0" fontId="68" fillId="0" borderId="29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/>
    </xf>
    <xf numFmtId="0" fontId="76" fillId="0" borderId="0" xfId="0" applyFont="1" applyFill="1" applyBorder="1" applyAlignment="1">
      <alignment vertical="center"/>
    </xf>
    <xf numFmtId="0" fontId="72" fillId="0" borderId="29" xfId="0" applyFont="1" applyFill="1" applyBorder="1" applyAlignment="1">
      <alignment horizontal="distributed" vertical="center"/>
    </xf>
    <xf numFmtId="38" fontId="72" fillId="0" borderId="0" xfId="0" applyNumberFormat="1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38" fontId="67" fillId="0" borderId="0" xfId="0" applyNumberFormat="1" applyFont="1" applyFill="1" applyBorder="1" applyAlignment="1">
      <alignment vertical="center"/>
    </xf>
    <xf numFmtId="0" fontId="68" fillId="0" borderId="29" xfId="0" applyFont="1" applyFill="1" applyBorder="1" applyAlignment="1">
      <alignment horizontal="center" vertical="center"/>
    </xf>
    <xf numFmtId="195" fontId="68" fillId="0" borderId="19" xfId="0" applyNumberFormat="1" applyFont="1" applyBorder="1" applyAlignment="1">
      <alignment vertical="center"/>
    </xf>
    <xf numFmtId="195" fontId="68" fillId="0" borderId="0" xfId="0" applyNumberFormat="1" applyFont="1" applyBorder="1" applyAlignment="1">
      <alignment vertical="center"/>
    </xf>
    <xf numFmtId="38" fontId="68" fillId="0" borderId="0" xfId="0" applyNumberFormat="1" applyFont="1" applyFill="1" applyAlignment="1">
      <alignment vertical="center"/>
    </xf>
    <xf numFmtId="195" fontId="68" fillId="0" borderId="19" xfId="0" applyNumberFormat="1" applyFont="1" applyFill="1" applyBorder="1" applyAlignment="1">
      <alignment vertical="center"/>
    </xf>
    <xf numFmtId="195" fontId="68" fillId="0" borderId="0" xfId="0" applyNumberFormat="1" applyFont="1" applyFill="1" applyBorder="1" applyAlignment="1">
      <alignment vertical="center"/>
    </xf>
    <xf numFmtId="38" fontId="67" fillId="0" borderId="18" xfId="0" applyNumberFormat="1" applyFont="1" applyFill="1" applyBorder="1" applyAlignment="1">
      <alignment horizontal="right" vertical="center"/>
    </xf>
    <xf numFmtId="38" fontId="67" fillId="0" borderId="0" xfId="0" applyNumberFormat="1" applyFont="1" applyFill="1" applyBorder="1" applyAlignment="1">
      <alignment horizontal="right" vertical="center"/>
    </xf>
    <xf numFmtId="195" fontId="68" fillId="0" borderId="18" xfId="0" applyNumberFormat="1" applyFont="1" applyFill="1" applyBorder="1" applyAlignment="1">
      <alignment vertical="center"/>
    </xf>
    <xf numFmtId="0" fontId="68" fillId="0" borderId="13" xfId="0" applyFont="1" applyFill="1" applyBorder="1" applyAlignment="1">
      <alignment vertical="center"/>
    </xf>
    <xf numFmtId="0" fontId="68" fillId="0" borderId="13" xfId="0" applyFont="1" applyFill="1" applyBorder="1" applyAlignment="1">
      <alignment horizontal="right" vertical="center"/>
    </xf>
    <xf numFmtId="0" fontId="68" fillId="0" borderId="21" xfId="0" applyFont="1" applyFill="1" applyBorder="1" applyAlignment="1">
      <alignment horizontal="distributed" vertical="center"/>
    </xf>
    <xf numFmtId="0" fontId="68" fillId="0" borderId="36" xfId="0" applyFont="1" applyFill="1" applyBorder="1" applyAlignment="1">
      <alignment vertical="center"/>
    </xf>
    <xf numFmtId="195" fontId="68" fillId="0" borderId="21" xfId="0" applyNumberFormat="1" applyFont="1" applyFill="1" applyBorder="1" applyAlignment="1">
      <alignment vertical="center"/>
    </xf>
    <xf numFmtId="0" fontId="68" fillId="0" borderId="21" xfId="0" applyFont="1" applyFill="1" applyBorder="1" applyAlignment="1">
      <alignment horizontal="right" vertical="center"/>
    </xf>
    <xf numFmtId="0" fontId="68" fillId="0" borderId="37" xfId="0" applyFont="1" applyFill="1" applyBorder="1" applyAlignment="1">
      <alignment horizontal="right" vertical="center"/>
    </xf>
    <xf numFmtId="37" fontId="68" fillId="0" borderId="38" xfId="0" applyNumberFormat="1" applyFont="1" applyFill="1" applyBorder="1" applyAlignment="1" applyProtection="1">
      <alignment vertical="center"/>
      <protection/>
    </xf>
    <xf numFmtId="0" fontId="68" fillId="0" borderId="39" xfId="0" applyFont="1" applyFill="1" applyBorder="1" applyAlignment="1">
      <alignment vertical="center"/>
    </xf>
    <xf numFmtId="0" fontId="68" fillId="0" borderId="40" xfId="0" applyFont="1" applyFill="1" applyBorder="1" applyAlignment="1">
      <alignment vertical="center"/>
    </xf>
    <xf numFmtId="0" fontId="68" fillId="0" borderId="40" xfId="0" applyFont="1" applyFill="1" applyBorder="1" applyAlignment="1">
      <alignment horizontal="distributed" vertical="center"/>
    </xf>
    <xf numFmtId="38" fontId="68" fillId="0" borderId="40" xfId="0" applyNumberFormat="1" applyFont="1" applyFill="1" applyBorder="1" applyAlignment="1">
      <alignment vertical="center"/>
    </xf>
    <xf numFmtId="0" fontId="68" fillId="0" borderId="40" xfId="0" applyFont="1" applyFill="1" applyBorder="1" applyAlignment="1">
      <alignment horizontal="right" vertical="center"/>
    </xf>
    <xf numFmtId="37" fontId="68" fillId="0" borderId="40" xfId="0" applyNumberFormat="1" applyFont="1" applyFill="1" applyBorder="1" applyAlignment="1" applyProtection="1">
      <alignment vertical="center"/>
      <protection/>
    </xf>
    <xf numFmtId="0" fontId="68" fillId="0" borderId="0" xfId="0" applyFont="1" applyFill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41" xfId="0" applyFont="1" applyFill="1" applyBorder="1" applyAlignment="1">
      <alignment horizontal="center" vertical="center"/>
    </xf>
    <xf numFmtId="38" fontId="67" fillId="0" borderId="12" xfId="49" applyFont="1" applyFill="1" applyBorder="1" applyAlignment="1">
      <alignment horizontal="right" vertical="center"/>
    </xf>
    <xf numFmtId="38" fontId="67" fillId="0" borderId="0" xfId="49" applyFont="1" applyFill="1" applyBorder="1" applyAlignment="1">
      <alignment vertical="center" shrinkToFit="1"/>
    </xf>
    <xf numFmtId="0" fontId="68" fillId="0" borderId="0" xfId="0" applyFont="1" applyFill="1" applyBorder="1" applyAlignment="1">
      <alignment vertical="center" shrinkToFit="1"/>
    </xf>
    <xf numFmtId="0" fontId="68" fillId="0" borderId="12" xfId="0" applyFont="1" applyFill="1" applyBorder="1" applyAlignment="1">
      <alignment vertical="center"/>
    </xf>
    <xf numFmtId="0" fontId="68" fillId="0" borderId="12" xfId="0" applyFont="1" applyFill="1" applyBorder="1" applyAlignment="1">
      <alignment horizontal="center" vertical="center"/>
    </xf>
    <xf numFmtId="0" fontId="68" fillId="0" borderId="4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top"/>
    </xf>
    <xf numFmtId="0" fontId="69" fillId="0" borderId="0" xfId="0" applyFont="1" applyFill="1" applyAlignment="1">
      <alignment horizontal="right" vertical="top"/>
    </xf>
    <xf numFmtId="0" fontId="68" fillId="0" borderId="41" xfId="0" applyFont="1" applyFill="1" applyBorder="1" applyAlignment="1" applyProtection="1">
      <alignment horizontal="centerContinuous" vertical="center"/>
      <protection/>
    </xf>
    <xf numFmtId="0" fontId="68" fillId="0" borderId="41" xfId="0" applyFont="1" applyFill="1" applyBorder="1" applyAlignment="1" applyProtection="1">
      <alignment horizontal="right" vertical="center"/>
      <protection/>
    </xf>
    <xf numFmtId="0" fontId="68" fillId="0" borderId="17" xfId="0" applyFont="1" applyFill="1" applyBorder="1" applyAlignment="1" applyProtection="1">
      <alignment horizontal="center" vertical="center"/>
      <protection/>
    </xf>
    <xf numFmtId="0" fontId="68" fillId="0" borderId="30" xfId="0" applyFont="1" applyFill="1" applyBorder="1" applyAlignment="1" applyProtection="1">
      <alignment horizontal="center" vertical="center"/>
      <protection/>
    </xf>
    <xf numFmtId="0" fontId="68" fillId="0" borderId="14" xfId="0" applyFont="1" applyFill="1" applyBorder="1" applyAlignment="1" applyProtection="1">
      <alignment horizontal="center" vertical="center"/>
      <protection/>
    </xf>
    <xf numFmtId="0" fontId="68" fillId="0" borderId="42" xfId="0" applyFont="1" applyFill="1" applyBorder="1" applyAlignment="1" applyProtection="1">
      <alignment horizontal="center" vertical="center"/>
      <protection/>
    </xf>
    <xf numFmtId="38" fontId="68" fillId="0" borderId="18" xfId="49" applyFont="1" applyFill="1" applyBorder="1" applyAlignment="1" applyProtection="1">
      <alignment vertical="center"/>
      <protection/>
    </xf>
    <xf numFmtId="38" fontId="67" fillId="0" borderId="18" xfId="49" applyFont="1" applyFill="1" applyBorder="1" applyAlignment="1" applyProtection="1">
      <alignment vertical="center"/>
      <protection/>
    </xf>
    <xf numFmtId="37" fontId="67" fillId="0" borderId="0" xfId="0" applyNumberFormat="1" applyFont="1" applyFill="1" applyBorder="1" applyAlignment="1" applyProtection="1">
      <alignment vertical="center"/>
      <protection/>
    </xf>
    <xf numFmtId="37" fontId="67" fillId="0" borderId="0" xfId="0" applyNumberFormat="1" applyFont="1" applyFill="1" applyBorder="1" applyAlignment="1" applyProtection="1">
      <alignment vertical="center" shrinkToFit="1"/>
      <protection/>
    </xf>
    <xf numFmtId="0" fontId="67" fillId="0" borderId="0" xfId="0" applyFont="1" applyFill="1" applyBorder="1" applyAlignment="1" applyProtection="1">
      <alignment horizontal="centerContinuous" vertical="center"/>
      <protection/>
    </xf>
    <xf numFmtId="0" fontId="67" fillId="0" borderId="13" xfId="0" applyFont="1" applyFill="1" applyBorder="1" applyAlignment="1" applyProtection="1">
      <alignment horizontal="centerContinuous" vertical="center"/>
      <protection/>
    </xf>
    <xf numFmtId="38" fontId="67" fillId="0" borderId="0" xfId="0" applyNumberFormat="1" applyFont="1" applyFill="1" applyBorder="1" applyAlignment="1" applyProtection="1">
      <alignment horizontal="center" vertical="center"/>
      <protection/>
    </xf>
    <xf numFmtId="38" fontId="67" fillId="0" borderId="0" xfId="49" applyFont="1" applyFill="1" applyBorder="1" applyAlignment="1" applyProtection="1">
      <alignment vertical="center" shrinkToFit="1"/>
      <protection/>
    </xf>
    <xf numFmtId="38" fontId="67" fillId="0" borderId="0" xfId="0" applyNumberFormat="1" applyFont="1" applyFill="1" applyBorder="1" applyAlignment="1" applyProtection="1">
      <alignment horizontal="center" vertical="center" shrinkToFit="1"/>
      <protection/>
    </xf>
    <xf numFmtId="37" fontId="67" fillId="0" borderId="0" xfId="0" applyNumberFormat="1" applyFont="1" applyFill="1" applyBorder="1" applyAlignment="1" applyProtection="1">
      <alignment horizontal="right" vertical="center"/>
      <protection/>
    </xf>
    <xf numFmtId="0" fontId="68" fillId="0" borderId="13" xfId="0" applyFont="1" applyFill="1" applyBorder="1" applyAlignment="1" applyProtection="1">
      <alignment horizontal="distributed" vertical="center"/>
      <protection/>
    </xf>
    <xf numFmtId="0" fontId="68" fillId="0" borderId="0" xfId="0" applyFont="1" applyFill="1" applyBorder="1" applyAlignment="1" applyProtection="1">
      <alignment horizontal="centerContinuous" vertical="center"/>
      <protection/>
    </xf>
    <xf numFmtId="0" fontId="68" fillId="0" borderId="21" xfId="0" applyFont="1" applyFill="1" applyBorder="1" applyAlignment="1" applyProtection="1">
      <alignment horizontal="centerContinuous" vertical="center"/>
      <protection/>
    </xf>
    <xf numFmtId="0" fontId="68" fillId="0" borderId="39" xfId="0" applyFont="1" applyFill="1" applyBorder="1" applyAlignment="1" applyProtection="1">
      <alignment horizontal="distributed" vertical="center"/>
      <protection/>
    </xf>
    <xf numFmtId="38" fontId="68" fillId="0" borderId="17" xfId="49" applyFont="1" applyFill="1" applyBorder="1" applyAlignment="1" applyProtection="1">
      <alignment vertical="center"/>
      <protection/>
    </xf>
    <xf numFmtId="0" fontId="68" fillId="0" borderId="0" xfId="0" applyFont="1" applyFill="1" applyAlignment="1" applyProtection="1">
      <alignment vertical="center"/>
      <protection/>
    </xf>
    <xf numFmtId="0" fontId="77" fillId="0" borderId="0" xfId="0" applyFont="1" applyFill="1" applyAlignment="1">
      <alignment horizontal="center" vertical="center"/>
    </xf>
    <xf numFmtId="0" fontId="68" fillId="0" borderId="41" xfId="0" applyFont="1" applyFill="1" applyBorder="1" applyAlignment="1">
      <alignment vertical="center"/>
    </xf>
    <xf numFmtId="0" fontId="68" fillId="0" borderId="41" xfId="0" applyFont="1" applyFill="1" applyBorder="1" applyAlignment="1">
      <alignment horizontal="right" vertical="center"/>
    </xf>
    <xf numFmtId="0" fontId="68" fillId="0" borderId="0" xfId="0" applyFont="1" applyFill="1" applyBorder="1" applyAlignment="1">
      <alignment horizontal="left" vertical="center" wrapText="1"/>
    </xf>
    <xf numFmtId="0" fontId="68" fillId="0" borderId="0" xfId="0" applyFont="1" applyFill="1" applyAlignment="1">
      <alignment horizontal="right" vertical="center"/>
    </xf>
    <xf numFmtId="0" fontId="68" fillId="0" borderId="43" xfId="0" applyFont="1" applyFill="1" applyBorder="1" applyAlignment="1">
      <alignment horizontal="center" vertical="center"/>
    </xf>
    <xf numFmtId="0" fontId="68" fillId="0" borderId="44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37" fontId="68" fillId="0" borderId="19" xfId="0" applyNumberFormat="1" applyFont="1" applyFill="1" applyBorder="1" applyAlignment="1" applyProtection="1">
      <alignment vertical="center"/>
      <protection/>
    </xf>
    <xf numFmtId="0" fontId="68" fillId="0" borderId="13" xfId="0" applyFont="1" applyFill="1" applyBorder="1" applyAlignment="1" applyProtection="1">
      <alignment horizontal="center" vertical="center"/>
      <protection/>
    </xf>
    <xf numFmtId="0" fontId="68" fillId="0" borderId="18" xfId="0" applyFont="1" applyFill="1" applyBorder="1" applyAlignment="1">
      <alignment horizontal="right" vertical="center"/>
    </xf>
    <xf numFmtId="195" fontId="68" fillId="0" borderId="0" xfId="0" applyNumberFormat="1" applyFont="1" applyFill="1" applyBorder="1" applyAlignment="1">
      <alignment horizontal="right" vertical="center"/>
    </xf>
    <xf numFmtId="0" fontId="68" fillId="0" borderId="18" xfId="0" applyFont="1" applyFill="1" applyBorder="1" applyAlignment="1">
      <alignment horizontal="center" vertical="center"/>
    </xf>
    <xf numFmtId="37" fontId="68" fillId="0" borderId="18" xfId="0" applyNumberFormat="1" applyFont="1" applyFill="1" applyBorder="1" applyAlignment="1" applyProtection="1">
      <alignment vertical="center"/>
      <protection/>
    </xf>
    <xf numFmtId="0" fontId="68" fillId="0" borderId="13" xfId="0" applyFont="1" applyFill="1" applyBorder="1" applyAlignment="1" applyProtection="1" quotePrefix="1">
      <alignment horizontal="center" vertical="center"/>
      <protection/>
    </xf>
    <xf numFmtId="195" fontId="68" fillId="0" borderId="0" xfId="49" applyNumberFormat="1" applyFont="1" applyFill="1" applyBorder="1" applyAlignment="1">
      <alignment horizontal="right" vertical="center"/>
    </xf>
    <xf numFmtId="195" fontId="68" fillId="0" borderId="0" xfId="49" applyNumberFormat="1" applyFont="1" applyFill="1" applyBorder="1" applyAlignment="1">
      <alignment vertical="center"/>
    </xf>
    <xf numFmtId="0" fontId="67" fillId="0" borderId="30" xfId="0" applyFont="1" applyFill="1" applyBorder="1" applyAlignment="1" applyProtection="1" quotePrefix="1">
      <alignment horizontal="center" vertical="center"/>
      <protection/>
    </xf>
    <xf numFmtId="0" fontId="67" fillId="0" borderId="31" xfId="0" applyFont="1" applyFill="1" applyBorder="1" applyAlignment="1">
      <alignment vertical="center"/>
    </xf>
    <xf numFmtId="195" fontId="67" fillId="0" borderId="21" xfId="49" applyNumberFormat="1" applyFont="1" applyFill="1" applyBorder="1" applyAlignment="1">
      <alignment horizontal="right" vertical="center"/>
    </xf>
    <xf numFmtId="195" fontId="67" fillId="0" borderId="21" xfId="49" applyNumberFormat="1" applyFont="1" applyFill="1" applyBorder="1" applyAlignment="1">
      <alignment vertical="center"/>
    </xf>
    <xf numFmtId="0" fontId="68" fillId="0" borderId="11" xfId="0" applyFont="1" applyFill="1" applyBorder="1" applyAlignment="1">
      <alignment horizontal="center" vertical="center"/>
    </xf>
    <xf numFmtId="38" fontId="67" fillId="0" borderId="15" xfId="49" applyFont="1" applyFill="1" applyBorder="1" applyAlignment="1">
      <alignment horizontal="right" vertical="center"/>
    </xf>
    <xf numFmtId="38" fontId="67" fillId="0" borderId="11" xfId="49" applyFont="1" applyFill="1" applyBorder="1" applyAlignment="1">
      <alignment horizontal="right" vertical="center" shrinkToFit="1"/>
    </xf>
    <xf numFmtId="38" fontId="67" fillId="0" borderId="11" xfId="49" applyFont="1" applyFill="1" applyBorder="1" applyAlignment="1">
      <alignment horizontal="right" vertical="center"/>
    </xf>
    <xf numFmtId="200" fontId="68" fillId="0" borderId="18" xfId="0" applyNumberFormat="1" applyFont="1" applyFill="1" applyBorder="1" applyAlignment="1">
      <alignment horizontal="right" vertical="center"/>
    </xf>
    <xf numFmtId="200" fontId="68" fillId="0" borderId="0" xfId="0" applyNumberFormat="1" applyFont="1" applyFill="1" applyBorder="1" applyAlignment="1">
      <alignment horizontal="right" vertical="center"/>
    </xf>
    <xf numFmtId="0" fontId="67" fillId="0" borderId="12" xfId="0" applyFont="1" applyFill="1" applyBorder="1" applyAlignment="1">
      <alignment vertical="center"/>
    </xf>
    <xf numFmtId="0" fontId="72" fillId="0" borderId="12" xfId="0" applyFont="1" applyFill="1" applyBorder="1" applyAlignment="1">
      <alignment vertical="center"/>
    </xf>
    <xf numFmtId="0" fontId="68" fillId="0" borderId="0" xfId="0" applyFont="1" applyFill="1" applyAlignment="1">
      <alignment vertical="center" shrinkToFit="1"/>
    </xf>
    <xf numFmtId="38" fontId="68" fillId="0" borderId="18" xfId="49" applyFont="1" applyFill="1" applyBorder="1" applyAlignment="1">
      <alignment vertical="center"/>
    </xf>
    <xf numFmtId="37" fontId="68" fillId="0" borderId="18" xfId="0" applyNumberFormat="1" applyFont="1" applyFill="1" applyBorder="1" applyAlignment="1">
      <alignment vertical="center"/>
    </xf>
    <xf numFmtId="0" fontId="68" fillId="0" borderId="30" xfId="0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/>
    </xf>
    <xf numFmtId="0" fontId="68" fillId="0" borderId="27" xfId="0" applyFont="1" applyFill="1" applyBorder="1" applyAlignment="1">
      <alignment horizontal="center" vertical="center"/>
    </xf>
    <xf numFmtId="37" fontId="67" fillId="0" borderId="17" xfId="0" applyNumberFormat="1" applyFont="1" applyFill="1" applyBorder="1" applyAlignment="1">
      <alignment vertical="center"/>
    </xf>
    <xf numFmtId="38" fontId="67" fillId="0" borderId="20" xfId="49" applyFont="1" applyFill="1" applyBorder="1" applyAlignment="1">
      <alignment vertical="center"/>
    </xf>
    <xf numFmtId="0" fontId="70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center" vertical="center" wrapText="1"/>
    </xf>
    <xf numFmtId="0" fontId="68" fillId="0" borderId="0" xfId="0" applyFont="1" applyFill="1" applyBorder="1" applyAlignment="1">
      <alignment horizontal="centerContinuous" vertical="center" wrapText="1"/>
    </xf>
    <xf numFmtId="0" fontId="68" fillId="0" borderId="41" xfId="0" applyFont="1" applyFill="1" applyBorder="1" applyAlignment="1">
      <alignment horizontal="centerContinuous" vertical="center"/>
    </xf>
    <xf numFmtId="0" fontId="68" fillId="0" borderId="45" xfId="0" applyFont="1" applyFill="1" applyBorder="1" applyAlignment="1">
      <alignment horizontal="center" vertical="center"/>
    </xf>
    <xf numFmtId="0" fontId="68" fillId="0" borderId="46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/>
    </xf>
    <xf numFmtId="177" fontId="68" fillId="0" borderId="19" xfId="0" applyNumberFormat="1" applyFont="1" applyFill="1" applyBorder="1" applyAlignment="1" applyProtection="1">
      <alignment vertical="center"/>
      <protection/>
    </xf>
    <xf numFmtId="200" fontId="68" fillId="0" borderId="0" xfId="0" applyNumberFormat="1" applyFont="1" applyFill="1" applyBorder="1" applyAlignment="1" applyProtection="1">
      <alignment vertical="center"/>
      <protection/>
    </xf>
    <xf numFmtId="199" fontId="68" fillId="0" borderId="18" xfId="0" applyNumberFormat="1" applyFont="1" applyFill="1" applyBorder="1" applyAlignment="1" applyProtection="1">
      <alignment horizontal="right" vertical="center"/>
      <protection/>
    </xf>
    <xf numFmtId="177" fontId="68" fillId="0" borderId="0" xfId="0" applyNumberFormat="1" applyFont="1" applyFill="1" applyBorder="1" applyAlignment="1">
      <alignment horizontal="right" vertical="center"/>
    </xf>
    <xf numFmtId="177" fontId="67" fillId="0" borderId="31" xfId="0" applyNumberFormat="1" applyFont="1" applyFill="1" applyBorder="1" applyAlignment="1">
      <alignment horizontal="right" vertical="center"/>
    </xf>
    <xf numFmtId="38" fontId="67" fillId="0" borderId="21" xfId="49" applyFont="1" applyFill="1" applyBorder="1" applyAlignment="1">
      <alignment horizontal="right" vertical="center"/>
    </xf>
    <xf numFmtId="190" fontId="71" fillId="0" borderId="0" xfId="0" applyNumberFormat="1" applyFont="1" applyFill="1" applyBorder="1" applyAlignment="1" applyProtection="1">
      <alignment vertical="center"/>
      <protection/>
    </xf>
    <xf numFmtId="37" fontId="71" fillId="0" borderId="0" xfId="0" applyNumberFormat="1" applyFont="1" applyFill="1" applyBorder="1" applyAlignment="1" applyProtection="1">
      <alignment vertical="center"/>
      <protection/>
    </xf>
    <xf numFmtId="0" fontId="68" fillId="0" borderId="47" xfId="0" applyFont="1" applyFill="1" applyBorder="1" applyAlignment="1">
      <alignment vertical="center"/>
    </xf>
    <xf numFmtId="177" fontId="68" fillId="0" borderId="0" xfId="0" applyNumberFormat="1" applyFont="1" applyFill="1" applyBorder="1" applyAlignment="1" applyProtection="1">
      <alignment horizontal="center" vertical="center"/>
      <protection/>
    </xf>
    <xf numFmtId="0" fontId="68" fillId="0" borderId="34" xfId="0" applyFont="1" applyFill="1" applyBorder="1" applyAlignment="1">
      <alignment horizontal="center" vertical="center"/>
    </xf>
    <xf numFmtId="0" fontId="68" fillId="0" borderId="34" xfId="0" applyFont="1" applyFill="1" applyBorder="1" applyAlignment="1">
      <alignment horizontal="center" vertical="center" shrinkToFit="1"/>
    </xf>
    <xf numFmtId="0" fontId="68" fillId="0" borderId="48" xfId="0" applyFont="1" applyFill="1" applyBorder="1" applyAlignment="1">
      <alignment horizontal="center" vertical="center"/>
    </xf>
    <xf numFmtId="0" fontId="68" fillId="0" borderId="29" xfId="0" applyFont="1" applyBorder="1" applyAlignment="1" quotePrefix="1">
      <alignment horizontal="center" vertical="center"/>
    </xf>
    <xf numFmtId="0" fontId="68" fillId="0" borderId="18" xfId="0" applyFont="1" applyBorder="1" applyAlignment="1">
      <alignment horizontal="right" vertical="center"/>
    </xf>
    <xf numFmtId="3" fontId="68" fillId="0" borderId="0" xfId="0" applyNumberFormat="1" applyFont="1" applyBorder="1" applyAlignment="1">
      <alignment horizontal="right" vertical="center"/>
    </xf>
    <xf numFmtId="0" fontId="68" fillId="0" borderId="0" xfId="0" applyFont="1" applyAlignment="1">
      <alignment horizontal="right" vertical="center"/>
    </xf>
    <xf numFmtId="0" fontId="68" fillId="0" borderId="13" xfId="0" applyFont="1" applyBorder="1" applyAlignment="1" quotePrefix="1">
      <alignment horizontal="center" vertical="center"/>
    </xf>
    <xf numFmtId="0" fontId="68" fillId="0" borderId="18" xfId="0" applyFont="1" applyBorder="1" applyAlignment="1">
      <alignment vertical="center"/>
    </xf>
    <xf numFmtId="3" fontId="68" fillId="0" borderId="0" xfId="0" applyNumberFormat="1" applyFont="1" applyBorder="1" applyAlignment="1">
      <alignment vertical="center"/>
    </xf>
    <xf numFmtId="0" fontId="68" fillId="0" borderId="0" xfId="0" applyFont="1" applyBorder="1" applyAlignment="1">
      <alignment horizontal="right" vertical="center"/>
    </xf>
    <xf numFmtId="0" fontId="68" fillId="0" borderId="49" xfId="0" applyFont="1" applyFill="1" applyBorder="1" applyAlignment="1">
      <alignment horizontal="center" vertical="center"/>
    </xf>
    <xf numFmtId="0" fontId="68" fillId="0" borderId="50" xfId="0" applyFont="1" applyFill="1" applyBorder="1" applyAlignment="1">
      <alignment horizontal="center" vertical="center"/>
    </xf>
    <xf numFmtId="0" fontId="67" fillId="0" borderId="39" xfId="0" applyFont="1" applyBorder="1" applyAlignment="1" quotePrefix="1">
      <alignment horizontal="center" vertical="center"/>
    </xf>
    <xf numFmtId="0" fontId="67" fillId="0" borderId="31" xfId="0" applyFont="1" applyBorder="1" applyAlignment="1">
      <alignment vertical="center"/>
    </xf>
    <xf numFmtId="3" fontId="67" fillId="0" borderId="21" xfId="0" applyNumberFormat="1" applyFont="1" applyBorder="1" applyAlignment="1">
      <alignment vertical="center"/>
    </xf>
    <xf numFmtId="0" fontId="67" fillId="0" borderId="21" xfId="0" applyFont="1" applyBorder="1" applyAlignment="1">
      <alignment horizontal="right" vertical="center"/>
    </xf>
    <xf numFmtId="177" fontId="68" fillId="0" borderId="18" xfId="0" applyNumberFormat="1" applyFont="1" applyFill="1" applyBorder="1" applyAlignment="1" applyProtection="1">
      <alignment vertical="center"/>
      <protection/>
    </xf>
    <xf numFmtId="177" fontId="68" fillId="0" borderId="0" xfId="0" applyNumberFormat="1" applyFont="1" applyFill="1" applyAlignment="1">
      <alignment vertical="center"/>
    </xf>
    <xf numFmtId="38" fontId="68" fillId="0" borderId="0" xfId="49" applyFont="1" applyFill="1" applyAlignment="1">
      <alignment vertical="center"/>
    </xf>
    <xf numFmtId="0" fontId="67" fillId="0" borderId="13" xfId="0" applyFont="1" applyFill="1" applyBorder="1" applyAlignment="1" applyProtection="1" quotePrefix="1">
      <alignment horizontal="center" vertical="center"/>
      <protection/>
    </xf>
    <xf numFmtId="177" fontId="67" fillId="0" borderId="0" xfId="0" applyNumberFormat="1" applyFont="1" applyFill="1" applyAlignment="1">
      <alignment vertical="center"/>
    </xf>
    <xf numFmtId="38" fontId="67" fillId="0" borderId="0" xfId="49" applyFont="1" applyFill="1" applyAlignment="1">
      <alignment vertical="center"/>
    </xf>
    <xf numFmtId="37" fontId="71" fillId="0" borderId="0" xfId="0" applyNumberFormat="1" applyFont="1" applyFill="1" applyBorder="1" applyAlignment="1" applyProtection="1">
      <alignment horizontal="right" vertical="center"/>
      <protection/>
    </xf>
    <xf numFmtId="0" fontId="68" fillId="0" borderId="18" xfId="0" applyFont="1" applyFill="1" applyBorder="1" applyAlignment="1">
      <alignment vertical="center"/>
    </xf>
    <xf numFmtId="0" fontId="68" fillId="0" borderId="29" xfId="0" applyFont="1" applyFill="1" applyBorder="1" applyAlignment="1">
      <alignment horizontal="distributed" vertical="center"/>
    </xf>
    <xf numFmtId="177" fontId="68" fillId="0" borderId="0" xfId="0" applyNumberFormat="1" applyFont="1" applyFill="1" applyBorder="1" applyAlignment="1" applyProtection="1">
      <alignment vertical="center"/>
      <protection/>
    </xf>
    <xf numFmtId="0" fontId="68" fillId="0" borderId="13" xfId="0" applyFont="1" applyFill="1" applyBorder="1" applyAlignment="1">
      <alignment horizontal="distributed" vertical="center"/>
    </xf>
    <xf numFmtId="0" fontId="71" fillId="0" borderId="0" xfId="0" applyFont="1" applyAlignment="1">
      <alignment vertical="center"/>
    </xf>
    <xf numFmtId="3" fontId="68" fillId="0" borderId="0" xfId="0" applyNumberFormat="1" applyFont="1" applyAlignment="1">
      <alignment vertical="center"/>
    </xf>
    <xf numFmtId="0" fontId="68" fillId="0" borderId="30" xfId="0" applyFont="1" applyFill="1" applyBorder="1" applyAlignment="1">
      <alignment vertical="center"/>
    </xf>
    <xf numFmtId="177" fontId="68" fillId="0" borderId="18" xfId="0" applyNumberFormat="1" applyFont="1" applyFill="1" applyBorder="1" applyAlignment="1">
      <alignment horizontal="right" vertical="center"/>
    </xf>
    <xf numFmtId="0" fontId="68" fillId="0" borderId="19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7" fillId="0" borderId="22" xfId="0" applyFont="1" applyBorder="1" applyAlignment="1">
      <alignment vertical="center"/>
    </xf>
    <xf numFmtId="0" fontId="67" fillId="0" borderId="21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right" vertical="center"/>
    </xf>
    <xf numFmtId="3" fontId="68" fillId="0" borderId="0" xfId="0" applyNumberFormat="1" applyFont="1" applyFill="1" applyAlignment="1">
      <alignment vertical="center"/>
    </xf>
    <xf numFmtId="0" fontId="68" fillId="0" borderId="15" xfId="0" applyFont="1" applyFill="1" applyBorder="1" applyAlignment="1" applyProtection="1">
      <alignment horizontal="center" vertical="center"/>
      <protection/>
    </xf>
    <xf numFmtId="6" fontId="68" fillId="0" borderId="0" xfId="58" applyFont="1" applyFill="1" applyBorder="1" applyAlignment="1">
      <alignment horizontal="center" vertical="center"/>
    </xf>
    <xf numFmtId="37" fontId="68" fillId="0" borderId="10" xfId="0" applyNumberFormat="1" applyFont="1" applyFill="1" applyBorder="1" applyAlignment="1" applyProtection="1">
      <alignment vertical="center"/>
      <protection/>
    </xf>
    <xf numFmtId="37" fontId="68" fillId="0" borderId="0" xfId="0" applyNumberFormat="1" applyFont="1" applyFill="1" applyBorder="1" applyAlignment="1" applyProtection="1">
      <alignment vertical="center" shrinkToFit="1"/>
      <protection/>
    </xf>
    <xf numFmtId="38" fontId="68" fillId="0" borderId="0" xfId="0" applyNumberFormat="1" applyFont="1" applyFill="1" applyBorder="1" applyAlignment="1" applyProtection="1">
      <alignment vertical="center" shrinkToFit="1"/>
      <protection/>
    </xf>
    <xf numFmtId="6" fontId="68" fillId="0" borderId="0" xfId="58" applyFont="1" applyFill="1" applyBorder="1" applyAlignment="1" quotePrefix="1">
      <alignment horizontal="center" vertical="center"/>
    </xf>
    <xf numFmtId="37" fontId="68" fillId="0" borderId="0" xfId="0" applyNumberFormat="1" applyFont="1" applyFill="1" applyAlignment="1">
      <alignment vertical="center"/>
    </xf>
    <xf numFmtId="6" fontId="67" fillId="0" borderId="29" xfId="58" applyFont="1" applyFill="1" applyBorder="1" applyAlignment="1" quotePrefix="1">
      <alignment horizontal="center" vertical="center"/>
    </xf>
    <xf numFmtId="0" fontId="67" fillId="0" borderId="0" xfId="0" applyFont="1" applyFill="1" applyAlignment="1">
      <alignment vertical="center"/>
    </xf>
    <xf numFmtId="6" fontId="68" fillId="0" borderId="29" xfId="58" applyFont="1" applyFill="1" applyBorder="1" applyAlignment="1">
      <alignment vertical="center"/>
    </xf>
    <xf numFmtId="37" fontId="67" fillId="0" borderId="0" xfId="0" applyNumberFormat="1" applyFont="1" applyFill="1" applyBorder="1" applyAlignment="1" applyProtection="1">
      <alignment horizontal="center" vertical="center"/>
      <protection/>
    </xf>
    <xf numFmtId="6" fontId="68" fillId="0" borderId="29" xfId="58" applyFont="1" applyFill="1" applyBorder="1" applyAlignment="1">
      <alignment horizontal="center" vertical="center"/>
    </xf>
    <xf numFmtId="38" fontId="68" fillId="0" borderId="19" xfId="49" applyFont="1" applyBorder="1" applyAlignment="1">
      <alignment/>
    </xf>
    <xf numFmtId="38" fontId="68" fillId="0" borderId="0" xfId="49" applyFont="1" applyBorder="1" applyAlignment="1">
      <alignment/>
    </xf>
    <xf numFmtId="6" fontId="68" fillId="0" borderId="29" xfId="58" applyFont="1" applyFill="1" applyBorder="1" applyAlignment="1" quotePrefix="1">
      <alignment horizontal="center" vertical="center"/>
    </xf>
    <xf numFmtId="38" fontId="68" fillId="0" borderId="0" xfId="49" applyFont="1" applyBorder="1" applyAlignment="1">
      <alignment shrinkToFit="1"/>
    </xf>
    <xf numFmtId="6" fontId="68" fillId="0" borderId="36" xfId="58" applyFont="1" applyFill="1" applyBorder="1" applyAlignment="1" quotePrefix="1">
      <alignment horizontal="center" vertical="center"/>
    </xf>
    <xf numFmtId="38" fontId="68" fillId="0" borderId="22" xfId="49" applyFont="1" applyBorder="1" applyAlignment="1">
      <alignment/>
    </xf>
    <xf numFmtId="38" fontId="68" fillId="0" borderId="21" xfId="49" applyFont="1" applyBorder="1" applyAlignment="1">
      <alignment shrinkToFit="1"/>
    </xf>
    <xf numFmtId="37" fontId="68" fillId="0" borderId="21" xfId="0" applyNumberFormat="1" applyFont="1" applyFill="1" applyBorder="1" applyAlignment="1" applyProtection="1">
      <alignment vertical="center" shrinkToFit="1"/>
      <protection/>
    </xf>
    <xf numFmtId="0" fontId="68" fillId="0" borderId="0" xfId="0" applyFont="1" applyFill="1" applyBorder="1" applyAlignment="1" applyProtection="1" quotePrefix="1">
      <alignment horizontal="left" vertical="center"/>
      <protection/>
    </xf>
    <xf numFmtId="0" fontId="68" fillId="0" borderId="41" xfId="0" applyFont="1" applyFill="1" applyBorder="1" applyAlignment="1" applyProtection="1">
      <alignment horizontal="center" vertical="center"/>
      <protection/>
    </xf>
    <xf numFmtId="3" fontId="68" fillId="0" borderId="18" xfId="0" applyNumberFormat="1" applyFont="1" applyFill="1" applyBorder="1" applyAlignment="1" applyProtection="1">
      <alignment horizontal="right" vertical="center"/>
      <protection/>
    </xf>
    <xf numFmtId="3" fontId="68" fillId="0" borderId="0" xfId="0" applyNumberFormat="1" applyFont="1" applyFill="1" applyBorder="1" applyAlignment="1" applyProtection="1">
      <alignment horizontal="right" vertical="center"/>
      <protection/>
    </xf>
    <xf numFmtId="37" fontId="72" fillId="0" borderId="0" xfId="0" applyNumberFormat="1" applyFont="1" applyFill="1" applyBorder="1" applyAlignment="1" applyProtection="1">
      <alignment horizontal="center" vertical="center"/>
      <protection/>
    </xf>
    <xf numFmtId="37" fontId="72" fillId="0" borderId="0" xfId="0" applyNumberFormat="1" applyFont="1" applyFill="1" applyBorder="1" applyAlignment="1" applyProtection="1">
      <alignment horizontal="center" vertical="center" shrinkToFit="1"/>
      <protection/>
    </xf>
    <xf numFmtId="38" fontId="68" fillId="0" borderId="19" xfId="49" applyFont="1" applyFill="1" applyBorder="1" applyAlignment="1">
      <alignment vertical="center"/>
    </xf>
    <xf numFmtId="37" fontId="68" fillId="0" borderId="22" xfId="0" applyNumberFormat="1" applyFont="1" applyFill="1" applyBorder="1" applyAlignment="1" applyProtection="1">
      <alignment vertical="center"/>
      <protection/>
    </xf>
    <xf numFmtId="37" fontId="68" fillId="0" borderId="0" xfId="0" applyNumberFormat="1" applyFont="1" applyFill="1" applyAlignment="1" applyProtection="1">
      <alignment vertical="center"/>
      <protection/>
    </xf>
    <xf numFmtId="0" fontId="78" fillId="0" borderId="0" xfId="0" applyFont="1" applyFill="1" applyBorder="1" applyAlignment="1" applyProtection="1">
      <alignment horizontal="left" vertical="center"/>
      <protection/>
    </xf>
    <xf numFmtId="0" fontId="68" fillId="0" borderId="49" xfId="0" applyFont="1" applyFill="1" applyBorder="1" applyAlignment="1" applyProtection="1">
      <alignment horizontal="centerContinuous" vertical="center"/>
      <protection/>
    </xf>
    <xf numFmtId="0" fontId="68" fillId="0" borderId="50" xfId="0" applyFont="1" applyFill="1" applyBorder="1" applyAlignment="1" applyProtection="1">
      <alignment horizontal="centerContinuous" vertical="center"/>
      <protection/>
    </xf>
    <xf numFmtId="0" fontId="68" fillId="0" borderId="46" xfId="0" applyFont="1" applyFill="1" applyBorder="1" applyAlignment="1" applyProtection="1">
      <alignment horizontal="centerContinuous" vertical="center"/>
      <protection/>
    </xf>
    <xf numFmtId="0" fontId="68" fillId="0" borderId="0" xfId="0" applyFont="1" applyFill="1" applyBorder="1" applyAlignment="1" applyProtection="1">
      <alignment horizontal="center" vertical="center" wrapText="1"/>
      <protection/>
    </xf>
    <xf numFmtId="0" fontId="68" fillId="0" borderId="17" xfId="0" applyFont="1" applyFill="1" applyBorder="1" applyAlignment="1" applyProtection="1">
      <alignment horizontal="centerContinuous" vertical="center"/>
      <protection/>
    </xf>
    <xf numFmtId="0" fontId="68" fillId="0" borderId="20" xfId="0" applyFont="1" applyFill="1" applyBorder="1" applyAlignment="1" applyProtection="1">
      <alignment horizontal="centerContinuous" vertical="center"/>
      <protection/>
    </xf>
    <xf numFmtId="0" fontId="68" fillId="0" borderId="51" xfId="0" applyFont="1" applyFill="1" applyBorder="1" applyAlignment="1" applyProtection="1">
      <alignment vertical="center"/>
      <protection/>
    </xf>
    <xf numFmtId="0" fontId="68" fillId="0" borderId="10" xfId="0" applyFont="1" applyFill="1" applyBorder="1" applyAlignment="1" applyProtection="1">
      <alignment horizontal="center" vertical="center"/>
      <protection/>
    </xf>
    <xf numFmtId="0" fontId="68" fillId="0" borderId="16" xfId="0" applyFont="1" applyFill="1" applyBorder="1" applyAlignment="1" applyProtection="1">
      <alignment horizontal="center" vertical="center"/>
      <protection/>
    </xf>
    <xf numFmtId="0" fontId="68" fillId="0" borderId="52" xfId="0" applyFont="1" applyFill="1" applyBorder="1" applyAlignment="1" applyProtection="1">
      <alignment horizontal="center" vertical="center"/>
      <protection/>
    </xf>
    <xf numFmtId="0" fontId="68" fillId="0" borderId="28" xfId="0" applyFont="1" applyFill="1" applyBorder="1" applyAlignment="1" applyProtection="1">
      <alignment horizontal="center" vertical="center"/>
      <protection/>
    </xf>
    <xf numFmtId="200" fontId="68" fillId="0" borderId="0" xfId="0" applyNumberFormat="1" applyFont="1" applyFill="1" applyBorder="1" applyAlignment="1" applyProtection="1">
      <alignment horizontal="right" vertical="center"/>
      <protection/>
    </xf>
    <xf numFmtId="38" fontId="68" fillId="0" borderId="18" xfId="49" applyFont="1" applyFill="1" applyBorder="1" applyAlignment="1">
      <alignment horizontal="right" vertical="center"/>
    </xf>
    <xf numFmtId="0" fontId="68" fillId="0" borderId="19" xfId="0" applyFont="1" applyFill="1" applyBorder="1" applyAlignment="1">
      <alignment vertical="center"/>
    </xf>
    <xf numFmtId="38" fontId="67" fillId="0" borderId="31" xfId="49" applyFont="1" applyFill="1" applyBorder="1" applyAlignment="1">
      <alignment vertical="center"/>
    </xf>
    <xf numFmtId="38" fontId="67" fillId="0" borderId="21" xfId="49" applyFont="1" applyFill="1" applyBorder="1" applyAlignment="1">
      <alignment vertical="center"/>
    </xf>
    <xf numFmtId="38" fontId="67" fillId="0" borderId="20" xfId="49" applyFont="1" applyFill="1" applyBorder="1" applyAlignment="1">
      <alignment horizontal="right" vertical="center"/>
    </xf>
    <xf numFmtId="0" fontId="67" fillId="0" borderId="21" xfId="0" applyFont="1" applyFill="1" applyBorder="1" applyAlignment="1">
      <alignment vertical="center"/>
    </xf>
    <xf numFmtId="0" fontId="67" fillId="0" borderId="21" xfId="0" applyFont="1" applyFill="1" applyBorder="1" applyAlignment="1">
      <alignment horizontal="right" vertical="center"/>
    </xf>
    <xf numFmtId="0" fontId="77" fillId="0" borderId="0" xfId="0" applyFont="1" applyFill="1" applyBorder="1" applyAlignment="1" applyProtection="1">
      <alignment horizontal="center" vertical="center"/>
      <protection/>
    </xf>
    <xf numFmtId="0" fontId="77" fillId="0" borderId="0" xfId="0" applyFont="1" applyFill="1" applyBorder="1" applyAlignment="1" applyProtection="1">
      <alignment horizontal="left" vertical="center"/>
      <protection/>
    </xf>
    <xf numFmtId="0" fontId="68" fillId="0" borderId="0" xfId="0" applyFont="1" applyFill="1" applyBorder="1" applyAlignment="1" applyProtection="1">
      <alignment horizontal="right" vertical="center"/>
      <protection/>
    </xf>
    <xf numFmtId="0" fontId="68" fillId="0" borderId="0" xfId="0" applyFont="1" applyFill="1" applyAlignment="1">
      <alignment/>
    </xf>
    <xf numFmtId="0" fontId="68" fillId="0" borderId="46" xfId="0" applyFont="1" applyFill="1" applyBorder="1" applyAlignment="1" applyProtection="1">
      <alignment horizontal="center" vertical="center"/>
      <protection/>
    </xf>
    <xf numFmtId="0" fontId="68" fillId="0" borderId="53" xfId="0" applyFont="1" applyFill="1" applyBorder="1" applyAlignment="1" applyProtection="1">
      <alignment horizontal="center" vertical="center"/>
      <protection/>
    </xf>
    <xf numFmtId="0" fontId="68" fillId="0" borderId="53" xfId="0" applyFont="1" applyFill="1" applyBorder="1" applyAlignment="1">
      <alignment horizontal="center" vertical="center"/>
    </xf>
    <xf numFmtId="38" fontId="68" fillId="0" borderId="48" xfId="0" applyNumberFormat="1" applyFont="1" applyFill="1" applyBorder="1" applyAlignment="1" applyProtection="1">
      <alignment horizontal="center" vertical="center"/>
      <protection/>
    </xf>
    <xf numFmtId="3" fontId="68" fillId="0" borderId="0" xfId="0" applyNumberFormat="1" applyFont="1" applyFill="1" applyBorder="1" applyAlignment="1" applyProtection="1">
      <alignment vertical="center"/>
      <protection/>
    </xf>
    <xf numFmtId="0" fontId="68" fillId="0" borderId="0" xfId="0" applyFont="1" applyFill="1" applyAlignment="1" applyProtection="1">
      <alignment horizontal="left" vertical="center"/>
      <protection/>
    </xf>
    <xf numFmtId="0" fontId="75" fillId="0" borderId="34" xfId="0" applyFont="1" applyFill="1" applyBorder="1" applyAlignment="1">
      <alignment vertical="center"/>
    </xf>
    <xf numFmtId="0" fontId="68" fillId="0" borderId="54" xfId="0" applyFont="1" applyFill="1" applyBorder="1" applyAlignment="1">
      <alignment horizontal="center" vertical="center"/>
    </xf>
    <xf numFmtId="0" fontId="68" fillId="0" borderId="53" xfId="0" applyFont="1" applyFill="1" applyBorder="1" applyAlignment="1" applyProtection="1">
      <alignment horizontal="centerContinuous" vertical="center"/>
      <protection/>
    </xf>
    <xf numFmtId="0" fontId="68" fillId="0" borderId="0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 applyProtection="1">
      <alignment vertical="center"/>
      <protection/>
    </xf>
    <xf numFmtId="0" fontId="67" fillId="0" borderId="18" xfId="0" applyFont="1" applyFill="1" applyBorder="1" applyAlignment="1" applyProtection="1">
      <alignment horizontal="right" vertical="center"/>
      <protection/>
    </xf>
    <xf numFmtId="0" fontId="71" fillId="0" borderId="18" xfId="0" applyFont="1" applyFill="1" applyBorder="1" applyAlignment="1" applyProtection="1">
      <alignment horizontal="right" vertical="center"/>
      <protection/>
    </xf>
    <xf numFmtId="0" fontId="78" fillId="0" borderId="0" xfId="0" applyFont="1" applyFill="1" applyBorder="1" applyAlignment="1" applyProtection="1">
      <alignment horizontal="center" vertical="center"/>
      <protection/>
    </xf>
    <xf numFmtId="0" fontId="68" fillId="0" borderId="0" xfId="0" applyFont="1" applyFill="1" applyAlignment="1">
      <alignment horizontal="center" vertical="center"/>
    </xf>
    <xf numFmtId="178" fontId="11" fillId="0" borderId="0" xfId="0" applyNumberFormat="1" applyFont="1" applyFill="1" applyAlignment="1">
      <alignment vertical="center"/>
    </xf>
    <xf numFmtId="181" fontId="11" fillId="0" borderId="0" xfId="0" applyNumberFormat="1" applyFont="1" applyFill="1" applyAlignment="1">
      <alignment vertical="center"/>
    </xf>
    <xf numFmtId="178" fontId="11" fillId="0" borderId="0" xfId="49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vertical="center"/>
    </xf>
    <xf numFmtId="178" fontId="13" fillId="0" borderId="0" xfId="0" applyNumberFormat="1" applyFont="1" applyFill="1" applyAlignment="1">
      <alignment vertical="center"/>
    </xf>
    <xf numFmtId="181" fontId="13" fillId="0" borderId="0" xfId="0" applyNumberFormat="1" applyFont="1" applyFill="1" applyAlignment="1">
      <alignment vertical="center"/>
    </xf>
    <xf numFmtId="0" fontId="0" fillId="0" borderId="19" xfId="0" applyNumberFormat="1" applyFont="1" applyFill="1" applyBorder="1" applyAlignment="1">
      <alignment vertical="center"/>
    </xf>
    <xf numFmtId="176" fontId="0" fillId="0" borderId="0" xfId="49" applyNumberFormat="1" applyFont="1" applyFill="1" applyBorder="1" applyAlignment="1">
      <alignment horizontal="right" vertical="center"/>
    </xf>
    <xf numFmtId="0" fontId="0" fillId="0" borderId="41" xfId="0" applyFont="1" applyFill="1" applyBorder="1" applyAlignment="1" applyProtection="1">
      <alignment horizontal="centerContinuous" vertical="center"/>
      <protection/>
    </xf>
    <xf numFmtId="201" fontId="0" fillId="0" borderId="41" xfId="0" applyNumberFormat="1" applyFont="1" applyFill="1" applyBorder="1" applyAlignment="1" applyProtection="1">
      <alignment horizontal="centerContinuous" vertical="center"/>
      <protection/>
    </xf>
    <xf numFmtId="201" fontId="0" fillId="0" borderId="41" xfId="0" applyNumberFormat="1" applyFont="1" applyFill="1" applyBorder="1" applyAlignment="1" applyProtection="1">
      <alignment horizontal="right" vertical="center"/>
      <protection/>
    </xf>
    <xf numFmtId="201" fontId="0" fillId="0" borderId="51" xfId="0" applyNumberFormat="1" applyFont="1" applyFill="1" applyBorder="1" applyAlignment="1" applyProtection="1">
      <alignment vertical="center"/>
      <protection/>
    </xf>
    <xf numFmtId="214" fontId="13" fillId="0" borderId="10" xfId="0" applyNumberFormat="1" applyFont="1" applyFill="1" applyBorder="1" applyAlignment="1" applyProtection="1">
      <alignment vertical="center"/>
      <protection/>
    </xf>
    <xf numFmtId="214" fontId="13" fillId="0" borderId="12" xfId="0" applyNumberFormat="1" applyFont="1" applyFill="1" applyBorder="1" applyAlignment="1" applyProtection="1">
      <alignment vertical="center"/>
      <protection/>
    </xf>
    <xf numFmtId="214" fontId="11" fillId="0" borderId="19" xfId="49" applyNumberFormat="1" applyFont="1" applyFill="1" applyBorder="1" applyAlignment="1" applyProtection="1">
      <alignment horizontal="center" vertical="center"/>
      <protection/>
    </xf>
    <xf numFmtId="214" fontId="11" fillId="0" borderId="0" xfId="49" applyNumberFormat="1" applyFont="1" applyFill="1" applyBorder="1" applyAlignment="1" applyProtection="1">
      <alignment horizontal="center" vertical="center"/>
      <protection/>
    </xf>
    <xf numFmtId="213" fontId="11" fillId="0" borderId="0" xfId="49" applyNumberFormat="1" applyFont="1" applyFill="1" applyBorder="1" applyAlignment="1" applyProtection="1">
      <alignment horizontal="center" vertical="center"/>
      <protection/>
    </xf>
    <xf numFmtId="214" fontId="67" fillId="0" borderId="0" xfId="64" applyNumberFormat="1" applyFont="1" applyFill="1" applyAlignment="1">
      <alignment vertical="center"/>
      <protection/>
    </xf>
    <xf numFmtId="214" fontId="67" fillId="0" borderId="0" xfId="64" applyNumberFormat="1" applyFont="1" applyFill="1" applyAlignment="1">
      <alignment horizontal="right" vertical="center"/>
      <protection/>
    </xf>
    <xf numFmtId="214" fontId="67" fillId="0" borderId="0" xfId="62" applyNumberFormat="1" applyFont="1" applyFill="1" applyAlignment="1">
      <alignment vertical="center"/>
      <protection/>
    </xf>
    <xf numFmtId="214" fontId="67" fillId="0" borderId="0" xfId="62" applyNumberFormat="1" applyFont="1" applyFill="1" applyAlignment="1">
      <alignment horizontal="right" vertical="center"/>
      <protection/>
    </xf>
    <xf numFmtId="214" fontId="67" fillId="0" borderId="0" xfId="61" applyNumberFormat="1" applyFont="1" applyFill="1" applyAlignment="1">
      <alignment vertical="center"/>
      <protection/>
    </xf>
    <xf numFmtId="214" fontId="67" fillId="0" borderId="0" xfId="61" applyNumberFormat="1" applyFont="1" applyFill="1" applyAlignment="1">
      <alignment horizontal="right" vertical="center"/>
      <protection/>
    </xf>
    <xf numFmtId="214" fontId="68" fillId="0" borderId="18" xfId="0" applyNumberFormat="1" applyFont="1" applyFill="1" applyBorder="1" applyAlignment="1" applyProtection="1">
      <alignment horizontal="center" vertical="center"/>
      <protection/>
    </xf>
    <xf numFmtId="214" fontId="68" fillId="0" borderId="0" xfId="0" applyNumberFormat="1" applyFont="1" applyFill="1" applyBorder="1" applyAlignment="1" applyProtection="1">
      <alignment horizontal="center" vertical="center"/>
      <protection/>
    </xf>
    <xf numFmtId="214" fontId="72" fillId="0" borderId="0" xfId="0" applyNumberFormat="1" applyFont="1" applyFill="1" applyBorder="1" applyAlignment="1" applyProtection="1">
      <alignment vertical="center"/>
      <protection/>
    </xf>
    <xf numFmtId="214" fontId="67" fillId="0" borderId="18" xfId="63" applyNumberFormat="1" applyFont="1" applyFill="1" applyBorder="1" applyAlignment="1" applyProtection="1">
      <alignment horizontal="right" vertical="center"/>
      <protection/>
    </xf>
    <xf numFmtId="214" fontId="67" fillId="0" borderId="0" xfId="63" applyNumberFormat="1" applyFont="1" applyFill="1" applyBorder="1" applyAlignment="1" applyProtection="1">
      <alignment horizontal="right" vertical="center"/>
      <protection/>
    </xf>
    <xf numFmtId="214" fontId="68" fillId="0" borderId="0" xfId="62" applyNumberFormat="1" applyFont="1" applyFill="1" applyAlignment="1">
      <alignment horizontal="right" vertical="center"/>
      <protection/>
    </xf>
    <xf numFmtId="214" fontId="68" fillId="0" borderId="0" xfId="64" applyNumberFormat="1" applyFont="1" applyFill="1" applyAlignment="1">
      <alignment horizontal="right" vertical="center"/>
      <protection/>
    </xf>
    <xf numFmtId="214" fontId="68" fillId="0" borderId="18" xfId="0" applyNumberFormat="1" applyFont="1" applyFill="1" applyBorder="1" applyAlignment="1" applyProtection="1">
      <alignment vertical="center"/>
      <protection/>
    </xf>
    <xf numFmtId="214" fontId="68" fillId="0" borderId="0" xfId="0" applyNumberFormat="1" applyFont="1" applyFill="1" applyBorder="1" applyAlignment="1" applyProtection="1">
      <alignment vertical="center"/>
      <protection/>
    </xf>
    <xf numFmtId="214" fontId="67" fillId="0" borderId="18" xfId="63" applyNumberFormat="1" applyFont="1" applyFill="1" applyBorder="1" applyAlignment="1" applyProtection="1">
      <alignment vertical="center"/>
      <protection/>
    </xf>
    <xf numFmtId="214" fontId="67" fillId="0" borderId="0" xfId="63" applyNumberFormat="1" applyFont="1" applyFill="1" applyBorder="1" applyAlignment="1" applyProtection="1">
      <alignment vertical="center"/>
      <protection/>
    </xf>
    <xf numFmtId="214" fontId="67" fillId="0" borderId="0" xfId="0" applyNumberFormat="1" applyFont="1" applyFill="1" applyBorder="1" applyAlignment="1" applyProtection="1">
      <alignment vertical="center"/>
      <protection/>
    </xf>
    <xf numFmtId="214" fontId="68" fillId="0" borderId="0" xfId="61" applyNumberFormat="1" applyFont="1" applyFill="1" applyAlignment="1">
      <alignment horizontal="right" vertical="center"/>
      <protection/>
    </xf>
    <xf numFmtId="214" fontId="67" fillId="0" borderId="0" xfId="49" applyNumberFormat="1" applyFont="1" applyFill="1" applyBorder="1" applyAlignment="1" applyProtection="1">
      <alignment horizontal="right" vertical="center"/>
      <protection/>
    </xf>
    <xf numFmtId="214" fontId="68" fillId="0" borderId="17" xfId="61" applyNumberFormat="1" applyFont="1" applyFill="1" applyBorder="1" applyAlignment="1">
      <alignment horizontal="right" vertical="center"/>
      <protection/>
    </xf>
    <xf numFmtId="214" fontId="68" fillId="0" borderId="20" xfId="61" applyNumberFormat="1" applyFont="1" applyFill="1" applyBorder="1" applyAlignment="1">
      <alignment horizontal="right" vertical="center"/>
      <protection/>
    </xf>
    <xf numFmtId="214" fontId="68" fillId="0" borderId="20" xfId="64" applyNumberFormat="1" applyFont="1" applyFill="1" applyBorder="1" applyAlignment="1">
      <alignment horizontal="right" vertical="center"/>
      <protection/>
    </xf>
    <xf numFmtId="214" fontId="68" fillId="0" borderId="21" xfId="62" applyNumberFormat="1" applyFont="1" applyFill="1" applyBorder="1" applyAlignment="1">
      <alignment horizontal="right" vertical="center"/>
      <protection/>
    </xf>
    <xf numFmtId="191" fontId="68" fillId="0" borderId="15" xfId="0" applyNumberFormat="1" applyFont="1" applyFill="1" applyBorder="1" applyAlignment="1" applyProtection="1">
      <alignment horizontal="center" vertical="center"/>
      <protection/>
    </xf>
    <xf numFmtId="191" fontId="68" fillId="0" borderId="11" xfId="0" applyNumberFormat="1" applyFont="1" applyFill="1" applyBorder="1" applyAlignment="1" applyProtection="1">
      <alignment horizontal="center" vertical="center"/>
      <protection/>
    </xf>
    <xf numFmtId="191" fontId="68" fillId="0" borderId="51" xfId="0" applyNumberFormat="1" applyFont="1" applyFill="1" applyBorder="1" applyAlignment="1" applyProtection="1">
      <alignment horizontal="center" vertical="center"/>
      <protection/>
    </xf>
    <xf numFmtId="191" fontId="68" fillId="0" borderId="10" xfId="0" applyNumberFormat="1" applyFont="1" applyFill="1" applyBorder="1" applyAlignment="1" applyProtection="1">
      <alignment horizontal="center"/>
      <protection/>
    </xf>
    <xf numFmtId="191" fontId="68" fillId="0" borderId="12" xfId="0" applyNumberFormat="1" applyFont="1" applyFill="1" applyBorder="1" applyAlignment="1" applyProtection="1">
      <alignment horizontal="center"/>
      <protection/>
    </xf>
    <xf numFmtId="191" fontId="68" fillId="0" borderId="28" xfId="0" applyNumberFormat="1" applyFont="1" applyFill="1" applyBorder="1" applyAlignment="1" applyProtection="1">
      <alignment horizontal="center"/>
      <protection/>
    </xf>
    <xf numFmtId="191" fontId="68" fillId="0" borderId="49" xfId="0" applyNumberFormat="1" applyFont="1" applyFill="1" applyBorder="1" applyAlignment="1" applyProtection="1">
      <alignment horizontal="center" vertical="center"/>
      <protection/>
    </xf>
    <xf numFmtId="191" fontId="68" fillId="0" borderId="50" xfId="0" applyNumberFormat="1" applyFont="1" applyFill="1" applyBorder="1" applyAlignment="1" applyProtection="1">
      <alignment horizontal="center" vertical="center"/>
      <protection/>
    </xf>
    <xf numFmtId="191" fontId="68" fillId="0" borderId="55" xfId="0" applyNumberFormat="1" applyFont="1" applyFill="1" applyBorder="1" applyAlignment="1" applyProtection="1">
      <alignment horizontal="center" vertical="center"/>
      <protection/>
    </xf>
    <xf numFmtId="176" fontId="68" fillId="0" borderId="15" xfId="0" applyNumberFormat="1" applyFont="1" applyFill="1" applyBorder="1" applyAlignment="1" applyProtection="1">
      <alignment horizontal="center" vertical="center"/>
      <protection/>
    </xf>
    <xf numFmtId="176" fontId="68" fillId="0" borderId="51" xfId="0" applyNumberFormat="1" applyFont="1" applyFill="1" applyBorder="1" applyAlignment="1" applyProtection="1">
      <alignment horizontal="center" vertical="center"/>
      <protection/>
    </xf>
    <xf numFmtId="190" fontId="68" fillId="0" borderId="15" xfId="0" applyNumberFormat="1" applyFont="1" applyFill="1" applyBorder="1" applyAlignment="1" applyProtection="1">
      <alignment horizontal="center" vertical="center"/>
      <protection/>
    </xf>
    <xf numFmtId="190" fontId="68" fillId="0" borderId="11" xfId="0" applyNumberFormat="1" applyFont="1" applyFill="1" applyBorder="1" applyAlignment="1" applyProtection="1">
      <alignment horizontal="center" vertical="center"/>
      <protection/>
    </xf>
    <xf numFmtId="191" fontId="68" fillId="0" borderId="56" xfId="0" applyNumberFormat="1" applyFont="1" applyFill="1" applyBorder="1" applyAlignment="1" applyProtection="1">
      <alignment horizontal="center" vertical="center" wrapText="1"/>
      <protection/>
    </xf>
    <xf numFmtId="191" fontId="68" fillId="0" borderId="13" xfId="0" applyNumberFormat="1" applyFont="1" applyFill="1" applyBorder="1" applyAlignment="1">
      <alignment horizontal="center" vertical="center" wrapText="1"/>
    </xf>
    <xf numFmtId="191" fontId="68" fillId="0" borderId="30" xfId="0" applyNumberFormat="1" applyFont="1" applyFill="1" applyBorder="1" applyAlignment="1">
      <alignment horizontal="center" vertical="center" wrapText="1"/>
    </xf>
    <xf numFmtId="191" fontId="68" fillId="0" borderId="11" xfId="0" applyNumberFormat="1" applyFont="1" applyFill="1" applyBorder="1" applyAlignment="1">
      <alignment horizontal="center" vertical="center"/>
    </xf>
    <xf numFmtId="191" fontId="68" fillId="0" borderId="48" xfId="0" applyNumberFormat="1" applyFont="1" applyFill="1" applyBorder="1" applyAlignment="1" applyProtection="1">
      <alignment horizontal="center" vertical="center"/>
      <protection/>
    </xf>
    <xf numFmtId="191" fontId="68" fillId="0" borderId="57" xfId="0" applyNumberFormat="1" applyFont="1" applyFill="1" applyBorder="1" applyAlignment="1" applyProtection="1">
      <alignment horizontal="center" vertical="center"/>
      <protection/>
    </xf>
    <xf numFmtId="191" fontId="68" fillId="0" borderId="58" xfId="0" applyNumberFormat="1" applyFont="1" applyFill="1" applyBorder="1" applyAlignment="1" applyProtection="1">
      <alignment horizontal="center" vertical="center"/>
      <protection/>
    </xf>
    <xf numFmtId="176" fontId="68" fillId="0" borderId="10" xfId="0" applyNumberFormat="1" applyFont="1" applyFill="1" applyBorder="1" applyAlignment="1" applyProtection="1">
      <alignment horizontal="center" vertical="center"/>
      <protection/>
    </xf>
    <xf numFmtId="176" fontId="68" fillId="0" borderId="28" xfId="0" applyNumberFormat="1" applyFont="1" applyFill="1" applyBorder="1" applyAlignment="1" applyProtection="1">
      <alignment horizontal="center" vertical="center"/>
      <protection/>
    </xf>
    <xf numFmtId="191" fontId="68" fillId="0" borderId="18" xfId="0" applyNumberFormat="1" applyFont="1" applyFill="1" applyBorder="1" applyAlignment="1" applyProtection="1">
      <alignment horizontal="center"/>
      <protection/>
    </xf>
    <xf numFmtId="191" fontId="68" fillId="0" borderId="0" xfId="0" applyNumberFormat="1" applyFont="1" applyFill="1" applyBorder="1" applyAlignment="1" applyProtection="1">
      <alignment horizontal="center"/>
      <protection/>
    </xf>
    <xf numFmtId="191" fontId="68" fillId="0" borderId="13" xfId="0" applyNumberFormat="1" applyFont="1" applyFill="1" applyBorder="1" applyAlignment="1" applyProtection="1">
      <alignment horizontal="center"/>
      <protection/>
    </xf>
    <xf numFmtId="191" fontId="68" fillId="0" borderId="45" xfId="0" applyNumberFormat="1" applyFont="1" applyFill="1" applyBorder="1" applyAlignment="1" applyProtection="1">
      <alignment horizontal="center" vertical="center"/>
      <protection/>
    </xf>
    <xf numFmtId="191" fontId="68" fillId="0" borderId="46" xfId="0" applyNumberFormat="1" applyFont="1" applyFill="1" applyBorder="1" applyAlignment="1" applyProtection="1">
      <alignment horizontal="center" vertical="center"/>
      <protection/>
    </xf>
    <xf numFmtId="191" fontId="68" fillId="0" borderId="17" xfId="0" applyNumberFormat="1" applyFont="1" applyFill="1" applyBorder="1" applyAlignment="1" applyProtection="1">
      <alignment horizontal="center" vertical="center"/>
      <protection/>
    </xf>
    <xf numFmtId="191" fontId="68" fillId="0" borderId="20" xfId="0" applyNumberFormat="1" applyFont="1" applyFill="1" applyBorder="1" applyAlignment="1">
      <alignment horizontal="center" vertical="center"/>
    </xf>
    <xf numFmtId="191" fontId="68" fillId="0" borderId="30" xfId="0" applyNumberFormat="1" applyFont="1" applyFill="1" applyBorder="1" applyAlignment="1">
      <alignment horizontal="center" vertical="center"/>
    </xf>
    <xf numFmtId="191" fontId="68" fillId="0" borderId="43" xfId="0" applyNumberFormat="1" applyFont="1" applyFill="1" applyBorder="1" applyAlignment="1" applyProtection="1">
      <alignment horizontal="center" vertical="center"/>
      <protection/>
    </xf>
    <xf numFmtId="191" fontId="68" fillId="0" borderId="59" xfId="0" applyNumberFormat="1" applyFont="1" applyFill="1" applyBorder="1" applyAlignment="1" applyProtection="1">
      <alignment horizontal="center" vertical="center"/>
      <protection/>
    </xf>
    <xf numFmtId="191" fontId="68" fillId="0" borderId="60" xfId="0" applyNumberFormat="1" applyFont="1" applyFill="1" applyBorder="1" applyAlignment="1" applyProtection="1">
      <alignment horizontal="center" vertical="center"/>
      <protection/>
    </xf>
    <xf numFmtId="191" fontId="68" fillId="0" borderId="31" xfId="0" applyNumberFormat="1" applyFont="1" applyFill="1" applyBorder="1" applyAlignment="1" applyProtection="1">
      <alignment horizontal="center" vertical="center"/>
      <protection/>
    </xf>
    <xf numFmtId="191" fontId="68" fillId="0" borderId="21" xfId="0" applyNumberFormat="1" applyFont="1" applyFill="1" applyBorder="1" applyAlignment="1" applyProtection="1">
      <alignment horizontal="center" vertical="center"/>
      <protection/>
    </xf>
    <xf numFmtId="191" fontId="68" fillId="0" borderId="36" xfId="0" applyNumberFormat="1" applyFont="1" applyFill="1" applyBorder="1" applyAlignment="1" applyProtection="1">
      <alignment horizontal="center" vertical="center"/>
      <protection/>
    </xf>
    <xf numFmtId="191" fontId="68" fillId="0" borderId="14" xfId="0" applyNumberFormat="1" applyFont="1" applyFill="1" applyBorder="1" applyAlignment="1" applyProtection="1">
      <alignment horizontal="center" vertical="center"/>
      <protection/>
    </xf>
    <xf numFmtId="191" fontId="68" fillId="0" borderId="15" xfId="0" applyNumberFormat="1" applyFont="1" applyFill="1" applyBorder="1" applyAlignment="1">
      <alignment horizontal="center" vertical="center"/>
    </xf>
    <xf numFmtId="191" fontId="68" fillId="0" borderId="51" xfId="0" applyNumberFormat="1" applyFont="1" applyFill="1" applyBorder="1" applyAlignment="1">
      <alignment horizontal="center" vertical="center"/>
    </xf>
    <xf numFmtId="191" fontId="68" fillId="0" borderId="20" xfId="0" applyNumberFormat="1" applyFont="1" applyFill="1" applyBorder="1" applyAlignment="1" applyProtection="1">
      <alignment horizontal="center" vertical="center"/>
      <protection/>
    </xf>
    <xf numFmtId="191" fontId="68" fillId="0" borderId="30" xfId="0" applyNumberFormat="1" applyFont="1" applyFill="1" applyBorder="1" applyAlignment="1" applyProtection="1">
      <alignment horizontal="center" vertical="center"/>
      <protection/>
    </xf>
    <xf numFmtId="191" fontId="68" fillId="0" borderId="61" xfId="0" applyNumberFormat="1" applyFont="1" applyFill="1" applyBorder="1" applyAlignment="1" applyProtection="1">
      <alignment horizontal="center"/>
      <protection/>
    </xf>
    <xf numFmtId="191" fontId="68" fillId="0" borderId="40" xfId="0" applyNumberFormat="1" applyFont="1" applyFill="1" applyBorder="1" applyAlignment="1" applyProtection="1">
      <alignment horizontal="center"/>
      <protection/>
    </xf>
    <xf numFmtId="191" fontId="68" fillId="0" borderId="54" xfId="0" applyNumberFormat="1" applyFont="1" applyFill="1" applyBorder="1" applyAlignment="1" applyProtection="1">
      <alignment horizontal="center"/>
      <protection/>
    </xf>
    <xf numFmtId="191" fontId="68" fillId="0" borderId="62" xfId="0" applyNumberFormat="1" applyFont="1" applyFill="1" applyBorder="1" applyAlignment="1" applyProtection="1">
      <alignment horizontal="center" vertical="center"/>
      <protection/>
    </xf>
    <xf numFmtId="191" fontId="68" fillId="0" borderId="62" xfId="0" applyNumberFormat="1" applyFont="1" applyFill="1" applyBorder="1" applyAlignment="1">
      <alignment horizontal="center" vertical="center"/>
    </xf>
    <xf numFmtId="191" fontId="68" fillId="0" borderId="49" xfId="0" applyNumberFormat="1" applyFont="1" applyFill="1" applyBorder="1" applyAlignment="1">
      <alignment horizontal="center" vertical="center"/>
    </xf>
    <xf numFmtId="191" fontId="68" fillId="0" borderId="14" xfId="0" applyNumberFormat="1" applyFont="1" applyFill="1" applyBorder="1" applyAlignment="1">
      <alignment horizontal="center" vertical="center"/>
    </xf>
    <xf numFmtId="176" fontId="68" fillId="0" borderId="17" xfId="0" applyNumberFormat="1" applyFont="1" applyFill="1" applyBorder="1" applyAlignment="1" applyProtection="1">
      <alignment horizontal="center" vertical="center"/>
      <protection/>
    </xf>
    <xf numFmtId="176" fontId="68" fillId="0" borderId="30" xfId="0" applyNumberFormat="1" applyFont="1" applyFill="1" applyBorder="1" applyAlignment="1" applyProtection="1">
      <alignment horizontal="center" vertical="center"/>
      <protection/>
    </xf>
    <xf numFmtId="191" fontId="68" fillId="0" borderId="63" xfId="0" applyNumberFormat="1" applyFont="1" applyFill="1" applyBorder="1" applyAlignment="1" applyProtection="1">
      <alignment horizontal="center" vertical="center"/>
      <protection/>
    </xf>
    <xf numFmtId="191" fontId="68" fillId="0" borderId="22" xfId="0" applyNumberFormat="1" applyFont="1" applyFill="1" applyBorder="1" applyAlignment="1" applyProtection="1">
      <alignment horizontal="center" vertical="center"/>
      <protection/>
    </xf>
    <xf numFmtId="191" fontId="68" fillId="0" borderId="21" xfId="0" applyNumberFormat="1" applyFont="1" applyFill="1" applyBorder="1" applyAlignment="1">
      <alignment horizontal="center" vertical="center"/>
    </xf>
    <xf numFmtId="191" fontId="68" fillId="0" borderId="39" xfId="0" applyNumberFormat="1" applyFont="1" applyFill="1" applyBorder="1" applyAlignment="1">
      <alignment horizontal="center" vertical="center"/>
    </xf>
    <xf numFmtId="191" fontId="68" fillId="0" borderId="12" xfId="0" applyNumberFormat="1" applyFont="1" applyFill="1" applyBorder="1" applyAlignment="1">
      <alignment horizontal="center"/>
    </xf>
    <xf numFmtId="191" fontId="68" fillId="0" borderId="28" xfId="0" applyNumberFormat="1" applyFont="1" applyFill="1" applyBorder="1" applyAlignment="1">
      <alignment horizontal="center"/>
    </xf>
    <xf numFmtId="176" fontId="68" fillId="0" borderId="48" xfId="0" applyNumberFormat="1" applyFont="1" applyFill="1" applyBorder="1" applyAlignment="1" applyProtection="1">
      <alignment horizontal="center" vertical="center"/>
      <protection/>
    </xf>
    <xf numFmtId="176" fontId="68" fillId="0" borderId="58" xfId="0" applyNumberFormat="1" applyFont="1" applyFill="1" applyBorder="1" applyAlignment="1" applyProtection="1">
      <alignment horizontal="center" vertical="center"/>
      <protection/>
    </xf>
    <xf numFmtId="191" fontId="68" fillId="0" borderId="16" xfId="0" applyNumberFormat="1" applyFont="1" applyFill="1" applyBorder="1" applyAlignment="1" applyProtection="1">
      <alignment horizontal="center"/>
      <protection/>
    </xf>
    <xf numFmtId="191" fontId="68" fillId="0" borderId="52" xfId="0" applyNumberFormat="1" applyFont="1" applyFill="1" applyBorder="1" applyAlignment="1" applyProtection="1">
      <alignment horizontal="center" vertical="center"/>
      <protection/>
    </xf>
    <xf numFmtId="191" fontId="68" fillId="0" borderId="0" xfId="0" applyNumberFormat="1" applyFont="1" applyFill="1" applyBorder="1" applyAlignment="1" applyProtection="1">
      <alignment vertical="center"/>
      <protection/>
    </xf>
    <xf numFmtId="191" fontId="68" fillId="0" borderId="0" xfId="0" applyNumberFormat="1" applyFont="1" applyFill="1" applyBorder="1" applyAlignment="1" applyProtection="1">
      <alignment horizontal="center" vertical="center"/>
      <protection/>
    </xf>
    <xf numFmtId="191" fontId="68" fillId="0" borderId="0" xfId="0" applyNumberFormat="1" applyFont="1" applyFill="1" applyBorder="1" applyAlignment="1">
      <alignment horizontal="center" vertical="center"/>
    </xf>
    <xf numFmtId="191" fontId="79" fillId="0" borderId="0" xfId="0" applyNumberFormat="1" applyFont="1" applyFill="1" applyBorder="1" applyAlignment="1" applyProtection="1">
      <alignment horizontal="center" vertical="center"/>
      <protection/>
    </xf>
    <xf numFmtId="191" fontId="80" fillId="0" borderId="0" xfId="0" applyNumberFormat="1" applyFont="1" applyFill="1" applyBorder="1" applyAlignment="1" applyProtection="1">
      <alignment horizontal="center" vertical="center"/>
      <protection/>
    </xf>
    <xf numFmtId="176" fontId="67" fillId="0" borderId="0" xfId="49" applyNumberFormat="1" applyFont="1" applyFill="1" applyBorder="1" applyAlignment="1">
      <alignment horizontal="right" vertical="center"/>
    </xf>
    <xf numFmtId="176" fontId="68" fillId="0" borderId="0" xfId="49" applyNumberFormat="1" applyFont="1" applyFill="1" applyBorder="1" applyAlignment="1" applyProtection="1">
      <alignment vertical="center"/>
      <protection/>
    </xf>
    <xf numFmtId="176" fontId="68" fillId="0" borderId="0" xfId="49" applyNumberFormat="1" applyFont="1" applyFill="1" applyBorder="1" applyAlignment="1" applyProtection="1">
      <alignment horizontal="right" vertical="center"/>
      <protection/>
    </xf>
    <xf numFmtId="176" fontId="68" fillId="0" borderId="0" xfId="49" applyNumberFormat="1" applyFont="1" applyFill="1" applyBorder="1" applyAlignment="1">
      <alignment horizontal="right" vertical="center"/>
    </xf>
    <xf numFmtId="0" fontId="68" fillId="0" borderId="0" xfId="0" applyFont="1" applyAlignment="1">
      <alignment vertical="center"/>
    </xf>
    <xf numFmtId="191" fontId="68" fillId="0" borderId="0" xfId="0" applyNumberFormat="1" applyFont="1" applyFill="1" applyBorder="1" applyAlignment="1">
      <alignment horizontal="center"/>
    </xf>
    <xf numFmtId="0" fontId="68" fillId="0" borderId="49" xfId="0" applyFont="1" applyFill="1" applyBorder="1" applyAlignment="1">
      <alignment horizontal="center" vertical="center"/>
    </xf>
    <xf numFmtId="0" fontId="68" fillId="0" borderId="55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distributed" vertical="center"/>
    </xf>
    <xf numFmtId="0" fontId="68" fillId="0" borderId="20" xfId="0" applyFont="1" applyBorder="1" applyAlignment="1">
      <alignment horizontal="distributed" vertical="center"/>
    </xf>
    <xf numFmtId="0" fontId="68" fillId="0" borderId="30" xfId="0" applyFont="1" applyBorder="1" applyAlignment="1">
      <alignment horizontal="distributed" vertical="center"/>
    </xf>
    <xf numFmtId="0" fontId="68" fillId="0" borderId="50" xfId="0" applyFont="1" applyFill="1" applyBorder="1" applyAlignment="1">
      <alignment horizontal="center" vertical="center"/>
    </xf>
    <xf numFmtId="38" fontId="68" fillId="0" borderId="0" xfId="49" applyFont="1" applyFill="1" applyBorder="1" applyAlignment="1">
      <alignment vertical="center"/>
    </xf>
    <xf numFmtId="0" fontId="68" fillId="0" borderId="0" xfId="0" applyFont="1" applyFill="1" applyAlignment="1">
      <alignment vertical="center"/>
    </xf>
    <xf numFmtId="38" fontId="68" fillId="0" borderId="21" xfId="49" applyFont="1" applyFill="1" applyBorder="1" applyAlignment="1">
      <alignment vertical="center"/>
    </xf>
    <xf numFmtId="0" fontId="68" fillId="0" borderId="21" xfId="0" applyFont="1" applyBorder="1" applyAlignment="1">
      <alignment vertical="center"/>
    </xf>
    <xf numFmtId="0" fontId="78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7" fillId="0" borderId="35" xfId="0" applyFont="1" applyFill="1" applyBorder="1" applyAlignment="1">
      <alignment horizontal="distributed" vertical="center"/>
    </xf>
    <xf numFmtId="0" fontId="67" fillId="0" borderId="0" xfId="0" applyFont="1" applyFill="1" applyBorder="1" applyAlignment="1">
      <alignment horizontal="distributed" vertical="center"/>
    </xf>
    <xf numFmtId="0" fontId="67" fillId="0" borderId="13" xfId="0" applyFont="1" applyFill="1" applyBorder="1" applyAlignment="1">
      <alignment horizontal="distributed" vertical="center"/>
    </xf>
    <xf numFmtId="0" fontId="13" fillId="0" borderId="0" xfId="0" applyFont="1" applyFill="1" applyBorder="1" applyAlignment="1" applyProtection="1" quotePrefix="1">
      <alignment horizontal="center" vertical="center"/>
      <protection/>
    </xf>
    <xf numFmtId="0" fontId="13" fillId="0" borderId="13" xfId="0" applyFont="1" applyFill="1" applyBorder="1" applyAlignment="1" applyProtection="1" quotePrefix="1">
      <alignment horizontal="center" vertical="center"/>
      <protection/>
    </xf>
    <xf numFmtId="0" fontId="0" fillId="0" borderId="20" xfId="0" applyFont="1" applyFill="1" applyBorder="1" applyAlignment="1">
      <alignment horizontal="distributed" vertical="center"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0" fontId="12" fillId="0" borderId="0" xfId="0" applyFont="1" applyFill="1" applyAlignment="1">
      <alignment vertical="center"/>
    </xf>
    <xf numFmtId="0" fontId="12" fillId="0" borderId="1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30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28" xfId="0" applyFont="1" applyFill="1" applyBorder="1" applyAlignment="1">
      <alignment horizontal="center" vertical="center" textRotation="255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38" fontId="67" fillId="0" borderId="0" xfId="0" applyNumberFormat="1" applyFont="1" applyFill="1" applyAlignment="1">
      <alignment vertical="center"/>
    </xf>
    <xf numFmtId="0" fontId="72" fillId="0" borderId="0" xfId="0" applyFont="1" applyAlignment="1">
      <alignment vertical="center"/>
    </xf>
    <xf numFmtId="37" fontId="68" fillId="0" borderId="64" xfId="0" applyNumberFormat="1" applyFont="1" applyFill="1" applyBorder="1" applyAlignment="1" applyProtection="1">
      <alignment horizontal="center" vertical="center" wrapText="1"/>
      <protection/>
    </xf>
    <xf numFmtId="0" fontId="68" fillId="0" borderId="65" xfId="0" applyFont="1" applyFill="1" applyBorder="1" applyAlignment="1">
      <alignment horizontal="center" vertical="center" wrapText="1"/>
    </xf>
    <xf numFmtId="38" fontId="67" fillId="0" borderId="19" xfId="0" applyNumberFormat="1" applyFont="1" applyFill="1" applyBorder="1" applyAlignment="1">
      <alignment horizontal="right" vertical="center"/>
    </xf>
    <xf numFmtId="38" fontId="67" fillId="0" borderId="0" xfId="0" applyNumberFormat="1" applyFont="1" applyFill="1" applyBorder="1" applyAlignment="1">
      <alignment horizontal="right" vertical="center"/>
    </xf>
    <xf numFmtId="0" fontId="68" fillId="0" borderId="15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37" fontId="68" fillId="0" borderId="23" xfId="0" applyNumberFormat="1" applyFont="1" applyFill="1" applyBorder="1" applyAlignment="1" applyProtection="1">
      <alignment horizontal="center" vertical="center" wrapText="1"/>
      <protection/>
    </xf>
    <xf numFmtId="0" fontId="68" fillId="0" borderId="27" xfId="0" applyFont="1" applyFill="1" applyBorder="1" applyAlignment="1">
      <alignment horizontal="center" vertical="center" wrapText="1"/>
    </xf>
    <xf numFmtId="37" fontId="68" fillId="0" borderId="10" xfId="0" applyNumberFormat="1" applyFont="1" applyFill="1" applyBorder="1" applyAlignment="1" applyProtection="1">
      <alignment horizontal="center" vertical="center" wrapText="1"/>
      <protection/>
    </xf>
    <xf numFmtId="0" fontId="68" fillId="0" borderId="17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 applyProtection="1" quotePrefix="1">
      <alignment horizontal="center" vertical="center"/>
      <protection/>
    </xf>
    <xf numFmtId="0" fontId="68" fillId="0" borderId="13" xfId="0" applyFont="1" applyFill="1" applyBorder="1" applyAlignment="1" applyProtection="1" quotePrefix="1">
      <alignment horizontal="center" vertical="center"/>
      <protection/>
    </xf>
    <xf numFmtId="0" fontId="67" fillId="0" borderId="66" xfId="0" applyFont="1" applyFill="1" applyBorder="1" applyAlignment="1">
      <alignment horizontal="distributed" vertical="center"/>
    </xf>
    <xf numFmtId="0" fontId="72" fillId="0" borderId="12" xfId="0" applyFont="1" applyFill="1" applyBorder="1" applyAlignment="1">
      <alignment vertical="center"/>
    </xf>
    <xf numFmtId="0" fontId="72" fillId="0" borderId="28" xfId="0" applyFont="1" applyFill="1" applyBorder="1" applyAlignment="1">
      <alignment vertical="center"/>
    </xf>
    <xf numFmtId="0" fontId="68" fillId="0" borderId="67" xfId="0" applyFont="1" applyFill="1" applyBorder="1" applyAlignment="1">
      <alignment horizontal="center" vertical="center"/>
    </xf>
    <xf numFmtId="0" fontId="68" fillId="0" borderId="46" xfId="0" applyFont="1" applyFill="1" applyBorder="1" applyAlignment="1">
      <alignment horizontal="center" vertical="center"/>
    </xf>
    <xf numFmtId="0" fontId="68" fillId="0" borderId="56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/>
    </xf>
    <xf numFmtId="0" fontId="68" fillId="0" borderId="30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68" fillId="0" borderId="69" xfId="0" applyFont="1" applyFill="1" applyBorder="1" applyAlignment="1">
      <alignment horizontal="center" vertical="center"/>
    </xf>
    <xf numFmtId="0" fontId="68" fillId="0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68" fillId="0" borderId="29" xfId="0" applyFont="1" applyBorder="1" applyAlignment="1">
      <alignment horizontal="distributed" vertical="center"/>
    </xf>
    <xf numFmtId="38" fontId="67" fillId="0" borderId="70" xfId="0" applyNumberFormat="1" applyFont="1" applyFill="1" applyBorder="1" applyAlignment="1">
      <alignment vertical="center"/>
    </xf>
    <xf numFmtId="0" fontId="68" fillId="0" borderId="70" xfId="0" applyFont="1" applyBorder="1" applyAlignment="1">
      <alignment vertical="center"/>
    </xf>
    <xf numFmtId="0" fontId="67" fillId="0" borderId="29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distributed" vertical="center"/>
    </xf>
    <xf numFmtId="0" fontId="68" fillId="0" borderId="13" xfId="0" applyFont="1" applyBorder="1" applyAlignment="1">
      <alignment horizontal="distributed" vertical="center"/>
    </xf>
    <xf numFmtId="0" fontId="67" fillId="0" borderId="0" xfId="0" applyFont="1" applyFill="1" applyBorder="1" applyAlignment="1" applyProtection="1" quotePrefix="1">
      <alignment horizontal="center" vertical="center"/>
      <protection/>
    </xf>
    <xf numFmtId="0" fontId="67" fillId="0" borderId="13" xfId="0" applyFont="1" applyFill="1" applyBorder="1" applyAlignment="1" applyProtection="1" quotePrefix="1">
      <alignment horizontal="center" vertical="center"/>
      <protection/>
    </xf>
    <xf numFmtId="0" fontId="68" fillId="0" borderId="12" xfId="0" applyFont="1" applyFill="1" applyBorder="1" applyAlignment="1" applyProtection="1">
      <alignment horizontal="center" vertical="center"/>
      <protection/>
    </xf>
    <xf numFmtId="0" fontId="68" fillId="0" borderId="12" xfId="0" applyFont="1" applyFill="1" applyBorder="1" applyAlignment="1">
      <alignment vertical="center"/>
    </xf>
    <xf numFmtId="0" fontId="68" fillId="0" borderId="28" xfId="0" applyFont="1" applyFill="1" applyBorder="1" applyAlignment="1">
      <alignment vertical="center"/>
    </xf>
    <xf numFmtId="0" fontId="67" fillId="0" borderId="12" xfId="0" applyFont="1" applyFill="1" applyBorder="1" applyAlignment="1">
      <alignment horizontal="distributed" vertical="center"/>
    </xf>
    <xf numFmtId="0" fontId="67" fillId="0" borderId="28" xfId="0" applyFont="1" applyFill="1" applyBorder="1" applyAlignment="1">
      <alignment horizontal="distributed" vertical="center"/>
    </xf>
    <xf numFmtId="0" fontId="68" fillId="0" borderId="0" xfId="0" applyFont="1" applyFill="1" applyBorder="1" applyAlignment="1">
      <alignment horizontal="distributed" vertical="center"/>
    </xf>
    <xf numFmtId="38" fontId="67" fillId="0" borderId="12" xfId="49" applyFont="1" applyFill="1" applyBorder="1" applyAlignment="1">
      <alignment vertical="center"/>
    </xf>
    <xf numFmtId="0" fontId="68" fillId="0" borderId="12" xfId="0" applyFont="1" applyBorder="1" applyAlignment="1">
      <alignment vertical="center"/>
    </xf>
    <xf numFmtId="38" fontId="67" fillId="0" borderId="0" xfId="49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textRotation="255"/>
    </xf>
    <xf numFmtId="201" fontId="0" fillId="0" borderId="68" xfId="0" applyNumberFormat="1" applyFont="1" applyFill="1" applyBorder="1" applyAlignment="1" applyProtection="1">
      <alignment horizontal="center" vertical="distributed" textRotation="255"/>
      <protection/>
    </xf>
    <xf numFmtId="201" fontId="0" fillId="0" borderId="24" xfId="0" applyNumberFormat="1" applyFont="1" applyFill="1" applyBorder="1" applyAlignment="1">
      <alignment horizontal="center" vertical="distributed" textRotation="255"/>
    </xf>
    <xf numFmtId="201" fontId="0" fillId="0" borderId="45" xfId="0" applyNumberFormat="1" applyFont="1" applyFill="1" applyBorder="1" applyAlignment="1" applyProtection="1">
      <alignment horizontal="center" vertical="center" wrapText="1"/>
      <protection/>
    </xf>
    <xf numFmtId="201" fontId="0" fillId="0" borderId="56" xfId="0" applyNumberFormat="1" applyFont="1" applyFill="1" applyBorder="1" applyAlignment="1">
      <alignment horizontal="center" vertical="center" wrapText="1"/>
    </xf>
    <xf numFmtId="201" fontId="0" fillId="0" borderId="18" xfId="0" applyNumberFormat="1" applyFont="1" applyFill="1" applyBorder="1" applyAlignment="1">
      <alignment horizontal="center" vertical="center" wrapText="1"/>
    </xf>
    <xf numFmtId="201" fontId="0" fillId="0" borderId="13" xfId="0" applyNumberFormat="1" applyFont="1" applyFill="1" applyBorder="1" applyAlignment="1">
      <alignment horizontal="center" vertical="center" wrapText="1"/>
    </xf>
    <xf numFmtId="201" fontId="0" fillId="0" borderId="17" xfId="0" applyNumberFormat="1" applyFont="1" applyFill="1" applyBorder="1" applyAlignment="1">
      <alignment horizontal="center" vertical="center" wrapText="1"/>
    </xf>
    <xf numFmtId="201" fontId="0" fillId="0" borderId="30" xfId="0" applyNumberFormat="1" applyFont="1" applyFill="1" applyBorder="1" applyAlignment="1">
      <alignment horizontal="center" vertical="center" wrapText="1"/>
    </xf>
    <xf numFmtId="201" fontId="0" fillId="0" borderId="45" xfId="0" applyNumberFormat="1" applyFont="1" applyFill="1" applyBorder="1" applyAlignment="1" applyProtection="1">
      <alignment horizontal="center" vertical="center"/>
      <protection/>
    </xf>
    <xf numFmtId="201" fontId="0" fillId="0" borderId="46" xfId="0" applyNumberFormat="1" applyFont="1" applyFill="1" applyBorder="1" applyAlignment="1">
      <alignment horizontal="center" vertical="center"/>
    </xf>
    <xf numFmtId="201" fontId="0" fillId="0" borderId="56" xfId="0" applyNumberFormat="1" applyFont="1" applyFill="1" applyBorder="1" applyAlignment="1">
      <alignment horizontal="center" vertical="center"/>
    </xf>
    <xf numFmtId="201" fontId="0" fillId="0" borderId="17" xfId="0" applyNumberFormat="1" applyFont="1" applyFill="1" applyBorder="1" applyAlignment="1">
      <alignment horizontal="center" vertical="center"/>
    </xf>
    <xf numFmtId="201" fontId="0" fillId="0" borderId="20" xfId="0" applyNumberFormat="1" applyFont="1" applyFill="1" applyBorder="1" applyAlignment="1">
      <alignment horizontal="center" vertical="center"/>
    </xf>
    <xf numFmtId="201" fontId="0" fillId="0" borderId="30" xfId="0" applyNumberFormat="1" applyFont="1" applyFill="1" applyBorder="1" applyAlignment="1">
      <alignment horizontal="center" vertical="center"/>
    </xf>
    <xf numFmtId="201" fontId="0" fillId="0" borderId="49" xfId="0" applyNumberFormat="1" applyFont="1" applyFill="1" applyBorder="1" applyAlignment="1" applyProtection="1">
      <alignment horizontal="center" vertical="center"/>
      <protection/>
    </xf>
    <xf numFmtId="201" fontId="0" fillId="0" borderId="50" xfId="0" applyNumberFormat="1" applyFont="1" applyFill="1" applyBorder="1" applyAlignment="1" applyProtection="1">
      <alignment horizontal="center" vertical="center"/>
      <protection/>
    </xf>
    <xf numFmtId="201" fontId="0" fillId="0" borderId="55" xfId="0" applyNumberFormat="1" applyFont="1" applyFill="1" applyBorder="1" applyAlignment="1" applyProtection="1">
      <alignment horizontal="center" vertical="center"/>
      <protection/>
    </xf>
    <xf numFmtId="201" fontId="0" fillId="0" borderId="23" xfId="0" applyNumberFormat="1" applyFont="1" applyFill="1" applyBorder="1" applyAlignment="1" applyProtection="1">
      <alignment horizontal="center" vertical="center"/>
      <protection/>
    </xf>
    <xf numFmtId="201" fontId="0" fillId="0" borderId="24" xfId="0" applyNumberFormat="1" applyFont="1" applyFill="1" applyBorder="1" applyAlignment="1">
      <alignment horizontal="center" vertical="center"/>
    </xf>
    <xf numFmtId="201" fontId="0" fillId="0" borderId="10" xfId="0" applyNumberFormat="1" applyFont="1" applyFill="1" applyBorder="1" applyAlignment="1" applyProtection="1">
      <alignment horizontal="center" vertical="center"/>
      <protection/>
    </xf>
    <xf numFmtId="201" fontId="0" fillId="0" borderId="28" xfId="0" applyNumberFormat="1" applyFont="1" applyFill="1" applyBorder="1" applyAlignment="1">
      <alignment horizontal="center" vertical="center"/>
    </xf>
    <xf numFmtId="201" fontId="0" fillId="0" borderId="23" xfId="0" applyNumberFormat="1" applyFont="1" applyFill="1" applyBorder="1" applyAlignment="1" applyProtection="1">
      <alignment horizontal="center" vertical="center" wrapText="1"/>
      <protection/>
    </xf>
    <xf numFmtId="201" fontId="0" fillId="0" borderId="24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201" fontId="0" fillId="0" borderId="0" xfId="0" applyNumberForma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201" fontId="0" fillId="0" borderId="10" xfId="0" applyNumberFormat="1" applyFont="1" applyFill="1" applyBorder="1" applyAlignment="1" applyProtection="1">
      <alignment horizontal="center" vertical="center" wrapText="1"/>
      <protection/>
    </xf>
    <xf numFmtId="201" fontId="0" fillId="0" borderId="27" xfId="0" applyNumberFormat="1" applyFont="1" applyFill="1" applyBorder="1" applyAlignment="1">
      <alignment horizontal="center" vertical="center"/>
    </xf>
    <xf numFmtId="201" fontId="0" fillId="0" borderId="15" xfId="0" applyNumberFormat="1" applyFont="1" applyFill="1" applyBorder="1" applyAlignment="1" applyProtection="1">
      <alignment horizontal="center" vertical="center"/>
      <protection/>
    </xf>
    <xf numFmtId="201" fontId="0" fillId="0" borderId="11" xfId="0" applyNumberFormat="1" applyFont="1" applyFill="1" applyBorder="1" applyAlignment="1" applyProtection="1">
      <alignment horizontal="center" vertical="center"/>
      <protection/>
    </xf>
    <xf numFmtId="201" fontId="0" fillId="0" borderId="51" xfId="0" applyNumberFormat="1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distributed" vertical="center"/>
      <protection/>
    </xf>
    <xf numFmtId="0" fontId="13" fillId="0" borderId="28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13" xfId="0" applyFont="1" applyFill="1" applyBorder="1" applyAlignment="1" applyProtection="1">
      <alignment horizontal="distributed" vertical="center"/>
      <protection/>
    </xf>
    <xf numFmtId="201" fontId="0" fillId="0" borderId="23" xfId="0" applyNumberFormat="1" applyFill="1" applyBorder="1" applyAlignment="1" applyProtection="1">
      <alignment horizontal="center" vertical="center" wrapText="1"/>
      <protection/>
    </xf>
    <xf numFmtId="201" fontId="0" fillId="0" borderId="27" xfId="0" applyNumberFormat="1" applyFont="1" applyFill="1" applyBorder="1" applyAlignment="1">
      <alignment horizontal="center" vertical="center" wrapText="1"/>
    </xf>
    <xf numFmtId="201" fontId="0" fillId="0" borderId="12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horizontal="distributed" vertical="center"/>
      <protection/>
    </xf>
    <xf numFmtId="0" fontId="67" fillId="0" borderId="0" xfId="0" applyFont="1" applyFill="1" applyBorder="1" applyAlignment="1" applyProtection="1">
      <alignment horizontal="distributed" vertical="center"/>
      <protection/>
    </xf>
    <xf numFmtId="0" fontId="67" fillId="0" borderId="13" xfId="0" applyFont="1" applyFill="1" applyBorder="1" applyAlignment="1" applyProtection="1">
      <alignment horizontal="distributed" vertical="center"/>
      <protection/>
    </xf>
    <xf numFmtId="0" fontId="71" fillId="0" borderId="0" xfId="0" applyFont="1" applyFill="1" applyBorder="1" applyAlignment="1" applyProtection="1">
      <alignment horizontal="distributed" vertical="center"/>
      <protection/>
    </xf>
    <xf numFmtId="0" fontId="71" fillId="0" borderId="13" xfId="0" applyFont="1" applyFill="1" applyBorder="1" applyAlignment="1" applyProtection="1">
      <alignment horizontal="distributed" vertical="center"/>
      <protection/>
    </xf>
    <xf numFmtId="0" fontId="68" fillId="0" borderId="23" xfId="0" applyFont="1" applyFill="1" applyBorder="1" applyAlignment="1" applyProtection="1">
      <alignment horizontal="center" vertical="center" wrapText="1"/>
      <protection/>
    </xf>
    <xf numFmtId="0" fontId="68" fillId="0" borderId="24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 applyProtection="1">
      <alignment horizontal="center" vertical="center"/>
      <protection/>
    </xf>
    <xf numFmtId="0" fontId="68" fillId="0" borderId="10" xfId="0" applyFont="1" applyFill="1" applyBorder="1" applyAlignment="1" applyProtection="1">
      <alignment horizontal="center" vertical="center"/>
      <protection/>
    </xf>
    <xf numFmtId="0" fontId="68" fillId="0" borderId="12" xfId="0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0" fontId="68" fillId="0" borderId="49" xfId="0" applyFont="1" applyFill="1" applyBorder="1" applyAlignment="1" applyProtection="1">
      <alignment horizontal="center" vertical="center"/>
      <protection/>
    </xf>
    <xf numFmtId="0" fontId="68" fillId="0" borderId="50" xfId="0" applyFont="1" applyFill="1" applyBorder="1" applyAlignment="1" applyProtection="1">
      <alignment horizontal="center" vertical="center"/>
      <protection/>
    </xf>
    <xf numFmtId="0" fontId="68" fillId="0" borderId="55" xfId="0" applyFont="1" applyFill="1" applyBorder="1" applyAlignment="1" applyProtection="1">
      <alignment horizontal="center" vertical="center"/>
      <protection/>
    </xf>
    <xf numFmtId="0" fontId="68" fillId="0" borderId="10" xfId="0" applyFont="1" applyFill="1" applyBorder="1" applyAlignment="1" applyProtection="1">
      <alignment horizontal="center" vertical="center" wrapText="1"/>
      <protection/>
    </xf>
    <xf numFmtId="0" fontId="68" fillId="0" borderId="18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 applyProtection="1">
      <alignment horizontal="center" vertical="center"/>
      <protection/>
    </xf>
    <xf numFmtId="0" fontId="68" fillId="0" borderId="46" xfId="0" applyFont="1" applyFill="1" applyBorder="1" applyAlignment="1" applyProtection="1">
      <alignment horizontal="center" vertical="center" wrapText="1"/>
      <protection/>
    </xf>
    <xf numFmtId="0" fontId="68" fillId="0" borderId="56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68" fillId="0" borderId="30" xfId="0" applyFont="1" applyFill="1" applyBorder="1" applyAlignment="1">
      <alignment horizontal="center" vertical="center" wrapText="1"/>
    </xf>
    <xf numFmtId="0" fontId="68" fillId="0" borderId="68" xfId="0" applyFont="1" applyFill="1" applyBorder="1" applyAlignment="1" applyProtection="1">
      <alignment horizontal="center" vertical="center"/>
      <protection/>
    </xf>
    <xf numFmtId="0" fontId="68" fillId="0" borderId="24" xfId="0" applyFont="1" applyFill="1" applyBorder="1" applyAlignment="1">
      <alignment horizontal="center" vertical="center"/>
    </xf>
    <xf numFmtId="0" fontId="68" fillId="0" borderId="27" xfId="0" applyFont="1" applyFill="1" applyBorder="1" applyAlignment="1">
      <alignment horizontal="center" vertical="center"/>
    </xf>
    <xf numFmtId="0" fontId="68" fillId="0" borderId="34" xfId="0" applyFont="1" applyFill="1" applyBorder="1" applyAlignment="1">
      <alignment horizontal="center" vertical="center"/>
    </xf>
    <xf numFmtId="0" fontId="68" fillId="0" borderId="48" xfId="0" applyFont="1" applyFill="1" applyBorder="1" applyAlignment="1">
      <alignment horizontal="center" vertical="center"/>
    </xf>
    <xf numFmtId="0" fontId="68" fillId="0" borderId="71" xfId="0" applyFont="1" applyFill="1" applyBorder="1" applyAlignment="1">
      <alignment horizontal="center" vertical="center"/>
    </xf>
    <xf numFmtId="0" fontId="68" fillId="0" borderId="72" xfId="0" applyFont="1" applyFill="1" applyBorder="1" applyAlignment="1">
      <alignment horizontal="center" vertical="center"/>
    </xf>
    <xf numFmtId="0" fontId="68" fillId="0" borderId="40" xfId="0" applyFont="1" applyBorder="1" applyAlignment="1">
      <alignment vertical="center"/>
    </xf>
    <xf numFmtId="0" fontId="68" fillId="0" borderId="49" xfId="0" applyFont="1" applyBorder="1" applyAlignment="1">
      <alignment horizontal="center" vertical="center"/>
    </xf>
    <xf numFmtId="0" fontId="68" fillId="0" borderId="50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51" xfId="0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56" xfId="0" applyFont="1" applyBorder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shrinkToFit="1"/>
    </xf>
    <xf numFmtId="0" fontId="68" fillId="0" borderId="13" xfId="0" applyFont="1" applyFill="1" applyBorder="1" applyAlignment="1">
      <alignment horizontal="center" vertical="center" shrinkToFit="1"/>
    </xf>
    <xf numFmtId="0" fontId="68" fillId="0" borderId="50" xfId="0" applyFont="1" applyFill="1" applyBorder="1" applyAlignment="1">
      <alignment horizontal="distributed" vertical="center"/>
    </xf>
    <xf numFmtId="0" fontId="68" fillId="0" borderId="23" xfId="0" applyFont="1" applyFill="1" applyBorder="1" applyAlignment="1">
      <alignment horizontal="center" vertical="center" wrapText="1"/>
    </xf>
    <xf numFmtId="0" fontId="68" fillId="0" borderId="73" xfId="0" applyFont="1" applyFill="1" applyBorder="1" applyAlignment="1">
      <alignment horizontal="center" vertical="center"/>
    </xf>
    <xf numFmtId="0" fontId="68" fillId="0" borderId="52" xfId="0" applyFont="1" applyFill="1" applyBorder="1" applyAlignment="1">
      <alignment horizontal="center" vertical="center"/>
    </xf>
    <xf numFmtId="0" fontId="68" fillId="0" borderId="74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7" fillId="0" borderId="51" xfId="0" applyFont="1" applyFill="1" applyBorder="1" applyAlignment="1">
      <alignment horizontal="center" vertical="center"/>
    </xf>
    <xf numFmtId="0" fontId="68" fillId="0" borderId="46" xfId="0" applyFont="1" applyFill="1" applyBorder="1" applyAlignment="1">
      <alignment horizontal="center" vertical="center" shrinkToFit="1"/>
    </xf>
    <xf numFmtId="0" fontId="68" fillId="0" borderId="56" xfId="0" applyFont="1" applyFill="1" applyBorder="1" applyAlignment="1">
      <alignment horizontal="center" vertical="center" shrinkToFit="1"/>
    </xf>
    <xf numFmtId="0" fontId="68" fillId="0" borderId="20" xfId="0" applyFont="1" applyFill="1" applyBorder="1" applyAlignment="1">
      <alignment horizontal="center" vertical="center" shrinkToFit="1"/>
    </xf>
    <xf numFmtId="0" fontId="68" fillId="0" borderId="30" xfId="0" applyFont="1" applyFill="1" applyBorder="1" applyAlignment="1">
      <alignment horizontal="center" vertical="center" shrinkToFit="1"/>
    </xf>
    <xf numFmtId="0" fontId="78" fillId="0" borderId="0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 shrinkToFit="1"/>
    </xf>
    <xf numFmtId="0" fontId="68" fillId="0" borderId="28" xfId="0" applyFont="1" applyFill="1" applyBorder="1" applyAlignment="1">
      <alignment horizontal="center" vertical="center" shrinkToFit="1"/>
    </xf>
    <xf numFmtId="0" fontId="68" fillId="0" borderId="18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 shrinkToFit="1"/>
    </xf>
    <xf numFmtId="0" fontId="68" fillId="0" borderId="23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 shrinkToFit="1"/>
    </xf>
    <xf numFmtId="0" fontId="67" fillId="0" borderId="51" xfId="0" applyFont="1" applyFill="1" applyBorder="1" applyAlignment="1">
      <alignment horizontal="center" vertical="center" shrinkToFit="1"/>
    </xf>
    <xf numFmtId="0" fontId="68" fillId="0" borderId="68" xfId="0" applyFont="1" applyFill="1" applyBorder="1" applyAlignment="1">
      <alignment horizontal="center" vertical="center"/>
    </xf>
    <xf numFmtId="0" fontId="68" fillId="0" borderId="45" xfId="0" applyFont="1" applyFill="1" applyBorder="1" applyAlignment="1">
      <alignment horizontal="center" vertical="center"/>
    </xf>
    <xf numFmtId="0" fontId="68" fillId="0" borderId="56" xfId="0" applyFont="1" applyFill="1" applyBorder="1" applyAlignment="1" applyProtection="1">
      <alignment horizontal="center" vertical="center" wrapText="1"/>
      <protection/>
    </xf>
    <xf numFmtId="0" fontId="68" fillId="0" borderId="30" xfId="0" applyFont="1" applyFill="1" applyBorder="1" applyAlignment="1" applyProtection="1">
      <alignment horizontal="center" vertical="center" wrapText="1"/>
      <protection/>
    </xf>
    <xf numFmtId="38" fontId="68" fillId="0" borderId="18" xfId="49" applyFont="1" applyFill="1" applyBorder="1" applyAlignment="1">
      <alignment horizontal="right" vertical="center"/>
    </xf>
    <xf numFmtId="38" fontId="68" fillId="0" borderId="0" xfId="49" applyFont="1" applyFill="1" applyBorder="1" applyAlignment="1">
      <alignment horizontal="right" vertical="center"/>
    </xf>
    <xf numFmtId="200" fontId="68" fillId="0" borderId="0" xfId="0" applyNumberFormat="1" applyFont="1" applyFill="1" applyBorder="1" applyAlignment="1">
      <alignment horizontal="right" vertical="center"/>
    </xf>
    <xf numFmtId="0" fontId="68" fillId="0" borderId="0" xfId="0" applyFont="1" applyFill="1" applyBorder="1" applyAlignment="1">
      <alignment horizontal="right" vertical="center"/>
    </xf>
    <xf numFmtId="38" fontId="67" fillId="0" borderId="21" xfId="49" applyFont="1" applyFill="1" applyBorder="1" applyAlignment="1">
      <alignment vertical="center"/>
    </xf>
    <xf numFmtId="0" fontId="68" fillId="0" borderId="23" xfId="0" applyFont="1" applyFill="1" applyBorder="1" applyAlignment="1" applyProtection="1">
      <alignment horizontal="center" vertical="center"/>
      <protection/>
    </xf>
    <xf numFmtId="0" fontId="68" fillId="0" borderId="27" xfId="0" applyFont="1" applyFill="1" applyBorder="1" applyAlignment="1">
      <alignment vertical="center"/>
    </xf>
    <xf numFmtId="0" fontId="68" fillId="0" borderId="45" xfId="0" applyFont="1" applyFill="1" applyBorder="1" applyAlignment="1" applyProtection="1">
      <alignment horizontal="center" vertical="center" wrapText="1"/>
      <protection/>
    </xf>
    <xf numFmtId="0" fontId="68" fillId="0" borderId="18" xfId="0" applyFont="1" applyFill="1" applyBorder="1" applyAlignment="1" applyProtection="1">
      <alignment horizontal="center" vertical="center" wrapText="1"/>
      <protection/>
    </xf>
    <xf numFmtId="0" fontId="68" fillId="0" borderId="0" xfId="0" applyFont="1" applyFill="1" applyBorder="1" applyAlignment="1" applyProtection="1">
      <alignment horizontal="center" vertical="center" wrapText="1"/>
      <protection/>
    </xf>
    <xf numFmtId="0" fontId="68" fillId="0" borderId="17" xfId="0" applyFont="1" applyFill="1" applyBorder="1" applyAlignment="1" applyProtection="1">
      <alignment horizontal="center" vertical="center" wrapText="1"/>
      <protection/>
    </xf>
    <xf numFmtId="0" fontId="68" fillId="0" borderId="20" xfId="0" applyFont="1" applyFill="1" applyBorder="1" applyAlignment="1" applyProtection="1">
      <alignment horizontal="center" vertical="center" wrapText="1"/>
      <protection/>
    </xf>
    <xf numFmtId="0" fontId="68" fillId="0" borderId="13" xfId="0" applyFont="1" applyFill="1" applyBorder="1" applyAlignment="1" applyProtection="1">
      <alignment horizontal="center" vertical="center" wrapText="1"/>
      <protection/>
    </xf>
    <xf numFmtId="0" fontId="68" fillId="0" borderId="15" xfId="0" applyFont="1" applyFill="1" applyBorder="1" applyAlignment="1" applyProtection="1">
      <alignment horizontal="center" vertical="center"/>
      <protection/>
    </xf>
    <xf numFmtId="0" fontId="68" fillId="0" borderId="51" xfId="0" applyFont="1" applyFill="1" applyBorder="1" applyAlignment="1" applyProtection="1">
      <alignment horizontal="center" vertical="center"/>
      <protection/>
    </xf>
    <xf numFmtId="0" fontId="68" fillId="0" borderId="11" xfId="0" applyFont="1" applyFill="1" applyBorder="1" applyAlignment="1" applyProtection="1">
      <alignment horizontal="center" vertical="center"/>
      <protection/>
    </xf>
    <xf numFmtId="0" fontId="68" fillId="0" borderId="27" xfId="0" applyFont="1" applyFill="1" applyBorder="1" applyAlignment="1" applyProtection="1">
      <alignment horizontal="center" vertical="center"/>
      <protection/>
    </xf>
    <xf numFmtId="0" fontId="68" fillId="0" borderId="24" xfId="0" applyFont="1" applyFill="1" applyBorder="1" applyAlignment="1" applyProtection="1">
      <alignment horizontal="center" vertical="center"/>
      <protection/>
    </xf>
    <xf numFmtId="0" fontId="68" fillId="0" borderId="18" xfId="0" applyFont="1" applyFill="1" applyBorder="1" applyAlignment="1" applyProtection="1">
      <alignment horizontal="center" vertical="center"/>
      <protection/>
    </xf>
    <xf numFmtId="0" fontId="68" fillId="0" borderId="17" xfId="0" applyFont="1" applyFill="1" applyBorder="1" applyAlignment="1" applyProtection="1">
      <alignment horizontal="center" vertical="center"/>
      <protection/>
    </xf>
    <xf numFmtId="0" fontId="68" fillId="0" borderId="56" xfId="0" applyFont="1" applyFill="1" applyBorder="1" applyAlignment="1" applyProtection="1">
      <alignment horizontal="center" vertical="center"/>
      <protection/>
    </xf>
    <xf numFmtId="0" fontId="67" fillId="0" borderId="21" xfId="0" applyFont="1" applyFill="1" applyBorder="1" applyAlignment="1">
      <alignment horizontal="right" vertical="center"/>
    </xf>
    <xf numFmtId="38" fontId="67" fillId="0" borderId="21" xfId="49" applyFont="1" applyFill="1" applyBorder="1" applyAlignment="1">
      <alignment horizontal="right" vertical="center"/>
    </xf>
    <xf numFmtId="0" fontId="68" fillId="0" borderId="28" xfId="0" applyFont="1" applyFill="1" applyBorder="1" applyAlignment="1" applyProtection="1">
      <alignment horizontal="center" vertical="center"/>
      <protection/>
    </xf>
    <xf numFmtId="0" fontId="68" fillId="0" borderId="34" xfId="0" applyFont="1" applyFill="1" applyBorder="1" applyAlignment="1" applyProtection="1">
      <alignment horizontal="center" vertical="center"/>
      <protection/>
    </xf>
    <xf numFmtId="0" fontId="69" fillId="0" borderId="34" xfId="0" applyFont="1" applyFill="1" applyBorder="1" applyAlignment="1">
      <alignment horizontal="center" vertical="center"/>
    </xf>
    <xf numFmtId="201" fontId="67" fillId="0" borderId="20" xfId="0" applyNumberFormat="1" applyFont="1" applyFill="1" applyBorder="1" applyAlignment="1" applyProtection="1">
      <alignment horizontal="right" vertical="center"/>
      <protection/>
    </xf>
    <xf numFmtId="0" fontId="68" fillId="0" borderId="0" xfId="0" applyFont="1" applyAlignment="1">
      <alignment horizontal="right" vertical="center"/>
    </xf>
    <xf numFmtId="38" fontId="67" fillId="0" borderId="20" xfId="49" applyFont="1" applyFill="1" applyBorder="1" applyAlignment="1">
      <alignment horizontal="right" vertical="center" shrinkToFit="1"/>
    </xf>
    <xf numFmtId="0" fontId="75" fillId="0" borderId="15" xfId="0" applyFont="1" applyFill="1" applyBorder="1" applyAlignment="1" applyProtection="1">
      <alignment horizontal="center" vertical="center"/>
      <protection/>
    </xf>
    <xf numFmtId="0" fontId="75" fillId="0" borderId="30" xfId="0" applyFont="1" applyFill="1" applyBorder="1" applyAlignment="1" applyProtection="1">
      <alignment horizontal="center" vertical="center"/>
      <protection/>
    </xf>
    <xf numFmtId="201" fontId="68" fillId="0" borderId="12" xfId="0" applyNumberFormat="1" applyFont="1" applyFill="1" applyBorder="1" applyAlignment="1" applyProtection="1">
      <alignment horizontal="right" vertical="center"/>
      <protection/>
    </xf>
    <xf numFmtId="0" fontId="68" fillId="0" borderId="12" xfId="0" applyFont="1" applyBorder="1" applyAlignment="1">
      <alignment horizontal="right" vertical="center"/>
    </xf>
    <xf numFmtId="0" fontId="68" fillId="0" borderId="20" xfId="0" applyFont="1" applyFill="1" applyBorder="1" applyAlignment="1" applyProtection="1">
      <alignment horizontal="center" vertical="center"/>
      <protection/>
    </xf>
    <xf numFmtId="0" fontId="68" fillId="0" borderId="30" xfId="0" applyFont="1" applyFill="1" applyBorder="1" applyAlignment="1" applyProtection="1">
      <alignment horizontal="center" vertical="center"/>
      <protection/>
    </xf>
    <xf numFmtId="38" fontId="68" fillId="0" borderId="12" xfId="49" applyFont="1" applyFill="1" applyBorder="1" applyAlignment="1">
      <alignment horizontal="right" vertical="center"/>
    </xf>
    <xf numFmtId="0" fontId="68" fillId="0" borderId="45" xfId="0" applyFont="1" applyFill="1" applyBorder="1" applyAlignment="1" applyProtection="1">
      <alignment horizontal="center" vertical="center"/>
      <protection/>
    </xf>
    <xf numFmtId="0" fontId="68" fillId="0" borderId="46" xfId="0" applyFont="1" applyFill="1" applyBorder="1" applyAlignment="1" applyProtection="1">
      <alignment horizontal="center" vertical="center"/>
      <protection/>
    </xf>
    <xf numFmtId="0" fontId="68" fillId="0" borderId="13" xfId="0" applyFont="1" applyFill="1" applyBorder="1" applyAlignment="1" applyProtection="1">
      <alignment horizontal="center" vertical="center"/>
      <protection/>
    </xf>
    <xf numFmtId="38" fontId="68" fillId="0" borderId="12" xfId="49" applyFont="1" applyFill="1" applyBorder="1" applyAlignment="1">
      <alignment horizontal="right" vertical="center" shrinkToFit="1"/>
    </xf>
    <xf numFmtId="0" fontId="68" fillId="0" borderId="12" xfId="0" applyFont="1" applyBorder="1" applyAlignment="1">
      <alignment horizontal="right" vertical="center" shrinkToFit="1"/>
    </xf>
    <xf numFmtId="38" fontId="68" fillId="0" borderId="0" xfId="49" applyFont="1" applyFill="1" applyBorder="1" applyAlignment="1">
      <alignment horizontal="right" vertical="center" shrinkToFit="1"/>
    </xf>
    <xf numFmtId="0" fontId="68" fillId="0" borderId="0" xfId="0" applyFont="1" applyAlignment="1">
      <alignment horizontal="right" vertical="center" shrinkToFit="1"/>
    </xf>
    <xf numFmtId="201" fontId="68" fillId="0" borderId="0" xfId="0" applyNumberFormat="1" applyFont="1" applyFill="1" applyBorder="1" applyAlignment="1" applyProtection="1">
      <alignment horizontal="right" vertical="center"/>
      <protection/>
    </xf>
    <xf numFmtId="0" fontId="68" fillId="0" borderId="48" xfId="0" applyFont="1" applyFill="1" applyBorder="1" applyAlignment="1" applyProtection="1">
      <alignment horizontal="center" vertical="center"/>
      <protection/>
    </xf>
    <xf numFmtId="0" fontId="81" fillId="0" borderId="15" xfId="0" applyFont="1" applyFill="1" applyBorder="1" applyAlignment="1" applyProtection="1">
      <alignment horizontal="center" vertical="center"/>
      <protection/>
    </xf>
    <xf numFmtId="0" fontId="81" fillId="0" borderId="51" xfId="0" applyFont="1" applyFill="1" applyBorder="1" applyAlignment="1" applyProtection="1">
      <alignment horizontal="center" vertical="center"/>
      <protection/>
    </xf>
    <xf numFmtId="0" fontId="68" fillId="0" borderId="28" xfId="0" applyFont="1" applyFill="1" applyBorder="1" applyAlignment="1" applyProtection="1">
      <alignment horizontal="center" vertical="center" wrapText="1"/>
      <protection/>
    </xf>
    <xf numFmtId="0" fontId="68" fillId="0" borderId="61" xfId="0" applyFont="1" applyFill="1" applyBorder="1" applyAlignment="1" applyProtection="1">
      <alignment horizontal="center" vertical="center" wrapText="1"/>
      <protection/>
    </xf>
    <xf numFmtId="0" fontId="68" fillId="0" borderId="40" xfId="0" applyFont="1" applyFill="1" applyBorder="1" applyAlignment="1" applyProtection="1">
      <alignment horizontal="center" vertical="center" wrapText="1"/>
      <protection/>
    </xf>
    <xf numFmtId="0" fontId="82" fillId="0" borderId="15" xfId="0" applyFont="1" applyFill="1" applyBorder="1" applyAlignment="1" applyProtection="1">
      <alignment horizontal="center" vertical="center"/>
      <protection/>
    </xf>
    <xf numFmtId="0" fontId="82" fillId="0" borderId="51" xfId="0" applyFont="1" applyFill="1" applyBorder="1" applyAlignment="1" applyProtection="1">
      <alignment horizontal="center" vertical="center"/>
      <protection/>
    </xf>
    <xf numFmtId="0" fontId="68" fillId="0" borderId="36" xfId="0" applyFont="1" applyFill="1" applyBorder="1" applyAlignment="1">
      <alignment horizontal="center" vertical="center"/>
    </xf>
    <xf numFmtId="0" fontId="68" fillId="0" borderId="75" xfId="0" applyFont="1" applyFill="1" applyBorder="1" applyAlignment="1">
      <alignment horizontal="center" vertical="center"/>
    </xf>
    <xf numFmtId="0" fontId="68" fillId="0" borderId="33" xfId="0" applyFont="1" applyFill="1" applyBorder="1" applyAlignment="1">
      <alignment horizontal="center" vertical="center"/>
    </xf>
    <xf numFmtId="0" fontId="68" fillId="0" borderId="76" xfId="0" applyFont="1" applyFill="1" applyBorder="1" applyAlignment="1">
      <alignment horizontal="center" vertical="center"/>
    </xf>
    <xf numFmtId="0" fontId="68" fillId="0" borderId="53" xfId="0" applyFont="1" applyFill="1" applyBorder="1" applyAlignment="1">
      <alignment horizontal="center" vertical="center"/>
    </xf>
    <xf numFmtId="0" fontId="68" fillId="0" borderId="77" xfId="0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 4" xfId="62"/>
    <cellStyle name="標準_１０６１１８Ｒ" xfId="63"/>
    <cellStyle name="標準_台帳レイアウト" xfId="64"/>
    <cellStyle name="Followed Hyperlink" xfId="65"/>
    <cellStyle name="未定義" xfId="66"/>
    <cellStyle name="良い" xfId="67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3"/>
  <sheetViews>
    <sheetView zoomScaleSheetLayoutView="75" zoomScalePageLayoutView="0" workbookViewId="0" topLeftCell="A1">
      <selection activeCell="H4" sqref="H4"/>
    </sheetView>
  </sheetViews>
  <sheetFormatPr defaultColWidth="10.59765625" defaultRowHeight="15"/>
  <cols>
    <col min="1" max="1" width="16" style="1" customWidth="1"/>
    <col min="2" max="2" width="7.5" style="1" customWidth="1"/>
    <col min="3" max="3" width="2.8984375" style="1" customWidth="1"/>
    <col min="4" max="4" width="7.5" style="2" customWidth="1"/>
    <col min="5" max="6" width="12.5" style="1" customWidth="1"/>
    <col min="7" max="8" width="7.5" style="3" customWidth="1"/>
    <col min="9" max="9" width="7.5" style="1" customWidth="1"/>
    <col min="10" max="10" width="2.8984375" style="1" customWidth="1"/>
    <col min="11" max="11" width="7.3984375" style="2" customWidth="1"/>
    <col min="12" max="13" width="10" style="1" customWidth="1"/>
    <col min="14" max="15" width="7.5" style="3" customWidth="1"/>
    <col min="16" max="16" width="7.5" style="1" customWidth="1"/>
    <col min="17" max="17" width="2.8984375" style="1" customWidth="1"/>
    <col min="18" max="18" width="7.5" style="2" customWidth="1"/>
    <col min="19" max="20" width="8.09765625" style="1" customWidth="1"/>
    <col min="21" max="22" width="7.5" style="3" customWidth="1"/>
    <col min="23" max="23" width="7.5" style="1" customWidth="1"/>
    <col min="24" max="24" width="2.8984375" style="1" customWidth="1"/>
    <col min="25" max="25" width="7.5" style="2" customWidth="1"/>
    <col min="26" max="27" width="8.09765625" style="1" customWidth="1"/>
    <col min="28" max="28" width="7.5" style="3" customWidth="1"/>
    <col min="29" max="29" width="7.59765625" style="3" customWidth="1"/>
    <col min="30" max="30" width="7.5" style="1" customWidth="1"/>
    <col min="31" max="31" width="2.8984375" style="1" customWidth="1"/>
    <col min="32" max="32" width="7.5" style="2" customWidth="1"/>
    <col min="33" max="34" width="8.09765625" style="1" customWidth="1"/>
    <col min="35" max="36" width="7.5" style="3" customWidth="1"/>
    <col min="37" max="37" width="7.5" style="1" customWidth="1"/>
    <col min="38" max="38" width="2.8984375" style="1" customWidth="1"/>
    <col min="39" max="39" width="7.5" style="2" customWidth="1"/>
    <col min="40" max="41" width="8" style="1" customWidth="1"/>
    <col min="42" max="42" width="7.5" style="4" customWidth="1"/>
    <col min="43" max="43" width="8" style="4" customWidth="1"/>
    <col min="44" max="44" width="11.09765625" style="1" hidden="1" customWidth="1"/>
    <col min="45" max="51" width="0" style="1" hidden="1" customWidth="1"/>
    <col min="52" max="52" width="7.5" style="1" customWidth="1"/>
    <col min="53" max="53" width="2.8984375" style="1" customWidth="1"/>
    <col min="54" max="54" width="7.5" style="2" customWidth="1"/>
    <col min="55" max="56" width="8" style="1" customWidth="1"/>
    <col min="57" max="58" width="7.5" style="4" customWidth="1"/>
    <col min="59" max="16384" width="10.59765625" style="1" customWidth="1"/>
  </cols>
  <sheetData>
    <row r="1" spans="1:58" ht="19.5" customHeight="1">
      <c r="A1" s="144" t="s">
        <v>447</v>
      </c>
      <c r="B1" s="145"/>
      <c r="C1" s="145"/>
      <c r="D1" s="146"/>
      <c r="E1" s="145"/>
      <c r="F1" s="145"/>
      <c r="G1" s="147"/>
      <c r="H1" s="147"/>
      <c r="I1" s="145"/>
      <c r="J1" s="145"/>
      <c r="K1" s="146"/>
      <c r="L1" s="145"/>
      <c r="M1" s="145"/>
      <c r="N1" s="147"/>
      <c r="O1" s="147"/>
      <c r="P1" s="145"/>
      <c r="Q1" s="145"/>
      <c r="R1" s="146"/>
      <c r="S1" s="145"/>
      <c r="T1" s="145"/>
      <c r="U1" s="147"/>
      <c r="V1" s="147"/>
      <c r="W1" s="145"/>
      <c r="X1" s="145"/>
      <c r="Y1" s="146"/>
      <c r="Z1" s="145"/>
      <c r="AA1" s="145"/>
      <c r="AB1" s="147"/>
      <c r="AC1" s="147"/>
      <c r="AD1" s="145"/>
      <c r="AE1" s="145"/>
      <c r="AF1" s="146"/>
      <c r="AG1" s="145"/>
      <c r="AH1" s="145"/>
      <c r="AI1" s="147"/>
      <c r="AJ1" s="147"/>
      <c r="AK1" s="145"/>
      <c r="AL1" s="148"/>
      <c r="AM1" s="146"/>
      <c r="AN1" s="145"/>
      <c r="AO1" s="145"/>
      <c r="AP1" s="149"/>
      <c r="AQ1" s="149"/>
      <c r="AR1" s="150"/>
      <c r="AS1" s="145"/>
      <c r="AT1" s="145"/>
      <c r="AU1" s="145"/>
      <c r="AV1" s="145"/>
      <c r="AW1" s="145"/>
      <c r="AX1" s="145"/>
      <c r="AY1" s="145"/>
      <c r="AZ1" s="145"/>
      <c r="BA1" s="145"/>
      <c r="BB1" s="146"/>
      <c r="BC1" s="145"/>
      <c r="BD1" s="145"/>
      <c r="BE1" s="149"/>
      <c r="BF1" s="151" t="s">
        <v>448</v>
      </c>
    </row>
    <row r="2" spans="1:58" s="5" customFormat="1" ht="33.75" customHeight="1">
      <c r="A2" s="670" t="s">
        <v>319</v>
      </c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670"/>
      <c r="S2" s="670"/>
      <c r="T2" s="670"/>
      <c r="U2" s="670"/>
      <c r="V2" s="670"/>
      <c r="W2" s="670"/>
      <c r="X2" s="670"/>
      <c r="Y2" s="670"/>
      <c r="Z2" s="670"/>
      <c r="AA2" s="670"/>
      <c r="AB2" s="670"/>
      <c r="AC2" s="670"/>
      <c r="AD2" s="670"/>
      <c r="AE2" s="670"/>
      <c r="AF2" s="670"/>
      <c r="AG2" s="670"/>
      <c r="AH2" s="670"/>
      <c r="AI2" s="670"/>
      <c r="AJ2" s="670"/>
      <c r="AK2" s="670"/>
      <c r="AL2" s="670"/>
      <c r="AM2" s="670"/>
      <c r="AN2" s="670"/>
      <c r="AO2" s="670"/>
      <c r="AP2" s="670"/>
      <c r="AQ2" s="670"/>
      <c r="AR2" s="670"/>
      <c r="AS2" s="670"/>
      <c r="AT2" s="670"/>
      <c r="AU2" s="670"/>
      <c r="AV2" s="670"/>
      <c r="AW2" s="670"/>
      <c r="AX2" s="670"/>
      <c r="AY2" s="670"/>
      <c r="AZ2" s="670"/>
      <c r="BA2" s="670"/>
      <c r="BB2" s="670"/>
      <c r="BC2" s="670"/>
      <c r="BD2" s="670"/>
      <c r="BE2" s="670"/>
      <c r="BF2" s="670"/>
    </row>
    <row r="3" spans="1:58" s="5" customFormat="1" ht="33.75" customHeight="1">
      <c r="A3" s="669" t="s">
        <v>374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  <c r="T3" s="669"/>
      <c r="U3" s="669"/>
      <c r="V3" s="669"/>
      <c r="W3" s="669"/>
      <c r="X3" s="669"/>
      <c r="Y3" s="669"/>
      <c r="Z3" s="669"/>
      <c r="AA3" s="669"/>
      <c r="AB3" s="669"/>
      <c r="AC3" s="669"/>
      <c r="AD3" s="669"/>
      <c r="AE3" s="669"/>
      <c r="AF3" s="669"/>
      <c r="AG3" s="669"/>
      <c r="AH3" s="669"/>
      <c r="AI3" s="669"/>
      <c r="AJ3" s="669"/>
      <c r="AK3" s="669"/>
      <c r="AL3" s="669"/>
      <c r="AM3" s="669"/>
      <c r="AN3" s="669"/>
      <c r="AO3" s="669"/>
      <c r="AP3" s="669"/>
      <c r="AQ3" s="669"/>
      <c r="AR3" s="669"/>
      <c r="AS3" s="669"/>
      <c r="AT3" s="669"/>
      <c r="AU3" s="669"/>
      <c r="AV3" s="669"/>
      <c r="AW3" s="669"/>
      <c r="AX3" s="669"/>
      <c r="AY3" s="669"/>
      <c r="AZ3" s="669"/>
      <c r="BA3" s="669"/>
      <c r="BB3" s="669"/>
      <c r="BC3" s="669"/>
      <c r="BD3" s="669"/>
      <c r="BE3" s="669"/>
      <c r="BF3" s="669"/>
    </row>
    <row r="4" spans="1:58" s="5" customFormat="1" ht="18" customHeight="1" thickBot="1">
      <c r="A4" s="152"/>
      <c r="B4" s="153"/>
      <c r="C4" s="153"/>
      <c r="D4" s="154"/>
      <c r="E4" s="153"/>
      <c r="F4" s="153"/>
      <c r="G4" s="155"/>
      <c r="H4" s="155"/>
      <c r="I4" s="153"/>
      <c r="J4" s="153"/>
      <c r="K4" s="154"/>
      <c r="L4" s="153"/>
      <c r="M4" s="153"/>
      <c r="N4" s="155"/>
      <c r="O4" s="155"/>
      <c r="P4" s="153"/>
      <c r="Q4" s="153"/>
      <c r="R4" s="154"/>
      <c r="S4" s="153"/>
      <c r="T4" s="153"/>
      <c r="U4" s="155"/>
      <c r="V4" s="155"/>
      <c r="W4" s="153"/>
      <c r="X4" s="153"/>
      <c r="Y4" s="154"/>
      <c r="Z4" s="153"/>
      <c r="AA4" s="153"/>
      <c r="AB4" s="155"/>
      <c r="AC4" s="155"/>
      <c r="AD4" s="153"/>
      <c r="AE4" s="153"/>
      <c r="AF4" s="154"/>
      <c r="AG4" s="153"/>
      <c r="AH4" s="153"/>
      <c r="AI4" s="155"/>
      <c r="AJ4" s="155"/>
      <c r="AK4" s="145"/>
      <c r="AL4" s="145"/>
      <c r="AM4" s="146"/>
      <c r="AN4" s="145"/>
      <c r="AO4" s="145"/>
      <c r="AP4" s="149"/>
      <c r="AQ4" s="149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6"/>
      <c r="BC4" s="145"/>
      <c r="BD4" s="145"/>
      <c r="BE4" s="149"/>
      <c r="BF4" s="149"/>
    </row>
    <row r="5" spans="1:58" s="5" customFormat="1" ht="27" customHeight="1">
      <c r="A5" s="619" t="s">
        <v>318</v>
      </c>
      <c r="B5" s="631" t="s">
        <v>297</v>
      </c>
      <c r="C5" s="632"/>
      <c r="D5" s="632"/>
      <c r="E5" s="632"/>
      <c r="F5" s="632"/>
      <c r="G5" s="632"/>
      <c r="H5" s="632"/>
      <c r="I5" s="632"/>
      <c r="J5" s="632"/>
      <c r="K5" s="632"/>
      <c r="L5" s="632"/>
      <c r="M5" s="632"/>
      <c r="N5" s="632"/>
      <c r="O5" s="632"/>
      <c r="P5" s="632"/>
      <c r="Q5" s="632"/>
      <c r="R5" s="632"/>
      <c r="S5" s="632"/>
      <c r="T5" s="632"/>
      <c r="U5" s="632"/>
      <c r="V5" s="632"/>
      <c r="W5" s="632"/>
      <c r="X5" s="632"/>
      <c r="Y5" s="632"/>
      <c r="Z5" s="632"/>
      <c r="AA5" s="632"/>
      <c r="AB5" s="632"/>
      <c r="AC5" s="632"/>
      <c r="AD5" s="632"/>
      <c r="AE5" s="632"/>
      <c r="AF5" s="632"/>
      <c r="AG5" s="632"/>
      <c r="AH5" s="632"/>
      <c r="AI5" s="632"/>
      <c r="AJ5" s="632"/>
      <c r="AK5" s="632"/>
      <c r="AL5" s="632"/>
      <c r="AM5" s="632"/>
      <c r="AN5" s="632"/>
      <c r="AO5" s="632"/>
      <c r="AP5" s="632"/>
      <c r="AQ5" s="632"/>
      <c r="AR5" s="632"/>
      <c r="AS5" s="632"/>
      <c r="AT5" s="632"/>
      <c r="AU5" s="632"/>
      <c r="AV5" s="632"/>
      <c r="AW5" s="632"/>
      <c r="AX5" s="632"/>
      <c r="AY5" s="632"/>
      <c r="AZ5" s="632"/>
      <c r="BA5" s="632"/>
      <c r="BB5" s="632"/>
      <c r="BC5" s="632"/>
      <c r="BD5" s="632"/>
      <c r="BE5" s="632"/>
      <c r="BF5" s="632"/>
    </row>
    <row r="6" spans="1:58" s="5" customFormat="1" ht="27" customHeight="1">
      <c r="A6" s="620"/>
      <c r="B6" s="606" t="s">
        <v>298</v>
      </c>
      <c r="C6" s="622"/>
      <c r="D6" s="622"/>
      <c r="E6" s="622"/>
      <c r="F6" s="622"/>
      <c r="G6" s="622"/>
      <c r="H6" s="622"/>
      <c r="I6" s="623" t="s">
        <v>299</v>
      </c>
      <c r="J6" s="624"/>
      <c r="K6" s="624"/>
      <c r="L6" s="624"/>
      <c r="M6" s="624"/>
      <c r="N6" s="624"/>
      <c r="O6" s="625"/>
      <c r="P6" s="607" t="s">
        <v>300</v>
      </c>
      <c r="Q6" s="607"/>
      <c r="R6" s="607"/>
      <c r="S6" s="607"/>
      <c r="T6" s="607"/>
      <c r="U6" s="607"/>
      <c r="V6" s="608"/>
      <c r="W6" s="606" t="s">
        <v>301</v>
      </c>
      <c r="X6" s="607"/>
      <c r="Y6" s="607"/>
      <c r="Z6" s="607"/>
      <c r="AA6" s="607"/>
      <c r="AB6" s="607"/>
      <c r="AC6" s="608"/>
      <c r="AD6" s="606" t="s">
        <v>302</v>
      </c>
      <c r="AE6" s="607"/>
      <c r="AF6" s="607"/>
      <c r="AG6" s="607"/>
      <c r="AH6" s="607"/>
      <c r="AI6" s="607"/>
      <c r="AJ6" s="608"/>
      <c r="AK6" s="606" t="s">
        <v>303</v>
      </c>
      <c r="AL6" s="607"/>
      <c r="AM6" s="607"/>
      <c r="AN6" s="607"/>
      <c r="AO6" s="607"/>
      <c r="AP6" s="607"/>
      <c r="AQ6" s="607"/>
      <c r="AR6" s="145"/>
      <c r="AS6" s="145"/>
      <c r="AT6" s="145"/>
      <c r="AU6" s="145"/>
      <c r="AV6" s="145"/>
      <c r="AW6" s="145"/>
      <c r="AX6" s="145"/>
      <c r="AY6" s="145"/>
      <c r="AZ6" s="606" t="s">
        <v>289</v>
      </c>
      <c r="BA6" s="607"/>
      <c r="BB6" s="607"/>
      <c r="BC6" s="607"/>
      <c r="BD6" s="607"/>
      <c r="BE6" s="607"/>
      <c r="BF6" s="607"/>
    </row>
    <row r="7" spans="1:58" s="5" customFormat="1" ht="27" customHeight="1">
      <c r="A7" s="620"/>
      <c r="B7" s="609" t="s">
        <v>331</v>
      </c>
      <c r="C7" s="610"/>
      <c r="D7" s="611"/>
      <c r="E7" s="156" t="s">
        <v>496</v>
      </c>
      <c r="F7" s="157" t="s">
        <v>497</v>
      </c>
      <c r="G7" s="626" t="s">
        <v>332</v>
      </c>
      <c r="H7" s="627"/>
      <c r="I7" s="628" t="s">
        <v>331</v>
      </c>
      <c r="J7" s="629"/>
      <c r="K7" s="630"/>
      <c r="L7" s="156" t="s">
        <v>498</v>
      </c>
      <c r="M7" s="158" t="s">
        <v>499</v>
      </c>
      <c r="N7" s="654" t="s">
        <v>332</v>
      </c>
      <c r="O7" s="655"/>
      <c r="P7" s="609" t="s">
        <v>331</v>
      </c>
      <c r="Q7" s="610"/>
      <c r="R7" s="611"/>
      <c r="S7" s="156" t="s">
        <v>500</v>
      </c>
      <c r="T7" s="157" t="s">
        <v>499</v>
      </c>
      <c r="U7" s="615" t="s">
        <v>332</v>
      </c>
      <c r="V7" s="616"/>
      <c r="W7" s="609" t="s">
        <v>331</v>
      </c>
      <c r="X7" s="610"/>
      <c r="Y7" s="611"/>
      <c r="Z7" s="156" t="s">
        <v>496</v>
      </c>
      <c r="AA7" s="157" t="s">
        <v>499</v>
      </c>
      <c r="AB7" s="615" t="s">
        <v>332</v>
      </c>
      <c r="AC7" s="616"/>
      <c r="AD7" s="609" t="s">
        <v>331</v>
      </c>
      <c r="AE7" s="610"/>
      <c r="AF7" s="611"/>
      <c r="AG7" s="156" t="s">
        <v>501</v>
      </c>
      <c r="AH7" s="157" t="s">
        <v>502</v>
      </c>
      <c r="AI7" s="615" t="s">
        <v>332</v>
      </c>
      <c r="AJ7" s="616"/>
      <c r="AK7" s="609" t="s">
        <v>331</v>
      </c>
      <c r="AL7" s="610"/>
      <c r="AM7" s="611"/>
      <c r="AN7" s="156" t="s">
        <v>503</v>
      </c>
      <c r="AO7" s="157" t="s">
        <v>504</v>
      </c>
      <c r="AP7" s="617" t="s">
        <v>332</v>
      </c>
      <c r="AQ7" s="618"/>
      <c r="AR7" s="145"/>
      <c r="AS7" s="145"/>
      <c r="AT7" s="145"/>
      <c r="AU7" s="145"/>
      <c r="AV7" s="145"/>
      <c r="AW7" s="145"/>
      <c r="AX7" s="145"/>
      <c r="AY7" s="145"/>
      <c r="AZ7" s="609" t="s">
        <v>331</v>
      </c>
      <c r="BA7" s="610"/>
      <c r="BB7" s="611"/>
      <c r="BC7" s="156" t="s">
        <v>505</v>
      </c>
      <c r="BD7" s="157" t="s">
        <v>337</v>
      </c>
      <c r="BE7" s="617" t="s">
        <v>332</v>
      </c>
      <c r="BF7" s="618"/>
    </row>
    <row r="8" spans="1:58" s="5" customFormat="1" ht="27" customHeight="1">
      <c r="A8" s="621"/>
      <c r="B8" s="633" t="s">
        <v>304</v>
      </c>
      <c r="C8" s="634"/>
      <c r="D8" s="635"/>
      <c r="E8" s="159" t="s">
        <v>305</v>
      </c>
      <c r="F8" s="160" t="s">
        <v>305</v>
      </c>
      <c r="G8" s="161" t="s">
        <v>333</v>
      </c>
      <c r="H8" s="162" t="s">
        <v>334</v>
      </c>
      <c r="I8" s="657" t="s">
        <v>304</v>
      </c>
      <c r="J8" s="658"/>
      <c r="K8" s="659"/>
      <c r="L8" s="159" t="s">
        <v>305</v>
      </c>
      <c r="M8" s="163" t="s">
        <v>305</v>
      </c>
      <c r="N8" s="164" t="s">
        <v>333</v>
      </c>
      <c r="O8" s="164" t="s">
        <v>334</v>
      </c>
      <c r="P8" s="633" t="s">
        <v>304</v>
      </c>
      <c r="Q8" s="634"/>
      <c r="R8" s="635"/>
      <c r="S8" s="159" t="s">
        <v>305</v>
      </c>
      <c r="T8" s="163" t="s">
        <v>305</v>
      </c>
      <c r="U8" s="164" t="s">
        <v>333</v>
      </c>
      <c r="V8" s="164" t="s">
        <v>334</v>
      </c>
      <c r="W8" s="633" t="s">
        <v>304</v>
      </c>
      <c r="X8" s="634"/>
      <c r="Y8" s="635"/>
      <c r="Z8" s="159" t="s">
        <v>305</v>
      </c>
      <c r="AA8" s="163" t="s">
        <v>305</v>
      </c>
      <c r="AB8" s="164" t="s">
        <v>333</v>
      </c>
      <c r="AC8" s="164" t="s">
        <v>334</v>
      </c>
      <c r="AD8" s="633" t="s">
        <v>304</v>
      </c>
      <c r="AE8" s="645"/>
      <c r="AF8" s="646"/>
      <c r="AG8" s="159" t="s">
        <v>305</v>
      </c>
      <c r="AH8" s="163" t="s">
        <v>305</v>
      </c>
      <c r="AI8" s="164" t="s">
        <v>333</v>
      </c>
      <c r="AJ8" s="164" t="s">
        <v>334</v>
      </c>
      <c r="AK8" s="633" t="s">
        <v>304</v>
      </c>
      <c r="AL8" s="634"/>
      <c r="AM8" s="635"/>
      <c r="AN8" s="159" t="s">
        <v>305</v>
      </c>
      <c r="AO8" s="163" t="s">
        <v>305</v>
      </c>
      <c r="AP8" s="165" t="s">
        <v>333</v>
      </c>
      <c r="AQ8" s="166" t="s">
        <v>334</v>
      </c>
      <c r="AR8" s="145"/>
      <c r="AS8" s="145"/>
      <c r="AT8" s="145"/>
      <c r="AU8" s="145"/>
      <c r="AV8" s="145"/>
      <c r="AW8" s="145"/>
      <c r="AX8" s="145"/>
      <c r="AY8" s="145"/>
      <c r="AZ8" s="633" t="s">
        <v>304</v>
      </c>
      <c r="BA8" s="634"/>
      <c r="BB8" s="635"/>
      <c r="BC8" s="159" t="s">
        <v>305</v>
      </c>
      <c r="BD8" s="163" t="s">
        <v>305</v>
      </c>
      <c r="BE8" s="165" t="s">
        <v>333</v>
      </c>
      <c r="BF8" s="166" t="s">
        <v>334</v>
      </c>
    </row>
    <row r="9" spans="1:58" ht="26.25" customHeight="1">
      <c r="A9" s="167" t="s">
        <v>506</v>
      </c>
      <c r="B9" s="168">
        <v>8004</v>
      </c>
      <c r="C9" s="169" t="s">
        <v>306</v>
      </c>
      <c r="D9" s="170">
        <v>8011</v>
      </c>
      <c r="E9" s="169">
        <v>1156585</v>
      </c>
      <c r="F9" s="169">
        <v>1164390</v>
      </c>
      <c r="G9" s="171">
        <v>64.58565192651011</v>
      </c>
      <c r="H9" s="171">
        <v>64.97668542398154</v>
      </c>
      <c r="I9" s="169">
        <v>4044</v>
      </c>
      <c r="J9" s="172" t="s">
        <v>306</v>
      </c>
      <c r="K9" s="170">
        <v>4047</v>
      </c>
      <c r="L9" s="169">
        <v>833812</v>
      </c>
      <c r="M9" s="169">
        <v>835635</v>
      </c>
      <c r="N9" s="171">
        <v>64.35219236536824</v>
      </c>
      <c r="O9" s="171">
        <v>64.46075009237497</v>
      </c>
      <c r="P9" s="169">
        <v>361</v>
      </c>
      <c r="Q9" s="172" t="s">
        <v>306</v>
      </c>
      <c r="R9" s="170">
        <v>362</v>
      </c>
      <c r="S9" s="169">
        <v>34987</v>
      </c>
      <c r="T9" s="169">
        <v>35399</v>
      </c>
      <c r="U9" s="171">
        <v>76.91817262454381</v>
      </c>
      <c r="V9" s="171">
        <v>77.60896255371394</v>
      </c>
      <c r="W9" s="169">
        <v>729</v>
      </c>
      <c r="X9" s="172" t="s">
        <v>306</v>
      </c>
      <c r="Y9" s="170">
        <v>730</v>
      </c>
      <c r="Z9" s="169">
        <v>67426</v>
      </c>
      <c r="AA9" s="169">
        <v>67063</v>
      </c>
      <c r="AB9" s="171">
        <v>59.92942786799278</v>
      </c>
      <c r="AC9" s="171">
        <v>59.52953708224224</v>
      </c>
      <c r="AD9" s="169">
        <v>354</v>
      </c>
      <c r="AE9" s="172" t="s">
        <v>306</v>
      </c>
      <c r="AF9" s="170">
        <v>355</v>
      </c>
      <c r="AG9" s="169">
        <v>13683</v>
      </c>
      <c r="AH9" s="169">
        <v>13695</v>
      </c>
      <c r="AI9" s="171">
        <v>76.01666666666667</v>
      </c>
      <c r="AJ9" s="171">
        <v>75.53778268063982</v>
      </c>
      <c r="AK9" s="169">
        <v>389</v>
      </c>
      <c r="AL9" s="169" t="s">
        <v>306</v>
      </c>
      <c r="AM9" s="170">
        <v>389</v>
      </c>
      <c r="AN9" s="169">
        <v>37223</v>
      </c>
      <c r="AO9" s="169">
        <v>39033</v>
      </c>
      <c r="AP9" s="171">
        <v>61.91759402498461</v>
      </c>
      <c r="AQ9" s="171">
        <v>64.93379025818471</v>
      </c>
      <c r="AR9" s="173"/>
      <c r="AS9" s="145"/>
      <c r="AT9" s="145"/>
      <c r="AU9" s="145"/>
      <c r="AV9" s="145"/>
      <c r="AW9" s="145"/>
      <c r="AX9" s="145"/>
      <c r="AY9" s="145"/>
      <c r="AZ9" s="169" t="s">
        <v>189</v>
      </c>
      <c r="BA9" s="169" t="s">
        <v>306</v>
      </c>
      <c r="BB9" s="170" t="s">
        <v>189</v>
      </c>
      <c r="BC9" s="169" t="s">
        <v>189</v>
      </c>
      <c r="BD9" s="169" t="s">
        <v>189</v>
      </c>
      <c r="BE9" s="169" t="s">
        <v>189</v>
      </c>
      <c r="BF9" s="169" t="s">
        <v>189</v>
      </c>
    </row>
    <row r="10" spans="1:58" ht="26.25" customHeight="1">
      <c r="A10" s="174" t="s">
        <v>418</v>
      </c>
      <c r="B10" s="168">
        <v>9400</v>
      </c>
      <c r="C10" s="169" t="s">
        <v>306</v>
      </c>
      <c r="D10" s="170">
        <v>9404</v>
      </c>
      <c r="E10" s="169">
        <v>1209836</v>
      </c>
      <c r="F10" s="169">
        <v>1219331</v>
      </c>
      <c r="G10" s="171">
        <v>66.1</v>
      </c>
      <c r="H10" s="171">
        <v>66.6</v>
      </c>
      <c r="I10" s="169">
        <v>4333</v>
      </c>
      <c r="J10" s="172" t="s">
        <v>306</v>
      </c>
      <c r="K10" s="170">
        <v>4334</v>
      </c>
      <c r="L10" s="169">
        <v>868505</v>
      </c>
      <c r="M10" s="169">
        <v>869530</v>
      </c>
      <c r="N10" s="171">
        <v>67.5</v>
      </c>
      <c r="O10" s="171">
        <v>67.6</v>
      </c>
      <c r="P10" s="169">
        <v>358</v>
      </c>
      <c r="Q10" s="172" t="s">
        <v>306</v>
      </c>
      <c r="R10" s="170">
        <v>359</v>
      </c>
      <c r="S10" s="169">
        <v>34192</v>
      </c>
      <c r="T10" s="169">
        <v>33691</v>
      </c>
      <c r="U10" s="171">
        <v>75.6</v>
      </c>
      <c r="V10" s="171">
        <v>74.3</v>
      </c>
      <c r="W10" s="169">
        <v>1431</v>
      </c>
      <c r="X10" s="172" t="s">
        <v>306</v>
      </c>
      <c r="Y10" s="170">
        <v>1432</v>
      </c>
      <c r="Z10" s="169">
        <v>72669</v>
      </c>
      <c r="AA10" s="169">
        <v>72571</v>
      </c>
      <c r="AB10" s="171">
        <v>58.7</v>
      </c>
      <c r="AC10" s="171">
        <v>58.6</v>
      </c>
      <c r="AD10" s="169">
        <v>718</v>
      </c>
      <c r="AE10" s="172" t="s">
        <v>306</v>
      </c>
      <c r="AF10" s="170">
        <v>718</v>
      </c>
      <c r="AG10" s="169">
        <v>24606</v>
      </c>
      <c r="AH10" s="169">
        <v>23798</v>
      </c>
      <c r="AI10" s="171">
        <v>57.1</v>
      </c>
      <c r="AJ10" s="171">
        <v>55.3</v>
      </c>
      <c r="AK10" s="169">
        <v>359</v>
      </c>
      <c r="AL10" s="169" t="s">
        <v>306</v>
      </c>
      <c r="AM10" s="175">
        <v>360</v>
      </c>
      <c r="AN10" s="169">
        <v>30119</v>
      </c>
      <c r="AO10" s="169">
        <v>35067</v>
      </c>
      <c r="AP10" s="171">
        <v>57.1</v>
      </c>
      <c r="AQ10" s="171">
        <v>66.3</v>
      </c>
      <c r="AR10" s="173"/>
      <c r="AS10" s="145"/>
      <c r="AT10" s="145"/>
      <c r="AU10" s="145"/>
      <c r="AV10" s="145"/>
      <c r="AW10" s="145"/>
      <c r="AX10" s="145"/>
      <c r="AY10" s="145"/>
      <c r="AZ10" s="169" t="s">
        <v>189</v>
      </c>
      <c r="BA10" s="169" t="s">
        <v>306</v>
      </c>
      <c r="BB10" s="170" t="s">
        <v>189</v>
      </c>
      <c r="BC10" s="169" t="s">
        <v>189</v>
      </c>
      <c r="BD10" s="169" t="s">
        <v>189</v>
      </c>
      <c r="BE10" s="169" t="s">
        <v>189</v>
      </c>
      <c r="BF10" s="169" t="s">
        <v>189</v>
      </c>
    </row>
    <row r="11" spans="1:58" ht="26.25" customHeight="1">
      <c r="A11" s="174" t="s">
        <v>421</v>
      </c>
      <c r="B11" s="176">
        <v>9072.878787878788</v>
      </c>
      <c r="C11" s="170" t="s">
        <v>306</v>
      </c>
      <c r="D11" s="177">
        <v>9075.878787878788</v>
      </c>
      <c r="E11" s="176">
        <v>1215901</v>
      </c>
      <c r="F11" s="176">
        <v>1230625</v>
      </c>
      <c r="G11" s="178">
        <v>67</v>
      </c>
      <c r="H11" s="178">
        <v>67.8</v>
      </c>
      <c r="I11" s="176">
        <v>4344</v>
      </c>
      <c r="J11" s="169" t="s">
        <v>306</v>
      </c>
      <c r="K11" s="177">
        <v>4343</v>
      </c>
      <c r="L11" s="176">
        <v>873022</v>
      </c>
      <c r="M11" s="176">
        <v>876639</v>
      </c>
      <c r="N11" s="178">
        <v>68.67083977679786</v>
      </c>
      <c r="O11" s="178">
        <v>68.91680588038757</v>
      </c>
      <c r="P11" s="176">
        <v>372</v>
      </c>
      <c r="Q11" s="169" t="s">
        <v>306</v>
      </c>
      <c r="R11" s="177">
        <v>371</v>
      </c>
      <c r="S11" s="176">
        <v>36674</v>
      </c>
      <c r="T11" s="176">
        <v>36634</v>
      </c>
      <c r="U11" s="178">
        <v>68.65476056759894</v>
      </c>
      <c r="V11" s="178">
        <v>68.7652513421181</v>
      </c>
      <c r="W11" s="176">
        <v>1442</v>
      </c>
      <c r="X11" s="169" t="s">
        <v>306</v>
      </c>
      <c r="Y11" s="177">
        <v>1449</v>
      </c>
      <c r="Z11" s="176">
        <v>76174</v>
      </c>
      <c r="AA11" s="176">
        <v>76399</v>
      </c>
      <c r="AB11" s="178">
        <v>61.34160090191657</v>
      </c>
      <c r="AC11" s="178">
        <v>62.75432673747156</v>
      </c>
      <c r="AD11" s="176">
        <v>711</v>
      </c>
      <c r="AE11" s="169" t="s">
        <v>306</v>
      </c>
      <c r="AF11" s="177">
        <v>713</v>
      </c>
      <c r="AG11" s="176">
        <v>27681</v>
      </c>
      <c r="AH11" s="176">
        <v>27952</v>
      </c>
      <c r="AI11" s="178">
        <v>58.0314465408805</v>
      </c>
      <c r="AJ11" s="178">
        <v>58.209079550187425</v>
      </c>
      <c r="AK11" s="176">
        <v>354</v>
      </c>
      <c r="AL11" s="169" t="s">
        <v>306</v>
      </c>
      <c r="AM11" s="177">
        <v>356</v>
      </c>
      <c r="AN11" s="176">
        <v>31812</v>
      </c>
      <c r="AO11" s="176">
        <v>34419</v>
      </c>
      <c r="AP11" s="178">
        <v>61.95131450827653</v>
      </c>
      <c r="AQ11" s="178">
        <v>66.8459895125267</v>
      </c>
      <c r="AR11" s="173"/>
      <c r="AS11" s="179"/>
      <c r="AT11" s="179"/>
      <c r="AU11" s="179"/>
      <c r="AV11" s="179"/>
      <c r="AW11" s="179"/>
      <c r="AX11" s="179"/>
      <c r="AY11" s="179"/>
      <c r="AZ11" s="169" t="s">
        <v>189</v>
      </c>
      <c r="BA11" s="169" t="s">
        <v>306</v>
      </c>
      <c r="BB11" s="170" t="s">
        <v>189</v>
      </c>
      <c r="BC11" s="169" t="s">
        <v>189</v>
      </c>
      <c r="BD11" s="169" t="s">
        <v>189</v>
      </c>
      <c r="BE11" s="180" t="s">
        <v>189</v>
      </c>
      <c r="BF11" s="180" t="s">
        <v>189</v>
      </c>
    </row>
    <row r="12" spans="1:58" s="6" customFormat="1" ht="26.25" customHeight="1">
      <c r="A12" s="174" t="s">
        <v>458</v>
      </c>
      <c r="B12" s="176">
        <v>8975</v>
      </c>
      <c r="C12" s="169" t="s">
        <v>306</v>
      </c>
      <c r="D12" s="177">
        <v>8983</v>
      </c>
      <c r="E12" s="176">
        <v>914005</v>
      </c>
      <c r="F12" s="176">
        <v>920759</v>
      </c>
      <c r="G12" s="178">
        <v>63.2</v>
      </c>
      <c r="H12" s="178">
        <v>65</v>
      </c>
      <c r="I12" s="176">
        <v>4347</v>
      </c>
      <c r="J12" s="169" t="s">
        <v>306</v>
      </c>
      <c r="K12" s="177">
        <v>4355</v>
      </c>
      <c r="L12" s="176">
        <v>563080</v>
      </c>
      <c r="M12" s="176">
        <v>561027</v>
      </c>
      <c r="N12" s="178">
        <v>71</v>
      </c>
      <c r="O12" s="178">
        <v>70.6</v>
      </c>
      <c r="P12" s="176">
        <v>359</v>
      </c>
      <c r="Q12" s="169" t="s">
        <v>306</v>
      </c>
      <c r="R12" s="177">
        <v>357</v>
      </c>
      <c r="S12" s="176">
        <v>37350</v>
      </c>
      <c r="T12" s="176">
        <v>37350</v>
      </c>
      <c r="U12" s="178">
        <v>61.6</v>
      </c>
      <c r="V12" s="178">
        <v>61.7</v>
      </c>
      <c r="W12" s="176">
        <v>1435</v>
      </c>
      <c r="X12" s="169" t="s">
        <v>306</v>
      </c>
      <c r="Y12" s="177">
        <v>1439</v>
      </c>
      <c r="Z12" s="176">
        <v>84669</v>
      </c>
      <c r="AA12" s="176">
        <v>84422</v>
      </c>
      <c r="AB12" s="178">
        <v>70.2</v>
      </c>
      <c r="AC12" s="178">
        <v>69.6</v>
      </c>
      <c r="AD12" s="176">
        <v>708</v>
      </c>
      <c r="AE12" s="169" t="s">
        <v>306</v>
      </c>
      <c r="AF12" s="177">
        <v>711</v>
      </c>
      <c r="AG12" s="176">
        <v>19628</v>
      </c>
      <c r="AH12" s="176">
        <v>20191</v>
      </c>
      <c r="AI12" s="178">
        <v>42.9</v>
      </c>
      <c r="AJ12" s="178">
        <v>43.9</v>
      </c>
      <c r="AK12" s="176">
        <v>360</v>
      </c>
      <c r="AL12" s="169" t="s">
        <v>306</v>
      </c>
      <c r="AM12" s="177">
        <v>360</v>
      </c>
      <c r="AN12" s="176">
        <v>36742</v>
      </c>
      <c r="AO12" s="176">
        <v>38502</v>
      </c>
      <c r="AP12" s="178">
        <v>70.2</v>
      </c>
      <c r="AQ12" s="178">
        <v>73.5</v>
      </c>
      <c r="AR12" s="173"/>
      <c r="AS12" s="181"/>
      <c r="AT12" s="181"/>
      <c r="AU12" s="181"/>
      <c r="AV12" s="181"/>
      <c r="AW12" s="181"/>
      <c r="AX12" s="181"/>
      <c r="AY12" s="181"/>
      <c r="AZ12" s="176" t="s">
        <v>189</v>
      </c>
      <c r="BA12" s="169" t="s">
        <v>306</v>
      </c>
      <c r="BB12" s="177" t="s">
        <v>189</v>
      </c>
      <c r="BC12" s="176" t="s">
        <v>189</v>
      </c>
      <c r="BD12" s="176" t="s">
        <v>189</v>
      </c>
      <c r="BE12" s="178" t="s">
        <v>189</v>
      </c>
      <c r="BF12" s="178" t="s">
        <v>189</v>
      </c>
    </row>
    <row r="13" spans="1:58" s="7" customFormat="1" ht="26.25" customHeight="1">
      <c r="A13" s="182" t="s">
        <v>472</v>
      </c>
      <c r="B13" s="183">
        <f>SUM(B15:B26)</f>
        <v>8215</v>
      </c>
      <c r="C13" s="184" t="s">
        <v>306</v>
      </c>
      <c r="D13" s="185">
        <f>SUM(D15:D26)</f>
        <v>8227</v>
      </c>
      <c r="E13" s="183">
        <f>SUM(E15:E26)</f>
        <v>907335</v>
      </c>
      <c r="F13" s="183">
        <f>SUM(F15:F26)</f>
        <v>920589</v>
      </c>
      <c r="G13" s="186">
        <v>69.6</v>
      </c>
      <c r="H13" s="186">
        <v>70.5</v>
      </c>
      <c r="I13" s="183">
        <v>3596</v>
      </c>
      <c r="J13" s="184" t="s">
        <v>306</v>
      </c>
      <c r="K13" s="185">
        <v>3606</v>
      </c>
      <c r="L13" s="183">
        <v>543083</v>
      </c>
      <c r="M13" s="183">
        <v>550233</v>
      </c>
      <c r="N13" s="186">
        <v>71.2617570489807</v>
      </c>
      <c r="O13" s="186">
        <v>71.9708523757328</v>
      </c>
      <c r="P13" s="183">
        <v>358</v>
      </c>
      <c r="Q13" s="184" t="s">
        <v>306</v>
      </c>
      <c r="R13" s="185">
        <v>357</v>
      </c>
      <c r="S13" s="183">
        <v>38972</v>
      </c>
      <c r="T13" s="183">
        <v>41027</v>
      </c>
      <c r="U13" s="186">
        <v>65.04982390545977</v>
      </c>
      <c r="V13" s="186">
        <v>68.73691088511737</v>
      </c>
      <c r="W13" s="183">
        <v>1428</v>
      </c>
      <c r="X13" s="184" t="s">
        <v>306</v>
      </c>
      <c r="Y13" s="185">
        <v>1431</v>
      </c>
      <c r="Z13" s="183">
        <v>83504</v>
      </c>
      <c r="AA13" s="183">
        <v>83314</v>
      </c>
      <c r="AB13" s="186">
        <v>69.84158846456232</v>
      </c>
      <c r="AC13" s="186">
        <v>69.94710771555704</v>
      </c>
      <c r="AD13" s="183">
        <v>695</v>
      </c>
      <c r="AE13" s="184" t="s">
        <v>306</v>
      </c>
      <c r="AF13" s="185">
        <v>708</v>
      </c>
      <c r="AG13" s="183">
        <v>22041</v>
      </c>
      <c r="AH13" s="183">
        <v>22799</v>
      </c>
      <c r="AI13" s="186">
        <v>46.392338455062095</v>
      </c>
      <c r="AJ13" s="186">
        <v>47.26160862354892</v>
      </c>
      <c r="AK13" s="183">
        <v>364</v>
      </c>
      <c r="AL13" s="184" t="s">
        <v>306</v>
      </c>
      <c r="AM13" s="185">
        <v>364</v>
      </c>
      <c r="AN13" s="183">
        <v>36966</v>
      </c>
      <c r="AO13" s="183">
        <v>38177</v>
      </c>
      <c r="AP13" s="186">
        <v>70.02329942603853</v>
      </c>
      <c r="AQ13" s="186">
        <v>72.31725104657991</v>
      </c>
      <c r="AR13" s="187"/>
      <c r="AS13" s="188"/>
      <c r="AT13" s="188"/>
      <c r="AU13" s="188"/>
      <c r="AV13" s="188"/>
      <c r="AW13" s="188"/>
      <c r="AX13" s="188"/>
      <c r="AY13" s="188"/>
      <c r="AZ13" s="183" t="s">
        <v>189</v>
      </c>
      <c r="BA13" s="184" t="s">
        <v>306</v>
      </c>
      <c r="BB13" s="185" t="s">
        <v>189</v>
      </c>
      <c r="BC13" s="183" t="s">
        <v>189</v>
      </c>
      <c r="BD13" s="183" t="s">
        <v>189</v>
      </c>
      <c r="BE13" s="186" t="s">
        <v>189</v>
      </c>
      <c r="BF13" s="186" t="s">
        <v>189</v>
      </c>
    </row>
    <row r="14" spans="1:58" ht="26.25" customHeight="1">
      <c r="A14" s="189"/>
      <c r="B14" s="168"/>
      <c r="C14" s="169"/>
      <c r="D14" s="170"/>
      <c r="E14" s="169"/>
      <c r="F14" s="169"/>
      <c r="G14" s="190"/>
      <c r="H14" s="190"/>
      <c r="I14" s="169" t="s">
        <v>372</v>
      </c>
      <c r="J14" s="169"/>
      <c r="K14" s="170"/>
      <c r="L14" s="169"/>
      <c r="M14" s="169"/>
      <c r="N14" s="171" t="s">
        <v>372</v>
      </c>
      <c r="O14" s="171"/>
      <c r="P14" s="169"/>
      <c r="Q14" s="169"/>
      <c r="R14" s="170"/>
      <c r="S14" s="169"/>
      <c r="T14" s="169"/>
      <c r="U14" s="171"/>
      <c r="V14" s="171"/>
      <c r="W14" s="169"/>
      <c r="X14" s="169"/>
      <c r="Y14" s="170"/>
      <c r="Z14" s="169"/>
      <c r="AA14" s="169"/>
      <c r="AB14" s="171"/>
      <c r="AC14" s="171"/>
      <c r="AD14" s="169"/>
      <c r="AE14" s="169"/>
      <c r="AF14" s="170"/>
      <c r="AG14" s="169"/>
      <c r="AH14" s="169"/>
      <c r="AI14" s="171"/>
      <c r="AJ14" s="171"/>
      <c r="AK14" s="169"/>
      <c r="AL14" s="169"/>
      <c r="AM14" s="170"/>
      <c r="AN14" s="169"/>
      <c r="AO14" s="169"/>
      <c r="AP14" s="171"/>
      <c r="AQ14" s="171"/>
      <c r="AR14" s="145"/>
      <c r="AS14" s="145"/>
      <c r="AT14" s="145"/>
      <c r="AU14" s="145"/>
      <c r="AV14" s="145"/>
      <c r="AW14" s="145"/>
      <c r="AX14" s="145"/>
      <c r="AY14" s="145"/>
      <c r="AZ14" s="169"/>
      <c r="BA14" s="169"/>
      <c r="BB14" s="170"/>
      <c r="BC14" s="169"/>
      <c r="BD14" s="169"/>
      <c r="BE14" s="171"/>
      <c r="BF14" s="171"/>
    </row>
    <row r="15" spans="1:58" s="8" customFormat="1" ht="26.25" customHeight="1">
      <c r="A15" s="191" t="s">
        <v>481</v>
      </c>
      <c r="B15" s="176">
        <v>674</v>
      </c>
      <c r="C15" s="169" t="s">
        <v>306</v>
      </c>
      <c r="D15" s="177">
        <v>675</v>
      </c>
      <c r="E15" s="176">
        <v>68906</v>
      </c>
      <c r="F15" s="176">
        <v>71370</v>
      </c>
      <c r="G15" s="192">
        <v>64</v>
      </c>
      <c r="H15" s="193">
        <v>66.1</v>
      </c>
      <c r="I15" s="169">
        <v>294</v>
      </c>
      <c r="J15" s="169" t="s">
        <v>306</v>
      </c>
      <c r="K15" s="170">
        <v>294</v>
      </c>
      <c r="L15" s="169">
        <v>39853</v>
      </c>
      <c r="M15" s="194">
        <v>41681</v>
      </c>
      <c r="N15" s="171">
        <v>63.727073572445114</v>
      </c>
      <c r="O15" s="178">
        <v>66.37207598847115</v>
      </c>
      <c r="P15" s="169">
        <v>29</v>
      </c>
      <c r="Q15" s="169" t="s">
        <v>306</v>
      </c>
      <c r="R15" s="170">
        <v>29</v>
      </c>
      <c r="S15" s="169">
        <v>2615</v>
      </c>
      <c r="T15" s="169">
        <v>2531</v>
      </c>
      <c r="U15" s="171">
        <v>54.32073120066473</v>
      </c>
      <c r="V15" s="171">
        <v>52.575820523473205</v>
      </c>
      <c r="W15" s="169">
        <v>117</v>
      </c>
      <c r="X15" s="169" t="s">
        <v>306</v>
      </c>
      <c r="Y15" s="170">
        <v>117</v>
      </c>
      <c r="Z15" s="169">
        <v>6237</v>
      </c>
      <c r="AA15" s="169">
        <v>5985</v>
      </c>
      <c r="AB15" s="171">
        <v>63.83828045035824</v>
      </c>
      <c r="AC15" s="171">
        <v>60.76142131979695</v>
      </c>
      <c r="AD15" s="169">
        <v>59</v>
      </c>
      <c r="AE15" s="169" t="s">
        <v>306</v>
      </c>
      <c r="AF15" s="170">
        <v>60</v>
      </c>
      <c r="AG15" s="169">
        <v>1537</v>
      </c>
      <c r="AH15" s="169">
        <v>1580</v>
      </c>
      <c r="AI15" s="171">
        <v>39.71576227390181</v>
      </c>
      <c r="AJ15" s="171">
        <v>40.51282051282051</v>
      </c>
      <c r="AK15" s="169">
        <v>30</v>
      </c>
      <c r="AL15" s="169" t="s">
        <v>306</v>
      </c>
      <c r="AM15" s="170">
        <v>30</v>
      </c>
      <c r="AN15" s="169">
        <v>3445</v>
      </c>
      <c r="AO15" s="169">
        <v>3425</v>
      </c>
      <c r="AP15" s="171">
        <v>79.1044776119403</v>
      </c>
      <c r="AQ15" s="171">
        <v>78.64523536165328</v>
      </c>
      <c r="AR15" s="195"/>
      <c r="AS15" s="195"/>
      <c r="AT15" s="195"/>
      <c r="AU15" s="195"/>
      <c r="AV15" s="195"/>
      <c r="AW15" s="195"/>
      <c r="AX15" s="195"/>
      <c r="AY15" s="195"/>
      <c r="AZ15" s="169" t="s">
        <v>189</v>
      </c>
      <c r="BA15" s="169" t="s">
        <v>306</v>
      </c>
      <c r="BB15" s="170" t="s">
        <v>189</v>
      </c>
      <c r="BC15" s="169" t="s">
        <v>189</v>
      </c>
      <c r="BD15" s="169" t="s">
        <v>189</v>
      </c>
      <c r="BE15" s="180" t="s">
        <v>189</v>
      </c>
      <c r="BF15" s="180" t="s">
        <v>189</v>
      </c>
    </row>
    <row r="16" spans="1:58" s="8" customFormat="1" ht="26.25" customHeight="1">
      <c r="A16" s="196" t="s">
        <v>170</v>
      </c>
      <c r="B16" s="176">
        <v>700</v>
      </c>
      <c r="C16" s="169" t="s">
        <v>306</v>
      </c>
      <c r="D16" s="177">
        <v>699</v>
      </c>
      <c r="E16" s="176">
        <v>75072</v>
      </c>
      <c r="F16" s="176">
        <v>75123</v>
      </c>
      <c r="G16" s="193">
        <v>68.9</v>
      </c>
      <c r="H16" s="193">
        <v>69.1</v>
      </c>
      <c r="I16" s="169">
        <v>303</v>
      </c>
      <c r="J16" s="169" t="s">
        <v>306</v>
      </c>
      <c r="K16" s="170">
        <v>302</v>
      </c>
      <c r="L16" s="169">
        <v>44519</v>
      </c>
      <c r="M16" s="194">
        <v>43886</v>
      </c>
      <c r="N16" s="171">
        <v>70.7110976985022</v>
      </c>
      <c r="O16" s="178">
        <v>69.92670490758445</v>
      </c>
      <c r="P16" s="169">
        <v>31</v>
      </c>
      <c r="Q16" s="169" t="s">
        <v>306</v>
      </c>
      <c r="R16" s="170">
        <v>31</v>
      </c>
      <c r="S16" s="169">
        <v>3686</v>
      </c>
      <c r="T16" s="169">
        <v>3814</v>
      </c>
      <c r="U16" s="171">
        <v>72.21786833855799</v>
      </c>
      <c r="V16" s="171">
        <v>74.13022351797862</v>
      </c>
      <c r="W16" s="169">
        <v>121</v>
      </c>
      <c r="X16" s="169" t="s">
        <v>306</v>
      </c>
      <c r="Y16" s="170">
        <v>123</v>
      </c>
      <c r="Z16" s="169">
        <v>6917</v>
      </c>
      <c r="AA16" s="169">
        <v>7184</v>
      </c>
      <c r="AB16" s="171">
        <v>68.69599761644652</v>
      </c>
      <c r="AC16" s="171">
        <v>70.22482893450636</v>
      </c>
      <c r="AD16" s="169">
        <v>60</v>
      </c>
      <c r="AE16" s="169" t="s">
        <v>306</v>
      </c>
      <c r="AF16" s="170">
        <v>60</v>
      </c>
      <c r="AG16" s="169">
        <v>2018</v>
      </c>
      <c r="AH16" s="169">
        <v>2072</v>
      </c>
      <c r="AI16" s="171">
        <v>49.46078431372549</v>
      </c>
      <c r="AJ16" s="171">
        <v>50.78431372549019</v>
      </c>
      <c r="AK16" s="169">
        <v>31</v>
      </c>
      <c r="AL16" s="169" t="s">
        <v>306</v>
      </c>
      <c r="AM16" s="170">
        <v>31</v>
      </c>
      <c r="AN16" s="169">
        <v>2980</v>
      </c>
      <c r="AO16" s="169">
        <v>3206</v>
      </c>
      <c r="AP16" s="171">
        <v>66.29588431590656</v>
      </c>
      <c r="AQ16" s="171">
        <v>71.32369299221357</v>
      </c>
      <c r="AR16" s="195"/>
      <c r="AS16" s="195"/>
      <c r="AT16" s="195"/>
      <c r="AU16" s="195"/>
      <c r="AV16" s="195"/>
      <c r="AW16" s="195"/>
      <c r="AX16" s="195"/>
      <c r="AY16" s="195"/>
      <c r="AZ16" s="169" t="s">
        <v>189</v>
      </c>
      <c r="BA16" s="169" t="s">
        <v>306</v>
      </c>
      <c r="BB16" s="170" t="s">
        <v>189</v>
      </c>
      <c r="BC16" s="169" t="s">
        <v>189</v>
      </c>
      <c r="BD16" s="169" t="s">
        <v>189</v>
      </c>
      <c r="BE16" s="180" t="s">
        <v>189</v>
      </c>
      <c r="BF16" s="180" t="s">
        <v>189</v>
      </c>
    </row>
    <row r="17" spans="1:58" s="8" customFormat="1" ht="26.25" customHeight="1">
      <c r="A17" s="196" t="s">
        <v>171</v>
      </c>
      <c r="B17" s="176">
        <v>673</v>
      </c>
      <c r="C17" s="169" t="s">
        <v>306</v>
      </c>
      <c r="D17" s="177">
        <v>678</v>
      </c>
      <c r="E17" s="176">
        <v>75066</v>
      </c>
      <c r="F17" s="176">
        <v>77041</v>
      </c>
      <c r="G17" s="193">
        <v>68.9</v>
      </c>
      <c r="H17" s="193">
        <v>70.2</v>
      </c>
      <c r="I17" s="169">
        <v>298</v>
      </c>
      <c r="J17" s="169" t="s">
        <v>306</v>
      </c>
      <c r="K17" s="170">
        <v>300</v>
      </c>
      <c r="L17" s="169">
        <v>45685</v>
      </c>
      <c r="M17" s="194">
        <v>47346</v>
      </c>
      <c r="N17" s="171">
        <v>69.70552334452242</v>
      </c>
      <c r="O17" s="178">
        <v>71.46889670475645</v>
      </c>
      <c r="P17" s="169">
        <v>29</v>
      </c>
      <c r="Q17" s="169" t="s">
        <v>306</v>
      </c>
      <c r="R17" s="170">
        <v>30</v>
      </c>
      <c r="S17" s="169">
        <v>3882</v>
      </c>
      <c r="T17" s="169">
        <v>3952</v>
      </c>
      <c r="U17" s="171">
        <v>74.22562141491396</v>
      </c>
      <c r="V17" s="171">
        <v>76.1757902852737</v>
      </c>
      <c r="W17" s="169">
        <v>119</v>
      </c>
      <c r="X17" s="169" t="s">
        <v>306</v>
      </c>
      <c r="Y17" s="170">
        <v>120</v>
      </c>
      <c r="Z17" s="169">
        <v>6550</v>
      </c>
      <c r="AA17" s="169">
        <v>6666</v>
      </c>
      <c r="AB17" s="171">
        <v>65.44110300729344</v>
      </c>
      <c r="AC17" s="171">
        <v>66.13095238095238</v>
      </c>
      <c r="AD17" s="169">
        <v>56</v>
      </c>
      <c r="AE17" s="169" t="s">
        <v>306</v>
      </c>
      <c r="AF17" s="170">
        <v>58</v>
      </c>
      <c r="AG17" s="169">
        <v>1924</v>
      </c>
      <c r="AH17" s="169">
        <v>1959</v>
      </c>
      <c r="AI17" s="171">
        <v>49.333333333333336</v>
      </c>
      <c r="AJ17" s="171">
        <v>48.73134328358209</v>
      </c>
      <c r="AK17" s="169">
        <v>30</v>
      </c>
      <c r="AL17" s="169" t="s">
        <v>306</v>
      </c>
      <c r="AM17" s="170">
        <v>30</v>
      </c>
      <c r="AN17" s="169">
        <v>2487</v>
      </c>
      <c r="AO17" s="169">
        <v>2542</v>
      </c>
      <c r="AP17" s="171">
        <v>57.29094678645473</v>
      </c>
      <c r="AQ17" s="171">
        <v>58.557935959456344</v>
      </c>
      <c r="AR17" s="195"/>
      <c r="AS17" s="195"/>
      <c r="AT17" s="195"/>
      <c r="AU17" s="195"/>
      <c r="AV17" s="195"/>
      <c r="AW17" s="195"/>
      <c r="AX17" s="195"/>
      <c r="AY17" s="195"/>
      <c r="AZ17" s="169" t="s">
        <v>189</v>
      </c>
      <c r="BA17" s="169" t="s">
        <v>306</v>
      </c>
      <c r="BB17" s="170" t="s">
        <v>189</v>
      </c>
      <c r="BC17" s="169" t="s">
        <v>189</v>
      </c>
      <c r="BD17" s="169" t="s">
        <v>189</v>
      </c>
      <c r="BE17" s="180" t="s">
        <v>189</v>
      </c>
      <c r="BF17" s="180" t="s">
        <v>189</v>
      </c>
    </row>
    <row r="18" spans="1:58" s="8" customFormat="1" ht="26.25" customHeight="1">
      <c r="A18" s="196" t="s">
        <v>172</v>
      </c>
      <c r="B18" s="176">
        <v>700</v>
      </c>
      <c r="C18" s="169" t="s">
        <v>306</v>
      </c>
      <c r="D18" s="177">
        <v>702</v>
      </c>
      <c r="E18" s="176">
        <v>73761</v>
      </c>
      <c r="F18" s="176">
        <v>74945</v>
      </c>
      <c r="G18" s="193">
        <v>66.1</v>
      </c>
      <c r="H18" s="193">
        <v>66.9</v>
      </c>
      <c r="I18" s="169">
        <v>307</v>
      </c>
      <c r="J18" s="169" t="s">
        <v>306</v>
      </c>
      <c r="K18" s="170">
        <v>309</v>
      </c>
      <c r="L18" s="169">
        <v>44735</v>
      </c>
      <c r="M18" s="194">
        <v>45446</v>
      </c>
      <c r="N18" s="171">
        <v>67.38416581309875</v>
      </c>
      <c r="O18" s="178">
        <v>67.90282094190772</v>
      </c>
      <c r="P18" s="169">
        <v>31</v>
      </c>
      <c r="Q18" s="169" t="s">
        <v>306</v>
      </c>
      <c r="R18" s="170">
        <v>31</v>
      </c>
      <c r="S18" s="169">
        <v>3537</v>
      </c>
      <c r="T18" s="169">
        <v>3690</v>
      </c>
      <c r="U18" s="171">
        <v>68.7463556851312</v>
      </c>
      <c r="V18" s="171">
        <v>71.7201166180758</v>
      </c>
      <c r="W18" s="169">
        <v>124</v>
      </c>
      <c r="X18" s="169" t="s">
        <v>306</v>
      </c>
      <c r="Y18" s="170">
        <v>123</v>
      </c>
      <c r="Z18" s="169">
        <v>6714</v>
      </c>
      <c r="AA18" s="169">
        <v>6504</v>
      </c>
      <c r="AB18" s="171">
        <v>65.03293297171638</v>
      </c>
      <c r="AC18" s="171">
        <v>63.18243637070138</v>
      </c>
      <c r="AD18" s="169">
        <v>60</v>
      </c>
      <c r="AE18" s="169" t="s">
        <v>306</v>
      </c>
      <c r="AF18" s="170">
        <v>62</v>
      </c>
      <c r="AG18" s="169">
        <v>2073</v>
      </c>
      <c r="AH18" s="169">
        <v>2273</v>
      </c>
      <c r="AI18" s="171">
        <v>50.31553398058253</v>
      </c>
      <c r="AJ18" s="171">
        <v>53.862559241706165</v>
      </c>
      <c r="AK18" s="169">
        <v>31</v>
      </c>
      <c r="AL18" s="169" t="s">
        <v>306</v>
      </c>
      <c r="AM18" s="170">
        <v>31</v>
      </c>
      <c r="AN18" s="169">
        <v>2656</v>
      </c>
      <c r="AO18" s="169">
        <v>2874</v>
      </c>
      <c r="AP18" s="171">
        <v>59.08787541713014</v>
      </c>
      <c r="AQ18" s="171">
        <v>63.937708565072306</v>
      </c>
      <c r="AR18" s="195"/>
      <c r="AS18" s="195"/>
      <c r="AT18" s="195"/>
      <c r="AU18" s="195"/>
      <c r="AV18" s="195"/>
      <c r="AW18" s="195"/>
      <c r="AX18" s="195"/>
      <c r="AY18" s="195"/>
      <c r="AZ18" s="169" t="s">
        <v>189</v>
      </c>
      <c r="BA18" s="169" t="s">
        <v>306</v>
      </c>
      <c r="BB18" s="170" t="s">
        <v>189</v>
      </c>
      <c r="BC18" s="169" t="s">
        <v>189</v>
      </c>
      <c r="BD18" s="169" t="s">
        <v>189</v>
      </c>
      <c r="BE18" s="171" t="s">
        <v>189</v>
      </c>
      <c r="BF18" s="171" t="s">
        <v>189</v>
      </c>
    </row>
    <row r="19" spans="1:58" s="8" customFormat="1" ht="26.25" customHeight="1">
      <c r="A19" s="196" t="s">
        <v>174</v>
      </c>
      <c r="B19" s="176">
        <v>692</v>
      </c>
      <c r="C19" s="169" t="s">
        <v>306</v>
      </c>
      <c r="D19" s="177">
        <v>691</v>
      </c>
      <c r="E19" s="176">
        <v>80057</v>
      </c>
      <c r="F19" s="176">
        <v>80649</v>
      </c>
      <c r="G19" s="193">
        <v>73.6</v>
      </c>
      <c r="H19" s="193">
        <v>74.2</v>
      </c>
      <c r="I19" s="169">
        <v>305</v>
      </c>
      <c r="J19" s="169" t="s">
        <v>306</v>
      </c>
      <c r="K19" s="170">
        <v>304</v>
      </c>
      <c r="L19" s="169">
        <v>47724</v>
      </c>
      <c r="M19" s="194">
        <v>47836</v>
      </c>
      <c r="N19" s="171">
        <v>74.24508782028344</v>
      </c>
      <c r="O19" s="178">
        <v>74.41932824094961</v>
      </c>
      <c r="P19" s="169">
        <v>31</v>
      </c>
      <c r="Q19" s="169" t="s">
        <v>306</v>
      </c>
      <c r="R19" s="170">
        <v>31</v>
      </c>
      <c r="S19" s="169">
        <v>4231</v>
      </c>
      <c r="T19" s="169">
        <v>4619</v>
      </c>
      <c r="U19" s="171">
        <v>82.2191993781578</v>
      </c>
      <c r="V19" s="171">
        <v>89.7590361445783</v>
      </c>
      <c r="W19" s="169">
        <v>124</v>
      </c>
      <c r="X19" s="169" t="s">
        <v>306</v>
      </c>
      <c r="Y19" s="170">
        <v>124</v>
      </c>
      <c r="Z19" s="169">
        <v>7269</v>
      </c>
      <c r="AA19" s="169">
        <v>7442</v>
      </c>
      <c r="AB19" s="171">
        <v>70.05589822667694</v>
      </c>
      <c r="AC19" s="171">
        <v>71.44777265745009</v>
      </c>
      <c r="AD19" s="169">
        <v>57</v>
      </c>
      <c r="AE19" s="169" t="s">
        <v>306</v>
      </c>
      <c r="AF19" s="170">
        <v>57</v>
      </c>
      <c r="AG19" s="169">
        <v>2020</v>
      </c>
      <c r="AH19" s="169">
        <v>2071</v>
      </c>
      <c r="AI19" s="171">
        <v>52.467532467532465</v>
      </c>
      <c r="AJ19" s="171">
        <v>54.35695538057743</v>
      </c>
      <c r="AK19" s="169">
        <v>31</v>
      </c>
      <c r="AL19" s="169" t="s">
        <v>306</v>
      </c>
      <c r="AM19" s="170">
        <v>31</v>
      </c>
      <c r="AN19" s="169">
        <v>3413</v>
      </c>
      <c r="AO19" s="169">
        <v>3457</v>
      </c>
      <c r="AP19" s="171">
        <v>75.92880978865406</v>
      </c>
      <c r="AQ19" s="171">
        <v>76.90767519466073</v>
      </c>
      <c r="AR19" s="195"/>
      <c r="AS19" s="195"/>
      <c r="AT19" s="195"/>
      <c r="AU19" s="195"/>
      <c r="AV19" s="195"/>
      <c r="AW19" s="195"/>
      <c r="AX19" s="195"/>
      <c r="AY19" s="195"/>
      <c r="AZ19" s="169" t="s">
        <v>189</v>
      </c>
      <c r="BA19" s="169" t="s">
        <v>306</v>
      </c>
      <c r="BB19" s="170" t="s">
        <v>189</v>
      </c>
      <c r="BC19" s="169" t="s">
        <v>189</v>
      </c>
      <c r="BD19" s="169" t="s">
        <v>189</v>
      </c>
      <c r="BE19" s="171" t="s">
        <v>189</v>
      </c>
      <c r="BF19" s="171" t="s">
        <v>189</v>
      </c>
    </row>
    <row r="20" spans="1:58" s="8" customFormat="1" ht="26.25" customHeight="1">
      <c r="A20" s="196" t="s">
        <v>175</v>
      </c>
      <c r="B20" s="176">
        <v>677</v>
      </c>
      <c r="C20" s="169" t="s">
        <v>306</v>
      </c>
      <c r="D20" s="177">
        <v>678</v>
      </c>
      <c r="E20" s="176">
        <v>80784</v>
      </c>
      <c r="F20" s="176">
        <v>81769</v>
      </c>
      <c r="G20" s="193">
        <v>74.7</v>
      </c>
      <c r="H20" s="193">
        <v>75.6</v>
      </c>
      <c r="I20" s="169">
        <v>299</v>
      </c>
      <c r="J20" s="169" t="s">
        <v>306</v>
      </c>
      <c r="K20" s="170">
        <v>299</v>
      </c>
      <c r="L20" s="169">
        <v>49744</v>
      </c>
      <c r="M20" s="194">
        <v>49792</v>
      </c>
      <c r="N20" s="171">
        <v>76.62117618064754</v>
      </c>
      <c r="O20" s="178">
        <v>76.6809375673761</v>
      </c>
      <c r="P20" s="169">
        <v>30</v>
      </c>
      <c r="Q20" s="169" t="s">
        <v>306</v>
      </c>
      <c r="R20" s="170">
        <v>30</v>
      </c>
      <c r="S20" s="169">
        <v>4222</v>
      </c>
      <c r="T20" s="169">
        <v>4202</v>
      </c>
      <c r="U20" s="171">
        <v>84.77911646586345</v>
      </c>
      <c r="V20" s="171">
        <v>84.37751004016064</v>
      </c>
      <c r="W20" s="169">
        <v>118</v>
      </c>
      <c r="X20" s="169" t="s">
        <v>306</v>
      </c>
      <c r="Y20" s="170">
        <v>119</v>
      </c>
      <c r="Z20" s="169">
        <v>7565</v>
      </c>
      <c r="AA20" s="169">
        <v>7552</v>
      </c>
      <c r="AB20" s="171">
        <v>76.41414141414141</v>
      </c>
      <c r="AC20" s="171">
        <v>75.44455544455545</v>
      </c>
      <c r="AD20" s="169">
        <v>58</v>
      </c>
      <c r="AE20" s="169" t="s">
        <v>306</v>
      </c>
      <c r="AF20" s="170">
        <v>59</v>
      </c>
      <c r="AG20" s="169">
        <v>2555</v>
      </c>
      <c r="AH20" s="169">
        <v>2653</v>
      </c>
      <c r="AI20" s="171">
        <v>66.53645833333334</v>
      </c>
      <c r="AJ20" s="171">
        <v>68.20051413881748</v>
      </c>
      <c r="AK20" s="169">
        <v>30</v>
      </c>
      <c r="AL20" s="169" t="s">
        <v>306</v>
      </c>
      <c r="AM20" s="170">
        <v>30</v>
      </c>
      <c r="AN20" s="169">
        <v>2974</v>
      </c>
      <c r="AO20" s="169">
        <v>3184</v>
      </c>
      <c r="AP20" s="171">
        <v>68.36781609195403</v>
      </c>
      <c r="AQ20" s="171">
        <v>73.19540229885058</v>
      </c>
      <c r="AR20" s="195"/>
      <c r="AS20" s="195"/>
      <c r="AT20" s="195"/>
      <c r="AU20" s="195"/>
      <c r="AV20" s="195"/>
      <c r="AW20" s="195"/>
      <c r="AX20" s="195"/>
      <c r="AY20" s="195"/>
      <c r="AZ20" s="169" t="s">
        <v>189</v>
      </c>
      <c r="BA20" s="169" t="s">
        <v>306</v>
      </c>
      <c r="BB20" s="170" t="s">
        <v>189</v>
      </c>
      <c r="BC20" s="169" t="s">
        <v>189</v>
      </c>
      <c r="BD20" s="169" t="s">
        <v>189</v>
      </c>
      <c r="BE20" s="171" t="s">
        <v>189</v>
      </c>
      <c r="BF20" s="171" t="s">
        <v>189</v>
      </c>
    </row>
    <row r="21" spans="1:58" s="8" customFormat="1" ht="26.25" customHeight="1">
      <c r="A21" s="196" t="s">
        <v>176</v>
      </c>
      <c r="B21" s="176">
        <v>696</v>
      </c>
      <c r="C21" s="169" t="s">
        <v>306</v>
      </c>
      <c r="D21" s="177">
        <v>696</v>
      </c>
      <c r="E21" s="176">
        <v>86428</v>
      </c>
      <c r="F21" s="176">
        <v>87259</v>
      </c>
      <c r="G21" s="193">
        <v>76.5</v>
      </c>
      <c r="H21" s="193">
        <v>77.2</v>
      </c>
      <c r="I21" s="169">
        <v>306</v>
      </c>
      <c r="J21" s="169" t="s">
        <v>306</v>
      </c>
      <c r="K21" s="170">
        <v>306</v>
      </c>
      <c r="L21" s="169">
        <v>50799</v>
      </c>
      <c r="M21" s="194">
        <v>50841</v>
      </c>
      <c r="N21" s="171">
        <v>78.2811705422773</v>
      </c>
      <c r="O21" s="178">
        <v>78.3458924691415</v>
      </c>
      <c r="P21" s="169">
        <v>31</v>
      </c>
      <c r="Q21" s="169" t="s">
        <v>306</v>
      </c>
      <c r="R21" s="170">
        <v>31</v>
      </c>
      <c r="S21" s="169">
        <v>3915</v>
      </c>
      <c r="T21" s="169">
        <v>4300</v>
      </c>
      <c r="U21" s="171">
        <v>73.1228987672768</v>
      </c>
      <c r="V21" s="171">
        <v>80.31378408666417</v>
      </c>
      <c r="W21" s="169">
        <v>119</v>
      </c>
      <c r="X21" s="169" t="s">
        <v>306</v>
      </c>
      <c r="Y21" s="170">
        <v>120</v>
      </c>
      <c r="Z21" s="169">
        <v>8418</v>
      </c>
      <c r="AA21" s="169">
        <v>8314</v>
      </c>
      <c r="AB21" s="171">
        <v>84.09590409590409</v>
      </c>
      <c r="AC21" s="171">
        <v>83.30661322645291</v>
      </c>
      <c r="AD21" s="169">
        <v>58</v>
      </c>
      <c r="AE21" s="169" t="s">
        <v>306</v>
      </c>
      <c r="AF21" s="170">
        <v>61</v>
      </c>
      <c r="AG21" s="169">
        <v>2580</v>
      </c>
      <c r="AH21" s="169">
        <v>2661</v>
      </c>
      <c r="AI21" s="171">
        <v>64.5</v>
      </c>
      <c r="AJ21" s="171">
        <v>62.90780141843971</v>
      </c>
      <c r="AK21" s="169">
        <v>30</v>
      </c>
      <c r="AL21" s="169" t="s">
        <v>306</v>
      </c>
      <c r="AM21" s="170">
        <v>30</v>
      </c>
      <c r="AN21" s="169">
        <v>3210</v>
      </c>
      <c r="AO21" s="169">
        <v>3456</v>
      </c>
      <c r="AP21" s="171">
        <v>73.79310344827587</v>
      </c>
      <c r="AQ21" s="171">
        <v>79.44827586206897</v>
      </c>
      <c r="AR21" s="195"/>
      <c r="AS21" s="195"/>
      <c r="AT21" s="195"/>
      <c r="AU21" s="195"/>
      <c r="AV21" s="195"/>
      <c r="AW21" s="195"/>
      <c r="AX21" s="195"/>
      <c r="AY21" s="195"/>
      <c r="AZ21" s="169" t="s">
        <v>189</v>
      </c>
      <c r="BA21" s="169" t="s">
        <v>306</v>
      </c>
      <c r="BB21" s="170" t="s">
        <v>189</v>
      </c>
      <c r="BC21" s="169" t="s">
        <v>189</v>
      </c>
      <c r="BD21" s="169" t="s">
        <v>189</v>
      </c>
      <c r="BE21" s="171" t="s">
        <v>189</v>
      </c>
      <c r="BF21" s="171" t="s">
        <v>189</v>
      </c>
    </row>
    <row r="22" spans="1:58" s="8" customFormat="1" ht="26.25" customHeight="1">
      <c r="A22" s="196" t="s">
        <v>46</v>
      </c>
      <c r="B22" s="176">
        <v>683</v>
      </c>
      <c r="C22" s="169" t="s">
        <v>306</v>
      </c>
      <c r="D22" s="177">
        <v>682</v>
      </c>
      <c r="E22" s="176">
        <v>85350</v>
      </c>
      <c r="F22" s="176">
        <v>85416</v>
      </c>
      <c r="G22" s="193">
        <v>77.9</v>
      </c>
      <c r="H22" s="193">
        <v>78</v>
      </c>
      <c r="I22" s="169">
        <v>300</v>
      </c>
      <c r="J22" s="169" t="s">
        <v>306</v>
      </c>
      <c r="K22" s="170">
        <v>300</v>
      </c>
      <c r="L22" s="169">
        <v>50235</v>
      </c>
      <c r="M22" s="194">
        <v>50563</v>
      </c>
      <c r="N22" s="171">
        <v>79.39530914148438</v>
      </c>
      <c r="O22" s="178">
        <v>80.09599543784057</v>
      </c>
      <c r="P22" s="169">
        <v>30</v>
      </c>
      <c r="Q22" s="169" t="s">
        <v>306</v>
      </c>
      <c r="R22" s="170">
        <v>30</v>
      </c>
      <c r="S22" s="169">
        <v>3345</v>
      </c>
      <c r="T22" s="169">
        <v>3573</v>
      </c>
      <c r="U22" s="171">
        <v>67.71255060728745</v>
      </c>
      <c r="V22" s="171">
        <v>71.74698795180723</v>
      </c>
      <c r="W22" s="169">
        <v>117</v>
      </c>
      <c r="X22" s="169" t="s">
        <v>306</v>
      </c>
      <c r="Y22" s="170">
        <v>117</v>
      </c>
      <c r="Z22" s="169">
        <v>8024</v>
      </c>
      <c r="AA22" s="169">
        <v>7752</v>
      </c>
      <c r="AB22" s="171">
        <v>81.76074994905237</v>
      </c>
      <c r="AC22" s="171">
        <v>82.20572640509015</v>
      </c>
      <c r="AD22" s="169">
        <v>58</v>
      </c>
      <c r="AE22" s="169" t="s">
        <v>306</v>
      </c>
      <c r="AF22" s="170">
        <v>57</v>
      </c>
      <c r="AG22" s="169">
        <v>2152</v>
      </c>
      <c r="AH22" s="169">
        <v>2130</v>
      </c>
      <c r="AI22" s="171">
        <v>53.004926108374384</v>
      </c>
      <c r="AJ22" s="171">
        <v>53.383458646616546</v>
      </c>
      <c r="AK22" s="169">
        <v>30</v>
      </c>
      <c r="AL22" s="169" t="s">
        <v>306</v>
      </c>
      <c r="AM22" s="170">
        <v>30</v>
      </c>
      <c r="AN22" s="169">
        <v>3542</v>
      </c>
      <c r="AO22" s="169">
        <v>3783</v>
      </c>
      <c r="AP22" s="171">
        <v>81.42528735632185</v>
      </c>
      <c r="AQ22" s="171">
        <v>86.9655172413793</v>
      </c>
      <c r="AR22" s="195"/>
      <c r="AS22" s="195"/>
      <c r="AT22" s="195"/>
      <c r="AU22" s="195"/>
      <c r="AV22" s="195"/>
      <c r="AW22" s="195"/>
      <c r="AX22" s="195"/>
      <c r="AY22" s="195"/>
      <c r="AZ22" s="169" t="s">
        <v>189</v>
      </c>
      <c r="BA22" s="169" t="s">
        <v>306</v>
      </c>
      <c r="BB22" s="170" t="s">
        <v>189</v>
      </c>
      <c r="BC22" s="169" t="s">
        <v>189</v>
      </c>
      <c r="BD22" s="169" t="s">
        <v>189</v>
      </c>
      <c r="BE22" s="171" t="s">
        <v>189</v>
      </c>
      <c r="BF22" s="171" t="s">
        <v>189</v>
      </c>
    </row>
    <row r="23" spans="1:58" s="8" customFormat="1" ht="26.25" customHeight="1">
      <c r="A23" s="196" t="s">
        <v>48</v>
      </c>
      <c r="B23" s="176">
        <v>697</v>
      </c>
      <c r="C23" s="169" t="s">
        <v>306</v>
      </c>
      <c r="D23" s="177">
        <v>703</v>
      </c>
      <c r="E23" s="176">
        <v>68215</v>
      </c>
      <c r="F23" s="176">
        <v>74091</v>
      </c>
      <c r="G23" s="193">
        <v>62.3</v>
      </c>
      <c r="H23" s="193">
        <v>67.2</v>
      </c>
      <c r="I23" s="169">
        <v>303</v>
      </c>
      <c r="J23" s="169" t="s">
        <v>306</v>
      </c>
      <c r="K23" s="170">
        <v>310</v>
      </c>
      <c r="L23" s="169">
        <v>41929</v>
      </c>
      <c r="M23" s="194">
        <v>46799</v>
      </c>
      <c r="N23" s="171">
        <v>65.96655181636538</v>
      </c>
      <c r="O23" s="178">
        <v>72.19839555692687</v>
      </c>
      <c r="P23" s="169">
        <v>28</v>
      </c>
      <c r="Q23" s="169" t="s">
        <v>306</v>
      </c>
      <c r="R23" s="170">
        <v>26</v>
      </c>
      <c r="S23" s="169">
        <v>1923</v>
      </c>
      <c r="T23" s="169">
        <v>2015</v>
      </c>
      <c r="U23" s="171">
        <v>41.37263339070568</v>
      </c>
      <c r="V23" s="171">
        <v>46.632723906503124</v>
      </c>
      <c r="W23" s="169">
        <v>120</v>
      </c>
      <c r="X23" s="169" t="s">
        <v>306</v>
      </c>
      <c r="Y23" s="170">
        <v>122</v>
      </c>
      <c r="Z23" s="169">
        <v>6392</v>
      </c>
      <c r="AA23" s="169">
        <v>6378</v>
      </c>
      <c r="AB23" s="171">
        <v>63.38754462514875</v>
      </c>
      <c r="AC23" s="171">
        <v>63.12351543942994</v>
      </c>
      <c r="AD23" s="169">
        <v>60</v>
      </c>
      <c r="AE23" s="169" t="s">
        <v>306</v>
      </c>
      <c r="AF23" s="170">
        <v>60</v>
      </c>
      <c r="AG23" s="169">
        <v>1406</v>
      </c>
      <c r="AH23" s="169">
        <v>1454</v>
      </c>
      <c r="AI23" s="171">
        <v>33.96135265700483</v>
      </c>
      <c r="AJ23" s="171">
        <v>35.1207729468599</v>
      </c>
      <c r="AK23" s="169">
        <v>31</v>
      </c>
      <c r="AL23" s="169" t="s">
        <v>306</v>
      </c>
      <c r="AM23" s="170">
        <v>31</v>
      </c>
      <c r="AN23" s="169">
        <v>2857</v>
      </c>
      <c r="AO23" s="169">
        <v>2911</v>
      </c>
      <c r="AP23" s="171">
        <v>63.41842397336293</v>
      </c>
      <c r="AQ23" s="171">
        <v>64.61709211986681</v>
      </c>
      <c r="AR23" s="195"/>
      <c r="AS23" s="195"/>
      <c r="AT23" s="195"/>
      <c r="AU23" s="195"/>
      <c r="AV23" s="195"/>
      <c r="AW23" s="195"/>
      <c r="AX23" s="195"/>
      <c r="AY23" s="195"/>
      <c r="AZ23" s="169" t="s">
        <v>189</v>
      </c>
      <c r="BA23" s="169" t="s">
        <v>306</v>
      </c>
      <c r="BB23" s="170" t="s">
        <v>189</v>
      </c>
      <c r="BC23" s="169" t="s">
        <v>189</v>
      </c>
      <c r="BD23" s="169" t="s">
        <v>189</v>
      </c>
      <c r="BE23" s="171" t="s">
        <v>189</v>
      </c>
      <c r="BF23" s="171" t="s">
        <v>189</v>
      </c>
    </row>
    <row r="24" spans="1:58" s="8" customFormat="1" ht="26.25" customHeight="1">
      <c r="A24" s="191" t="s">
        <v>482</v>
      </c>
      <c r="B24" s="176">
        <v>684</v>
      </c>
      <c r="C24" s="169" t="s">
        <v>306</v>
      </c>
      <c r="D24" s="177">
        <v>683</v>
      </c>
      <c r="E24" s="176">
        <v>65122</v>
      </c>
      <c r="F24" s="176">
        <v>62209</v>
      </c>
      <c r="G24" s="193">
        <v>60.8</v>
      </c>
      <c r="H24" s="193">
        <v>58.1</v>
      </c>
      <c r="I24" s="169">
        <v>299</v>
      </c>
      <c r="J24" s="169" t="s">
        <v>306</v>
      </c>
      <c r="K24" s="170">
        <v>299</v>
      </c>
      <c r="L24" s="169">
        <v>38874</v>
      </c>
      <c r="M24" s="194">
        <v>35262</v>
      </c>
      <c r="N24" s="171">
        <v>62.34303584315612</v>
      </c>
      <c r="O24" s="178">
        <v>56.56309651754062</v>
      </c>
      <c r="P24" s="169">
        <v>29</v>
      </c>
      <c r="Q24" s="169" t="s">
        <v>306</v>
      </c>
      <c r="R24" s="170">
        <v>29</v>
      </c>
      <c r="S24" s="169">
        <v>2205</v>
      </c>
      <c r="T24" s="169">
        <v>2286</v>
      </c>
      <c r="U24" s="171">
        <v>45.84199584199584</v>
      </c>
      <c r="V24" s="171">
        <v>47.42738589211618</v>
      </c>
      <c r="W24" s="169">
        <v>116</v>
      </c>
      <c r="X24" s="169" t="s">
        <v>306</v>
      </c>
      <c r="Y24" s="170">
        <v>115</v>
      </c>
      <c r="Z24" s="169">
        <v>5811</v>
      </c>
      <c r="AA24" s="169">
        <v>5958</v>
      </c>
      <c r="AB24" s="171">
        <v>60.23009950248757</v>
      </c>
      <c r="AC24" s="171">
        <v>61.9463505926388</v>
      </c>
      <c r="AD24" s="169">
        <v>56</v>
      </c>
      <c r="AE24" s="169" t="s">
        <v>306</v>
      </c>
      <c r="AF24" s="170">
        <v>59</v>
      </c>
      <c r="AG24" s="169">
        <v>1046</v>
      </c>
      <c r="AH24" s="169">
        <v>1022</v>
      </c>
      <c r="AI24" s="171">
        <v>27.819148936170212</v>
      </c>
      <c r="AJ24" s="171">
        <v>26.005089058524174</v>
      </c>
      <c r="AK24" s="169">
        <v>31</v>
      </c>
      <c r="AL24" s="169" t="s">
        <v>306</v>
      </c>
      <c r="AM24" s="170">
        <v>31</v>
      </c>
      <c r="AN24" s="169">
        <v>3003</v>
      </c>
      <c r="AO24" s="169">
        <v>3015</v>
      </c>
      <c r="AP24" s="171">
        <v>66.73333333333333</v>
      </c>
      <c r="AQ24" s="171">
        <v>67</v>
      </c>
      <c r="AR24" s="195"/>
      <c r="AS24" s="195"/>
      <c r="AT24" s="195"/>
      <c r="AU24" s="195"/>
      <c r="AV24" s="195"/>
      <c r="AW24" s="195"/>
      <c r="AX24" s="195"/>
      <c r="AY24" s="195"/>
      <c r="AZ24" s="169" t="s">
        <v>189</v>
      </c>
      <c r="BA24" s="169" t="s">
        <v>306</v>
      </c>
      <c r="BB24" s="170" t="s">
        <v>189</v>
      </c>
      <c r="BC24" s="169" t="s">
        <v>189</v>
      </c>
      <c r="BD24" s="169" t="s">
        <v>189</v>
      </c>
      <c r="BE24" s="171" t="s">
        <v>189</v>
      </c>
      <c r="BF24" s="171" t="s">
        <v>189</v>
      </c>
    </row>
    <row r="25" spans="1:58" s="8" customFormat="1" ht="26.25" customHeight="1">
      <c r="A25" s="196" t="s">
        <v>49</v>
      </c>
      <c r="B25" s="176">
        <v>627</v>
      </c>
      <c r="C25" s="169" t="s">
        <v>306</v>
      </c>
      <c r="D25" s="177">
        <v>628</v>
      </c>
      <c r="E25" s="176">
        <v>65015</v>
      </c>
      <c r="F25" s="176">
        <v>65045</v>
      </c>
      <c r="G25" s="193">
        <v>66.7</v>
      </c>
      <c r="H25" s="193">
        <v>66.5</v>
      </c>
      <c r="I25" s="169">
        <v>273</v>
      </c>
      <c r="J25" s="169" t="s">
        <v>306</v>
      </c>
      <c r="K25" s="170">
        <v>274</v>
      </c>
      <c r="L25" s="169">
        <v>38086</v>
      </c>
      <c r="M25" s="194">
        <v>38809</v>
      </c>
      <c r="N25" s="171">
        <v>68.12019316759077</v>
      </c>
      <c r="O25" s="178">
        <v>69.20292439372325</v>
      </c>
      <c r="P25" s="169">
        <v>28</v>
      </c>
      <c r="Q25" s="169" t="s">
        <v>306</v>
      </c>
      <c r="R25" s="170">
        <v>28</v>
      </c>
      <c r="S25" s="169">
        <v>2447</v>
      </c>
      <c r="T25" s="169">
        <v>2566</v>
      </c>
      <c r="U25" s="171">
        <v>52.64629948364888</v>
      </c>
      <c r="V25" s="171">
        <v>55.2065404475043</v>
      </c>
      <c r="W25" s="169">
        <v>109</v>
      </c>
      <c r="X25" s="169" t="s">
        <v>306</v>
      </c>
      <c r="Y25" s="170">
        <v>108</v>
      </c>
      <c r="Z25" s="169">
        <v>6060</v>
      </c>
      <c r="AA25" s="169">
        <v>6111</v>
      </c>
      <c r="AB25" s="171">
        <v>66.28746444979217</v>
      </c>
      <c r="AC25" s="171">
        <v>67.36111111111111</v>
      </c>
      <c r="AD25" s="169">
        <v>51</v>
      </c>
      <c r="AE25" s="169" t="s">
        <v>306</v>
      </c>
      <c r="AF25" s="170">
        <v>53</v>
      </c>
      <c r="AG25" s="169">
        <v>1068</v>
      </c>
      <c r="AH25" s="169">
        <v>1105</v>
      </c>
      <c r="AI25" s="171">
        <v>29.915966386554622</v>
      </c>
      <c r="AJ25" s="171">
        <v>29.784366576819405</v>
      </c>
      <c r="AK25" s="169">
        <v>28</v>
      </c>
      <c r="AL25" s="169" t="s">
        <v>306</v>
      </c>
      <c r="AM25" s="170">
        <v>28</v>
      </c>
      <c r="AN25" s="169">
        <v>2757</v>
      </c>
      <c r="AO25" s="169">
        <v>2531</v>
      </c>
      <c r="AP25" s="171">
        <v>67.90640394088669</v>
      </c>
      <c r="AQ25" s="171">
        <v>62.33990147783251</v>
      </c>
      <c r="AR25" s="195"/>
      <c r="AS25" s="195"/>
      <c r="AT25" s="195"/>
      <c r="AU25" s="195"/>
      <c r="AV25" s="195"/>
      <c r="AW25" s="195"/>
      <c r="AX25" s="195"/>
      <c r="AY25" s="195"/>
      <c r="AZ25" s="169" t="s">
        <v>189</v>
      </c>
      <c r="BA25" s="169" t="s">
        <v>306</v>
      </c>
      <c r="BB25" s="170" t="s">
        <v>189</v>
      </c>
      <c r="BC25" s="169" t="s">
        <v>189</v>
      </c>
      <c r="BD25" s="169" t="s">
        <v>189</v>
      </c>
      <c r="BE25" s="171" t="s">
        <v>189</v>
      </c>
      <c r="BF25" s="171" t="s">
        <v>189</v>
      </c>
    </row>
    <row r="26" spans="1:58" s="8" customFormat="1" ht="26.25" customHeight="1">
      <c r="A26" s="197" t="s">
        <v>50</v>
      </c>
      <c r="B26" s="198">
        <v>712</v>
      </c>
      <c r="C26" s="199" t="s">
        <v>306</v>
      </c>
      <c r="D26" s="200">
        <v>712</v>
      </c>
      <c r="E26" s="201">
        <v>83559</v>
      </c>
      <c r="F26" s="201">
        <v>85672</v>
      </c>
      <c r="G26" s="202">
        <v>74.4</v>
      </c>
      <c r="H26" s="202">
        <v>76.3</v>
      </c>
      <c r="I26" s="199">
        <v>309</v>
      </c>
      <c r="J26" s="199" t="s">
        <v>306</v>
      </c>
      <c r="K26" s="203">
        <v>309</v>
      </c>
      <c r="L26" s="199">
        <v>50900</v>
      </c>
      <c r="M26" s="204">
        <v>51972</v>
      </c>
      <c r="N26" s="205">
        <v>77.73365913255957</v>
      </c>
      <c r="O26" s="206">
        <v>79.57374488999127</v>
      </c>
      <c r="P26" s="199">
        <v>31</v>
      </c>
      <c r="Q26" s="199" t="s">
        <v>306</v>
      </c>
      <c r="R26" s="203">
        <v>31</v>
      </c>
      <c r="S26" s="199">
        <v>2964</v>
      </c>
      <c r="T26" s="199">
        <v>3479</v>
      </c>
      <c r="U26" s="205">
        <v>58.2089552238806</v>
      </c>
      <c r="V26" s="205">
        <v>67.60590750097163</v>
      </c>
      <c r="W26" s="199">
        <v>124</v>
      </c>
      <c r="X26" s="199" t="s">
        <v>306</v>
      </c>
      <c r="Y26" s="203">
        <v>123</v>
      </c>
      <c r="Z26" s="199">
        <v>7547</v>
      </c>
      <c r="AA26" s="199">
        <v>7468</v>
      </c>
      <c r="AB26" s="205">
        <v>72.45583717357911</v>
      </c>
      <c r="AC26" s="205">
        <v>74.48633552762817</v>
      </c>
      <c r="AD26" s="199">
        <v>62</v>
      </c>
      <c r="AE26" s="199" t="s">
        <v>306</v>
      </c>
      <c r="AF26" s="203">
        <v>62</v>
      </c>
      <c r="AG26" s="199">
        <v>1662</v>
      </c>
      <c r="AH26" s="199">
        <v>1819</v>
      </c>
      <c r="AI26" s="205">
        <v>38.47222222222222</v>
      </c>
      <c r="AJ26" s="205">
        <v>42.10648148148148</v>
      </c>
      <c r="AK26" s="199">
        <v>31</v>
      </c>
      <c r="AL26" s="199" t="s">
        <v>306</v>
      </c>
      <c r="AM26" s="203">
        <v>31</v>
      </c>
      <c r="AN26" s="199">
        <v>3642</v>
      </c>
      <c r="AO26" s="199">
        <v>3793</v>
      </c>
      <c r="AP26" s="205">
        <v>81.02335928809788</v>
      </c>
      <c r="AQ26" s="205">
        <v>84.38264738598443</v>
      </c>
      <c r="AR26" s="195"/>
      <c r="AS26" s="195"/>
      <c r="AT26" s="195"/>
      <c r="AU26" s="195"/>
      <c r="AV26" s="195"/>
      <c r="AW26" s="195"/>
      <c r="AX26" s="195"/>
      <c r="AY26" s="195"/>
      <c r="AZ26" s="207" t="s">
        <v>189</v>
      </c>
      <c r="BA26" s="207" t="s">
        <v>306</v>
      </c>
      <c r="BB26" s="203" t="s">
        <v>189</v>
      </c>
      <c r="BC26" s="207" t="s">
        <v>189</v>
      </c>
      <c r="BD26" s="207" t="s">
        <v>189</v>
      </c>
      <c r="BE26" s="208" t="s">
        <v>189</v>
      </c>
      <c r="BF26" s="208" t="s">
        <v>189</v>
      </c>
    </row>
    <row r="27" spans="1:58" ht="15" customHeight="1">
      <c r="A27" s="209"/>
      <c r="B27" s="173"/>
      <c r="C27" s="173"/>
      <c r="D27" s="210"/>
      <c r="E27" s="173" t="s">
        <v>359</v>
      </c>
      <c r="F27" s="173"/>
      <c r="G27" s="211"/>
      <c r="H27" s="211"/>
      <c r="I27" s="173" t="s">
        <v>483</v>
      </c>
      <c r="J27" s="212"/>
      <c r="K27" s="213"/>
      <c r="L27" s="212"/>
      <c r="M27" s="212"/>
      <c r="N27" s="214"/>
      <c r="O27" s="214"/>
      <c r="P27" s="173"/>
      <c r="Q27" s="173"/>
      <c r="R27" s="210"/>
      <c r="S27" s="173"/>
      <c r="T27" s="173"/>
      <c r="U27" s="211"/>
      <c r="V27" s="211"/>
      <c r="W27" s="173" t="s">
        <v>388</v>
      </c>
      <c r="X27" s="212"/>
      <c r="Y27" s="213"/>
      <c r="Z27" s="212"/>
      <c r="AA27" s="212"/>
      <c r="AB27" s="211"/>
      <c r="AC27" s="211" t="s">
        <v>359</v>
      </c>
      <c r="AD27" s="173" t="s">
        <v>507</v>
      </c>
      <c r="AE27" s="215"/>
      <c r="AF27" s="216"/>
      <c r="AG27" s="215"/>
      <c r="AH27" s="215"/>
      <c r="AI27" s="217"/>
      <c r="AJ27" s="217"/>
      <c r="AK27" s="173"/>
      <c r="AL27" s="215"/>
      <c r="AM27" s="216"/>
      <c r="AN27" s="215"/>
      <c r="AO27" s="215"/>
      <c r="AP27" s="218"/>
      <c r="AQ27" s="218"/>
      <c r="AR27" s="145"/>
      <c r="AS27" s="145"/>
      <c r="AT27" s="145"/>
      <c r="AU27" s="145"/>
      <c r="AV27" s="145"/>
      <c r="AW27" s="145"/>
      <c r="AX27" s="145"/>
      <c r="AY27" s="145"/>
      <c r="AZ27" s="173" t="s">
        <v>361</v>
      </c>
      <c r="BA27" s="215"/>
      <c r="BB27" s="216"/>
      <c r="BC27" s="215"/>
      <c r="BD27" s="215"/>
      <c r="BE27" s="218"/>
      <c r="BF27" s="218"/>
    </row>
    <row r="28" spans="1:58" ht="15" customHeight="1">
      <c r="A28" s="209"/>
      <c r="B28" s="173"/>
      <c r="C28" s="173"/>
      <c r="D28" s="210"/>
      <c r="E28" s="173"/>
      <c r="F28" s="173"/>
      <c r="G28" s="211"/>
      <c r="H28" s="211"/>
      <c r="I28" s="173"/>
      <c r="J28" s="173"/>
      <c r="K28" s="210"/>
      <c r="L28" s="173"/>
      <c r="M28" s="173"/>
      <c r="N28" s="211"/>
      <c r="O28" s="211"/>
      <c r="P28" s="173"/>
      <c r="Q28" s="173"/>
      <c r="R28" s="210"/>
      <c r="S28" s="173"/>
      <c r="T28" s="173"/>
      <c r="U28" s="211"/>
      <c r="V28" s="211"/>
      <c r="W28" s="173" t="s">
        <v>403</v>
      </c>
      <c r="X28" s="173"/>
      <c r="Y28" s="210"/>
      <c r="Z28" s="173"/>
      <c r="AA28" s="173"/>
      <c r="AB28" s="211"/>
      <c r="AC28" s="211"/>
      <c r="AD28" s="173" t="s">
        <v>404</v>
      </c>
      <c r="AE28" s="215"/>
      <c r="AF28" s="216"/>
      <c r="AG28" s="215"/>
      <c r="AH28" s="215"/>
      <c r="AI28" s="217"/>
      <c r="AJ28" s="217"/>
      <c r="AK28" s="173"/>
      <c r="AL28" s="215"/>
      <c r="AM28" s="216"/>
      <c r="AN28" s="215"/>
      <c r="AO28" s="215"/>
      <c r="AP28" s="218"/>
      <c r="AQ28" s="218"/>
      <c r="AR28" s="145"/>
      <c r="AS28" s="145"/>
      <c r="AT28" s="145"/>
      <c r="AU28" s="145"/>
      <c r="AV28" s="145"/>
      <c r="AW28" s="145"/>
      <c r="AX28" s="145"/>
      <c r="AY28" s="145"/>
      <c r="AZ28" s="173" t="s">
        <v>387</v>
      </c>
      <c r="BA28" s="215"/>
      <c r="BB28" s="216"/>
      <c r="BC28" s="215"/>
      <c r="BD28" s="215"/>
      <c r="BE28" s="218"/>
      <c r="BF28" s="218"/>
    </row>
    <row r="29" spans="1:58" ht="15" customHeight="1">
      <c r="A29" s="209"/>
      <c r="B29" s="173"/>
      <c r="C29" s="173"/>
      <c r="D29" s="210"/>
      <c r="E29" s="173"/>
      <c r="F29" s="173"/>
      <c r="G29" s="211"/>
      <c r="H29" s="211"/>
      <c r="I29" s="173"/>
      <c r="J29" s="173"/>
      <c r="K29" s="210"/>
      <c r="L29" s="173"/>
      <c r="M29" s="173"/>
      <c r="N29" s="211"/>
      <c r="O29" s="211"/>
      <c r="P29" s="173"/>
      <c r="Q29" s="173"/>
      <c r="R29" s="210"/>
      <c r="S29" s="173"/>
      <c r="T29" s="173"/>
      <c r="U29" s="211"/>
      <c r="V29" s="211"/>
      <c r="W29" s="173"/>
      <c r="X29" s="173"/>
      <c r="Y29" s="210"/>
      <c r="Z29" s="173"/>
      <c r="AA29" s="173"/>
      <c r="AB29" s="211"/>
      <c r="AC29" s="211"/>
      <c r="AD29" s="173"/>
      <c r="AE29" s="215"/>
      <c r="AF29" s="216"/>
      <c r="AG29" s="215"/>
      <c r="AH29" s="215"/>
      <c r="AI29" s="217"/>
      <c r="AJ29" s="217"/>
      <c r="AK29" s="173"/>
      <c r="AL29" s="215"/>
      <c r="AM29" s="216"/>
      <c r="AN29" s="215"/>
      <c r="AO29" s="215"/>
      <c r="AP29" s="218"/>
      <c r="AQ29" s="218"/>
      <c r="AR29" s="145"/>
      <c r="AS29" s="145"/>
      <c r="AT29" s="145"/>
      <c r="AU29" s="145"/>
      <c r="AV29" s="145"/>
      <c r="AW29" s="145"/>
      <c r="AX29" s="145"/>
      <c r="AY29" s="145"/>
      <c r="AZ29" s="173"/>
      <c r="BA29" s="215"/>
      <c r="BB29" s="216"/>
      <c r="BC29" s="215"/>
      <c r="BD29" s="215"/>
      <c r="BE29" s="218"/>
      <c r="BF29" s="218"/>
    </row>
    <row r="30" spans="1:58" ht="15" customHeight="1">
      <c r="A30" s="145"/>
      <c r="B30" s="145"/>
      <c r="C30" s="219"/>
      <c r="D30" s="146"/>
      <c r="E30" s="145"/>
      <c r="F30" s="145"/>
      <c r="G30" s="147"/>
      <c r="H30" s="147"/>
      <c r="I30" s="145"/>
      <c r="J30" s="173"/>
      <c r="K30" s="210"/>
      <c r="L30" s="173"/>
      <c r="M30" s="173"/>
      <c r="N30" s="211"/>
      <c r="O30" s="211"/>
      <c r="P30" s="219"/>
      <c r="Q30" s="219"/>
      <c r="R30" s="220"/>
      <c r="S30" s="219"/>
      <c r="T30" s="219"/>
      <c r="U30" s="221"/>
      <c r="V30" s="221"/>
      <c r="W30" s="173"/>
      <c r="X30" s="219"/>
      <c r="Y30" s="220"/>
      <c r="Z30" s="219"/>
      <c r="AA30" s="219"/>
      <c r="AB30" s="221"/>
      <c r="AC30" s="221"/>
      <c r="AD30" s="173"/>
      <c r="AE30" s="195"/>
      <c r="AF30" s="222"/>
      <c r="AG30" s="195"/>
      <c r="AH30" s="195"/>
      <c r="AI30" s="223"/>
      <c r="AJ30" s="223"/>
      <c r="AK30" s="195"/>
      <c r="AL30" s="195"/>
      <c r="AM30" s="222"/>
      <c r="AN30" s="195"/>
      <c r="AO30" s="195"/>
      <c r="AP30" s="224"/>
      <c r="AQ30" s="224"/>
      <c r="AR30" s="145"/>
      <c r="AS30" s="145"/>
      <c r="AT30" s="145"/>
      <c r="AU30" s="145"/>
      <c r="AV30" s="145"/>
      <c r="AW30" s="145"/>
      <c r="AX30" s="145"/>
      <c r="AY30" s="145"/>
      <c r="AZ30" s="195"/>
      <c r="BA30" s="195"/>
      <c r="BB30" s="222"/>
      <c r="BC30" s="195"/>
      <c r="BD30" s="195"/>
      <c r="BE30" s="224"/>
      <c r="BF30" s="224"/>
    </row>
    <row r="31" spans="1:58" ht="15" customHeight="1">
      <c r="A31" s="145"/>
      <c r="B31" s="145"/>
      <c r="C31" s="219"/>
      <c r="D31" s="146"/>
      <c r="E31" s="145"/>
      <c r="F31" s="145"/>
      <c r="G31" s="147"/>
      <c r="H31" s="147"/>
      <c r="I31" s="173"/>
      <c r="J31" s="173"/>
      <c r="K31" s="210"/>
      <c r="L31" s="173"/>
      <c r="M31" s="173"/>
      <c r="N31" s="211"/>
      <c r="O31" s="211"/>
      <c r="P31" s="219"/>
      <c r="Q31" s="219"/>
      <c r="R31" s="220"/>
      <c r="S31" s="219"/>
      <c r="T31" s="219"/>
      <c r="U31" s="221"/>
      <c r="V31" s="221"/>
      <c r="W31" s="173"/>
      <c r="X31" s="219"/>
      <c r="Y31" s="220"/>
      <c r="Z31" s="219"/>
      <c r="AA31" s="219"/>
      <c r="AB31" s="221"/>
      <c r="AC31" s="221"/>
      <c r="AD31" s="195"/>
      <c r="AE31" s="195"/>
      <c r="AF31" s="222"/>
      <c r="AG31" s="195"/>
      <c r="AH31" s="195"/>
      <c r="AI31" s="223"/>
      <c r="AJ31" s="223"/>
      <c r="AK31" s="173"/>
      <c r="AL31" s="195"/>
      <c r="AM31" s="222"/>
      <c r="AN31" s="195"/>
      <c r="AO31" s="195"/>
      <c r="AP31" s="224"/>
      <c r="AQ31" s="224"/>
      <c r="AR31" s="145"/>
      <c r="AS31" s="145"/>
      <c r="AT31" s="145"/>
      <c r="AU31" s="145"/>
      <c r="AV31" s="145"/>
      <c r="AW31" s="145"/>
      <c r="AX31" s="145"/>
      <c r="AY31" s="145"/>
      <c r="AZ31" s="173"/>
      <c r="BA31" s="195"/>
      <c r="BB31" s="222"/>
      <c r="BC31" s="195"/>
      <c r="BD31" s="195"/>
      <c r="BE31" s="224"/>
      <c r="BF31" s="224"/>
    </row>
    <row r="32" spans="1:58" ht="14.25" customHeight="1" thickBot="1">
      <c r="A32" s="145"/>
      <c r="B32" s="145"/>
      <c r="C32" s="145"/>
      <c r="D32" s="146"/>
      <c r="E32" s="145"/>
      <c r="F32" s="145"/>
      <c r="G32" s="147"/>
      <c r="H32" s="147"/>
      <c r="I32" s="145"/>
      <c r="J32" s="145"/>
      <c r="K32" s="146"/>
      <c r="L32" s="145"/>
      <c r="M32" s="145"/>
      <c r="N32" s="147"/>
      <c r="O32" s="147"/>
      <c r="P32" s="145"/>
      <c r="Q32" s="145"/>
      <c r="R32" s="146"/>
      <c r="S32" s="145"/>
      <c r="T32" s="145"/>
      <c r="U32" s="147"/>
      <c r="V32" s="147"/>
      <c r="W32" s="145"/>
      <c r="X32" s="145"/>
      <c r="Y32" s="146"/>
      <c r="Z32" s="145"/>
      <c r="AA32" s="145"/>
      <c r="AB32" s="147"/>
      <c r="AC32" s="147"/>
      <c r="AD32" s="145"/>
      <c r="AE32" s="145"/>
      <c r="AF32" s="146"/>
      <c r="AG32" s="145"/>
      <c r="AH32" s="145"/>
      <c r="AI32" s="147"/>
      <c r="AJ32" s="147"/>
      <c r="AK32" s="145"/>
      <c r="AL32" s="145"/>
      <c r="AM32" s="146"/>
      <c r="AN32" s="145"/>
      <c r="AO32" s="145"/>
      <c r="AP32" s="149"/>
      <c r="AQ32" s="149"/>
      <c r="AR32" s="145" t="s">
        <v>307</v>
      </c>
      <c r="AS32" s="145"/>
      <c r="AT32" s="145"/>
      <c r="AU32" s="145"/>
      <c r="AV32" s="145"/>
      <c r="AW32" s="145"/>
      <c r="AX32" s="145"/>
      <c r="AY32" s="145"/>
      <c r="AZ32" s="145"/>
      <c r="BA32" s="145"/>
      <c r="BB32" s="146"/>
      <c r="BC32" s="145"/>
      <c r="BD32" s="145"/>
      <c r="BE32" s="149"/>
      <c r="BF32" s="149"/>
    </row>
    <row r="33" spans="1:58" ht="24.75" customHeight="1">
      <c r="A33" s="619" t="s">
        <v>318</v>
      </c>
      <c r="B33" s="612"/>
      <c r="C33" s="613"/>
      <c r="D33" s="613"/>
      <c r="E33" s="613"/>
      <c r="F33" s="613"/>
      <c r="G33" s="613"/>
      <c r="H33" s="613"/>
      <c r="I33" s="613"/>
      <c r="J33" s="613"/>
      <c r="K33" s="613"/>
      <c r="L33" s="613"/>
      <c r="M33" s="613"/>
      <c r="N33" s="613"/>
      <c r="O33" s="613"/>
      <c r="P33" s="613"/>
      <c r="Q33" s="613"/>
      <c r="R33" s="613"/>
      <c r="S33" s="613"/>
      <c r="T33" s="613"/>
      <c r="U33" s="613"/>
      <c r="V33" s="613"/>
      <c r="W33" s="613"/>
      <c r="X33" s="613"/>
      <c r="Y33" s="613"/>
      <c r="Z33" s="613"/>
      <c r="AA33" s="613"/>
      <c r="AB33" s="613"/>
      <c r="AC33" s="613"/>
      <c r="AD33" s="613"/>
      <c r="AE33" s="613"/>
      <c r="AF33" s="613"/>
      <c r="AG33" s="613"/>
      <c r="AH33" s="613"/>
      <c r="AI33" s="613"/>
      <c r="AJ33" s="614"/>
      <c r="AK33" s="650" t="s">
        <v>308</v>
      </c>
      <c r="AL33" s="651"/>
      <c r="AM33" s="651"/>
      <c r="AN33" s="651"/>
      <c r="AO33" s="651"/>
      <c r="AP33" s="651"/>
      <c r="AQ33" s="652"/>
      <c r="AR33" s="650" t="s">
        <v>308</v>
      </c>
      <c r="AS33" s="651"/>
      <c r="AT33" s="651"/>
      <c r="AU33" s="652"/>
      <c r="AV33" s="650" t="s">
        <v>308</v>
      </c>
      <c r="AW33" s="651"/>
      <c r="AX33" s="651"/>
      <c r="AY33" s="652"/>
      <c r="AZ33" s="667"/>
      <c r="BA33" s="668"/>
      <c r="BB33" s="668"/>
      <c r="BC33" s="668"/>
      <c r="BD33" s="668"/>
      <c r="BE33" s="668"/>
      <c r="BF33" s="668"/>
    </row>
    <row r="34" spans="1:58" ht="24.75" customHeight="1">
      <c r="A34" s="620"/>
      <c r="B34" s="636" t="s">
        <v>309</v>
      </c>
      <c r="C34" s="637"/>
      <c r="D34" s="637"/>
      <c r="E34" s="637"/>
      <c r="F34" s="637"/>
      <c r="G34" s="637"/>
      <c r="H34" s="638"/>
      <c r="I34" s="656" t="s">
        <v>310</v>
      </c>
      <c r="J34" s="607"/>
      <c r="K34" s="607"/>
      <c r="L34" s="607"/>
      <c r="M34" s="607"/>
      <c r="N34" s="607"/>
      <c r="O34" s="608"/>
      <c r="P34" s="606" t="s">
        <v>311</v>
      </c>
      <c r="Q34" s="607"/>
      <c r="R34" s="607"/>
      <c r="S34" s="607"/>
      <c r="T34" s="607"/>
      <c r="U34" s="607"/>
      <c r="V34" s="608"/>
      <c r="W34" s="606" t="s">
        <v>312</v>
      </c>
      <c r="X34" s="622"/>
      <c r="Y34" s="622"/>
      <c r="Z34" s="622"/>
      <c r="AA34" s="622"/>
      <c r="AB34" s="622"/>
      <c r="AC34" s="644"/>
      <c r="AD34" s="606" t="s">
        <v>313</v>
      </c>
      <c r="AE34" s="622"/>
      <c r="AF34" s="622"/>
      <c r="AG34" s="622"/>
      <c r="AH34" s="622"/>
      <c r="AI34" s="622"/>
      <c r="AJ34" s="644"/>
      <c r="AK34" s="642" t="s">
        <v>314</v>
      </c>
      <c r="AL34" s="653"/>
      <c r="AM34" s="653"/>
      <c r="AN34" s="653"/>
      <c r="AO34" s="642" t="s">
        <v>315</v>
      </c>
      <c r="AP34" s="653"/>
      <c r="AQ34" s="643"/>
      <c r="AR34" s="608" t="s">
        <v>314</v>
      </c>
      <c r="AS34" s="653"/>
      <c r="AT34" s="642" t="s">
        <v>315</v>
      </c>
      <c r="AU34" s="643"/>
      <c r="AV34" s="642" t="s">
        <v>314</v>
      </c>
      <c r="AW34" s="653"/>
      <c r="AX34" s="642" t="s">
        <v>315</v>
      </c>
      <c r="AY34" s="643"/>
      <c r="AZ34" s="667"/>
      <c r="BA34" s="668"/>
      <c r="BB34" s="668"/>
      <c r="BC34" s="668"/>
      <c r="BD34" s="667"/>
      <c r="BE34" s="668"/>
      <c r="BF34" s="668"/>
    </row>
    <row r="35" spans="1:58" ht="24.75" customHeight="1">
      <c r="A35" s="620"/>
      <c r="B35" s="647" t="s">
        <v>316</v>
      </c>
      <c r="C35" s="648"/>
      <c r="D35" s="649"/>
      <c r="E35" s="225" t="s">
        <v>336</v>
      </c>
      <c r="F35" s="225" t="s">
        <v>337</v>
      </c>
      <c r="G35" s="662" t="s">
        <v>338</v>
      </c>
      <c r="H35" s="663"/>
      <c r="I35" s="664" t="s">
        <v>316</v>
      </c>
      <c r="J35" s="610"/>
      <c r="K35" s="611"/>
      <c r="L35" s="156" t="s">
        <v>336</v>
      </c>
      <c r="M35" s="157" t="s">
        <v>337</v>
      </c>
      <c r="N35" s="615" t="s">
        <v>338</v>
      </c>
      <c r="O35" s="616"/>
      <c r="P35" s="609" t="s">
        <v>316</v>
      </c>
      <c r="Q35" s="610"/>
      <c r="R35" s="611"/>
      <c r="S35" s="156" t="s">
        <v>336</v>
      </c>
      <c r="T35" s="157" t="s">
        <v>337</v>
      </c>
      <c r="U35" s="615" t="s">
        <v>338</v>
      </c>
      <c r="V35" s="616"/>
      <c r="W35" s="609" t="s">
        <v>316</v>
      </c>
      <c r="X35" s="610"/>
      <c r="Y35" s="611"/>
      <c r="Z35" s="156" t="s">
        <v>336</v>
      </c>
      <c r="AA35" s="157" t="s">
        <v>337</v>
      </c>
      <c r="AB35" s="615" t="s">
        <v>338</v>
      </c>
      <c r="AC35" s="616"/>
      <c r="AD35" s="609" t="s">
        <v>316</v>
      </c>
      <c r="AE35" s="610"/>
      <c r="AF35" s="611"/>
      <c r="AG35" s="156" t="s">
        <v>336</v>
      </c>
      <c r="AH35" s="157" t="s">
        <v>337</v>
      </c>
      <c r="AI35" s="615" t="s">
        <v>338</v>
      </c>
      <c r="AJ35" s="616"/>
      <c r="AK35" s="609" t="s">
        <v>339</v>
      </c>
      <c r="AL35" s="660"/>
      <c r="AM35" s="660"/>
      <c r="AN35" s="661"/>
      <c r="AO35" s="609" t="s">
        <v>339</v>
      </c>
      <c r="AP35" s="660"/>
      <c r="AQ35" s="660"/>
      <c r="AR35" s="610" t="s">
        <v>339</v>
      </c>
      <c r="AS35" s="661"/>
      <c r="AT35" s="609" t="s">
        <v>339</v>
      </c>
      <c r="AU35" s="660"/>
      <c r="AV35" s="609" t="s">
        <v>339</v>
      </c>
      <c r="AW35" s="661"/>
      <c r="AX35" s="609" t="s">
        <v>339</v>
      </c>
      <c r="AY35" s="660"/>
      <c r="AZ35" s="629"/>
      <c r="BA35" s="676"/>
      <c r="BB35" s="676"/>
      <c r="BC35" s="676"/>
      <c r="BD35" s="629"/>
      <c r="BE35" s="676"/>
      <c r="BF35" s="676"/>
    </row>
    <row r="36" spans="1:58" ht="24.75" customHeight="1">
      <c r="A36" s="621"/>
      <c r="B36" s="639" t="s">
        <v>304</v>
      </c>
      <c r="C36" s="640"/>
      <c r="D36" s="641"/>
      <c r="E36" s="226" t="s">
        <v>305</v>
      </c>
      <c r="F36" s="226" t="s">
        <v>305</v>
      </c>
      <c r="G36" s="227" t="s">
        <v>340</v>
      </c>
      <c r="H36" s="227" t="s">
        <v>341</v>
      </c>
      <c r="I36" s="665" t="s">
        <v>304</v>
      </c>
      <c r="J36" s="645"/>
      <c r="K36" s="646"/>
      <c r="L36" s="159" t="s">
        <v>305</v>
      </c>
      <c r="M36" s="163" t="s">
        <v>305</v>
      </c>
      <c r="N36" s="164" t="s">
        <v>340</v>
      </c>
      <c r="O36" s="164" t="s">
        <v>341</v>
      </c>
      <c r="P36" s="633" t="s">
        <v>304</v>
      </c>
      <c r="Q36" s="645"/>
      <c r="R36" s="646"/>
      <c r="S36" s="159" t="s">
        <v>305</v>
      </c>
      <c r="T36" s="163" t="s">
        <v>305</v>
      </c>
      <c r="U36" s="164" t="s">
        <v>340</v>
      </c>
      <c r="V36" s="164" t="s">
        <v>341</v>
      </c>
      <c r="W36" s="633" t="s">
        <v>304</v>
      </c>
      <c r="X36" s="634"/>
      <c r="Y36" s="635"/>
      <c r="Z36" s="159" t="s">
        <v>305</v>
      </c>
      <c r="AA36" s="163" t="s">
        <v>305</v>
      </c>
      <c r="AB36" s="164" t="s">
        <v>340</v>
      </c>
      <c r="AC36" s="164" t="s">
        <v>341</v>
      </c>
      <c r="AD36" s="633" t="s">
        <v>304</v>
      </c>
      <c r="AE36" s="634"/>
      <c r="AF36" s="635"/>
      <c r="AG36" s="159" t="s">
        <v>305</v>
      </c>
      <c r="AH36" s="163" t="s">
        <v>305</v>
      </c>
      <c r="AI36" s="164" t="s">
        <v>340</v>
      </c>
      <c r="AJ36" s="164" t="s">
        <v>341</v>
      </c>
      <c r="AK36" s="633" t="s">
        <v>342</v>
      </c>
      <c r="AL36" s="634"/>
      <c r="AM36" s="634"/>
      <c r="AN36" s="635"/>
      <c r="AO36" s="633" t="s">
        <v>342</v>
      </c>
      <c r="AP36" s="634"/>
      <c r="AQ36" s="634"/>
      <c r="AR36" s="645" t="s">
        <v>342</v>
      </c>
      <c r="AS36" s="635"/>
      <c r="AT36" s="633" t="s">
        <v>342</v>
      </c>
      <c r="AU36" s="634"/>
      <c r="AV36" s="633" t="s">
        <v>342</v>
      </c>
      <c r="AW36" s="635"/>
      <c r="AX36" s="633" t="s">
        <v>342</v>
      </c>
      <c r="AY36" s="634"/>
      <c r="AZ36" s="667"/>
      <c r="BA36" s="668"/>
      <c r="BB36" s="668"/>
      <c r="BC36" s="668"/>
      <c r="BD36" s="667"/>
      <c r="BE36" s="668"/>
      <c r="BF36" s="668"/>
    </row>
    <row r="37" spans="1:58" ht="24.75" customHeight="1">
      <c r="A37" s="167" t="s">
        <v>506</v>
      </c>
      <c r="B37" s="228">
        <v>725</v>
      </c>
      <c r="C37" s="229" t="s">
        <v>306</v>
      </c>
      <c r="D37" s="230">
        <v>726</v>
      </c>
      <c r="E37" s="228">
        <v>73125</v>
      </c>
      <c r="F37" s="228">
        <v>78348</v>
      </c>
      <c r="G37" s="231">
        <v>61.514713057523096</v>
      </c>
      <c r="H37" s="231">
        <v>65.81321505972481</v>
      </c>
      <c r="I37" s="228">
        <v>714</v>
      </c>
      <c r="J37" s="229" t="s">
        <v>306</v>
      </c>
      <c r="K37" s="230">
        <v>714</v>
      </c>
      <c r="L37" s="228">
        <v>24558</v>
      </c>
      <c r="M37" s="228">
        <v>22914</v>
      </c>
      <c r="N37" s="231">
        <v>67.99003322259136</v>
      </c>
      <c r="O37" s="231">
        <v>63.40343110127282</v>
      </c>
      <c r="P37" s="232">
        <v>209</v>
      </c>
      <c r="Q37" s="233" t="s">
        <v>306</v>
      </c>
      <c r="R37" s="234">
        <v>209</v>
      </c>
      <c r="S37" s="228">
        <v>21654</v>
      </c>
      <c r="T37" s="228">
        <v>22272</v>
      </c>
      <c r="U37" s="235">
        <v>68.83901322482198</v>
      </c>
      <c r="V37" s="235">
        <v>70.80366225839268</v>
      </c>
      <c r="W37" s="232">
        <v>209</v>
      </c>
      <c r="X37" s="236" t="s">
        <v>306</v>
      </c>
      <c r="Y37" s="234">
        <v>209</v>
      </c>
      <c r="Z37" s="228">
        <v>18014</v>
      </c>
      <c r="AA37" s="228">
        <v>17922</v>
      </c>
      <c r="AB37" s="231">
        <v>63.26473273863876</v>
      </c>
      <c r="AC37" s="231">
        <v>62.94163096157899</v>
      </c>
      <c r="AD37" s="228">
        <v>270</v>
      </c>
      <c r="AE37" s="229" t="s">
        <v>306</v>
      </c>
      <c r="AF37" s="230">
        <v>270</v>
      </c>
      <c r="AG37" s="228">
        <v>32103</v>
      </c>
      <c r="AH37" s="228">
        <v>32109</v>
      </c>
      <c r="AI37" s="237">
        <v>72.8950953678474</v>
      </c>
      <c r="AJ37" s="237">
        <v>72.90871934604904</v>
      </c>
      <c r="AK37" s="228"/>
      <c r="AL37" s="228"/>
      <c r="AM37" s="230"/>
      <c r="AN37" s="228">
        <v>5581</v>
      </c>
      <c r="AO37" s="228"/>
      <c r="AP37" s="228"/>
      <c r="AQ37" s="228">
        <v>9907</v>
      </c>
      <c r="AR37" s="238"/>
      <c r="AS37" s="238">
        <v>14174</v>
      </c>
      <c r="AT37" s="238"/>
      <c r="AU37" s="238">
        <v>13027</v>
      </c>
      <c r="AV37" s="238"/>
      <c r="AW37" s="238"/>
      <c r="AX37" s="238"/>
      <c r="AY37" s="238"/>
      <c r="AZ37" s="169"/>
      <c r="BA37" s="169"/>
      <c r="BB37" s="170"/>
      <c r="BC37" s="169"/>
      <c r="BD37" s="171"/>
      <c r="BE37" s="673"/>
      <c r="BF37" s="673"/>
    </row>
    <row r="38" spans="1:58" ht="24.75" customHeight="1">
      <c r="A38" s="174" t="s">
        <v>418</v>
      </c>
      <c r="B38" s="228">
        <v>722</v>
      </c>
      <c r="C38" s="229" t="s">
        <v>306</v>
      </c>
      <c r="D38" s="230">
        <v>720</v>
      </c>
      <c r="E38" s="228">
        <v>72049</v>
      </c>
      <c r="F38" s="228">
        <v>77607</v>
      </c>
      <c r="G38" s="231">
        <v>66.1</v>
      </c>
      <c r="H38" s="231">
        <v>61.1</v>
      </c>
      <c r="I38" s="228">
        <v>718</v>
      </c>
      <c r="J38" s="229" t="s">
        <v>306</v>
      </c>
      <c r="K38" s="230">
        <v>720</v>
      </c>
      <c r="L38" s="228">
        <v>28802</v>
      </c>
      <c r="M38" s="228">
        <v>27818</v>
      </c>
      <c r="N38" s="231">
        <v>57.5</v>
      </c>
      <c r="O38" s="231">
        <v>55.4</v>
      </c>
      <c r="P38" s="232">
        <v>189</v>
      </c>
      <c r="Q38" s="233" t="s">
        <v>306</v>
      </c>
      <c r="R38" s="234">
        <v>189</v>
      </c>
      <c r="S38" s="228">
        <v>17282</v>
      </c>
      <c r="T38" s="228">
        <v>17993</v>
      </c>
      <c r="U38" s="235">
        <v>62.7</v>
      </c>
      <c r="V38" s="235">
        <v>65.2</v>
      </c>
      <c r="W38" s="232">
        <v>208</v>
      </c>
      <c r="X38" s="236" t="s">
        <v>306</v>
      </c>
      <c r="Y38" s="234">
        <v>208</v>
      </c>
      <c r="Z38" s="228">
        <v>15201</v>
      </c>
      <c r="AA38" s="228">
        <v>14508</v>
      </c>
      <c r="AB38" s="231">
        <v>60.1</v>
      </c>
      <c r="AC38" s="231">
        <v>57.4</v>
      </c>
      <c r="AD38" s="228">
        <v>364</v>
      </c>
      <c r="AE38" s="229" t="s">
        <v>306</v>
      </c>
      <c r="AF38" s="230">
        <v>364</v>
      </c>
      <c r="AG38" s="228">
        <v>46411</v>
      </c>
      <c r="AH38" s="228">
        <v>46748</v>
      </c>
      <c r="AI38" s="239">
        <v>79.7</v>
      </c>
      <c r="AJ38" s="239">
        <v>80.3</v>
      </c>
      <c r="AK38" s="228"/>
      <c r="AL38" s="228"/>
      <c r="AM38" s="230"/>
      <c r="AN38" s="228">
        <v>5346</v>
      </c>
      <c r="AO38" s="228"/>
      <c r="AP38" s="228"/>
      <c r="AQ38" s="228">
        <v>8250</v>
      </c>
      <c r="AR38" s="238"/>
      <c r="AS38" s="238">
        <v>12119</v>
      </c>
      <c r="AT38" s="238"/>
      <c r="AU38" s="238">
        <v>15573</v>
      </c>
      <c r="AV38" s="238"/>
      <c r="AW38" s="238"/>
      <c r="AX38" s="238"/>
      <c r="AY38" s="238"/>
      <c r="AZ38" s="169"/>
      <c r="BA38" s="169"/>
      <c r="BB38" s="170"/>
      <c r="BC38" s="169"/>
      <c r="BD38" s="171"/>
      <c r="BE38" s="673"/>
      <c r="BF38" s="673"/>
    </row>
    <row r="39" spans="1:58" ht="24.75" customHeight="1">
      <c r="A39" s="174" t="s">
        <v>421</v>
      </c>
      <c r="B39" s="240">
        <v>727</v>
      </c>
      <c r="C39" s="229" t="s">
        <v>306</v>
      </c>
      <c r="D39" s="241">
        <v>727</v>
      </c>
      <c r="E39" s="242">
        <v>69227</v>
      </c>
      <c r="F39" s="242">
        <v>75195</v>
      </c>
      <c r="G39" s="217">
        <v>58.7</v>
      </c>
      <c r="H39" s="217">
        <v>63.8</v>
      </c>
      <c r="I39" s="243">
        <v>362</v>
      </c>
      <c r="J39" s="229" t="s">
        <v>306</v>
      </c>
      <c r="K39" s="241">
        <v>356</v>
      </c>
      <c r="L39" s="242">
        <v>13924</v>
      </c>
      <c r="M39" s="242">
        <v>14696</v>
      </c>
      <c r="N39" s="217">
        <v>61.50176678445229</v>
      </c>
      <c r="O39" s="217">
        <v>59.861507128309576</v>
      </c>
      <c r="P39" s="244">
        <v>198</v>
      </c>
      <c r="Q39" s="236" t="s">
        <v>306</v>
      </c>
      <c r="R39" s="245">
        <v>198</v>
      </c>
      <c r="S39" s="242">
        <v>16270</v>
      </c>
      <c r="T39" s="242">
        <v>17307</v>
      </c>
      <c r="U39" s="217">
        <v>56.38146723498632</v>
      </c>
      <c r="V39" s="217">
        <v>59.97504938143258</v>
      </c>
      <c r="W39" s="244">
        <v>198</v>
      </c>
      <c r="X39" s="236" t="s">
        <v>306</v>
      </c>
      <c r="Y39" s="245">
        <v>198</v>
      </c>
      <c r="Z39" s="242">
        <v>15095</v>
      </c>
      <c r="AA39" s="242">
        <v>14913</v>
      </c>
      <c r="AB39" s="217">
        <v>56.04232411360683</v>
      </c>
      <c r="AC39" s="217">
        <v>55.36662335251531</v>
      </c>
      <c r="AD39" s="242">
        <v>364.8787878787879</v>
      </c>
      <c r="AE39" s="246" t="s">
        <v>306</v>
      </c>
      <c r="AF39" s="177">
        <v>364.8787878787879</v>
      </c>
      <c r="AG39" s="242">
        <v>56022</v>
      </c>
      <c r="AH39" s="242">
        <v>56471</v>
      </c>
      <c r="AI39" s="217">
        <v>79.16961080806082</v>
      </c>
      <c r="AJ39" s="217">
        <v>79.80413216132952</v>
      </c>
      <c r="AK39" s="240"/>
      <c r="AL39" s="240"/>
      <c r="AM39" s="241"/>
      <c r="AN39" s="242">
        <v>6676</v>
      </c>
      <c r="AO39" s="240"/>
      <c r="AP39" s="240"/>
      <c r="AQ39" s="242">
        <v>8371</v>
      </c>
      <c r="AR39" s="238"/>
      <c r="AS39" s="238">
        <v>13032</v>
      </c>
      <c r="AT39" s="238"/>
      <c r="AU39" s="238">
        <v>13340</v>
      </c>
      <c r="AV39" s="238"/>
      <c r="AW39" s="238"/>
      <c r="AX39" s="238"/>
      <c r="AY39" s="238"/>
      <c r="AZ39" s="169"/>
      <c r="BA39" s="169"/>
      <c r="BB39" s="170"/>
      <c r="BC39" s="169"/>
      <c r="BD39" s="171"/>
      <c r="BE39" s="673"/>
      <c r="BF39" s="673"/>
    </row>
    <row r="40" spans="1:58" ht="24.75" customHeight="1">
      <c r="A40" s="174" t="s">
        <v>458</v>
      </c>
      <c r="B40" s="240">
        <v>724</v>
      </c>
      <c r="C40" s="246" t="s">
        <v>306</v>
      </c>
      <c r="D40" s="241">
        <v>725</v>
      </c>
      <c r="E40" s="242">
        <v>74008</v>
      </c>
      <c r="F40" s="242">
        <v>78664</v>
      </c>
      <c r="G40" s="217">
        <v>61.621468597264</v>
      </c>
      <c r="H40" s="217">
        <v>65.4072571257525</v>
      </c>
      <c r="I40" s="240">
        <v>360</v>
      </c>
      <c r="J40" s="246" t="s">
        <v>306</v>
      </c>
      <c r="K40" s="241">
        <v>354</v>
      </c>
      <c r="L40" s="242">
        <v>13225</v>
      </c>
      <c r="M40" s="242">
        <v>13451</v>
      </c>
      <c r="N40" s="217">
        <v>52.6</v>
      </c>
      <c r="O40" s="217">
        <v>55.4</v>
      </c>
      <c r="P40" s="244">
        <v>145</v>
      </c>
      <c r="Q40" s="247" t="s">
        <v>306</v>
      </c>
      <c r="R40" s="245">
        <v>145</v>
      </c>
      <c r="S40" s="242">
        <v>13401</v>
      </c>
      <c r="T40" s="242">
        <v>14467</v>
      </c>
      <c r="U40" s="217">
        <v>60.2</v>
      </c>
      <c r="V40" s="217">
        <v>64.9</v>
      </c>
      <c r="W40" s="244">
        <v>205</v>
      </c>
      <c r="X40" s="247" t="s">
        <v>306</v>
      </c>
      <c r="Y40" s="245">
        <v>205</v>
      </c>
      <c r="Z40" s="242">
        <v>16893</v>
      </c>
      <c r="AA40" s="242">
        <v>17492</v>
      </c>
      <c r="AB40" s="217">
        <v>58.8</v>
      </c>
      <c r="AC40" s="217">
        <v>61</v>
      </c>
      <c r="AD40" s="242">
        <v>332</v>
      </c>
      <c r="AE40" s="246" t="s">
        <v>306</v>
      </c>
      <c r="AF40" s="177">
        <v>332</v>
      </c>
      <c r="AG40" s="242">
        <v>55009</v>
      </c>
      <c r="AH40" s="242">
        <v>55193</v>
      </c>
      <c r="AI40" s="217">
        <v>83.4</v>
      </c>
      <c r="AJ40" s="217">
        <v>83.7</v>
      </c>
      <c r="AK40" s="240"/>
      <c r="AL40" s="240"/>
      <c r="AM40" s="241"/>
      <c r="AN40" s="242">
        <v>6035</v>
      </c>
      <c r="AO40" s="240"/>
      <c r="AP40" s="240"/>
      <c r="AQ40" s="242">
        <v>8311</v>
      </c>
      <c r="AR40" s="238"/>
      <c r="AS40" s="238">
        <v>13729</v>
      </c>
      <c r="AT40" s="238"/>
      <c r="AU40" s="238">
        <v>11544</v>
      </c>
      <c r="AV40" s="238"/>
      <c r="AW40" s="238">
        <v>3</v>
      </c>
      <c r="AX40" s="238"/>
      <c r="AY40" s="238">
        <v>4</v>
      </c>
      <c r="AZ40" s="242"/>
      <c r="BA40" s="242"/>
      <c r="BB40" s="177"/>
      <c r="BC40" s="242"/>
      <c r="BD40" s="206"/>
      <c r="BE40" s="674"/>
      <c r="BF40" s="674"/>
    </row>
    <row r="41" spans="1:58" s="12" customFormat="1" ht="24.75" customHeight="1">
      <c r="A41" s="182" t="s">
        <v>472</v>
      </c>
      <c r="B41" s="248">
        <v>727</v>
      </c>
      <c r="C41" s="249" t="s">
        <v>306</v>
      </c>
      <c r="D41" s="250">
        <v>728</v>
      </c>
      <c r="E41" s="251">
        <v>78546</v>
      </c>
      <c r="F41" s="251">
        <v>79697</v>
      </c>
      <c r="G41" s="252">
        <v>65.6</v>
      </c>
      <c r="H41" s="252">
        <v>66.3</v>
      </c>
      <c r="I41" s="253">
        <v>358</v>
      </c>
      <c r="J41" s="254" t="s">
        <v>306</v>
      </c>
      <c r="K41" s="255">
        <v>344</v>
      </c>
      <c r="L41" s="256">
        <v>15933</v>
      </c>
      <c r="M41" s="256">
        <v>15461</v>
      </c>
      <c r="N41" s="257">
        <v>65.9478476821192</v>
      </c>
      <c r="O41" s="257">
        <v>64.79882648784576</v>
      </c>
      <c r="P41" s="258">
        <v>157</v>
      </c>
      <c r="Q41" s="259" t="s">
        <v>306</v>
      </c>
      <c r="R41" s="260">
        <v>157</v>
      </c>
      <c r="S41" s="256">
        <v>16746</v>
      </c>
      <c r="T41" s="256">
        <v>17920</v>
      </c>
      <c r="U41" s="257">
        <v>72.89426718321508</v>
      </c>
      <c r="V41" s="257">
        <v>78.00461411221869</v>
      </c>
      <c r="W41" s="258">
        <v>209</v>
      </c>
      <c r="X41" s="259" t="s">
        <v>306</v>
      </c>
      <c r="Y41" s="260">
        <v>209</v>
      </c>
      <c r="Z41" s="256">
        <v>17292</v>
      </c>
      <c r="AA41" s="256">
        <v>17801</v>
      </c>
      <c r="AB41" s="257">
        <v>62.11653136001149</v>
      </c>
      <c r="AC41" s="257">
        <v>63.94496731087004</v>
      </c>
      <c r="AD41" s="256">
        <v>323</v>
      </c>
      <c r="AE41" s="254" t="s">
        <v>306</v>
      </c>
      <c r="AF41" s="185">
        <v>323</v>
      </c>
      <c r="AG41" s="256">
        <v>54252</v>
      </c>
      <c r="AH41" s="256">
        <v>54160</v>
      </c>
      <c r="AI41" s="257">
        <v>81.88733925013585</v>
      </c>
      <c r="AJ41" s="257">
        <v>81.74847551772022</v>
      </c>
      <c r="AK41" s="253"/>
      <c r="AL41" s="253"/>
      <c r="AM41" s="255"/>
      <c r="AN41" s="256">
        <f>SUM(AN43:AN54)</f>
        <v>9352</v>
      </c>
      <c r="AO41" s="253"/>
      <c r="AP41" s="253"/>
      <c r="AQ41" s="256">
        <f>SUM(AQ43:AQ54)</f>
        <v>8720</v>
      </c>
      <c r="AR41" s="261"/>
      <c r="AS41" s="261">
        <v>16490</v>
      </c>
      <c r="AT41" s="261"/>
      <c r="AU41" s="261">
        <v>12782</v>
      </c>
      <c r="AV41" s="261"/>
      <c r="AW41" s="261">
        <v>0</v>
      </c>
      <c r="AX41" s="261"/>
      <c r="AY41" s="261">
        <v>8</v>
      </c>
      <c r="AZ41" s="256"/>
      <c r="BA41" s="256"/>
      <c r="BB41" s="185"/>
      <c r="BC41" s="256"/>
      <c r="BD41" s="262"/>
      <c r="BE41" s="671"/>
      <c r="BF41" s="671"/>
    </row>
    <row r="42" spans="1:58" ht="24.75" customHeight="1">
      <c r="A42" s="189"/>
      <c r="B42" s="263"/>
      <c r="C42" s="263"/>
      <c r="D42" s="264"/>
      <c r="E42" s="263"/>
      <c r="F42" s="263"/>
      <c r="G42" s="265"/>
      <c r="H42" s="265"/>
      <c r="I42" s="266"/>
      <c r="J42" s="266"/>
      <c r="K42" s="267"/>
      <c r="L42" s="268"/>
      <c r="M42" s="268"/>
      <c r="N42" s="269"/>
      <c r="O42" s="269"/>
      <c r="P42" s="270"/>
      <c r="Q42" s="270"/>
      <c r="R42" s="234"/>
      <c r="S42" s="271"/>
      <c r="T42" s="271"/>
      <c r="U42" s="269"/>
      <c r="V42" s="269"/>
      <c r="W42" s="270"/>
      <c r="X42" s="270"/>
      <c r="Y42" s="234"/>
      <c r="Z42" s="266"/>
      <c r="AA42" s="266"/>
      <c r="AB42" s="269"/>
      <c r="AC42" s="269"/>
      <c r="AD42" s="272"/>
      <c r="AE42" s="272"/>
      <c r="AF42" s="170"/>
      <c r="AG42" s="272"/>
      <c r="AH42" s="272"/>
      <c r="AI42" s="269"/>
      <c r="AJ42" s="269"/>
      <c r="AK42" s="229"/>
      <c r="AL42" s="229"/>
      <c r="AM42" s="230"/>
      <c r="AN42" s="229"/>
      <c r="AO42" s="229"/>
      <c r="AP42" s="229"/>
      <c r="AQ42" s="229"/>
      <c r="AR42" s="666"/>
      <c r="AS42" s="666"/>
      <c r="AT42" s="666"/>
      <c r="AU42" s="666"/>
      <c r="AV42" s="666"/>
      <c r="AW42" s="666"/>
      <c r="AX42" s="666"/>
      <c r="AY42" s="666"/>
      <c r="AZ42" s="246"/>
      <c r="BA42" s="246"/>
      <c r="BB42" s="246"/>
      <c r="BC42" s="246"/>
      <c r="BD42" s="672"/>
      <c r="BE42" s="672"/>
      <c r="BF42" s="672"/>
    </row>
    <row r="43" spans="1:58" ht="24.75" customHeight="1">
      <c r="A43" s="191" t="s">
        <v>488</v>
      </c>
      <c r="B43" s="273">
        <v>60</v>
      </c>
      <c r="C43" s="274" t="s">
        <v>306</v>
      </c>
      <c r="D43" s="275">
        <v>60</v>
      </c>
      <c r="E43" s="276">
        <v>5924</v>
      </c>
      <c r="F43" s="276">
        <v>6828</v>
      </c>
      <c r="G43" s="277">
        <v>59.6</v>
      </c>
      <c r="H43" s="277">
        <v>68.7</v>
      </c>
      <c r="I43" s="278">
        <v>29</v>
      </c>
      <c r="J43" s="279" t="s">
        <v>306</v>
      </c>
      <c r="K43" s="280">
        <v>29</v>
      </c>
      <c r="L43" s="281">
        <v>1177</v>
      </c>
      <c r="M43" s="281">
        <v>1139</v>
      </c>
      <c r="N43" s="231">
        <v>57.98029556650246</v>
      </c>
      <c r="O43" s="231">
        <v>57.23618090452261</v>
      </c>
      <c r="P43" s="232">
        <v>13</v>
      </c>
      <c r="Q43" s="233" t="s">
        <v>306</v>
      </c>
      <c r="R43" s="234">
        <v>13</v>
      </c>
      <c r="S43" s="242">
        <v>1341</v>
      </c>
      <c r="T43" s="242">
        <v>1448</v>
      </c>
      <c r="U43" s="235">
        <v>73.0392156862745</v>
      </c>
      <c r="V43" s="235">
        <v>78.86710239651417</v>
      </c>
      <c r="W43" s="232">
        <v>17</v>
      </c>
      <c r="X43" s="236" t="s">
        <v>306</v>
      </c>
      <c r="Y43" s="234">
        <v>17</v>
      </c>
      <c r="Z43" s="281">
        <v>1492</v>
      </c>
      <c r="AA43" s="281">
        <v>1451</v>
      </c>
      <c r="AB43" s="231">
        <v>65.93018117543085</v>
      </c>
      <c r="AC43" s="231">
        <v>64.11842686699072</v>
      </c>
      <c r="AD43" s="169">
        <v>26</v>
      </c>
      <c r="AE43" s="246" t="s">
        <v>306</v>
      </c>
      <c r="AF43" s="170">
        <v>26</v>
      </c>
      <c r="AG43" s="169">
        <v>5285</v>
      </c>
      <c r="AH43" s="169">
        <v>5302</v>
      </c>
      <c r="AI43" s="231">
        <v>84.10248249522597</v>
      </c>
      <c r="AJ43" s="231">
        <v>84.37301082113304</v>
      </c>
      <c r="AK43" s="229"/>
      <c r="AL43" s="240"/>
      <c r="AM43" s="241"/>
      <c r="AN43" s="228">
        <v>771</v>
      </c>
      <c r="AO43" s="229"/>
      <c r="AP43" s="240"/>
      <c r="AQ43" s="228">
        <v>740</v>
      </c>
      <c r="AR43" s="173"/>
      <c r="AS43" s="238">
        <v>1189</v>
      </c>
      <c r="AT43" s="173"/>
      <c r="AU43" s="238">
        <v>909</v>
      </c>
      <c r="AV43" s="173"/>
      <c r="AW43" s="238">
        <v>0</v>
      </c>
      <c r="AX43" s="173"/>
      <c r="AY43" s="238">
        <v>1</v>
      </c>
      <c r="AZ43" s="246"/>
      <c r="BA43" s="242"/>
      <c r="BB43" s="177"/>
      <c r="BC43" s="169"/>
      <c r="BD43" s="282"/>
      <c r="BE43" s="674"/>
      <c r="BF43" s="674"/>
    </row>
    <row r="44" spans="1:58" ht="24.75" customHeight="1">
      <c r="A44" s="196" t="s">
        <v>170</v>
      </c>
      <c r="B44" s="273">
        <v>61</v>
      </c>
      <c r="C44" s="274" t="s">
        <v>487</v>
      </c>
      <c r="D44" s="275">
        <v>61</v>
      </c>
      <c r="E44" s="276">
        <v>6701</v>
      </c>
      <c r="F44" s="276">
        <v>6837</v>
      </c>
      <c r="G44" s="277">
        <v>66.2</v>
      </c>
      <c r="H44" s="277">
        <v>67.6</v>
      </c>
      <c r="I44" s="278">
        <v>31</v>
      </c>
      <c r="J44" s="279" t="s">
        <v>306</v>
      </c>
      <c r="K44" s="280">
        <v>29</v>
      </c>
      <c r="L44" s="281">
        <v>1349</v>
      </c>
      <c r="M44" s="281">
        <v>1250</v>
      </c>
      <c r="N44" s="231">
        <v>62.74418604651163</v>
      </c>
      <c r="O44" s="231">
        <v>62.8140703517588</v>
      </c>
      <c r="P44" s="232">
        <v>13</v>
      </c>
      <c r="Q44" s="233" t="s">
        <v>306</v>
      </c>
      <c r="R44" s="234">
        <v>13</v>
      </c>
      <c r="S44" s="242">
        <v>1404</v>
      </c>
      <c r="T44" s="242">
        <v>1583</v>
      </c>
      <c r="U44" s="235">
        <v>74.48275862068967</v>
      </c>
      <c r="V44" s="235">
        <v>83.9787798408488</v>
      </c>
      <c r="W44" s="232">
        <v>18</v>
      </c>
      <c r="X44" s="236" t="s">
        <v>306</v>
      </c>
      <c r="Y44" s="234">
        <v>18</v>
      </c>
      <c r="Z44" s="281">
        <v>1315</v>
      </c>
      <c r="AA44" s="281">
        <v>1560</v>
      </c>
      <c r="AB44" s="231">
        <v>55.76759966072943</v>
      </c>
      <c r="AC44" s="231">
        <v>66.15776081424937</v>
      </c>
      <c r="AD44" s="169">
        <v>31</v>
      </c>
      <c r="AE44" s="246" t="s">
        <v>306</v>
      </c>
      <c r="AF44" s="170">
        <v>31</v>
      </c>
      <c r="AG44" s="169">
        <v>4183</v>
      </c>
      <c r="AH44" s="169">
        <v>3731</v>
      </c>
      <c r="AI44" s="231">
        <v>73.33450210378682</v>
      </c>
      <c r="AJ44" s="231">
        <v>65.41023842917251</v>
      </c>
      <c r="AK44" s="229"/>
      <c r="AL44" s="240"/>
      <c r="AM44" s="241"/>
      <c r="AN44" s="228">
        <v>590</v>
      </c>
      <c r="AO44" s="229"/>
      <c r="AP44" s="240"/>
      <c r="AQ44" s="228">
        <v>536</v>
      </c>
      <c r="AR44" s="173"/>
      <c r="AS44" s="238">
        <v>1295</v>
      </c>
      <c r="AT44" s="173"/>
      <c r="AU44" s="238">
        <v>888</v>
      </c>
      <c r="AV44" s="173"/>
      <c r="AW44" s="238">
        <v>0</v>
      </c>
      <c r="AX44" s="173"/>
      <c r="AY44" s="238">
        <v>0</v>
      </c>
      <c r="AZ44" s="246"/>
      <c r="BA44" s="242"/>
      <c r="BB44" s="177"/>
      <c r="BC44" s="169"/>
      <c r="BD44" s="282"/>
      <c r="BE44" s="674"/>
      <c r="BF44" s="674"/>
    </row>
    <row r="45" spans="1:58" ht="24.75" customHeight="1">
      <c r="A45" s="196" t="s">
        <v>171</v>
      </c>
      <c r="B45" s="273">
        <v>60</v>
      </c>
      <c r="C45" s="274" t="s">
        <v>306</v>
      </c>
      <c r="D45" s="275">
        <v>60</v>
      </c>
      <c r="E45" s="276">
        <v>7484</v>
      </c>
      <c r="F45" s="276">
        <v>7001</v>
      </c>
      <c r="G45" s="277">
        <v>75.1</v>
      </c>
      <c r="H45" s="277">
        <v>70.3</v>
      </c>
      <c r="I45" s="278">
        <v>30</v>
      </c>
      <c r="J45" s="279" t="s">
        <v>306</v>
      </c>
      <c r="K45" s="280">
        <v>29</v>
      </c>
      <c r="L45" s="281">
        <v>1218</v>
      </c>
      <c r="M45" s="281">
        <v>1285</v>
      </c>
      <c r="N45" s="231">
        <v>57.99999999999999</v>
      </c>
      <c r="O45" s="231">
        <v>63.30049261083743</v>
      </c>
      <c r="P45" s="232">
        <v>13</v>
      </c>
      <c r="Q45" s="233" t="s">
        <v>306</v>
      </c>
      <c r="R45" s="234">
        <v>13</v>
      </c>
      <c r="S45" s="242">
        <v>1119</v>
      </c>
      <c r="T45" s="242">
        <v>1287</v>
      </c>
      <c r="U45" s="235">
        <v>62.374581939799334</v>
      </c>
      <c r="V45" s="235">
        <v>71.73913043478261</v>
      </c>
      <c r="W45" s="232">
        <v>17</v>
      </c>
      <c r="X45" s="236" t="s">
        <v>306</v>
      </c>
      <c r="Y45" s="234">
        <v>17</v>
      </c>
      <c r="Z45" s="281">
        <v>1384</v>
      </c>
      <c r="AA45" s="281">
        <v>1480</v>
      </c>
      <c r="AB45" s="231">
        <v>61.157755192222716</v>
      </c>
      <c r="AC45" s="231">
        <v>65.39991162174104</v>
      </c>
      <c r="AD45" s="169">
        <v>21</v>
      </c>
      <c r="AE45" s="246" t="s">
        <v>306</v>
      </c>
      <c r="AF45" s="170">
        <v>21</v>
      </c>
      <c r="AG45" s="169">
        <v>3333</v>
      </c>
      <c r="AH45" s="169">
        <v>3523</v>
      </c>
      <c r="AI45" s="231">
        <v>86.25776397515527</v>
      </c>
      <c r="AJ45" s="231">
        <v>91.17494824016563</v>
      </c>
      <c r="AK45" s="229"/>
      <c r="AL45" s="240"/>
      <c r="AM45" s="241"/>
      <c r="AN45" s="228">
        <v>761</v>
      </c>
      <c r="AO45" s="229"/>
      <c r="AP45" s="240"/>
      <c r="AQ45" s="228">
        <v>607</v>
      </c>
      <c r="AR45" s="173"/>
      <c r="AS45" s="238">
        <v>1358</v>
      </c>
      <c r="AT45" s="173"/>
      <c r="AU45" s="238">
        <v>952</v>
      </c>
      <c r="AV45" s="173"/>
      <c r="AW45" s="238">
        <v>0</v>
      </c>
      <c r="AX45" s="173"/>
      <c r="AY45" s="238">
        <v>1</v>
      </c>
      <c r="AZ45" s="246"/>
      <c r="BA45" s="242"/>
      <c r="BB45" s="177"/>
      <c r="BC45" s="169"/>
      <c r="BD45" s="282"/>
      <c r="BE45" s="674"/>
      <c r="BF45" s="674"/>
    </row>
    <row r="46" spans="1:58" ht="24.75" customHeight="1">
      <c r="A46" s="196" t="s">
        <v>172</v>
      </c>
      <c r="B46" s="273">
        <v>62</v>
      </c>
      <c r="C46" s="274" t="s">
        <v>306</v>
      </c>
      <c r="D46" s="275">
        <v>62</v>
      </c>
      <c r="E46" s="276">
        <v>6249</v>
      </c>
      <c r="F46" s="276">
        <v>6328</v>
      </c>
      <c r="G46" s="277">
        <v>60.7</v>
      </c>
      <c r="H46" s="277">
        <v>61.5</v>
      </c>
      <c r="I46" s="278">
        <v>31</v>
      </c>
      <c r="J46" s="279" t="s">
        <v>306</v>
      </c>
      <c r="K46" s="280">
        <v>30</v>
      </c>
      <c r="L46" s="281">
        <v>1253</v>
      </c>
      <c r="M46" s="281">
        <v>1179</v>
      </c>
      <c r="N46" s="231">
        <v>57.74193548387097</v>
      </c>
      <c r="O46" s="231">
        <v>56.14285714285714</v>
      </c>
      <c r="P46" s="232">
        <v>14</v>
      </c>
      <c r="Q46" s="233" t="s">
        <v>306</v>
      </c>
      <c r="R46" s="234">
        <v>14</v>
      </c>
      <c r="S46" s="242">
        <v>1112</v>
      </c>
      <c r="T46" s="242">
        <v>1295</v>
      </c>
      <c r="U46" s="235">
        <v>52.601702932828765</v>
      </c>
      <c r="V46" s="235">
        <v>61.258278145695364</v>
      </c>
      <c r="W46" s="232">
        <v>18</v>
      </c>
      <c r="X46" s="236" t="s">
        <v>306</v>
      </c>
      <c r="Y46" s="234">
        <v>18</v>
      </c>
      <c r="Z46" s="281">
        <v>1792</v>
      </c>
      <c r="AA46" s="281">
        <v>1704</v>
      </c>
      <c r="AB46" s="231">
        <v>74.23363711681856</v>
      </c>
      <c r="AC46" s="231">
        <v>70.58823529411765</v>
      </c>
      <c r="AD46" s="169">
        <v>22</v>
      </c>
      <c r="AE46" s="246" t="s">
        <v>306</v>
      </c>
      <c r="AF46" s="170">
        <v>22</v>
      </c>
      <c r="AG46" s="169">
        <v>3640</v>
      </c>
      <c r="AH46" s="169">
        <v>3652</v>
      </c>
      <c r="AI46" s="231">
        <v>89.9209486166008</v>
      </c>
      <c r="AJ46" s="231">
        <v>90.21739130434783</v>
      </c>
      <c r="AK46" s="229"/>
      <c r="AL46" s="240"/>
      <c r="AM46" s="241"/>
      <c r="AN46" s="228">
        <v>619</v>
      </c>
      <c r="AO46" s="229"/>
      <c r="AP46" s="240"/>
      <c r="AQ46" s="228">
        <v>677</v>
      </c>
      <c r="AR46" s="173"/>
      <c r="AS46" s="238">
        <v>1469</v>
      </c>
      <c r="AT46" s="173"/>
      <c r="AU46" s="238">
        <v>1292</v>
      </c>
      <c r="AV46" s="173"/>
      <c r="AW46" s="238">
        <v>0</v>
      </c>
      <c r="AX46" s="173"/>
      <c r="AY46" s="238">
        <v>0</v>
      </c>
      <c r="AZ46" s="246"/>
      <c r="BA46" s="242"/>
      <c r="BB46" s="177"/>
      <c r="BC46" s="169"/>
      <c r="BD46" s="282"/>
      <c r="BE46" s="674"/>
      <c r="BF46" s="674"/>
    </row>
    <row r="47" spans="1:58" ht="24.75" customHeight="1">
      <c r="A47" s="196" t="s">
        <v>174</v>
      </c>
      <c r="B47" s="273">
        <v>61</v>
      </c>
      <c r="C47" s="274" t="s">
        <v>306</v>
      </c>
      <c r="D47" s="275">
        <v>61</v>
      </c>
      <c r="E47" s="276">
        <v>7257</v>
      </c>
      <c r="F47" s="276">
        <v>7378</v>
      </c>
      <c r="G47" s="277">
        <v>71.8</v>
      </c>
      <c r="H47" s="277">
        <v>73.1</v>
      </c>
      <c r="I47" s="278">
        <v>30</v>
      </c>
      <c r="J47" s="279" t="s">
        <v>306</v>
      </c>
      <c r="K47" s="280">
        <v>30</v>
      </c>
      <c r="L47" s="281">
        <v>1390</v>
      </c>
      <c r="M47" s="281">
        <v>1399</v>
      </c>
      <c r="N47" s="231">
        <v>66.19047619047619</v>
      </c>
      <c r="O47" s="231">
        <v>66.61904761904762</v>
      </c>
      <c r="P47" s="232">
        <v>13</v>
      </c>
      <c r="Q47" s="233" t="s">
        <v>306</v>
      </c>
      <c r="R47" s="234">
        <v>13</v>
      </c>
      <c r="S47" s="242">
        <v>1557</v>
      </c>
      <c r="T47" s="242">
        <v>1463</v>
      </c>
      <c r="U47" s="235">
        <v>81.09375</v>
      </c>
      <c r="V47" s="235">
        <v>76.19791666666667</v>
      </c>
      <c r="W47" s="232">
        <v>17</v>
      </c>
      <c r="X47" s="236" t="s">
        <v>306</v>
      </c>
      <c r="Y47" s="234">
        <v>17</v>
      </c>
      <c r="Z47" s="281">
        <v>1714</v>
      </c>
      <c r="AA47" s="281">
        <v>1503</v>
      </c>
      <c r="AB47" s="231">
        <v>77.80299591466182</v>
      </c>
      <c r="AC47" s="231">
        <v>68.22514752610077</v>
      </c>
      <c r="AD47" s="169">
        <v>23</v>
      </c>
      <c r="AE47" s="246" t="s">
        <v>306</v>
      </c>
      <c r="AF47" s="170">
        <v>23</v>
      </c>
      <c r="AG47" s="169">
        <v>3482</v>
      </c>
      <c r="AH47" s="169">
        <v>3481</v>
      </c>
      <c r="AI47" s="231">
        <v>82.27788279773158</v>
      </c>
      <c r="AJ47" s="231">
        <v>82.25425330812854</v>
      </c>
      <c r="AK47" s="229"/>
      <c r="AL47" s="240"/>
      <c r="AM47" s="241"/>
      <c r="AN47" s="228">
        <v>782</v>
      </c>
      <c r="AO47" s="229"/>
      <c r="AP47" s="240"/>
      <c r="AQ47" s="228">
        <v>598</v>
      </c>
      <c r="AR47" s="173"/>
      <c r="AS47" s="238">
        <v>1148</v>
      </c>
      <c r="AT47" s="173"/>
      <c r="AU47" s="238">
        <v>1189</v>
      </c>
      <c r="AV47" s="173"/>
      <c r="AW47" s="238">
        <v>0</v>
      </c>
      <c r="AX47" s="173"/>
      <c r="AY47" s="238">
        <v>0</v>
      </c>
      <c r="AZ47" s="246"/>
      <c r="BA47" s="242"/>
      <c r="BB47" s="177"/>
      <c r="BC47" s="169"/>
      <c r="BD47" s="282"/>
      <c r="BE47" s="674"/>
      <c r="BF47" s="674"/>
    </row>
    <row r="48" spans="1:58" ht="24.75" customHeight="1">
      <c r="A48" s="196" t="s">
        <v>175</v>
      </c>
      <c r="B48" s="273">
        <v>60</v>
      </c>
      <c r="C48" s="274" t="s">
        <v>306</v>
      </c>
      <c r="D48" s="275">
        <v>60</v>
      </c>
      <c r="E48" s="276">
        <v>6643</v>
      </c>
      <c r="F48" s="276">
        <v>7064</v>
      </c>
      <c r="G48" s="277">
        <v>66.7</v>
      </c>
      <c r="H48" s="277">
        <v>70.9</v>
      </c>
      <c r="I48" s="278">
        <v>30</v>
      </c>
      <c r="J48" s="279" t="s">
        <v>306</v>
      </c>
      <c r="K48" s="280">
        <v>29</v>
      </c>
      <c r="L48" s="281">
        <v>1318</v>
      </c>
      <c r="M48" s="281">
        <v>1342</v>
      </c>
      <c r="N48" s="231">
        <v>62.761904761904766</v>
      </c>
      <c r="O48" s="231">
        <v>66.76616915422886</v>
      </c>
      <c r="P48" s="232">
        <v>13</v>
      </c>
      <c r="Q48" s="233" t="s">
        <v>306</v>
      </c>
      <c r="R48" s="234">
        <v>13</v>
      </c>
      <c r="S48" s="242">
        <v>1219</v>
      </c>
      <c r="T48" s="242">
        <v>1412</v>
      </c>
      <c r="U48" s="235">
        <v>66.39433551198258</v>
      </c>
      <c r="V48" s="235">
        <v>76.90631808278867</v>
      </c>
      <c r="W48" s="232">
        <v>18</v>
      </c>
      <c r="X48" s="236" t="s">
        <v>306</v>
      </c>
      <c r="Y48" s="234">
        <v>18</v>
      </c>
      <c r="Z48" s="281">
        <v>1249</v>
      </c>
      <c r="AA48" s="281">
        <v>1455</v>
      </c>
      <c r="AB48" s="231">
        <v>55.51111111111111</v>
      </c>
      <c r="AC48" s="231">
        <v>64.66666666666666</v>
      </c>
      <c r="AD48" s="169">
        <v>21</v>
      </c>
      <c r="AE48" s="246" t="s">
        <v>306</v>
      </c>
      <c r="AF48" s="170">
        <v>21</v>
      </c>
      <c r="AG48" s="169">
        <v>3295</v>
      </c>
      <c r="AH48" s="169">
        <v>3113</v>
      </c>
      <c r="AI48" s="231">
        <v>82.60215592880421</v>
      </c>
      <c r="AJ48" s="231">
        <v>78.03960892454249</v>
      </c>
      <c r="AK48" s="229"/>
      <c r="AL48" s="240"/>
      <c r="AM48" s="241"/>
      <c r="AN48" s="228">
        <v>897</v>
      </c>
      <c r="AO48" s="229"/>
      <c r="AP48" s="240"/>
      <c r="AQ48" s="228">
        <v>672</v>
      </c>
      <c r="AR48" s="173"/>
      <c r="AS48" s="238">
        <v>1402</v>
      </c>
      <c r="AT48" s="173"/>
      <c r="AU48" s="238">
        <v>1074</v>
      </c>
      <c r="AV48" s="173"/>
      <c r="AW48" s="238">
        <v>0</v>
      </c>
      <c r="AX48" s="173"/>
      <c r="AY48" s="238">
        <v>1</v>
      </c>
      <c r="AZ48" s="246"/>
      <c r="BA48" s="242"/>
      <c r="BB48" s="177"/>
      <c r="BC48" s="169"/>
      <c r="BD48" s="282"/>
      <c r="BE48" s="674"/>
      <c r="BF48" s="674"/>
    </row>
    <row r="49" spans="1:58" ht="24.75" customHeight="1">
      <c r="A49" s="196" t="s">
        <v>176</v>
      </c>
      <c r="B49" s="273">
        <v>62</v>
      </c>
      <c r="C49" s="274" t="s">
        <v>306</v>
      </c>
      <c r="D49" s="275">
        <v>62</v>
      </c>
      <c r="E49" s="276">
        <v>7544</v>
      </c>
      <c r="F49" s="276">
        <v>7258</v>
      </c>
      <c r="G49" s="277">
        <v>73.4</v>
      </c>
      <c r="H49" s="277">
        <v>70.6</v>
      </c>
      <c r="I49" s="278">
        <v>31</v>
      </c>
      <c r="J49" s="279" t="s">
        <v>306</v>
      </c>
      <c r="K49" s="280">
        <v>27</v>
      </c>
      <c r="L49" s="281">
        <v>1380</v>
      </c>
      <c r="M49" s="281">
        <v>1265</v>
      </c>
      <c r="N49" s="231">
        <v>67.31707317073172</v>
      </c>
      <c r="O49" s="231">
        <v>66.93121693121694</v>
      </c>
      <c r="P49" s="232">
        <v>13</v>
      </c>
      <c r="Q49" s="233" t="s">
        <v>306</v>
      </c>
      <c r="R49" s="234">
        <v>13</v>
      </c>
      <c r="S49" s="242">
        <v>1411</v>
      </c>
      <c r="T49" s="242">
        <v>1606</v>
      </c>
      <c r="U49" s="235">
        <v>75.69742489270385</v>
      </c>
      <c r="V49" s="235">
        <v>86.1587982832618</v>
      </c>
      <c r="W49" s="232">
        <v>18</v>
      </c>
      <c r="X49" s="236" t="s">
        <v>306</v>
      </c>
      <c r="Y49" s="234">
        <v>18</v>
      </c>
      <c r="Z49" s="281">
        <v>1617</v>
      </c>
      <c r="AA49" s="281">
        <v>1357</v>
      </c>
      <c r="AB49" s="231">
        <v>69.63824289405684</v>
      </c>
      <c r="AC49" s="231">
        <v>58.440999138673554</v>
      </c>
      <c r="AD49" s="169">
        <v>28</v>
      </c>
      <c r="AE49" s="246" t="s">
        <v>306</v>
      </c>
      <c r="AF49" s="170">
        <v>28</v>
      </c>
      <c r="AG49" s="169">
        <v>5554</v>
      </c>
      <c r="AH49" s="169">
        <v>6201</v>
      </c>
      <c r="AI49" s="231">
        <v>69.76510488632081</v>
      </c>
      <c r="AJ49" s="231">
        <v>77.89222459490014</v>
      </c>
      <c r="AK49" s="229"/>
      <c r="AL49" s="240"/>
      <c r="AM49" s="241"/>
      <c r="AN49" s="228">
        <v>797</v>
      </c>
      <c r="AO49" s="229"/>
      <c r="AP49" s="240"/>
      <c r="AQ49" s="228">
        <v>742</v>
      </c>
      <c r="AR49" s="173"/>
      <c r="AS49" s="238">
        <v>1568</v>
      </c>
      <c r="AT49" s="173"/>
      <c r="AU49" s="238">
        <v>1193</v>
      </c>
      <c r="AV49" s="173"/>
      <c r="AW49" s="238">
        <v>0</v>
      </c>
      <c r="AX49" s="173"/>
      <c r="AY49" s="238">
        <v>1</v>
      </c>
      <c r="AZ49" s="246"/>
      <c r="BA49" s="242"/>
      <c r="BB49" s="177"/>
      <c r="BC49" s="169"/>
      <c r="BD49" s="282"/>
      <c r="BE49" s="674"/>
      <c r="BF49" s="674"/>
    </row>
    <row r="50" spans="1:58" ht="24.75" customHeight="1">
      <c r="A50" s="196" t="s">
        <v>46</v>
      </c>
      <c r="B50" s="273">
        <v>60</v>
      </c>
      <c r="C50" s="274" t="s">
        <v>306</v>
      </c>
      <c r="D50" s="275">
        <v>60</v>
      </c>
      <c r="E50" s="276">
        <v>7549</v>
      </c>
      <c r="F50" s="276">
        <v>7335</v>
      </c>
      <c r="G50" s="277">
        <v>77.1</v>
      </c>
      <c r="H50" s="277">
        <v>74.3</v>
      </c>
      <c r="I50" s="278">
        <v>29</v>
      </c>
      <c r="J50" s="279" t="s">
        <v>306</v>
      </c>
      <c r="K50" s="280">
        <v>29</v>
      </c>
      <c r="L50" s="281">
        <v>1328</v>
      </c>
      <c r="M50" s="281">
        <v>1350</v>
      </c>
      <c r="N50" s="231">
        <v>83.52201257861635</v>
      </c>
      <c r="O50" s="231">
        <v>66.50246305418719</v>
      </c>
      <c r="P50" s="232">
        <v>13</v>
      </c>
      <c r="Q50" s="233" t="s">
        <v>306</v>
      </c>
      <c r="R50" s="234">
        <v>13</v>
      </c>
      <c r="S50" s="242">
        <v>1505</v>
      </c>
      <c r="T50" s="242">
        <v>1432</v>
      </c>
      <c r="U50" s="235">
        <v>79.84084880636605</v>
      </c>
      <c r="V50" s="235">
        <v>75.9681697612732</v>
      </c>
      <c r="W50" s="232">
        <v>16</v>
      </c>
      <c r="X50" s="236" t="s">
        <v>306</v>
      </c>
      <c r="Y50" s="234">
        <v>16</v>
      </c>
      <c r="Z50" s="281">
        <v>1321</v>
      </c>
      <c r="AA50" s="281">
        <v>1497</v>
      </c>
      <c r="AB50" s="231">
        <v>61.270871985157704</v>
      </c>
      <c r="AC50" s="231">
        <v>69.43413729128015</v>
      </c>
      <c r="AD50" s="169">
        <v>30</v>
      </c>
      <c r="AE50" s="246" t="s">
        <v>306</v>
      </c>
      <c r="AF50" s="170">
        <v>30</v>
      </c>
      <c r="AG50" s="169">
        <v>6349</v>
      </c>
      <c r="AH50" s="169">
        <v>6001</v>
      </c>
      <c r="AI50" s="231">
        <v>84.42819148936171</v>
      </c>
      <c r="AJ50" s="231">
        <v>79.80053191489361</v>
      </c>
      <c r="AK50" s="229"/>
      <c r="AL50" s="240"/>
      <c r="AM50" s="241"/>
      <c r="AN50" s="228">
        <v>905</v>
      </c>
      <c r="AO50" s="229"/>
      <c r="AP50" s="240"/>
      <c r="AQ50" s="228">
        <v>1003</v>
      </c>
      <c r="AR50" s="173"/>
      <c r="AS50" s="238">
        <v>1419</v>
      </c>
      <c r="AT50" s="173"/>
      <c r="AU50" s="238">
        <v>1250</v>
      </c>
      <c r="AV50" s="173"/>
      <c r="AW50" s="238">
        <v>0</v>
      </c>
      <c r="AX50" s="173"/>
      <c r="AY50" s="238">
        <v>1</v>
      </c>
      <c r="AZ50" s="246"/>
      <c r="BA50" s="242"/>
      <c r="BB50" s="177"/>
      <c r="BC50" s="169"/>
      <c r="BD50" s="282"/>
      <c r="BE50" s="674"/>
      <c r="BF50" s="674"/>
    </row>
    <row r="51" spans="1:58" ht="24.75" customHeight="1">
      <c r="A51" s="196" t="s">
        <v>48</v>
      </c>
      <c r="B51" s="273">
        <v>62</v>
      </c>
      <c r="C51" s="274" t="s">
        <v>306</v>
      </c>
      <c r="D51" s="275">
        <v>62</v>
      </c>
      <c r="E51" s="276">
        <v>4961</v>
      </c>
      <c r="F51" s="276">
        <v>6006</v>
      </c>
      <c r="G51" s="277">
        <v>49</v>
      </c>
      <c r="H51" s="277">
        <v>59.1</v>
      </c>
      <c r="I51" s="278">
        <v>31</v>
      </c>
      <c r="J51" s="279" t="s">
        <v>306</v>
      </c>
      <c r="K51" s="280">
        <v>30</v>
      </c>
      <c r="L51" s="281">
        <v>1402</v>
      </c>
      <c r="M51" s="281">
        <v>1340</v>
      </c>
      <c r="N51" s="231">
        <v>64.60829493087557</v>
      </c>
      <c r="O51" s="231">
        <v>67.67676767676768</v>
      </c>
      <c r="P51" s="232">
        <v>13</v>
      </c>
      <c r="Q51" s="233" t="s">
        <v>306</v>
      </c>
      <c r="R51" s="234">
        <v>13</v>
      </c>
      <c r="S51" s="242">
        <v>1459</v>
      </c>
      <c r="T51" s="242">
        <v>1393</v>
      </c>
      <c r="U51" s="235">
        <v>78.18863879957128</v>
      </c>
      <c r="V51" s="235">
        <v>74.65166130760986</v>
      </c>
      <c r="W51" s="232">
        <v>18</v>
      </c>
      <c r="X51" s="236" t="s">
        <v>306</v>
      </c>
      <c r="Y51" s="234">
        <v>18</v>
      </c>
      <c r="Z51" s="281">
        <v>1274</v>
      </c>
      <c r="AA51" s="281">
        <v>1368</v>
      </c>
      <c r="AB51" s="231">
        <v>52.42798353909465</v>
      </c>
      <c r="AC51" s="231">
        <v>56.2962962962963</v>
      </c>
      <c r="AD51" s="169">
        <v>31</v>
      </c>
      <c r="AE51" s="246" t="s">
        <v>306</v>
      </c>
      <c r="AF51" s="170">
        <v>31</v>
      </c>
      <c r="AG51" s="169">
        <v>4612</v>
      </c>
      <c r="AH51" s="169">
        <v>4427</v>
      </c>
      <c r="AI51" s="231">
        <v>77.4605307356399</v>
      </c>
      <c r="AJ51" s="231">
        <v>74.35337588176016</v>
      </c>
      <c r="AK51" s="229"/>
      <c r="AL51" s="240"/>
      <c r="AM51" s="241"/>
      <c r="AN51" s="228">
        <v>955</v>
      </c>
      <c r="AO51" s="229"/>
      <c r="AP51" s="240"/>
      <c r="AQ51" s="228">
        <v>860</v>
      </c>
      <c r="AR51" s="173"/>
      <c r="AS51" s="238">
        <v>1506</v>
      </c>
      <c r="AT51" s="173"/>
      <c r="AU51" s="238">
        <v>1251</v>
      </c>
      <c r="AV51" s="173"/>
      <c r="AW51" s="238">
        <v>0</v>
      </c>
      <c r="AX51" s="173"/>
      <c r="AY51" s="238">
        <v>1</v>
      </c>
      <c r="AZ51" s="246"/>
      <c r="BA51" s="242"/>
      <c r="BB51" s="177"/>
      <c r="BC51" s="169"/>
      <c r="BD51" s="282"/>
      <c r="BE51" s="674"/>
      <c r="BF51" s="674"/>
    </row>
    <row r="52" spans="1:58" ht="24.75" customHeight="1">
      <c r="A52" s="191" t="s">
        <v>489</v>
      </c>
      <c r="B52" s="273">
        <v>61</v>
      </c>
      <c r="C52" s="274" t="s">
        <v>306</v>
      </c>
      <c r="D52" s="275">
        <v>62</v>
      </c>
      <c r="E52" s="276">
        <v>5689</v>
      </c>
      <c r="F52" s="276">
        <v>5188</v>
      </c>
      <c r="G52" s="277">
        <v>57</v>
      </c>
      <c r="H52" s="277">
        <v>51.2</v>
      </c>
      <c r="I52" s="278">
        <v>30</v>
      </c>
      <c r="J52" s="279" t="s">
        <v>306</v>
      </c>
      <c r="K52" s="280">
        <v>26</v>
      </c>
      <c r="L52" s="281">
        <v>1284</v>
      </c>
      <c r="M52" s="281">
        <v>1129</v>
      </c>
      <c r="N52" s="231">
        <v>61.142857142857146</v>
      </c>
      <c r="O52" s="231">
        <v>62.032967032967036</v>
      </c>
      <c r="P52" s="232">
        <v>13</v>
      </c>
      <c r="Q52" s="233" t="s">
        <v>306</v>
      </c>
      <c r="R52" s="234">
        <v>13</v>
      </c>
      <c r="S52" s="242">
        <v>1406</v>
      </c>
      <c r="T52" s="242">
        <v>1530</v>
      </c>
      <c r="U52" s="235">
        <v>77.46556473829202</v>
      </c>
      <c r="V52" s="235">
        <v>84.29752066115702</v>
      </c>
      <c r="W52" s="232">
        <v>18</v>
      </c>
      <c r="X52" s="236" t="s">
        <v>306</v>
      </c>
      <c r="Y52" s="234">
        <v>18</v>
      </c>
      <c r="Z52" s="281">
        <v>1243</v>
      </c>
      <c r="AA52" s="281">
        <v>1763</v>
      </c>
      <c r="AB52" s="231">
        <v>50.40551500405515</v>
      </c>
      <c r="AC52" s="231">
        <v>71.49229521492295</v>
      </c>
      <c r="AD52" s="169">
        <v>31</v>
      </c>
      <c r="AE52" s="246" t="s">
        <v>306</v>
      </c>
      <c r="AF52" s="170">
        <v>31</v>
      </c>
      <c r="AG52" s="169">
        <v>4561</v>
      </c>
      <c r="AH52" s="169">
        <v>5056</v>
      </c>
      <c r="AI52" s="231">
        <v>79.96143057503507</v>
      </c>
      <c r="AJ52" s="231">
        <v>88.63955119214586</v>
      </c>
      <c r="AK52" s="229"/>
      <c r="AL52" s="240"/>
      <c r="AM52" s="241"/>
      <c r="AN52" s="228">
        <v>573</v>
      </c>
      <c r="AO52" s="229"/>
      <c r="AP52" s="240"/>
      <c r="AQ52" s="228">
        <v>646</v>
      </c>
      <c r="AR52" s="173"/>
      <c r="AS52" s="238">
        <v>1278</v>
      </c>
      <c r="AT52" s="173"/>
      <c r="AU52" s="238">
        <v>917</v>
      </c>
      <c r="AV52" s="173"/>
      <c r="AW52" s="238">
        <v>0</v>
      </c>
      <c r="AX52" s="173"/>
      <c r="AY52" s="238">
        <v>0</v>
      </c>
      <c r="AZ52" s="246"/>
      <c r="BA52" s="242"/>
      <c r="BB52" s="177"/>
      <c r="BC52" s="169"/>
      <c r="BD52" s="282"/>
      <c r="BE52" s="674"/>
      <c r="BF52" s="674"/>
    </row>
    <row r="53" spans="1:58" ht="24.75" customHeight="1">
      <c r="A53" s="196" t="s">
        <v>49</v>
      </c>
      <c r="B53" s="273">
        <v>56</v>
      </c>
      <c r="C53" s="274" t="s">
        <v>306</v>
      </c>
      <c r="D53" s="275">
        <v>56</v>
      </c>
      <c r="E53" s="276">
        <v>5258</v>
      </c>
      <c r="F53" s="276">
        <v>5478</v>
      </c>
      <c r="G53" s="277">
        <v>57.6</v>
      </c>
      <c r="H53" s="277">
        <v>59.7</v>
      </c>
      <c r="I53" s="278">
        <v>26</v>
      </c>
      <c r="J53" s="279" t="s">
        <v>306</v>
      </c>
      <c r="K53" s="280">
        <v>25</v>
      </c>
      <c r="L53" s="281">
        <v>1344</v>
      </c>
      <c r="M53" s="281">
        <v>1116</v>
      </c>
      <c r="N53" s="231">
        <v>73.84615384615385</v>
      </c>
      <c r="O53" s="231">
        <v>63.771428571428565</v>
      </c>
      <c r="P53" s="232">
        <v>12</v>
      </c>
      <c r="Q53" s="233" t="s">
        <v>306</v>
      </c>
      <c r="R53" s="234">
        <v>12</v>
      </c>
      <c r="S53" s="242">
        <v>1519</v>
      </c>
      <c r="T53" s="242">
        <v>1638</v>
      </c>
      <c r="U53" s="235">
        <v>79.23839332290036</v>
      </c>
      <c r="V53" s="235">
        <v>85.44600938967136</v>
      </c>
      <c r="W53" s="232">
        <v>16</v>
      </c>
      <c r="X53" s="236" t="s">
        <v>306</v>
      </c>
      <c r="Y53" s="234">
        <v>16</v>
      </c>
      <c r="Z53" s="281">
        <v>1521</v>
      </c>
      <c r="AA53" s="281">
        <v>1136</v>
      </c>
      <c r="AB53" s="231">
        <v>69.38868613138686</v>
      </c>
      <c r="AC53" s="231">
        <v>51.82481751824818</v>
      </c>
      <c r="AD53" s="169">
        <v>28</v>
      </c>
      <c r="AE53" s="246" t="s">
        <v>306</v>
      </c>
      <c r="AF53" s="170">
        <v>28</v>
      </c>
      <c r="AG53" s="169">
        <v>4955</v>
      </c>
      <c r="AH53" s="169">
        <v>4555</v>
      </c>
      <c r="AI53" s="231">
        <v>96.17624223602485</v>
      </c>
      <c r="AJ53" s="231">
        <v>88.41226708074534</v>
      </c>
      <c r="AK53" s="229"/>
      <c r="AL53" s="240"/>
      <c r="AM53" s="241"/>
      <c r="AN53" s="228">
        <v>846</v>
      </c>
      <c r="AO53" s="229"/>
      <c r="AP53" s="240"/>
      <c r="AQ53" s="228">
        <v>711</v>
      </c>
      <c r="AR53" s="173"/>
      <c r="AS53" s="238">
        <v>1368</v>
      </c>
      <c r="AT53" s="173"/>
      <c r="AU53" s="238">
        <v>901</v>
      </c>
      <c r="AV53" s="173"/>
      <c r="AW53" s="238">
        <v>0</v>
      </c>
      <c r="AX53" s="173"/>
      <c r="AY53" s="238">
        <v>1</v>
      </c>
      <c r="AZ53" s="246"/>
      <c r="BA53" s="242"/>
      <c r="BB53" s="177"/>
      <c r="BC53" s="169"/>
      <c r="BD53" s="282"/>
      <c r="BE53" s="674"/>
      <c r="BF53" s="674"/>
    </row>
    <row r="54" spans="1:58" ht="24.75" customHeight="1">
      <c r="A54" s="197" t="s">
        <v>50</v>
      </c>
      <c r="B54" s="283">
        <v>62</v>
      </c>
      <c r="C54" s="284" t="s">
        <v>306</v>
      </c>
      <c r="D54" s="285">
        <v>62</v>
      </c>
      <c r="E54" s="286">
        <v>7287</v>
      </c>
      <c r="F54" s="286">
        <v>6996</v>
      </c>
      <c r="G54" s="287">
        <v>71.9</v>
      </c>
      <c r="H54" s="287">
        <v>68.9</v>
      </c>
      <c r="I54" s="288">
        <v>30</v>
      </c>
      <c r="J54" s="289" t="s">
        <v>306</v>
      </c>
      <c r="K54" s="290">
        <v>31</v>
      </c>
      <c r="L54" s="291">
        <v>1490</v>
      </c>
      <c r="M54" s="291">
        <v>1667</v>
      </c>
      <c r="N54" s="292">
        <v>83.70786516853933</v>
      </c>
      <c r="O54" s="292">
        <v>76.82027649769584</v>
      </c>
      <c r="P54" s="293">
        <v>14</v>
      </c>
      <c r="Q54" s="294" t="s">
        <v>306</v>
      </c>
      <c r="R54" s="295">
        <v>14</v>
      </c>
      <c r="S54" s="296">
        <v>1694</v>
      </c>
      <c r="T54" s="296">
        <v>1833</v>
      </c>
      <c r="U54" s="297">
        <v>75.59125390450691</v>
      </c>
      <c r="V54" s="297">
        <v>81.79384203480589</v>
      </c>
      <c r="W54" s="293">
        <v>18</v>
      </c>
      <c r="X54" s="298" t="s">
        <v>306</v>
      </c>
      <c r="Y54" s="295">
        <v>18</v>
      </c>
      <c r="Z54" s="291">
        <v>1370</v>
      </c>
      <c r="AA54" s="291">
        <v>1527</v>
      </c>
      <c r="AB54" s="292">
        <v>54.34351447838159</v>
      </c>
      <c r="AC54" s="292">
        <v>60.571201904006344</v>
      </c>
      <c r="AD54" s="299">
        <v>31</v>
      </c>
      <c r="AE54" s="300" t="s">
        <v>306</v>
      </c>
      <c r="AF54" s="301">
        <v>31</v>
      </c>
      <c r="AG54" s="299">
        <v>5003</v>
      </c>
      <c r="AH54" s="299">
        <v>5118</v>
      </c>
      <c r="AI54" s="292">
        <v>85.66780821917808</v>
      </c>
      <c r="AJ54" s="292">
        <v>87.63698630136987</v>
      </c>
      <c r="AK54" s="302"/>
      <c r="AL54" s="303"/>
      <c r="AM54" s="304"/>
      <c r="AN54" s="305">
        <v>856</v>
      </c>
      <c r="AO54" s="306"/>
      <c r="AP54" s="307"/>
      <c r="AQ54" s="305">
        <v>928</v>
      </c>
      <c r="AR54" s="308"/>
      <c r="AS54" s="309">
        <v>1490</v>
      </c>
      <c r="AT54" s="308"/>
      <c r="AU54" s="309">
        <v>966</v>
      </c>
      <c r="AV54" s="308"/>
      <c r="AW54" s="309">
        <v>0</v>
      </c>
      <c r="AX54" s="308"/>
      <c r="AY54" s="309">
        <v>1</v>
      </c>
      <c r="AZ54" s="246"/>
      <c r="BA54" s="242"/>
      <c r="BB54" s="177"/>
      <c r="BC54" s="169"/>
      <c r="BD54" s="282"/>
      <c r="BE54" s="674"/>
      <c r="BF54" s="674"/>
    </row>
    <row r="55" spans="1:58" ht="15" customHeight="1">
      <c r="A55" s="173" t="s">
        <v>250</v>
      </c>
      <c r="B55" s="310"/>
      <c r="C55" s="311"/>
      <c r="D55" s="312"/>
      <c r="E55" s="311"/>
      <c r="F55" s="311"/>
      <c r="G55" s="311"/>
      <c r="H55" s="311"/>
      <c r="I55" s="310" t="s">
        <v>508</v>
      </c>
      <c r="J55" s="310"/>
      <c r="K55" s="267"/>
      <c r="L55" s="310"/>
      <c r="M55" s="310"/>
      <c r="N55" s="310"/>
      <c r="O55" s="311"/>
      <c r="P55" s="310" t="s">
        <v>509</v>
      </c>
      <c r="Q55" s="310"/>
      <c r="R55" s="312"/>
      <c r="S55" s="311"/>
      <c r="T55" s="311"/>
      <c r="U55" s="311"/>
      <c r="V55" s="311"/>
      <c r="W55" s="310" t="s">
        <v>357</v>
      </c>
      <c r="X55" s="311"/>
      <c r="Y55" s="312"/>
      <c r="Z55" s="311"/>
      <c r="AA55" s="311"/>
      <c r="AB55" s="311"/>
      <c r="AC55" s="311"/>
      <c r="AD55" s="310" t="s">
        <v>358</v>
      </c>
      <c r="AE55" s="311"/>
      <c r="AF55" s="312"/>
      <c r="AG55" s="311"/>
      <c r="AH55" s="311"/>
      <c r="AI55" s="311"/>
      <c r="AJ55" s="311"/>
      <c r="AK55" s="310"/>
      <c r="AL55" s="311"/>
      <c r="AM55" s="312"/>
      <c r="AN55" s="311"/>
      <c r="AO55" s="311"/>
      <c r="AP55" s="311"/>
      <c r="AQ55" s="228" t="s">
        <v>359</v>
      </c>
      <c r="AR55" s="145"/>
      <c r="AS55" s="145"/>
      <c r="AT55" s="145"/>
      <c r="AU55" s="145"/>
      <c r="AV55" s="145"/>
      <c r="AW55" s="145"/>
      <c r="AX55" s="145"/>
      <c r="AY55" s="145"/>
      <c r="AZ55" s="173"/>
      <c r="BA55" s="313"/>
      <c r="BB55" s="314"/>
      <c r="BC55" s="313"/>
      <c r="BD55" s="313"/>
      <c r="BE55" s="315"/>
      <c r="BF55" s="315"/>
    </row>
    <row r="56" spans="1:58" ht="15" customHeight="1">
      <c r="A56" s="666" t="s">
        <v>317</v>
      </c>
      <c r="B56" s="675"/>
      <c r="C56" s="195"/>
      <c r="D56" s="222"/>
      <c r="E56" s="195"/>
      <c r="F56" s="195"/>
      <c r="G56" s="223"/>
      <c r="H56" s="223"/>
      <c r="I56" s="310" t="s">
        <v>510</v>
      </c>
      <c r="J56" s="195"/>
      <c r="K56" s="222"/>
      <c r="L56" s="195"/>
      <c r="M56" s="195"/>
      <c r="N56" s="223"/>
      <c r="O56" s="223"/>
      <c r="P56" s="195" t="s">
        <v>454</v>
      </c>
      <c r="Q56" s="195"/>
      <c r="R56" s="146"/>
      <c r="S56" s="145"/>
      <c r="T56" s="145"/>
      <c r="U56" s="147"/>
      <c r="V56" s="147"/>
      <c r="W56" s="145"/>
      <c r="X56" s="145"/>
      <c r="Y56" s="146"/>
      <c r="Z56" s="145"/>
      <c r="AA56" s="145"/>
      <c r="AB56" s="147"/>
      <c r="AC56" s="147"/>
      <c r="AD56" s="310" t="s">
        <v>405</v>
      </c>
      <c r="AE56" s="145"/>
      <c r="AF56" s="146"/>
      <c r="AG56" s="145"/>
      <c r="AH56" s="145"/>
      <c r="AI56" s="147"/>
      <c r="AJ56" s="147"/>
      <c r="AK56" s="145"/>
      <c r="AL56" s="145"/>
      <c r="AM56" s="146"/>
      <c r="AN56" s="145"/>
      <c r="AO56" s="145"/>
      <c r="AP56" s="149"/>
      <c r="AQ56" s="149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6"/>
      <c r="BC56" s="145"/>
      <c r="BD56" s="145"/>
      <c r="BE56" s="149"/>
      <c r="BF56" s="149"/>
    </row>
    <row r="57" spans="1:58" ht="15" customHeight="1">
      <c r="A57" s="145"/>
      <c r="B57" s="173"/>
      <c r="C57" s="173"/>
      <c r="D57" s="210"/>
      <c r="E57" s="173"/>
      <c r="F57" s="219"/>
      <c r="G57" s="221"/>
      <c r="H57" s="221"/>
      <c r="I57" s="219"/>
      <c r="J57" s="219"/>
      <c r="K57" s="220"/>
      <c r="L57" s="219"/>
      <c r="M57" s="219"/>
      <c r="N57" s="221"/>
      <c r="O57" s="221"/>
      <c r="P57" s="195" t="s">
        <v>455</v>
      </c>
      <c r="Q57" s="195"/>
      <c r="R57" s="222"/>
      <c r="S57" s="195"/>
      <c r="T57" s="195"/>
      <c r="U57" s="223"/>
      <c r="V57" s="223"/>
      <c r="W57" s="195"/>
      <c r="X57" s="195"/>
      <c r="Y57" s="222"/>
      <c r="Z57" s="195"/>
      <c r="AA57" s="195"/>
      <c r="AB57" s="223"/>
      <c r="AC57" s="223"/>
      <c r="AD57" s="310" t="s">
        <v>406</v>
      </c>
      <c r="AE57" s="195"/>
      <c r="AF57" s="146"/>
      <c r="AG57" s="145"/>
      <c r="AH57" s="145"/>
      <c r="AI57" s="147"/>
      <c r="AJ57" s="147"/>
      <c r="AK57" s="145"/>
      <c r="AL57" s="145"/>
      <c r="AM57" s="146"/>
      <c r="AN57" s="145"/>
      <c r="AO57" s="145"/>
      <c r="AP57" s="149"/>
      <c r="AQ57" s="149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6"/>
      <c r="BC57" s="145"/>
      <c r="BD57" s="145"/>
      <c r="BE57" s="149"/>
      <c r="BF57" s="149"/>
    </row>
    <row r="58" spans="1:58" ht="15" customHeight="1">
      <c r="A58" s="145"/>
      <c r="B58" s="173"/>
      <c r="C58" s="173"/>
      <c r="D58" s="210"/>
      <c r="E58" s="173"/>
      <c r="F58" s="219"/>
      <c r="G58" s="221"/>
      <c r="H58" s="221"/>
      <c r="I58" s="219"/>
      <c r="J58" s="219"/>
      <c r="K58" s="220"/>
      <c r="L58" s="219"/>
      <c r="M58" s="219"/>
      <c r="N58" s="221"/>
      <c r="O58" s="221"/>
      <c r="P58" s="195"/>
      <c r="Q58" s="195"/>
      <c r="R58" s="222"/>
      <c r="S58" s="195"/>
      <c r="T58" s="195"/>
      <c r="U58" s="223"/>
      <c r="V58" s="223"/>
      <c r="W58" s="195"/>
      <c r="X58" s="195"/>
      <c r="Y58" s="222"/>
      <c r="Z58" s="195"/>
      <c r="AA58" s="195"/>
      <c r="AB58" s="223"/>
      <c r="AC58" s="223"/>
      <c r="AD58" s="310" t="s">
        <v>407</v>
      </c>
      <c r="AE58" s="195"/>
      <c r="AF58" s="146"/>
      <c r="AG58" s="145"/>
      <c r="AH58" s="145"/>
      <c r="AI58" s="147"/>
      <c r="AJ58" s="147"/>
      <c r="AK58" s="145"/>
      <c r="AL58" s="145"/>
      <c r="AM58" s="146"/>
      <c r="AN58" s="145"/>
      <c r="AO58" s="145"/>
      <c r="AP58" s="149"/>
      <c r="AQ58" s="149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6"/>
      <c r="BC58" s="145"/>
      <c r="BD58" s="145"/>
      <c r="BE58" s="149"/>
      <c r="BF58" s="149"/>
    </row>
    <row r="59" spans="1:58" ht="15" customHeight="1">
      <c r="A59" s="145"/>
      <c r="B59" s="219"/>
      <c r="C59" s="219"/>
      <c r="D59" s="220"/>
      <c r="E59" s="219"/>
      <c r="F59" s="219"/>
      <c r="G59" s="221"/>
      <c r="H59" s="221"/>
      <c r="I59" s="219"/>
      <c r="J59" s="219"/>
      <c r="K59" s="220"/>
      <c r="L59" s="219"/>
      <c r="M59" s="219"/>
      <c r="N59" s="221"/>
      <c r="O59" s="223"/>
      <c r="P59" s="195"/>
      <c r="Q59" s="195"/>
      <c r="R59" s="222"/>
      <c r="S59" s="195"/>
      <c r="T59" s="195"/>
      <c r="U59" s="223"/>
      <c r="V59" s="223"/>
      <c r="W59" s="195"/>
      <c r="X59" s="195"/>
      <c r="Y59" s="222"/>
      <c r="Z59" s="195"/>
      <c r="AA59" s="195"/>
      <c r="AB59" s="223"/>
      <c r="AC59" s="223"/>
      <c r="AD59" s="310" t="s">
        <v>484</v>
      </c>
      <c r="AE59" s="145"/>
      <c r="AF59" s="146"/>
      <c r="AG59" s="145"/>
      <c r="AH59" s="145"/>
      <c r="AI59" s="147"/>
      <c r="AJ59" s="147"/>
      <c r="AK59" s="145"/>
      <c r="AL59" s="145"/>
      <c r="AM59" s="146"/>
      <c r="AN59" s="145"/>
      <c r="AO59" s="145"/>
      <c r="AP59" s="149"/>
      <c r="AQ59" s="149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6"/>
      <c r="BC59" s="145"/>
      <c r="BD59" s="145"/>
      <c r="BE59" s="149"/>
      <c r="BF59" s="149"/>
    </row>
    <row r="60" spans="1:58" ht="15" customHeight="1">
      <c r="A60" s="173"/>
      <c r="B60" s="173"/>
      <c r="C60" s="173"/>
      <c r="D60" s="210"/>
      <c r="E60" s="173"/>
      <c r="F60" s="173"/>
      <c r="G60" s="221"/>
      <c r="H60" s="221"/>
      <c r="I60" s="219"/>
      <c r="J60" s="219"/>
      <c r="K60" s="220"/>
      <c r="L60" s="219"/>
      <c r="M60" s="219"/>
      <c r="N60" s="221"/>
      <c r="O60" s="221"/>
      <c r="P60" s="195"/>
      <c r="Q60" s="195"/>
      <c r="R60" s="222"/>
      <c r="S60" s="195"/>
      <c r="T60" s="195"/>
      <c r="U60" s="223"/>
      <c r="V60" s="223"/>
      <c r="W60" s="195"/>
      <c r="X60" s="195"/>
      <c r="Y60" s="222"/>
      <c r="Z60" s="195"/>
      <c r="AA60" s="195"/>
      <c r="AB60" s="223"/>
      <c r="AC60" s="223"/>
      <c r="AD60" s="310" t="s">
        <v>485</v>
      </c>
      <c r="AE60" s="195"/>
      <c r="AF60" s="146"/>
      <c r="AG60" s="145"/>
      <c r="AH60" s="145"/>
      <c r="AI60" s="147"/>
      <c r="AJ60" s="147"/>
      <c r="AK60" s="145"/>
      <c r="AL60" s="145"/>
      <c r="AM60" s="146"/>
      <c r="AN60" s="145"/>
      <c r="AO60" s="145"/>
      <c r="AP60" s="149"/>
      <c r="AQ60" s="149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6"/>
      <c r="BC60" s="145"/>
      <c r="BD60" s="145"/>
      <c r="BE60" s="149"/>
      <c r="BF60" s="149"/>
    </row>
    <row r="61" spans="1:58" ht="14.25">
      <c r="A61" s="173"/>
      <c r="B61" s="173"/>
      <c r="C61" s="173"/>
      <c r="D61" s="210"/>
      <c r="E61" s="173"/>
      <c r="F61" s="145"/>
      <c r="G61" s="147"/>
      <c r="H61" s="147"/>
      <c r="I61" s="145"/>
      <c r="J61" s="145"/>
      <c r="K61" s="146"/>
      <c r="L61" s="145"/>
      <c r="M61" s="145"/>
      <c r="N61" s="147"/>
      <c r="O61" s="147"/>
      <c r="P61" s="195"/>
      <c r="Q61" s="145"/>
      <c r="R61" s="146"/>
      <c r="S61" s="145"/>
      <c r="T61" s="145"/>
      <c r="U61" s="147"/>
      <c r="V61" s="147"/>
      <c r="W61" s="145"/>
      <c r="X61" s="145"/>
      <c r="Y61" s="146"/>
      <c r="Z61" s="145"/>
      <c r="AA61" s="145"/>
      <c r="AB61" s="147"/>
      <c r="AC61" s="147"/>
      <c r="AD61" s="310" t="s">
        <v>486</v>
      </c>
      <c r="AE61" s="145"/>
      <c r="AF61" s="146"/>
      <c r="AG61" s="145"/>
      <c r="AH61" s="145"/>
      <c r="AI61" s="147"/>
      <c r="AJ61" s="147"/>
      <c r="AK61" s="145"/>
      <c r="AL61" s="145"/>
      <c r="AM61" s="146"/>
      <c r="AN61" s="145"/>
      <c r="AO61" s="145"/>
      <c r="AP61" s="149"/>
      <c r="AQ61" s="149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6"/>
      <c r="BC61" s="145"/>
      <c r="BD61" s="145"/>
      <c r="BE61" s="149"/>
      <c r="BF61" s="149"/>
    </row>
    <row r="62" spans="1:58" ht="17.25" customHeight="1">
      <c r="A62" s="145"/>
      <c r="B62" s="145"/>
      <c r="C62" s="145"/>
      <c r="D62" s="146"/>
      <c r="E62" s="145"/>
      <c r="F62" s="145"/>
      <c r="G62" s="147"/>
      <c r="H62" s="147"/>
      <c r="I62" s="145"/>
      <c r="J62" s="145"/>
      <c r="K62" s="146"/>
      <c r="L62" s="145"/>
      <c r="M62" s="145"/>
      <c r="N62" s="147"/>
      <c r="O62" s="147"/>
      <c r="P62" s="145"/>
      <c r="Q62" s="145"/>
      <c r="R62" s="146"/>
      <c r="S62" s="145"/>
      <c r="T62" s="145"/>
      <c r="U62" s="147"/>
      <c r="V62" s="147"/>
      <c r="W62" s="145"/>
      <c r="X62" s="145"/>
      <c r="Y62" s="146"/>
      <c r="Z62" s="145"/>
      <c r="AA62" s="145"/>
      <c r="AB62" s="147"/>
      <c r="AC62" s="147"/>
      <c r="AD62" s="145"/>
      <c r="AE62" s="145"/>
      <c r="AF62" s="146"/>
      <c r="AG62" s="145"/>
      <c r="AH62" s="145"/>
      <c r="AI62" s="147"/>
      <c r="AJ62" s="147"/>
      <c r="AK62" s="145"/>
      <c r="AL62" s="145"/>
      <c r="AM62" s="146"/>
      <c r="AN62" s="145"/>
      <c r="AO62" s="145"/>
      <c r="AP62" s="149"/>
      <c r="AQ62" s="149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6"/>
      <c r="BC62" s="145"/>
      <c r="BD62" s="145"/>
      <c r="BE62" s="149"/>
      <c r="BF62" s="149"/>
    </row>
    <row r="63" spans="1:58" ht="14.25">
      <c r="A63" s="145"/>
      <c r="B63" s="145"/>
      <c r="C63" s="145"/>
      <c r="D63" s="146"/>
      <c r="E63" s="145"/>
      <c r="F63" s="145"/>
      <c r="G63" s="147"/>
      <c r="H63" s="147"/>
      <c r="I63" s="145"/>
      <c r="J63" s="145"/>
      <c r="K63" s="146"/>
      <c r="L63" s="145"/>
      <c r="M63" s="145"/>
      <c r="N63" s="147"/>
      <c r="O63" s="147"/>
      <c r="P63" s="145"/>
      <c r="Q63" s="145"/>
      <c r="R63" s="146"/>
      <c r="S63" s="145"/>
      <c r="T63" s="145"/>
      <c r="U63" s="147"/>
      <c r="V63" s="147"/>
      <c r="W63" s="145"/>
      <c r="X63" s="145"/>
      <c r="Y63" s="146"/>
      <c r="Z63" s="145"/>
      <c r="AA63" s="145"/>
      <c r="AB63" s="147"/>
      <c r="AC63" s="147"/>
      <c r="AD63" s="145"/>
      <c r="AE63" s="145"/>
      <c r="AF63" s="146"/>
      <c r="AG63" s="145"/>
      <c r="AH63" s="145"/>
      <c r="AI63" s="147"/>
      <c r="AJ63" s="147"/>
      <c r="AK63" s="145"/>
      <c r="AL63" s="145"/>
      <c r="AM63" s="146"/>
      <c r="AN63" s="145"/>
      <c r="AO63" s="145"/>
      <c r="AP63" s="149"/>
      <c r="AQ63" s="149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6"/>
      <c r="BC63" s="145"/>
      <c r="BD63" s="145"/>
      <c r="BE63" s="149"/>
      <c r="BF63" s="149"/>
    </row>
  </sheetData>
  <sheetProtection/>
  <mergeCells count="105">
    <mergeCell ref="A56:B56"/>
    <mergeCell ref="BE45:BF45"/>
    <mergeCell ref="BE46:BF46"/>
    <mergeCell ref="AZ35:BC35"/>
    <mergeCell ref="BD35:BF35"/>
    <mergeCell ref="BE52:BF52"/>
    <mergeCell ref="BE53:BF53"/>
    <mergeCell ref="BE39:BF39"/>
    <mergeCell ref="BE40:BF40"/>
    <mergeCell ref="BE43:BF43"/>
    <mergeCell ref="BE44:BF44"/>
    <mergeCell ref="BE54:BF54"/>
    <mergeCell ref="BE47:BF47"/>
    <mergeCell ref="BE48:BF48"/>
    <mergeCell ref="BE49:BF49"/>
    <mergeCell ref="BE50:BF50"/>
    <mergeCell ref="BE51:BF51"/>
    <mergeCell ref="BE41:BF41"/>
    <mergeCell ref="BD42:BF42"/>
    <mergeCell ref="AZ36:BC36"/>
    <mergeCell ref="BD36:BF36"/>
    <mergeCell ref="BE37:BF37"/>
    <mergeCell ref="BE38:BF38"/>
    <mergeCell ref="BE7:BF7"/>
    <mergeCell ref="AZ8:BB8"/>
    <mergeCell ref="AZ34:BC34"/>
    <mergeCell ref="BD34:BF34"/>
    <mergeCell ref="A3:BF3"/>
    <mergeCell ref="A2:BF2"/>
    <mergeCell ref="AZ6:BF6"/>
    <mergeCell ref="AZ7:BB7"/>
    <mergeCell ref="AZ33:BF33"/>
    <mergeCell ref="AR34:AS34"/>
    <mergeCell ref="AV42:AW42"/>
    <mergeCell ref="AX42:AY42"/>
    <mergeCell ref="AD36:AF36"/>
    <mergeCell ref="AV36:AW36"/>
    <mergeCell ref="AX36:AY36"/>
    <mergeCell ref="AR42:AS42"/>
    <mergeCell ref="AT42:AU42"/>
    <mergeCell ref="AT36:AU36"/>
    <mergeCell ref="AR36:AS36"/>
    <mergeCell ref="G35:H35"/>
    <mergeCell ref="P36:R36"/>
    <mergeCell ref="U35:V35"/>
    <mergeCell ref="P35:R35"/>
    <mergeCell ref="I35:K35"/>
    <mergeCell ref="I36:K36"/>
    <mergeCell ref="N35:O35"/>
    <mergeCell ref="AT35:AU35"/>
    <mergeCell ref="AR33:AU33"/>
    <mergeCell ref="AO34:AQ34"/>
    <mergeCell ref="AR35:AS35"/>
    <mergeCell ref="AV33:AY33"/>
    <mergeCell ref="AV34:AW34"/>
    <mergeCell ref="AX34:AY34"/>
    <mergeCell ref="AV35:AW35"/>
    <mergeCell ref="AX35:AY35"/>
    <mergeCell ref="AB35:AC35"/>
    <mergeCell ref="AD35:AF35"/>
    <mergeCell ref="AI35:AJ35"/>
    <mergeCell ref="AK35:AN35"/>
    <mergeCell ref="AK36:AN36"/>
    <mergeCell ref="AO36:AQ36"/>
    <mergeCell ref="AO35:AQ35"/>
    <mergeCell ref="A33:A36"/>
    <mergeCell ref="B35:D35"/>
    <mergeCell ref="W36:Y36"/>
    <mergeCell ref="AK33:AQ33"/>
    <mergeCell ref="AK34:AN34"/>
    <mergeCell ref="N7:O7"/>
    <mergeCell ref="I34:O34"/>
    <mergeCell ref="B8:D8"/>
    <mergeCell ref="I8:K8"/>
    <mergeCell ref="W35:Y35"/>
    <mergeCell ref="P8:R8"/>
    <mergeCell ref="B34:H34"/>
    <mergeCell ref="B36:D36"/>
    <mergeCell ref="AT34:AU34"/>
    <mergeCell ref="P34:V34"/>
    <mergeCell ref="W34:AC34"/>
    <mergeCell ref="AD8:AF8"/>
    <mergeCell ref="AK8:AM8"/>
    <mergeCell ref="AD34:AJ34"/>
    <mergeCell ref="W8:Y8"/>
    <mergeCell ref="A5:A8"/>
    <mergeCell ref="B6:H6"/>
    <mergeCell ref="I6:O6"/>
    <mergeCell ref="P7:R7"/>
    <mergeCell ref="B7:D7"/>
    <mergeCell ref="G7:H7"/>
    <mergeCell ref="I7:K7"/>
    <mergeCell ref="P6:V6"/>
    <mergeCell ref="B5:BF5"/>
    <mergeCell ref="U7:V7"/>
    <mergeCell ref="W6:AC6"/>
    <mergeCell ref="AK7:AM7"/>
    <mergeCell ref="AK6:AQ6"/>
    <mergeCell ref="B33:AJ33"/>
    <mergeCell ref="AD6:AJ6"/>
    <mergeCell ref="AB7:AC7"/>
    <mergeCell ref="W7:Y7"/>
    <mergeCell ref="AD7:AF7"/>
    <mergeCell ref="AP7:AQ7"/>
    <mergeCell ref="AI7:AJ7"/>
  </mergeCells>
  <printOptions/>
  <pageMargins left="0.1968503937007874" right="0.1968503937007874" top="0.2362204724409449" bottom="0.1968503937007874" header="0.5118110236220472" footer="0.5118110236220472"/>
  <pageSetup fitToHeight="1" fitToWidth="1" horizontalDpi="600" verticalDpi="600" orientation="landscape" paperSize="8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9"/>
  <sheetViews>
    <sheetView tabSelected="1" zoomScalePageLayoutView="0" workbookViewId="0" topLeftCell="S1">
      <selection activeCell="Z1" sqref="Z1"/>
    </sheetView>
  </sheetViews>
  <sheetFormatPr defaultColWidth="10.59765625" defaultRowHeight="15"/>
  <cols>
    <col min="1" max="1" width="2.59765625" style="21" customWidth="1"/>
    <col min="2" max="2" width="11.09765625" style="21" customWidth="1"/>
    <col min="3" max="3" width="6.09765625" style="21" customWidth="1"/>
    <col min="4" max="4" width="9.59765625" style="21" customWidth="1"/>
    <col min="5" max="5" width="8.69921875" style="21" customWidth="1"/>
    <col min="6" max="6" width="10.09765625" style="21" customWidth="1"/>
    <col min="7" max="7" width="8.59765625" style="21" customWidth="1"/>
    <col min="8" max="8" width="9.59765625" style="21" customWidth="1"/>
    <col min="9" max="9" width="2.59765625" style="21" customWidth="1"/>
    <col min="10" max="10" width="11.09765625" style="21" customWidth="1"/>
    <col min="11" max="11" width="9.09765625" style="21" customWidth="1"/>
    <col min="12" max="12" width="8.59765625" style="21" customWidth="1"/>
    <col min="13" max="13" width="9.5" style="21" customWidth="1"/>
    <col min="14" max="14" width="8.59765625" style="21" customWidth="1"/>
    <col min="15" max="15" width="9.5" style="21" customWidth="1"/>
    <col min="16" max="16" width="8.59765625" style="21" customWidth="1"/>
    <col min="17" max="17" width="10.59765625" style="21" customWidth="1"/>
    <col min="18" max="19" width="3.59765625" style="21" customWidth="1"/>
    <col min="20" max="20" width="15.59765625" style="21" customWidth="1"/>
    <col min="21" max="21" width="9.59765625" style="21" customWidth="1"/>
    <col min="22" max="24" width="8.59765625" style="21" customWidth="1"/>
    <col min="25" max="25" width="9.09765625" style="21" customWidth="1"/>
    <col min="26" max="26" width="9.59765625" style="21" customWidth="1"/>
    <col min="27" max="27" width="9.09765625" style="21" customWidth="1"/>
    <col min="28" max="31" width="8.59765625" style="21" customWidth="1"/>
    <col min="32" max="16384" width="10.59765625" style="21" customWidth="1"/>
  </cols>
  <sheetData>
    <row r="1" spans="1:31" s="17" customFormat="1" ht="19.5" customHeight="1">
      <c r="A1" s="317" t="s">
        <v>449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AE1" s="18" t="s">
        <v>415</v>
      </c>
    </row>
    <row r="2" spans="1:31" ht="19.5" customHeight="1">
      <c r="A2" s="687" t="s">
        <v>375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8"/>
      <c r="P2" s="688"/>
      <c r="Q2" s="319"/>
      <c r="R2" s="708" t="s">
        <v>377</v>
      </c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</row>
    <row r="3" spans="1:31" ht="19.5" customHeight="1">
      <c r="A3" s="689" t="s">
        <v>161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319"/>
      <c r="R3" s="752" t="s">
        <v>335</v>
      </c>
      <c r="S3" s="753"/>
      <c r="T3" s="753"/>
      <c r="U3" s="753"/>
      <c r="V3" s="753"/>
      <c r="W3" s="753"/>
      <c r="X3" s="753"/>
      <c r="Y3" s="753"/>
      <c r="Z3" s="753"/>
      <c r="AA3" s="753"/>
      <c r="AB3" s="753"/>
      <c r="AC3" s="753"/>
      <c r="AD3" s="753"/>
      <c r="AE3" s="753"/>
    </row>
    <row r="4" spans="1:31" ht="18" customHeight="1" thickBot="1">
      <c r="A4" s="319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19"/>
      <c r="P4" s="243" t="s">
        <v>162</v>
      </c>
      <c r="Q4" s="319"/>
      <c r="R4" s="71"/>
      <c r="S4" s="71"/>
      <c r="T4" s="71"/>
      <c r="U4" s="71"/>
      <c r="V4" s="71"/>
      <c r="W4" s="71"/>
      <c r="X4" s="71"/>
      <c r="Y4" s="71"/>
      <c r="Z4" s="71"/>
      <c r="AE4" s="72" t="s">
        <v>344</v>
      </c>
    </row>
    <row r="5" spans="1:31" ht="19.5" customHeight="1">
      <c r="A5" s="738" t="s">
        <v>163</v>
      </c>
      <c r="B5" s="738"/>
      <c r="C5" s="739"/>
      <c r="D5" s="677" t="s">
        <v>283</v>
      </c>
      <c r="E5" s="682"/>
      <c r="F5" s="682"/>
      <c r="G5" s="677" t="s">
        <v>284</v>
      </c>
      <c r="H5" s="737"/>
      <c r="I5" s="750" t="s">
        <v>163</v>
      </c>
      <c r="J5" s="738"/>
      <c r="K5" s="739"/>
      <c r="L5" s="677" t="s">
        <v>283</v>
      </c>
      <c r="M5" s="682"/>
      <c r="N5" s="682"/>
      <c r="O5" s="677" t="s">
        <v>284</v>
      </c>
      <c r="P5" s="682"/>
      <c r="Q5" s="319"/>
      <c r="R5" s="716" t="s">
        <v>285</v>
      </c>
      <c r="S5" s="716"/>
      <c r="T5" s="717"/>
      <c r="U5" s="748" t="s">
        <v>286</v>
      </c>
      <c r="V5" s="714" t="s">
        <v>287</v>
      </c>
      <c r="W5" s="715"/>
      <c r="X5" s="744"/>
      <c r="Y5" s="714" t="s">
        <v>251</v>
      </c>
      <c r="Z5" s="715"/>
      <c r="AA5" s="715"/>
      <c r="AB5" s="714" t="s">
        <v>288</v>
      </c>
      <c r="AC5" s="754"/>
      <c r="AD5" s="715"/>
      <c r="AE5" s="715"/>
    </row>
    <row r="6" spans="1:31" s="59" customFormat="1" ht="19.5" customHeight="1">
      <c r="A6" s="740"/>
      <c r="B6" s="740"/>
      <c r="C6" s="741"/>
      <c r="D6" s="726" t="s">
        <v>177</v>
      </c>
      <c r="E6" s="727"/>
      <c r="F6" s="727"/>
      <c r="G6" s="728" t="s">
        <v>64</v>
      </c>
      <c r="H6" s="722" t="s">
        <v>65</v>
      </c>
      <c r="I6" s="751"/>
      <c r="J6" s="740"/>
      <c r="K6" s="741"/>
      <c r="L6" s="726" t="s">
        <v>177</v>
      </c>
      <c r="M6" s="727"/>
      <c r="N6" s="727"/>
      <c r="O6" s="728" t="s">
        <v>66</v>
      </c>
      <c r="P6" s="730" t="s">
        <v>65</v>
      </c>
      <c r="Q6" s="319"/>
      <c r="R6" s="718"/>
      <c r="S6" s="718"/>
      <c r="T6" s="719"/>
      <c r="U6" s="749"/>
      <c r="V6" s="73" t="s">
        <v>11</v>
      </c>
      <c r="W6" s="49" t="s">
        <v>67</v>
      </c>
      <c r="X6" s="73" t="s">
        <v>68</v>
      </c>
      <c r="Y6" s="49" t="s">
        <v>11</v>
      </c>
      <c r="Z6" s="73" t="s">
        <v>69</v>
      </c>
      <c r="AA6" s="73" t="s">
        <v>70</v>
      </c>
      <c r="AB6" s="73" t="s">
        <v>11</v>
      </c>
      <c r="AC6" s="73" t="s">
        <v>182</v>
      </c>
      <c r="AD6" s="74" t="s">
        <v>183</v>
      </c>
      <c r="AE6" s="75" t="s">
        <v>184</v>
      </c>
    </row>
    <row r="7" spans="1:31" ht="19.5" customHeight="1">
      <c r="A7" s="742"/>
      <c r="B7" s="742"/>
      <c r="C7" s="743"/>
      <c r="D7" s="321" t="s">
        <v>185</v>
      </c>
      <c r="E7" s="321" t="s">
        <v>252</v>
      </c>
      <c r="F7" s="321" t="s">
        <v>186</v>
      </c>
      <c r="G7" s="729"/>
      <c r="H7" s="723"/>
      <c r="I7" s="751"/>
      <c r="J7" s="740"/>
      <c r="K7" s="741"/>
      <c r="L7" s="322" t="s">
        <v>185</v>
      </c>
      <c r="M7" s="322" t="s">
        <v>252</v>
      </c>
      <c r="N7" s="322" t="s">
        <v>186</v>
      </c>
      <c r="O7" s="729"/>
      <c r="P7" s="731"/>
      <c r="Q7" s="319"/>
      <c r="R7" s="745" t="s">
        <v>253</v>
      </c>
      <c r="S7" s="746"/>
      <c r="T7" s="747"/>
      <c r="U7" s="45"/>
      <c r="V7" s="76"/>
      <c r="W7" s="76"/>
      <c r="X7" s="76"/>
      <c r="Y7" s="76"/>
      <c r="Z7" s="76"/>
      <c r="AA7" s="76"/>
      <c r="AB7" s="76"/>
      <c r="AC7" s="76"/>
      <c r="AD7" s="76"/>
      <c r="AE7" s="76"/>
    </row>
    <row r="8" spans="1:31" ht="19.5" customHeight="1">
      <c r="A8" s="763" t="s">
        <v>471</v>
      </c>
      <c r="B8" s="764"/>
      <c r="C8" s="765"/>
      <c r="D8" s="323">
        <v>56487</v>
      </c>
      <c r="E8" s="324">
        <v>36641</v>
      </c>
      <c r="F8" s="324">
        <v>19853</v>
      </c>
      <c r="G8" s="324">
        <v>215</v>
      </c>
      <c r="H8" s="324">
        <v>394</v>
      </c>
      <c r="I8" s="734" t="s">
        <v>187</v>
      </c>
      <c r="J8" s="735"/>
      <c r="K8" s="736"/>
      <c r="L8" s="325">
        <f>SUM(L9:L19)</f>
        <v>14147</v>
      </c>
      <c r="M8" s="326">
        <f>SUM(M9:M19)</f>
        <v>10424</v>
      </c>
      <c r="N8" s="326">
        <f>SUM(N9:N19)</f>
        <v>3725</v>
      </c>
      <c r="O8" s="327" t="s">
        <v>188</v>
      </c>
      <c r="P8" s="327" t="s">
        <v>189</v>
      </c>
      <c r="Q8" s="319"/>
      <c r="R8" s="710" t="s">
        <v>555</v>
      </c>
      <c r="S8" s="711"/>
      <c r="T8" s="712"/>
      <c r="U8" s="140">
        <v>2977.3</v>
      </c>
      <c r="V8" s="102">
        <v>740.2</v>
      </c>
      <c r="W8" s="78">
        <v>195.5</v>
      </c>
      <c r="X8" s="102">
        <v>544.7</v>
      </c>
      <c r="Y8" s="102">
        <v>2078.1</v>
      </c>
      <c r="Z8" s="102">
        <v>1072.3</v>
      </c>
      <c r="AA8" s="78">
        <v>1005.8</v>
      </c>
      <c r="AB8" s="78">
        <v>159</v>
      </c>
      <c r="AC8" s="51">
        <v>67</v>
      </c>
      <c r="AD8" s="79">
        <v>6.3</v>
      </c>
      <c r="AE8" s="78">
        <v>85.7</v>
      </c>
    </row>
    <row r="9" spans="1:31" ht="19.5" customHeight="1">
      <c r="A9" s="732" t="s">
        <v>418</v>
      </c>
      <c r="B9" s="732"/>
      <c r="C9" s="733"/>
      <c r="D9" s="323">
        <v>57982</v>
      </c>
      <c r="E9" s="324">
        <v>37785</v>
      </c>
      <c r="F9" s="324">
        <v>20194</v>
      </c>
      <c r="G9" s="324">
        <v>242</v>
      </c>
      <c r="H9" s="324">
        <v>413</v>
      </c>
      <c r="I9" s="328"/>
      <c r="J9" s="329" t="s">
        <v>478</v>
      </c>
      <c r="K9" s="330"/>
      <c r="L9" s="323">
        <v>4991</v>
      </c>
      <c r="M9" s="331">
        <v>3430</v>
      </c>
      <c r="N9" s="324">
        <v>1561</v>
      </c>
      <c r="O9" s="243" t="s">
        <v>189</v>
      </c>
      <c r="P9" s="243" t="s">
        <v>189</v>
      </c>
      <c r="Q9" s="319"/>
      <c r="R9" s="710" t="s">
        <v>525</v>
      </c>
      <c r="S9" s="711"/>
      <c r="T9" s="712"/>
      <c r="U9" s="140">
        <v>2836.1</v>
      </c>
      <c r="V9" s="102">
        <v>665.2</v>
      </c>
      <c r="W9" s="102">
        <v>204.7</v>
      </c>
      <c r="X9" s="102">
        <v>460.5</v>
      </c>
      <c r="Y9" s="102">
        <v>2103.9</v>
      </c>
      <c r="Z9" s="102">
        <v>1102.5</v>
      </c>
      <c r="AA9" s="102">
        <v>1001.4</v>
      </c>
      <c r="AB9" s="78">
        <v>67</v>
      </c>
      <c r="AC9" s="51">
        <v>67</v>
      </c>
      <c r="AD9" s="93" t="s">
        <v>189</v>
      </c>
      <c r="AE9" s="78" t="s">
        <v>189</v>
      </c>
    </row>
    <row r="10" spans="1:31" ht="19.5" customHeight="1">
      <c r="A10" s="732" t="s">
        <v>421</v>
      </c>
      <c r="B10" s="732"/>
      <c r="C10" s="733"/>
      <c r="D10" s="332" t="s">
        <v>255</v>
      </c>
      <c r="E10" s="331" t="s">
        <v>255</v>
      </c>
      <c r="F10" s="331" t="s">
        <v>255</v>
      </c>
      <c r="G10" s="324">
        <v>274</v>
      </c>
      <c r="H10" s="324">
        <v>406</v>
      </c>
      <c r="I10" s="328"/>
      <c r="J10" s="329" t="s">
        <v>190</v>
      </c>
      <c r="K10" s="330" t="s">
        <v>191</v>
      </c>
      <c r="L10" s="323">
        <v>408</v>
      </c>
      <c r="M10" s="331">
        <v>336</v>
      </c>
      <c r="N10" s="324">
        <v>72</v>
      </c>
      <c r="O10" s="243" t="s">
        <v>189</v>
      </c>
      <c r="P10" s="243" t="s">
        <v>189</v>
      </c>
      <c r="Q10" s="319"/>
      <c r="R10" s="710" t="s">
        <v>526</v>
      </c>
      <c r="S10" s="711"/>
      <c r="T10" s="712"/>
      <c r="U10" s="140">
        <v>2848.1000000000004</v>
      </c>
      <c r="V10" s="102">
        <v>705.2</v>
      </c>
      <c r="W10" s="102">
        <v>204.7</v>
      </c>
      <c r="X10" s="102">
        <v>500.5</v>
      </c>
      <c r="Y10" s="78">
        <v>2075.9</v>
      </c>
      <c r="Z10" s="78">
        <v>1073.8</v>
      </c>
      <c r="AA10" s="78">
        <v>1002.1</v>
      </c>
      <c r="AB10" s="78">
        <v>67</v>
      </c>
      <c r="AC10" s="51">
        <v>67</v>
      </c>
      <c r="AD10" s="93" t="s">
        <v>189</v>
      </c>
      <c r="AE10" s="78" t="s">
        <v>189</v>
      </c>
    </row>
    <row r="11" spans="1:31" ht="19.5" customHeight="1">
      <c r="A11" s="732" t="s">
        <v>458</v>
      </c>
      <c r="B11" s="732"/>
      <c r="C11" s="733"/>
      <c r="D11" s="333" t="s">
        <v>468</v>
      </c>
      <c r="E11" s="333" t="s">
        <v>468</v>
      </c>
      <c r="F11" s="333" t="s">
        <v>468</v>
      </c>
      <c r="G11" s="334">
        <v>294</v>
      </c>
      <c r="H11" s="334">
        <v>441</v>
      </c>
      <c r="I11" s="335"/>
      <c r="J11" s="329" t="s">
        <v>192</v>
      </c>
      <c r="K11" s="330" t="s">
        <v>193</v>
      </c>
      <c r="L11" s="323">
        <v>1318</v>
      </c>
      <c r="M11" s="331">
        <v>1061</v>
      </c>
      <c r="N11" s="324">
        <v>257</v>
      </c>
      <c r="O11" s="243" t="s">
        <v>189</v>
      </c>
      <c r="P11" s="243" t="s">
        <v>189</v>
      </c>
      <c r="Q11" s="319"/>
      <c r="R11" s="710" t="s">
        <v>527</v>
      </c>
      <c r="S11" s="711"/>
      <c r="T11" s="712"/>
      <c r="U11" s="565">
        <f>+V11+Y11+AB11</f>
        <v>2918</v>
      </c>
      <c r="V11" s="55">
        <v>774.5</v>
      </c>
      <c r="W11" s="55">
        <v>209.3</v>
      </c>
      <c r="X11" s="55">
        <v>565.2</v>
      </c>
      <c r="Y11" s="566">
        <v>2076.5</v>
      </c>
      <c r="Z11" s="566">
        <v>1074.8</v>
      </c>
      <c r="AA11" s="566">
        <v>1001.7</v>
      </c>
      <c r="AB11" s="567">
        <v>67</v>
      </c>
      <c r="AC11" s="568">
        <v>67</v>
      </c>
      <c r="AD11" s="123" t="s">
        <v>45</v>
      </c>
      <c r="AE11" s="80" t="s">
        <v>45</v>
      </c>
    </row>
    <row r="12" spans="1:31" ht="19.5" customHeight="1">
      <c r="A12" s="761" t="s">
        <v>472</v>
      </c>
      <c r="B12" s="761"/>
      <c r="C12" s="762"/>
      <c r="D12" s="336">
        <f>D14+L21+L29</f>
        <v>85890</v>
      </c>
      <c r="E12" s="336">
        <f>E14+M21+M29</f>
        <v>52068</v>
      </c>
      <c r="F12" s="336">
        <f>F14+N21+N29</f>
        <v>33821</v>
      </c>
      <c r="G12" s="337">
        <v>295</v>
      </c>
      <c r="H12" s="337">
        <v>447</v>
      </c>
      <c r="I12" s="338"/>
      <c r="J12" s="329" t="s">
        <v>194</v>
      </c>
      <c r="K12" s="330" t="s">
        <v>193</v>
      </c>
      <c r="L12" s="323">
        <v>572</v>
      </c>
      <c r="M12" s="331">
        <v>458</v>
      </c>
      <c r="N12" s="324">
        <v>114</v>
      </c>
      <c r="O12" s="243" t="s">
        <v>189</v>
      </c>
      <c r="P12" s="243" t="s">
        <v>189</v>
      </c>
      <c r="Q12" s="319"/>
      <c r="R12" s="693" t="s">
        <v>472</v>
      </c>
      <c r="S12" s="693"/>
      <c r="T12" s="694"/>
      <c r="U12" s="569">
        <f>+V12+Y12+AB12</f>
        <v>2921.6</v>
      </c>
      <c r="V12" s="41">
        <v>777.5</v>
      </c>
      <c r="W12" s="41">
        <v>209.3</v>
      </c>
      <c r="X12" s="41">
        <v>568.3</v>
      </c>
      <c r="Y12" s="570">
        <v>2077.1</v>
      </c>
      <c r="Z12" s="570">
        <v>1074.1</v>
      </c>
      <c r="AA12" s="570">
        <v>1003.1</v>
      </c>
      <c r="AB12" s="80">
        <v>67</v>
      </c>
      <c r="AC12" s="52">
        <v>67</v>
      </c>
      <c r="AD12" s="123" t="s">
        <v>45</v>
      </c>
      <c r="AE12" s="80" t="s">
        <v>45</v>
      </c>
    </row>
    <row r="13" spans="1:31" ht="19.5" customHeight="1">
      <c r="A13" s="319"/>
      <c r="B13" s="319"/>
      <c r="C13" s="339"/>
      <c r="D13" s="319"/>
      <c r="E13" s="319"/>
      <c r="F13" s="319"/>
      <c r="G13" s="319"/>
      <c r="H13" s="319"/>
      <c r="I13" s="338"/>
      <c r="J13" s="329" t="s">
        <v>195</v>
      </c>
      <c r="K13" s="330" t="s">
        <v>191</v>
      </c>
      <c r="L13" s="323">
        <v>379</v>
      </c>
      <c r="M13" s="324">
        <v>312</v>
      </c>
      <c r="N13" s="324">
        <v>68</v>
      </c>
      <c r="O13" s="243" t="s">
        <v>189</v>
      </c>
      <c r="P13" s="243" t="s">
        <v>189</v>
      </c>
      <c r="Q13" s="319"/>
      <c r="R13" s="696"/>
      <c r="S13" s="697"/>
      <c r="T13" s="698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ht="19.5" customHeight="1">
      <c r="A14" s="340" t="s">
        <v>196</v>
      </c>
      <c r="B14" s="341"/>
      <c r="C14" s="758" t="s">
        <v>185</v>
      </c>
      <c r="D14" s="724">
        <f>SUM(D18,L8)</f>
        <v>58661</v>
      </c>
      <c r="E14" s="725">
        <f>SUM(E18,M8)</f>
        <v>33137</v>
      </c>
      <c r="F14" s="725">
        <f>SUM(F18,N8)</f>
        <v>25525</v>
      </c>
      <c r="G14" s="720">
        <v>295</v>
      </c>
      <c r="H14" s="756">
        <v>447</v>
      </c>
      <c r="I14" s="338"/>
      <c r="J14" s="329" t="s">
        <v>197</v>
      </c>
      <c r="K14" s="330"/>
      <c r="L14" s="323">
        <v>1312</v>
      </c>
      <c r="M14" s="331">
        <v>1015</v>
      </c>
      <c r="N14" s="324">
        <v>298</v>
      </c>
      <c r="O14" s="243" t="s">
        <v>189</v>
      </c>
      <c r="P14" s="243" t="s">
        <v>189</v>
      </c>
      <c r="Q14" s="319"/>
      <c r="R14" s="9"/>
      <c r="S14" s="695" t="s">
        <v>198</v>
      </c>
      <c r="T14" s="695"/>
      <c r="U14" s="571">
        <f>+V14+Y14</f>
        <v>332.3</v>
      </c>
      <c r="V14" s="98">
        <v>157.8</v>
      </c>
      <c r="W14" s="98">
        <v>7.5</v>
      </c>
      <c r="X14" s="106">
        <v>150.2</v>
      </c>
      <c r="Y14" s="98">
        <v>174.5</v>
      </c>
      <c r="Z14" s="125">
        <v>99.9</v>
      </c>
      <c r="AA14" s="101">
        <v>74.6</v>
      </c>
      <c r="AB14" s="103" t="s">
        <v>528</v>
      </c>
      <c r="AC14" s="103" t="s">
        <v>528</v>
      </c>
      <c r="AD14" s="103" t="s">
        <v>528</v>
      </c>
      <c r="AE14" s="103" t="s">
        <v>528</v>
      </c>
    </row>
    <row r="15" spans="1:31" ht="19.5" customHeight="1">
      <c r="A15" s="342" t="s">
        <v>199</v>
      </c>
      <c r="B15" s="342"/>
      <c r="C15" s="758"/>
      <c r="D15" s="724"/>
      <c r="E15" s="725"/>
      <c r="F15" s="725"/>
      <c r="G15" s="721"/>
      <c r="H15" s="757"/>
      <c r="I15" s="335"/>
      <c r="J15" s="329" t="s">
        <v>200</v>
      </c>
      <c r="K15" s="330" t="s">
        <v>191</v>
      </c>
      <c r="L15" s="323">
        <v>575</v>
      </c>
      <c r="M15" s="331">
        <v>508</v>
      </c>
      <c r="N15" s="324">
        <v>66</v>
      </c>
      <c r="O15" s="243" t="s">
        <v>189</v>
      </c>
      <c r="P15" s="243" t="s">
        <v>189</v>
      </c>
      <c r="Q15" s="319"/>
      <c r="R15" s="50"/>
      <c r="S15" s="50"/>
      <c r="T15" s="50"/>
      <c r="U15" s="81"/>
      <c r="V15" s="50"/>
      <c r="W15" s="50"/>
      <c r="X15" s="50"/>
      <c r="Y15" s="82"/>
      <c r="Z15" s="50"/>
      <c r="AA15" s="50"/>
      <c r="AB15" s="82"/>
      <c r="AC15" s="9"/>
      <c r="AD15" s="50"/>
      <c r="AE15" s="50"/>
    </row>
    <row r="16" spans="1:31" ht="19.5" customHeight="1">
      <c r="A16" s="342"/>
      <c r="B16" s="329" t="s">
        <v>47</v>
      </c>
      <c r="C16" s="343"/>
      <c r="D16" s="344"/>
      <c r="E16" s="344"/>
      <c r="F16" s="344"/>
      <c r="G16" s="229"/>
      <c r="H16" s="229"/>
      <c r="I16" s="338"/>
      <c r="J16" s="329" t="s">
        <v>201</v>
      </c>
      <c r="K16" s="330" t="s">
        <v>191</v>
      </c>
      <c r="L16" s="323">
        <v>299</v>
      </c>
      <c r="M16" s="324">
        <v>232</v>
      </c>
      <c r="N16" s="324">
        <v>67</v>
      </c>
      <c r="O16" s="243" t="s">
        <v>189</v>
      </c>
      <c r="P16" s="243" t="s">
        <v>189</v>
      </c>
      <c r="Q16" s="319"/>
      <c r="R16" s="695" t="s">
        <v>202</v>
      </c>
      <c r="S16" s="695"/>
      <c r="T16" s="695"/>
      <c r="U16" s="571">
        <f>+V16+Y16+AB16</f>
        <v>2587.5</v>
      </c>
      <c r="V16" s="98">
        <v>619.8</v>
      </c>
      <c r="W16" s="101">
        <v>201.7</v>
      </c>
      <c r="X16" s="101">
        <v>418</v>
      </c>
      <c r="Y16" s="98">
        <v>1900.7</v>
      </c>
      <c r="Z16" s="101">
        <v>974.2</v>
      </c>
      <c r="AA16" s="101">
        <v>926.5</v>
      </c>
      <c r="AB16" s="106">
        <v>67</v>
      </c>
      <c r="AC16" s="101">
        <v>67</v>
      </c>
      <c r="AD16" s="124" t="s">
        <v>528</v>
      </c>
      <c r="AE16" s="108" t="s">
        <v>528</v>
      </c>
    </row>
    <row r="17" spans="1:31" ht="19.5" customHeight="1">
      <c r="A17" s="345"/>
      <c r="B17" s="319"/>
      <c r="C17" s="339"/>
      <c r="D17" s="319"/>
      <c r="E17" s="319"/>
      <c r="F17" s="319"/>
      <c r="G17" s="319"/>
      <c r="H17" s="319"/>
      <c r="I17" s="338"/>
      <c r="J17" s="329" t="s">
        <v>203</v>
      </c>
      <c r="K17" s="330"/>
      <c r="L17" s="323">
        <v>1106</v>
      </c>
      <c r="M17" s="324">
        <v>702</v>
      </c>
      <c r="N17" s="324">
        <v>404</v>
      </c>
      <c r="O17" s="243" t="s">
        <v>189</v>
      </c>
      <c r="P17" s="243" t="s">
        <v>189</v>
      </c>
      <c r="Q17" s="319"/>
      <c r="R17" s="713" t="s">
        <v>529</v>
      </c>
      <c r="S17" s="83"/>
      <c r="T17" s="50"/>
      <c r="U17" s="84"/>
      <c r="V17" s="50"/>
      <c r="W17" s="50"/>
      <c r="X17" s="50"/>
      <c r="Y17" s="50"/>
      <c r="Z17" s="50"/>
      <c r="AA17" s="50"/>
      <c r="AB17" s="50"/>
      <c r="AC17" s="50"/>
      <c r="AD17" s="82"/>
      <c r="AE17" s="82"/>
    </row>
    <row r="18" spans="1:31" ht="19.5" customHeight="1">
      <c r="A18" s="240"/>
      <c r="B18" s="691" t="s">
        <v>446</v>
      </c>
      <c r="C18" s="755"/>
      <c r="D18" s="346">
        <f>SUM(D19:D34)</f>
        <v>44514</v>
      </c>
      <c r="E18" s="346">
        <f>SUM(E19:E34)</f>
        <v>22713</v>
      </c>
      <c r="F18" s="346">
        <f>SUM(F19:F34)</f>
        <v>21800</v>
      </c>
      <c r="G18" s="243" t="s">
        <v>189</v>
      </c>
      <c r="H18" s="243" t="s">
        <v>189</v>
      </c>
      <c r="I18" s="335"/>
      <c r="J18" s="329" t="s">
        <v>204</v>
      </c>
      <c r="K18" s="330"/>
      <c r="L18" s="323">
        <v>556</v>
      </c>
      <c r="M18" s="324">
        <v>150</v>
      </c>
      <c r="N18" s="324">
        <v>405</v>
      </c>
      <c r="O18" s="243" t="s">
        <v>189</v>
      </c>
      <c r="P18" s="243" t="s">
        <v>189</v>
      </c>
      <c r="Q18" s="319"/>
      <c r="R18" s="704"/>
      <c r="S18" s="702" t="s">
        <v>205</v>
      </c>
      <c r="T18" s="695"/>
      <c r="U18" s="571">
        <f>+V18+Y18+AB18</f>
        <v>2162.7</v>
      </c>
      <c r="V18" s="99">
        <v>599.4</v>
      </c>
      <c r="W18" s="102">
        <v>201.7</v>
      </c>
      <c r="X18" s="102">
        <v>397.7</v>
      </c>
      <c r="Y18" s="99">
        <v>1496.3</v>
      </c>
      <c r="Z18" s="102">
        <v>808.1</v>
      </c>
      <c r="AA18" s="102">
        <v>688.2</v>
      </c>
      <c r="AB18" s="99">
        <v>67</v>
      </c>
      <c r="AC18" s="109">
        <v>67</v>
      </c>
      <c r="AD18" s="110" t="s">
        <v>530</v>
      </c>
      <c r="AE18" s="110" t="s">
        <v>530</v>
      </c>
    </row>
    <row r="19" spans="1:31" ht="19.5" customHeight="1">
      <c r="A19" s="240"/>
      <c r="B19" s="329" t="s">
        <v>206</v>
      </c>
      <c r="C19" s="347" t="s">
        <v>193</v>
      </c>
      <c r="D19" s="324">
        <v>904</v>
      </c>
      <c r="E19" s="324">
        <v>716</v>
      </c>
      <c r="F19" s="324">
        <v>188</v>
      </c>
      <c r="G19" s="243" t="s">
        <v>189</v>
      </c>
      <c r="H19" s="243" t="s">
        <v>189</v>
      </c>
      <c r="I19" s="338"/>
      <c r="J19" s="329" t="s">
        <v>207</v>
      </c>
      <c r="K19" s="330"/>
      <c r="L19" s="323">
        <v>2631</v>
      </c>
      <c r="M19" s="324">
        <v>2220</v>
      </c>
      <c r="N19" s="324">
        <v>413</v>
      </c>
      <c r="O19" s="243" t="s">
        <v>189</v>
      </c>
      <c r="P19" s="243" t="s">
        <v>189</v>
      </c>
      <c r="Q19" s="319"/>
      <c r="R19" s="704"/>
      <c r="S19" s="86"/>
      <c r="T19" s="9"/>
      <c r="U19" s="87"/>
      <c r="V19" s="9"/>
      <c r="W19" s="9"/>
      <c r="X19" s="9"/>
      <c r="Y19" s="9" t="s">
        <v>372</v>
      </c>
      <c r="Z19" s="9"/>
      <c r="AA19" s="9"/>
      <c r="AB19" s="9" t="s">
        <v>372</v>
      </c>
      <c r="AC19" s="9"/>
      <c r="AD19" s="79"/>
      <c r="AE19" s="79"/>
    </row>
    <row r="20" spans="1:31" ht="19.5" customHeight="1">
      <c r="A20" s="240"/>
      <c r="B20" s="329" t="s">
        <v>208</v>
      </c>
      <c r="C20" s="347"/>
      <c r="D20" s="348">
        <v>2215</v>
      </c>
      <c r="E20" s="349">
        <v>812</v>
      </c>
      <c r="F20" s="349">
        <v>1403</v>
      </c>
      <c r="G20" s="243" t="s">
        <v>189</v>
      </c>
      <c r="H20" s="243" t="s">
        <v>189</v>
      </c>
      <c r="I20" s="338"/>
      <c r="J20" s="329"/>
      <c r="K20" s="330"/>
      <c r="L20" s="323"/>
      <c r="M20" s="324"/>
      <c r="N20" s="324"/>
      <c r="O20" s="243"/>
      <c r="P20" s="243"/>
      <c r="Q20" s="350"/>
      <c r="R20" s="705"/>
      <c r="S20" s="702" t="s">
        <v>209</v>
      </c>
      <c r="T20" s="695"/>
      <c r="U20" s="571">
        <f>+V20+Y20</f>
        <v>424.6</v>
      </c>
      <c r="V20" s="98">
        <v>20.3</v>
      </c>
      <c r="W20" s="103">
        <v>0</v>
      </c>
      <c r="X20" s="98">
        <v>20.3</v>
      </c>
      <c r="Y20" s="98">
        <v>404.3</v>
      </c>
      <c r="Z20" s="98">
        <v>166.1</v>
      </c>
      <c r="AA20" s="98">
        <v>238.3</v>
      </c>
      <c r="AB20" s="103" t="s">
        <v>528</v>
      </c>
      <c r="AC20" s="103" t="s">
        <v>528</v>
      </c>
      <c r="AD20" s="103" t="s">
        <v>528</v>
      </c>
      <c r="AE20" s="103" t="s">
        <v>528</v>
      </c>
    </row>
    <row r="21" spans="1:31" ht="19.5" customHeight="1">
      <c r="A21" s="240"/>
      <c r="B21" s="329" t="s">
        <v>211</v>
      </c>
      <c r="C21" s="347" t="s">
        <v>193</v>
      </c>
      <c r="D21" s="351">
        <v>1361</v>
      </c>
      <c r="E21" s="352">
        <v>1073</v>
      </c>
      <c r="F21" s="352">
        <v>288</v>
      </c>
      <c r="G21" s="243" t="s">
        <v>189</v>
      </c>
      <c r="H21" s="243" t="s">
        <v>189</v>
      </c>
      <c r="I21" s="690" t="s">
        <v>210</v>
      </c>
      <c r="J21" s="759"/>
      <c r="K21" s="760"/>
      <c r="L21" s="353">
        <f>SUM(L22:L27)</f>
        <v>1067</v>
      </c>
      <c r="M21" s="354">
        <f>SUM(M22:M27)</f>
        <v>776</v>
      </c>
      <c r="N21" s="354">
        <f>SUM(N22:N27)</f>
        <v>291</v>
      </c>
      <c r="O21" s="327" t="s">
        <v>188</v>
      </c>
      <c r="P21" s="327" t="s">
        <v>189</v>
      </c>
      <c r="Q21" s="350"/>
      <c r="R21" s="703" t="s">
        <v>423</v>
      </c>
      <c r="S21" s="9"/>
      <c r="T21" s="9"/>
      <c r="U21" s="90"/>
      <c r="V21" s="91"/>
      <c r="W21" s="91"/>
      <c r="X21" s="91"/>
      <c r="Y21" s="91"/>
      <c r="Z21" s="91"/>
      <c r="AA21" s="91"/>
      <c r="AB21" s="50"/>
      <c r="AC21" s="50"/>
      <c r="AD21" s="82"/>
      <c r="AE21" s="82"/>
    </row>
    <row r="22" spans="1:31" ht="19.5" customHeight="1">
      <c r="A22" s="240"/>
      <c r="B22" s="329" t="s">
        <v>213</v>
      </c>
      <c r="C22" s="347"/>
      <c r="D22" s="355">
        <v>4110</v>
      </c>
      <c r="E22" s="352">
        <v>2333</v>
      </c>
      <c r="F22" s="352">
        <v>1778</v>
      </c>
      <c r="G22" s="243" t="s">
        <v>189</v>
      </c>
      <c r="H22" s="243" t="s">
        <v>189</v>
      </c>
      <c r="I22" s="328"/>
      <c r="J22" s="329" t="s">
        <v>203</v>
      </c>
      <c r="K22" s="330" t="s">
        <v>212</v>
      </c>
      <c r="L22" s="323">
        <v>367</v>
      </c>
      <c r="M22" s="324">
        <v>266</v>
      </c>
      <c r="N22" s="324">
        <v>101</v>
      </c>
      <c r="O22" s="243" t="s">
        <v>189</v>
      </c>
      <c r="P22" s="243" t="s">
        <v>189</v>
      </c>
      <c r="Q22" s="350"/>
      <c r="R22" s="704"/>
      <c r="S22" s="706" t="s">
        <v>531</v>
      </c>
      <c r="T22" s="707"/>
      <c r="U22" s="137">
        <f>+V22+Y22+AB22</f>
        <v>2471.7999999999997</v>
      </c>
      <c r="V22" s="99">
        <v>568.4</v>
      </c>
      <c r="W22" s="102">
        <v>178.2</v>
      </c>
      <c r="X22" s="102">
        <v>390.3</v>
      </c>
      <c r="Y22" s="99">
        <v>1849.7</v>
      </c>
      <c r="Z22" s="102">
        <v>940.9</v>
      </c>
      <c r="AA22" s="102">
        <v>908.8</v>
      </c>
      <c r="AB22" s="109">
        <v>53.7</v>
      </c>
      <c r="AC22" s="109">
        <v>53.7</v>
      </c>
      <c r="AD22" s="110" t="s">
        <v>528</v>
      </c>
      <c r="AE22" s="110" t="s">
        <v>528</v>
      </c>
    </row>
    <row r="23" spans="1:31" ht="19.5" customHeight="1">
      <c r="A23" s="240"/>
      <c r="B23" s="329" t="s">
        <v>467</v>
      </c>
      <c r="C23" s="347" t="s">
        <v>193</v>
      </c>
      <c r="D23" s="355">
        <v>1214</v>
      </c>
      <c r="E23" s="349">
        <v>867</v>
      </c>
      <c r="F23" s="352">
        <v>347</v>
      </c>
      <c r="G23" s="243" t="s">
        <v>189</v>
      </c>
      <c r="H23" s="243" t="s">
        <v>189</v>
      </c>
      <c r="I23" s="328"/>
      <c r="J23" s="329" t="s">
        <v>204</v>
      </c>
      <c r="K23" s="330" t="s">
        <v>212</v>
      </c>
      <c r="L23" s="323">
        <v>212</v>
      </c>
      <c r="M23" s="324">
        <v>142</v>
      </c>
      <c r="N23" s="324">
        <v>70</v>
      </c>
      <c r="O23" s="243" t="s">
        <v>189</v>
      </c>
      <c r="P23" s="243" t="s">
        <v>189</v>
      </c>
      <c r="Q23" s="350"/>
      <c r="R23" s="704"/>
      <c r="S23" s="699" t="s">
        <v>214</v>
      </c>
      <c r="T23" s="83"/>
      <c r="U23" s="87"/>
      <c r="V23" s="9" t="s">
        <v>372</v>
      </c>
      <c r="W23" s="9"/>
      <c r="X23" s="9"/>
      <c r="Y23" s="9" t="s">
        <v>372</v>
      </c>
      <c r="Z23" s="9"/>
      <c r="AA23" s="9"/>
      <c r="AB23" s="9"/>
      <c r="AC23" s="9"/>
      <c r="AD23" s="79"/>
      <c r="AE23" s="79"/>
    </row>
    <row r="24" spans="1:31" ht="19.5" customHeight="1">
      <c r="A24" s="240"/>
      <c r="B24" s="329" t="s">
        <v>218</v>
      </c>
      <c r="C24" s="347" t="s">
        <v>193</v>
      </c>
      <c r="D24" s="355">
        <v>860</v>
      </c>
      <c r="E24" s="349">
        <v>604</v>
      </c>
      <c r="F24" s="352">
        <v>256</v>
      </c>
      <c r="G24" s="243" t="s">
        <v>189</v>
      </c>
      <c r="H24" s="243" t="s">
        <v>189</v>
      </c>
      <c r="I24" s="328"/>
      <c r="J24" s="329" t="s">
        <v>215</v>
      </c>
      <c r="K24" s="330" t="s">
        <v>216</v>
      </c>
      <c r="L24" s="323">
        <v>186</v>
      </c>
      <c r="M24" s="331">
        <v>173</v>
      </c>
      <c r="N24" s="324">
        <v>13</v>
      </c>
      <c r="O24" s="243" t="s">
        <v>189</v>
      </c>
      <c r="P24" s="243" t="s">
        <v>189</v>
      </c>
      <c r="Q24" s="350"/>
      <c r="R24" s="704"/>
      <c r="S24" s="700"/>
      <c r="T24" s="85" t="s">
        <v>217</v>
      </c>
      <c r="U24" s="121">
        <f>+V24+Y24+AB24</f>
        <v>2217</v>
      </c>
      <c r="V24" s="97">
        <v>617</v>
      </c>
      <c r="W24" s="104">
        <v>228</v>
      </c>
      <c r="X24" s="104">
        <v>389</v>
      </c>
      <c r="Y24" s="97">
        <v>1552</v>
      </c>
      <c r="Z24" s="104">
        <v>819</v>
      </c>
      <c r="AA24" s="104">
        <v>733</v>
      </c>
      <c r="AB24" s="97">
        <v>48</v>
      </c>
      <c r="AC24" s="97">
        <v>48</v>
      </c>
      <c r="AD24" s="47" t="s">
        <v>528</v>
      </c>
      <c r="AE24" s="47" t="s">
        <v>528</v>
      </c>
    </row>
    <row r="25" spans="1:31" ht="19.5" customHeight="1">
      <c r="A25" s="240"/>
      <c r="B25" s="329" t="s">
        <v>220</v>
      </c>
      <c r="C25" s="347" t="s">
        <v>191</v>
      </c>
      <c r="D25" s="355">
        <v>1619</v>
      </c>
      <c r="E25" s="349">
        <v>1311</v>
      </c>
      <c r="F25" s="352">
        <v>308</v>
      </c>
      <c r="G25" s="243" t="s">
        <v>189</v>
      </c>
      <c r="H25" s="243" t="s">
        <v>189</v>
      </c>
      <c r="I25" s="328"/>
      <c r="J25" s="329" t="s">
        <v>219</v>
      </c>
      <c r="K25" s="330" t="s">
        <v>216</v>
      </c>
      <c r="L25" s="323">
        <v>115</v>
      </c>
      <c r="M25" s="331">
        <v>91</v>
      </c>
      <c r="N25" s="324">
        <v>24</v>
      </c>
      <c r="O25" s="243" t="s">
        <v>189</v>
      </c>
      <c r="P25" s="243" t="s">
        <v>189</v>
      </c>
      <c r="Q25" s="350"/>
      <c r="R25" s="704"/>
      <c r="S25" s="700"/>
      <c r="T25" s="86"/>
      <c r="U25" s="87"/>
      <c r="V25" s="9" t="s">
        <v>372</v>
      </c>
      <c r="W25" s="9"/>
      <c r="X25" s="9"/>
      <c r="Y25" s="9" t="s">
        <v>372</v>
      </c>
      <c r="Z25" s="9"/>
      <c r="AA25" s="9"/>
      <c r="AB25" s="9"/>
      <c r="AC25" s="9"/>
      <c r="AD25" s="93"/>
      <c r="AE25" s="93"/>
    </row>
    <row r="26" spans="1:31" ht="19.5" customHeight="1">
      <c r="A26" s="240"/>
      <c r="B26" s="329" t="s">
        <v>223</v>
      </c>
      <c r="C26" s="347"/>
      <c r="D26" s="355">
        <v>3542</v>
      </c>
      <c r="E26" s="349">
        <v>2371</v>
      </c>
      <c r="F26" s="352">
        <v>1170</v>
      </c>
      <c r="G26" s="243" t="s">
        <v>189</v>
      </c>
      <c r="H26" s="243" t="s">
        <v>189</v>
      </c>
      <c r="I26" s="328"/>
      <c r="J26" s="329" t="s">
        <v>221</v>
      </c>
      <c r="K26" s="356"/>
      <c r="L26" s="323">
        <v>130</v>
      </c>
      <c r="M26" s="324">
        <v>61</v>
      </c>
      <c r="N26" s="324">
        <v>69</v>
      </c>
      <c r="O26" s="243" t="s">
        <v>189</v>
      </c>
      <c r="P26" s="243" t="s">
        <v>189</v>
      </c>
      <c r="Q26" s="350"/>
      <c r="R26" s="704"/>
      <c r="S26" s="701"/>
      <c r="T26" s="88" t="s">
        <v>222</v>
      </c>
      <c r="U26" s="137">
        <f>+V26+Y26+AB26</f>
        <v>76.8</v>
      </c>
      <c r="V26" s="99">
        <v>27.8</v>
      </c>
      <c r="W26" s="102">
        <v>15.6</v>
      </c>
      <c r="X26" s="102">
        <v>12.2</v>
      </c>
      <c r="Y26" s="99">
        <v>36.7</v>
      </c>
      <c r="Z26" s="102">
        <v>24.5</v>
      </c>
      <c r="AA26" s="102">
        <v>12.2</v>
      </c>
      <c r="AB26" s="109">
        <v>12.3</v>
      </c>
      <c r="AC26" s="109">
        <v>12.3</v>
      </c>
      <c r="AD26" s="110" t="s">
        <v>528</v>
      </c>
      <c r="AE26" s="110" t="s">
        <v>528</v>
      </c>
    </row>
    <row r="27" spans="1:31" ht="19.5" customHeight="1">
      <c r="A27" s="240"/>
      <c r="B27" s="329" t="s">
        <v>225</v>
      </c>
      <c r="C27" s="347" t="s">
        <v>191</v>
      </c>
      <c r="D27" s="355">
        <v>1831</v>
      </c>
      <c r="E27" s="349">
        <v>1143</v>
      </c>
      <c r="F27" s="352">
        <v>687</v>
      </c>
      <c r="G27" s="243" t="s">
        <v>189</v>
      </c>
      <c r="H27" s="243" t="s">
        <v>189</v>
      </c>
      <c r="I27" s="328"/>
      <c r="J27" s="329" t="s">
        <v>224</v>
      </c>
      <c r="K27" s="356"/>
      <c r="L27" s="323">
        <v>57</v>
      </c>
      <c r="M27" s="324">
        <v>43</v>
      </c>
      <c r="N27" s="324">
        <v>14</v>
      </c>
      <c r="O27" s="243" t="s">
        <v>189</v>
      </c>
      <c r="P27" s="243" t="s">
        <v>189</v>
      </c>
      <c r="Q27" s="350"/>
      <c r="R27" s="704"/>
      <c r="S27" s="699" t="s">
        <v>532</v>
      </c>
      <c r="T27" s="83"/>
      <c r="U27" s="87"/>
      <c r="V27" s="9" t="s">
        <v>372</v>
      </c>
      <c r="W27" s="9"/>
      <c r="X27" s="9"/>
      <c r="Y27" s="9" t="s">
        <v>372</v>
      </c>
      <c r="Z27" s="9"/>
      <c r="AA27" s="9"/>
      <c r="AB27" s="9"/>
      <c r="AC27" s="9"/>
      <c r="AD27" s="72"/>
      <c r="AE27" s="72"/>
    </row>
    <row r="28" spans="1:31" s="59" customFormat="1" ht="19.5" customHeight="1">
      <c r="A28" s="240"/>
      <c r="B28" s="329" t="s">
        <v>226</v>
      </c>
      <c r="C28" s="347" t="s">
        <v>193</v>
      </c>
      <c r="D28" s="355">
        <v>2777</v>
      </c>
      <c r="E28" s="349">
        <v>2053</v>
      </c>
      <c r="F28" s="352">
        <v>725</v>
      </c>
      <c r="G28" s="243" t="s">
        <v>189</v>
      </c>
      <c r="H28" s="243" t="s">
        <v>189</v>
      </c>
      <c r="I28" s="690"/>
      <c r="J28" s="691"/>
      <c r="K28" s="692"/>
      <c r="L28" s="353"/>
      <c r="M28" s="354"/>
      <c r="N28" s="354"/>
      <c r="O28" s="327"/>
      <c r="P28" s="327"/>
      <c r="Q28" s="350"/>
      <c r="R28" s="704"/>
      <c r="S28" s="700"/>
      <c r="T28" s="86"/>
      <c r="U28" s="87"/>
      <c r="V28" s="9" t="s">
        <v>372</v>
      </c>
      <c r="W28" s="9"/>
      <c r="X28" s="9"/>
      <c r="Y28" s="9" t="s">
        <v>372</v>
      </c>
      <c r="Z28" s="9"/>
      <c r="AA28" s="9"/>
      <c r="AB28" s="9"/>
      <c r="AC28" s="9"/>
      <c r="AD28" s="72"/>
      <c r="AE28" s="72"/>
    </row>
    <row r="29" spans="1:31" s="59" customFormat="1" ht="19.5" customHeight="1">
      <c r="A29" s="240"/>
      <c r="B29" s="329" t="s">
        <v>227</v>
      </c>
      <c r="C29" s="347"/>
      <c r="D29" s="355">
        <v>22668</v>
      </c>
      <c r="E29" s="349">
        <v>8281</v>
      </c>
      <c r="F29" s="352">
        <v>14387</v>
      </c>
      <c r="G29" s="243" t="s">
        <v>189</v>
      </c>
      <c r="H29" s="243" t="s">
        <v>189</v>
      </c>
      <c r="I29" s="690" t="s">
        <v>441</v>
      </c>
      <c r="J29" s="691"/>
      <c r="K29" s="692"/>
      <c r="L29" s="353">
        <f>SUM(L30:L34)</f>
        <v>26162</v>
      </c>
      <c r="M29" s="354">
        <f>SUM(M30:M34)</f>
        <v>18155</v>
      </c>
      <c r="N29" s="354">
        <f>SUM(N30:N34)</f>
        <v>8005</v>
      </c>
      <c r="O29" s="327">
        <v>295</v>
      </c>
      <c r="P29" s="327">
        <v>447</v>
      </c>
      <c r="Q29" s="350"/>
      <c r="R29" s="704"/>
      <c r="S29" s="700"/>
      <c r="T29" s="88" t="s">
        <v>217</v>
      </c>
      <c r="U29" s="121">
        <f>+V29+Y29+AB29</f>
        <v>106</v>
      </c>
      <c r="V29" s="97">
        <v>57</v>
      </c>
      <c r="W29" s="104">
        <v>16</v>
      </c>
      <c r="X29" s="104">
        <v>41</v>
      </c>
      <c r="Y29" s="97">
        <v>46</v>
      </c>
      <c r="Z29" s="104">
        <v>29</v>
      </c>
      <c r="AA29" s="104">
        <v>17</v>
      </c>
      <c r="AB29" s="97">
        <v>3</v>
      </c>
      <c r="AC29" s="97">
        <v>3</v>
      </c>
      <c r="AD29" s="47" t="s">
        <v>528</v>
      </c>
      <c r="AE29" s="47" t="s">
        <v>528</v>
      </c>
    </row>
    <row r="30" spans="1:31" s="59" customFormat="1" ht="19.5" customHeight="1">
      <c r="A30" s="240"/>
      <c r="B30" s="329" t="s">
        <v>207</v>
      </c>
      <c r="C30" s="347" t="s">
        <v>359</v>
      </c>
      <c r="D30" s="355">
        <v>1413</v>
      </c>
      <c r="E30" s="349">
        <v>1149</v>
      </c>
      <c r="F30" s="352">
        <v>263</v>
      </c>
      <c r="G30" s="243" t="s">
        <v>45</v>
      </c>
      <c r="H30" s="243" t="s">
        <v>45</v>
      </c>
      <c r="I30" s="328"/>
      <c r="J30" s="329" t="s">
        <v>469</v>
      </c>
      <c r="K30" s="357"/>
      <c r="L30" s="332">
        <v>11076</v>
      </c>
      <c r="M30" s="331">
        <v>7488</v>
      </c>
      <c r="N30" s="331">
        <v>3588</v>
      </c>
      <c r="O30" s="243" t="s">
        <v>45</v>
      </c>
      <c r="P30" s="243" t="s">
        <v>45</v>
      </c>
      <c r="Q30" s="350"/>
      <c r="R30" s="704"/>
      <c r="S30" s="700"/>
      <c r="T30" s="83"/>
      <c r="U30" s="87"/>
      <c r="V30" s="92" t="s">
        <v>372</v>
      </c>
      <c r="W30" s="92"/>
      <c r="X30" s="92"/>
      <c r="Y30" s="92" t="s">
        <v>372</v>
      </c>
      <c r="Z30" s="92"/>
      <c r="AA30" s="92"/>
      <c r="AB30" s="92" t="s">
        <v>372</v>
      </c>
      <c r="AC30" s="9"/>
      <c r="AD30" s="72"/>
      <c r="AE30" s="72"/>
    </row>
    <row r="31" spans="1:31" s="59" customFormat="1" ht="19.5" customHeight="1">
      <c r="A31" s="240"/>
      <c r="B31" s="329"/>
      <c r="C31" s="347"/>
      <c r="D31" s="243"/>
      <c r="E31" s="243"/>
      <c r="F31" s="243"/>
      <c r="G31" s="243"/>
      <c r="H31" s="243"/>
      <c r="I31" s="328"/>
      <c r="J31" s="329" t="s">
        <v>442</v>
      </c>
      <c r="K31" s="357"/>
      <c r="L31" s="332">
        <v>2849</v>
      </c>
      <c r="M31" s="331">
        <v>2294</v>
      </c>
      <c r="N31" s="331">
        <v>555</v>
      </c>
      <c r="O31" s="243">
        <v>295</v>
      </c>
      <c r="P31" s="243">
        <v>447</v>
      </c>
      <c r="Q31" s="350"/>
      <c r="R31" s="705"/>
      <c r="S31" s="701"/>
      <c r="T31" s="85" t="s">
        <v>222</v>
      </c>
      <c r="U31" s="137">
        <f>+V31+Y31+AB31</f>
        <v>38.699999999999996</v>
      </c>
      <c r="V31" s="99">
        <v>23.6</v>
      </c>
      <c r="W31" s="102">
        <v>8</v>
      </c>
      <c r="X31" s="102">
        <v>15.5</v>
      </c>
      <c r="Y31" s="99">
        <v>14.2</v>
      </c>
      <c r="Z31" s="102">
        <v>8.8</v>
      </c>
      <c r="AA31" s="102">
        <v>5.4</v>
      </c>
      <c r="AB31" s="99">
        <v>0.9</v>
      </c>
      <c r="AC31" s="109">
        <v>0.9</v>
      </c>
      <c r="AD31" s="110" t="s">
        <v>528</v>
      </c>
      <c r="AE31" s="110" t="s">
        <v>528</v>
      </c>
    </row>
    <row r="32" spans="1:31" s="59" customFormat="1" ht="19.5" customHeight="1">
      <c r="A32" s="240"/>
      <c r="B32" s="329"/>
      <c r="C32" s="347"/>
      <c r="D32" s="243"/>
      <c r="E32" s="243"/>
      <c r="F32" s="243"/>
      <c r="G32" s="243"/>
      <c r="H32" s="243"/>
      <c r="I32" s="328"/>
      <c r="J32" s="329" t="s">
        <v>443</v>
      </c>
      <c r="K32" s="356"/>
      <c r="L32" s="332">
        <v>1648</v>
      </c>
      <c r="M32" s="331">
        <v>1230</v>
      </c>
      <c r="N32" s="331">
        <v>418</v>
      </c>
      <c r="O32" s="243" t="s">
        <v>45</v>
      </c>
      <c r="P32" s="243" t="s">
        <v>45</v>
      </c>
      <c r="Q32" s="350"/>
      <c r="R32" s="772" t="s">
        <v>424</v>
      </c>
      <c r="S32" s="699" t="s">
        <v>533</v>
      </c>
      <c r="T32" s="50"/>
      <c r="U32" s="81"/>
      <c r="V32" s="50"/>
      <c r="W32" s="50"/>
      <c r="X32" s="50"/>
      <c r="Y32" s="82"/>
      <c r="Z32" s="50"/>
      <c r="AA32" s="50"/>
      <c r="AB32" s="50"/>
      <c r="AC32" s="82"/>
      <c r="AD32" s="50"/>
      <c r="AE32" s="50"/>
    </row>
    <row r="33" spans="1:31" s="59" customFormat="1" ht="19.5" customHeight="1">
      <c r="A33" s="240"/>
      <c r="B33" s="329" t="s">
        <v>359</v>
      </c>
      <c r="C33" s="347"/>
      <c r="D33" s="355" t="s">
        <v>359</v>
      </c>
      <c r="E33" s="349" t="s">
        <v>459</v>
      </c>
      <c r="F33" s="352"/>
      <c r="G33" s="243" t="s">
        <v>359</v>
      </c>
      <c r="H33" s="243" t="s">
        <v>359</v>
      </c>
      <c r="I33" s="328"/>
      <c r="J33" s="329" t="s">
        <v>444</v>
      </c>
      <c r="K33" s="356"/>
      <c r="L33" s="332">
        <v>7056</v>
      </c>
      <c r="M33" s="331">
        <v>5003</v>
      </c>
      <c r="N33" s="331">
        <v>2052</v>
      </c>
      <c r="O33" s="243" t="s">
        <v>45</v>
      </c>
      <c r="P33" s="243" t="s">
        <v>45</v>
      </c>
      <c r="Q33" s="350"/>
      <c r="R33" s="753"/>
      <c r="S33" s="700"/>
      <c r="T33" s="77" t="s">
        <v>185</v>
      </c>
      <c r="U33" s="139">
        <f>+V33+Y33+AB33</f>
        <v>2162.7</v>
      </c>
      <c r="V33" s="99">
        <v>599.4</v>
      </c>
      <c r="W33" s="102">
        <v>201.7</v>
      </c>
      <c r="X33" s="102">
        <v>397.7</v>
      </c>
      <c r="Y33" s="99">
        <v>1496.3</v>
      </c>
      <c r="Z33" s="102">
        <v>808.1</v>
      </c>
      <c r="AA33" s="102">
        <v>688.2</v>
      </c>
      <c r="AB33" s="99">
        <v>67</v>
      </c>
      <c r="AC33" s="102">
        <v>67</v>
      </c>
      <c r="AD33" s="102" t="s">
        <v>534</v>
      </c>
      <c r="AE33" s="110" t="s">
        <v>534</v>
      </c>
    </row>
    <row r="34" spans="1:31" s="59" customFormat="1" ht="19.5" customHeight="1">
      <c r="A34" s="307"/>
      <c r="B34" s="358" t="s">
        <v>47</v>
      </c>
      <c r="C34" s="359"/>
      <c r="D34" s="360" t="s">
        <v>359</v>
      </c>
      <c r="E34" s="360" t="s">
        <v>359</v>
      </c>
      <c r="F34" s="360" t="s">
        <v>359</v>
      </c>
      <c r="G34" s="361" t="s">
        <v>359</v>
      </c>
      <c r="H34" s="362" t="s">
        <v>359</v>
      </c>
      <c r="I34" s="363"/>
      <c r="J34" s="329" t="s">
        <v>224</v>
      </c>
      <c r="K34" s="364"/>
      <c r="L34" s="201">
        <v>3533</v>
      </c>
      <c r="M34" s="201">
        <v>2140</v>
      </c>
      <c r="N34" s="201">
        <v>1392</v>
      </c>
      <c r="O34" s="361" t="s">
        <v>470</v>
      </c>
      <c r="P34" s="361" t="s">
        <v>45</v>
      </c>
      <c r="Q34" s="350"/>
      <c r="R34" s="753"/>
      <c r="S34" s="700"/>
      <c r="T34" s="9" t="s">
        <v>228</v>
      </c>
      <c r="U34" s="139">
        <f>+V34+Y34</f>
        <v>31.6</v>
      </c>
      <c r="V34" s="99">
        <v>10.1</v>
      </c>
      <c r="W34" s="102">
        <v>7.6</v>
      </c>
      <c r="X34" s="102">
        <v>1.5</v>
      </c>
      <c r="Y34" s="99">
        <v>21.5</v>
      </c>
      <c r="Z34" s="102">
        <v>17</v>
      </c>
      <c r="AA34" s="102">
        <v>4.4</v>
      </c>
      <c r="AB34" s="110" t="s">
        <v>534</v>
      </c>
      <c r="AC34" s="105" t="s">
        <v>534</v>
      </c>
      <c r="AD34" s="110" t="s">
        <v>534</v>
      </c>
      <c r="AE34" s="110" t="s">
        <v>534</v>
      </c>
    </row>
    <row r="35" spans="1:31" s="59" customFormat="1" ht="19.5" customHeight="1">
      <c r="A35" s="365" t="s">
        <v>511</v>
      </c>
      <c r="B35" s="366"/>
      <c r="C35" s="365"/>
      <c r="D35" s="367"/>
      <c r="E35" s="367"/>
      <c r="F35" s="367"/>
      <c r="G35" s="368"/>
      <c r="H35" s="368"/>
      <c r="I35" s="369"/>
      <c r="J35" s="365"/>
      <c r="K35" s="365"/>
      <c r="L35" s="365"/>
      <c r="M35" s="365"/>
      <c r="N35" s="365"/>
      <c r="O35" s="365"/>
      <c r="P35" s="365"/>
      <c r="Q35" s="350"/>
      <c r="R35" s="753"/>
      <c r="S35" s="700"/>
      <c r="T35" s="9" t="s">
        <v>535</v>
      </c>
      <c r="U35" s="139">
        <f>+V35+Y35+AB35</f>
        <v>262.6</v>
      </c>
      <c r="V35" s="99">
        <v>70.6</v>
      </c>
      <c r="W35" s="102">
        <v>56.2</v>
      </c>
      <c r="X35" s="102">
        <v>14.4</v>
      </c>
      <c r="Y35" s="99">
        <v>125</v>
      </c>
      <c r="Z35" s="102">
        <v>99.6</v>
      </c>
      <c r="AA35" s="102">
        <v>25.3</v>
      </c>
      <c r="AB35" s="99">
        <v>67</v>
      </c>
      <c r="AC35" s="110">
        <v>67</v>
      </c>
      <c r="AD35" s="110" t="s">
        <v>534</v>
      </c>
      <c r="AE35" s="110" t="s">
        <v>534</v>
      </c>
    </row>
    <row r="36" spans="1:31" s="59" customFormat="1" ht="19.5" customHeight="1">
      <c r="A36" s="240" t="s">
        <v>229</v>
      </c>
      <c r="B36" s="240"/>
      <c r="C36" s="240"/>
      <c r="D36" s="240"/>
      <c r="E36" s="240"/>
      <c r="F36" s="240"/>
      <c r="G36" s="240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753"/>
      <c r="S36" s="700"/>
      <c r="T36" s="9" t="s">
        <v>536</v>
      </c>
      <c r="U36" s="139">
        <f>+V36+Y36</f>
        <v>1754.7</v>
      </c>
      <c r="V36" s="99">
        <v>514.2</v>
      </c>
      <c r="W36" s="102">
        <v>137.6</v>
      </c>
      <c r="X36" s="102">
        <v>376.6</v>
      </c>
      <c r="Y36" s="99">
        <v>1240.5</v>
      </c>
      <c r="Z36" s="102">
        <v>648.7</v>
      </c>
      <c r="AA36" s="102">
        <v>591.8</v>
      </c>
      <c r="AB36" s="110" t="s">
        <v>534</v>
      </c>
      <c r="AC36" s="105" t="s">
        <v>534</v>
      </c>
      <c r="AD36" s="110" t="s">
        <v>534</v>
      </c>
      <c r="AE36" s="110" t="s">
        <v>534</v>
      </c>
    </row>
    <row r="37" spans="1:31" s="59" customFormat="1" ht="19.5" customHeight="1">
      <c r="A37" s="240" t="s">
        <v>230</v>
      </c>
      <c r="B37" s="240"/>
      <c r="C37" s="240"/>
      <c r="D37" s="240"/>
      <c r="E37" s="240"/>
      <c r="F37" s="240"/>
      <c r="G37" s="240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753"/>
      <c r="S37" s="701"/>
      <c r="T37" s="9" t="s">
        <v>537</v>
      </c>
      <c r="U37" s="139">
        <f>+V37+Y37</f>
        <v>113.9</v>
      </c>
      <c r="V37" s="99">
        <v>4.5</v>
      </c>
      <c r="W37" s="102">
        <v>0.4</v>
      </c>
      <c r="X37" s="102">
        <v>4.2</v>
      </c>
      <c r="Y37" s="99">
        <v>109.4</v>
      </c>
      <c r="Z37" s="102">
        <v>42.8</v>
      </c>
      <c r="AA37" s="102">
        <v>66.6</v>
      </c>
      <c r="AB37" s="117" t="s">
        <v>534</v>
      </c>
      <c r="AC37" s="105" t="s">
        <v>534</v>
      </c>
      <c r="AD37" s="105" t="s">
        <v>534</v>
      </c>
      <c r="AE37" s="105" t="s">
        <v>534</v>
      </c>
    </row>
    <row r="38" spans="1:31" s="59" customFormat="1" ht="19.5" customHeight="1">
      <c r="A38" s="319" t="s">
        <v>461</v>
      </c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753"/>
      <c r="S38" s="774" t="s">
        <v>538</v>
      </c>
      <c r="T38" s="83"/>
      <c r="U38" s="87"/>
      <c r="V38" s="9" t="s">
        <v>372</v>
      </c>
      <c r="W38" s="79"/>
      <c r="X38" s="9"/>
      <c r="Y38" s="9"/>
      <c r="Z38" s="29"/>
      <c r="AA38" s="9"/>
      <c r="AB38" s="99" t="s">
        <v>539</v>
      </c>
      <c r="AC38" s="110" t="s">
        <v>539</v>
      </c>
      <c r="AD38" s="93" t="s">
        <v>372</v>
      </c>
      <c r="AE38" s="99" t="s">
        <v>539</v>
      </c>
    </row>
    <row r="39" spans="1:31" s="59" customFormat="1" ht="19.5" customHeight="1">
      <c r="A39" s="319"/>
      <c r="B39" s="684" t="s">
        <v>491</v>
      </c>
      <c r="C39" s="684"/>
      <c r="D39" s="684"/>
      <c r="E39" s="684"/>
      <c r="F39" s="684"/>
      <c r="G39" s="684"/>
      <c r="H39" s="684"/>
      <c r="I39" s="684"/>
      <c r="J39" s="684"/>
      <c r="K39" s="684"/>
      <c r="L39" s="684"/>
      <c r="M39" s="684"/>
      <c r="N39" s="684"/>
      <c r="O39" s="684"/>
      <c r="P39" s="684"/>
      <c r="Q39" s="684"/>
      <c r="R39" s="753"/>
      <c r="S39" s="700"/>
      <c r="T39" s="77" t="s">
        <v>185</v>
      </c>
      <c r="U39" s="139">
        <f>+V39+Y39</f>
        <v>424.6</v>
      </c>
      <c r="V39" s="102">
        <v>20.3</v>
      </c>
      <c r="W39" s="105">
        <v>0</v>
      </c>
      <c r="X39" s="102">
        <v>20.3</v>
      </c>
      <c r="Y39" s="99">
        <v>404.3</v>
      </c>
      <c r="Z39" s="102">
        <v>166.1</v>
      </c>
      <c r="AA39" s="102">
        <v>238.3</v>
      </c>
      <c r="AB39" s="105" t="s">
        <v>534</v>
      </c>
      <c r="AC39" s="105" t="s">
        <v>534</v>
      </c>
      <c r="AD39" s="105" t="s">
        <v>534</v>
      </c>
      <c r="AE39" s="105" t="s">
        <v>534</v>
      </c>
    </row>
    <row r="40" spans="1:31" s="59" customFormat="1" ht="19.5" customHeight="1">
      <c r="A40" s="319"/>
      <c r="B40" s="684" t="s">
        <v>492</v>
      </c>
      <c r="C40" s="684"/>
      <c r="D40" s="684"/>
      <c r="E40" s="684"/>
      <c r="F40" s="684"/>
      <c r="G40" s="684"/>
      <c r="H40" s="684"/>
      <c r="I40" s="684"/>
      <c r="J40" s="684"/>
      <c r="K40" s="684"/>
      <c r="L40" s="684"/>
      <c r="M40" s="684"/>
      <c r="N40" s="684"/>
      <c r="O40" s="684"/>
      <c r="P40" s="684"/>
      <c r="Q40" s="684"/>
      <c r="R40" s="753"/>
      <c r="S40" s="700"/>
      <c r="T40" s="9" t="s">
        <v>540</v>
      </c>
      <c r="U40" s="139">
        <f>+V40+Y40</f>
        <v>40.300000000000004</v>
      </c>
      <c r="V40" s="99">
        <v>1.1</v>
      </c>
      <c r="W40" s="105">
        <v>0</v>
      </c>
      <c r="X40" s="102">
        <v>1.1</v>
      </c>
      <c r="Y40" s="99">
        <v>39.2</v>
      </c>
      <c r="Z40" s="102">
        <v>17.1</v>
      </c>
      <c r="AA40" s="102">
        <v>22</v>
      </c>
      <c r="AB40" s="105" t="s">
        <v>534</v>
      </c>
      <c r="AC40" s="105" t="s">
        <v>534</v>
      </c>
      <c r="AD40" s="105" t="s">
        <v>534</v>
      </c>
      <c r="AE40" s="105" t="s">
        <v>534</v>
      </c>
    </row>
    <row r="41" spans="1:31" s="59" customFormat="1" ht="19.5" customHeight="1">
      <c r="A41" s="319"/>
      <c r="B41" s="684" t="s">
        <v>490</v>
      </c>
      <c r="C41" s="675"/>
      <c r="D41" s="675"/>
      <c r="E41" s="675"/>
      <c r="F41" s="675"/>
      <c r="G41" s="675"/>
      <c r="H41" s="675"/>
      <c r="I41" s="675"/>
      <c r="J41" s="675"/>
      <c r="K41" s="675"/>
      <c r="L41" s="675"/>
      <c r="M41" s="675"/>
      <c r="N41" s="675"/>
      <c r="O41" s="370"/>
      <c r="P41" s="370"/>
      <c r="Q41" s="370"/>
      <c r="R41" s="753"/>
      <c r="S41" s="700"/>
      <c r="T41" s="9" t="s">
        <v>541</v>
      </c>
      <c r="U41" s="139">
        <f>+V41+Y41</f>
        <v>262.6</v>
      </c>
      <c r="V41" s="99">
        <v>7</v>
      </c>
      <c r="W41" s="105">
        <v>0</v>
      </c>
      <c r="X41" s="102">
        <v>7</v>
      </c>
      <c r="Y41" s="99">
        <v>255.6</v>
      </c>
      <c r="Z41" s="102">
        <v>112.3</v>
      </c>
      <c r="AA41" s="102">
        <v>143.3</v>
      </c>
      <c r="AB41" s="105" t="s">
        <v>534</v>
      </c>
      <c r="AC41" s="105" t="s">
        <v>534</v>
      </c>
      <c r="AD41" s="105" t="s">
        <v>534</v>
      </c>
      <c r="AE41" s="105" t="s">
        <v>534</v>
      </c>
    </row>
    <row r="42" spans="1:31" s="59" customFormat="1" ht="19.5" customHeight="1">
      <c r="A42" s="240" t="s">
        <v>445</v>
      </c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773"/>
      <c r="S42" s="701"/>
      <c r="T42" s="9" t="s">
        <v>542</v>
      </c>
      <c r="U42" s="139">
        <f>+V42+Y42</f>
        <v>121.89999999999999</v>
      </c>
      <c r="V42" s="99">
        <v>12.3</v>
      </c>
      <c r="W42" s="103">
        <v>0</v>
      </c>
      <c r="X42" s="102">
        <v>12.3</v>
      </c>
      <c r="Y42" s="99">
        <v>109.6</v>
      </c>
      <c r="Z42" s="102">
        <v>36.6</v>
      </c>
      <c r="AA42" s="102">
        <v>73</v>
      </c>
      <c r="AB42" s="103" t="s">
        <v>534</v>
      </c>
      <c r="AC42" s="103" t="s">
        <v>534</v>
      </c>
      <c r="AD42" s="103" t="s">
        <v>534</v>
      </c>
      <c r="AE42" s="103" t="s">
        <v>534</v>
      </c>
    </row>
    <row r="43" spans="1:31" s="59" customFormat="1" ht="19.5" customHeight="1">
      <c r="A43" s="319"/>
      <c r="B43" s="319"/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713" t="s">
        <v>236</v>
      </c>
      <c r="S43" s="774" t="s">
        <v>543</v>
      </c>
      <c r="T43" s="50"/>
      <c r="U43" s="81"/>
      <c r="V43" s="82"/>
      <c r="W43" s="9"/>
      <c r="X43" s="50"/>
      <c r="Y43" s="82"/>
      <c r="Z43" s="50"/>
      <c r="AA43" s="50"/>
      <c r="AB43" s="9"/>
      <c r="AC43" s="79"/>
      <c r="AD43" s="9"/>
      <c r="AE43" s="9" t="s">
        <v>372</v>
      </c>
    </row>
    <row r="44" spans="1:31" ht="19.5" customHeight="1">
      <c r="A44" s="319"/>
      <c r="B44" s="319"/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704"/>
      <c r="S44" s="700"/>
      <c r="T44" s="77" t="s">
        <v>544</v>
      </c>
      <c r="U44" s="137">
        <f>+V44+Y44+AB44</f>
        <v>2587.4</v>
      </c>
      <c r="V44" s="99">
        <f aca="true" t="shared" si="0" ref="V44:AA44">V45+V46+V47+V48</f>
        <v>619.8</v>
      </c>
      <c r="W44" s="102">
        <f t="shared" si="0"/>
        <v>201.79999999999998</v>
      </c>
      <c r="X44" s="102">
        <f t="shared" si="0"/>
        <v>418</v>
      </c>
      <c r="Y44" s="102">
        <f t="shared" si="0"/>
        <v>1900.6000000000001</v>
      </c>
      <c r="Z44" s="102">
        <f t="shared" si="0"/>
        <v>974.2</v>
      </c>
      <c r="AA44" s="102">
        <f t="shared" si="0"/>
        <v>926.4</v>
      </c>
      <c r="AB44" s="102">
        <v>67</v>
      </c>
      <c r="AC44" s="572">
        <v>67</v>
      </c>
      <c r="AD44" s="102" t="s">
        <v>545</v>
      </c>
      <c r="AE44" s="110" t="s">
        <v>545</v>
      </c>
    </row>
    <row r="45" spans="1:31" ht="19.5" customHeight="1">
      <c r="A45" s="319"/>
      <c r="B45" s="319"/>
      <c r="C45" s="319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704"/>
      <c r="S45" s="700"/>
      <c r="T45" s="77" t="s">
        <v>322</v>
      </c>
      <c r="U45" s="137">
        <f>+V45+Y45</f>
        <v>47.5</v>
      </c>
      <c r="V45" s="99">
        <v>23.6</v>
      </c>
      <c r="W45" s="102">
        <v>6.1</v>
      </c>
      <c r="X45" s="102">
        <v>17.5</v>
      </c>
      <c r="Y45" s="99">
        <v>23.9</v>
      </c>
      <c r="Z45" s="102">
        <v>13.7</v>
      </c>
      <c r="AA45" s="102">
        <v>10.2</v>
      </c>
      <c r="AB45" s="110" t="s">
        <v>545</v>
      </c>
      <c r="AC45" s="105" t="s">
        <v>545</v>
      </c>
      <c r="AD45" s="110" t="s">
        <v>545</v>
      </c>
      <c r="AE45" s="110" t="s">
        <v>545</v>
      </c>
    </row>
    <row r="46" spans="1:31" ht="19.5" customHeight="1">
      <c r="A46" s="687" t="s">
        <v>376</v>
      </c>
      <c r="B46" s="688"/>
      <c r="C46" s="688"/>
      <c r="D46" s="688"/>
      <c r="E46" s="688"/>
      <c r="F46" s="688"/>
      <c r="G46" s="688"/>
      <c r="H46" s="688"/>
      <c r="I46" s="688"/>
      <c r="J46" s="688"/>
      <c r="K46" s="688"/>
      <c r="L46" s="688"/>
      <c r="M46" s="688"/>
      <c r="N46" s="688"/>
      <c r="O46" s="688"/>
      <c r="P46" s="319"/>
      <c r="Q46" s="319"/>
      <c r="R46" s="704"/>
      <c r="S46" s="700"/>
      <c r="T46" s="77" t="s">
        <v>324</v>
      </c>
      <c r="U46" s="137">
        <f>+V46+Y46+AB46</f>
        <v>2079</v>
      </c>
      <c r="V46" s="99">
        <v>576.9</v>
      </c>
      <c r="W46" s="99">
        <v>195.7</v>
      </c>
      <c r="X46" s="102">
        <v>381.2</v>
      </c>
      <c r="Y46" s="99">
        <v>1435.1</v>
      </c>
      <c r="Z46" s="102">
        <v>781.2</v>
      </c>
      <c r="AA46" s="102">
        <v>653.9</v>
      </c>
      <c r="AB46" s="99">
        <v>67</v>
      </c>
      <c r="AC46" s="99">
        <v>67</v>
      </c>
      <c r="AD46" s="110" t="s">
        <v>545</v>
      </c>
      <c r="AE46" s="110" t="s">
        <v>545</v>
      </c>
    </row>
    <row r="47" spans="1:31" ht="19.5" customHeight="1">
      <c r="A47" s="689" t="s">
        <v>408</v>
      </c>
      <c r="B47" s="689"/>
      <c r="C47" s="689"/>
      <c r="D47" s="689"/>
      <c r="E47" s="689"/>
      <c r="F47" s="689"/>
      <c r="G47" s="689"/>
      <c r="H47" s="689"/>
      <c r="I47" s="689"/>
      <c r="J47" s="689"/>
      <c r="K47" s="689"/>
      <c r="L47" s="689"/>
      <c r="M47" s="689"/>
      <c r="N47" s="689"/>
      <c r="O47" s="689"/>
      <c r="P47" s="319"/>
      <c r="Q47" s="319"/>
      <c r="R47" s="704"/>
      <c r="S47" s="701"/>
      <c r="T47" s="10" t="s">
        <v>546</v>
      </c>
      <c r="U47" s="137">
        <f>+V47+Y47</f>
        <v>430</v>
      </c>
      <c r="V47" s="99">
        <v>15.3</v>
      </c>
      <c r="W47" s="105">
        <v>0</v>
      </c>
      <c r="X47" s="102">
        <v>15.3</v>
      </c>
      <c r="Y47" s="99">
        <v>414.7</v>
      </c>
      <c r="Z47" s="102">
        <v>171.3</v>
      </c>
      <c r="AA47" s="102">
        <v>243.4</v>
      </c>
      <c r="AB47" s="105" t="s">
        <v>547</v>
      </c>
      <c r="AC47" s="105" t="s">
        <v>547</v>
      </c>
      <c r="AD47" s="105" t="s">
        <v>547</v>
      </c>
      <c r="AE47" s="105" t="s">
        <v>547</v>
      </c>
    </row>
    <row r="48" spans="1:31" ht="19.5" customHeight="1" thickBot="1">
      <c r="A48" s="319"/>
      <c r="B48" s="371"/>
      <c r="C48" s="371"/>
      <c r="D48" s="372"/>
      <c r="E48" s="371"/>
      <c r="F48" s="371"/>
      <c r="G48" s="371"/>
      <c r="H48" s="371"/>
      <c r="I48" s="319"/>
      <c r="J48" s="319"/>
      <c r="K48" s="319"/>
      <c r="L48" s="319"/>
      <c r="M48" s="319"/>
      <c r="N48" s="240"/>
      <c r="O48" s="243" t="s">
        <v>320</v>
      </c>
      <c r="P48" s="319"/>
      <c r="Q48" s="319"/>
      <c r="R48" s="705"/>
      <c r="S48" s="702" t="s">
        <v>326</v>
      </c>
      <c r="T48" s="695"/>
      <c r="U48" s="138">
        <f>+V48+Y48</f>
        <v>30.9</v>
      </c>
      <c r="V48" s="100">
        <v>4</v>
      </c>
      <c r="W48" s="103">
        <v>0</v>
      </c>
      <c r="X48" s="107">
        <v>4</v>
      </c>
      <c r="Y48" s="100">
        <v>26.9</v>
      </c>
      <c r="Z48" s="107">
        <v>8</v>
      </c>
      <c r="AA48" s="107">
        <v>18.9</v>
      </c>
      <c r="AB48" s="103" t="s">
        <v>547</v>
      </c>
      <c r="AC48" s="103" t="s">
        <v>547</v>
      </c>
      <c r="AD48" s="103" t="s">
        <v>547</v>
      </c>
      <c r="AE48" s="103" t="s">
        <v>547</v>
      </c>
    </row>
    <row r="49" spans="1:26" ht="19.5" customHeight="1">
      <c r="A49" s="682" t="s">
        <v>235</v>
      </c>
      <c r="B49" s="682"/>
      <c r="C49" s="682"/>
      <c r="D49" s="678"/>
      <c r="E49" s="677" t="s">
        <v>473</v>
      </c>
      <c r="F49" s="678"/>
      <c r="G49" s="677" t="s">
        <v>479</v>
      </c>
      <c r="H49" s="682"/>
      <c r="I49" s="678"/>
      <c r="J49" s="677" t="s">
        <v>460</v>
      </c>
      <c r="K49" s="678"/>
      <c r="L49" s="677" t="s">
        <v>480</v>
      </c>
      <c r="M49" s="678"/>
      <c r="N49" s="677" t="s">
        <v>512</v>
      </c>
      <c r="O49" s="682"/>
      <c r="P49" s="319"/>
      <c r="Q49" s="319"/>
      <c r="R49" s="9" t="s">
        <v>242</v>
      </c>
      <c r="S49" s="9"/>
      <c r="T49" s="9"/>
      <c r="U49" s="9"/>
      <c r="V49" s="9"/>
      <c r="W49" s="9"/>
      <c r="X49" s="9"/>
      <c r="Z49" s="27" t="s">
        <v>359</v>
      </c>
    </row>
    <row r="50" spans="1:18" ht="19.5" customHeight="1">
      <c r="A50" s="766" t="s">
        <v>237</v>
      </c>
      <c r="B50" s="766"/>
      <c r="C50" s="766"/>
      <c r="D50" s="767"/>
      <c r="E50" s="319"/>
      <c r="F50" s="373">
        <v>2630</v>
      </c>
      <c r="G50" s="373"/>
      <c r="H50" s="769">
        <v>2738</v>
      </c>
      <c r="I50" s="770"/>
      <c r="J50" s="240"/>
      <c r="K50" s="256">
        <v>2697</v>
      </c>
      <c r="L50" s="240"/>
      <c r="M50" s="256">
        <v>2857</v>
      </c>
      <c r="N50" s="240"/>
      <c r="O50" s="256">
        <v>2915</v>
      </c>
      <c r="P50" s="319"/>
      <c r="Q50" s="319"/>
      <c r="R50" s="21" t="s">
        <v>329</v>
      </c>
    </row>
    <row r="51" spans="1:18" ht="19.5" customHeight="1">
      <c r="A51" s="240"/>
      <c r="B51" s="768" t="s">
        <v>321</v>
      </c>
      <c r="C51" s="759"/>
      <c r="D51" s="760"/>
      <c r="E51" s="319"/>
      <c r="F51" s="176">
        <v>1454</v>
      </c>
      <c r="G51" s="176"/>
      <c r="H51" s="683">
        <v>1520</v>
      </c>
      <c r="I51" s="675"/>
      <c r="J51" s="240"/>
      <c r="K51" s="242">
        <v>1502</v>
      </c>
      <c r="L51" s="240"/>
      <c r="M51" s="242">
        <v>1552</v>
      </c>
      <c r="N51" s="240"/>
      <c r="O51" s="242">
        <v>1601</v>
      </c>
      <c r="P51" s="319"/>
      <c r="Q51" s="319"/>
      <c r="R51" s="30" t="s">
        <v>456</v>
      </c>
    </row>
    <row r="52" spans="1:17" ht="19.5" customHeight="1">
      <c r="A52" s="240"/>
      <c r="B52" s="768" t="s">
        <v>323</v>
      </c>
      <c r="C52" s="759"/>
      <c r="D52" s="760"/>
      <c r="E52" s="319"/>
      <c r="F52" s="176">
        <v>1176</v>
      </c>
      <c r="G52" s="176"/>
      <c r="H52" s="683">
        <v>1218</v>
      </c>
      <c r="I52" s="675"/>
      <c r="J52" s="240"/>
      <c r="K52" s="242">
        <v>1195</v>
      </c>
      <c r="L52" s="240"/>
      <c r="M52" s="242">
        <v>1305</v>
      </c>
      <c r="N52" s="240"/>
      <c r="O52" s="242">
        <v>1314</v>
      </c>
      <c r="P52" s="319"/>
      <c r="Q52" s="319"/>
    </row>
    <row r="53" spans="1:17" ht="19.5" customHeight="1">
      <c r="A53" s="240"/>
      <c r="B53" s="240"/>
      <c r="C53" s="240"/>
      <c r="D53" s="356"/>
      <c r="E53" s="319"/>
      <c r="F53" s="242"/>
      <c r="G53" s="319"/>
      <c r="H53" s="319"/>
      <c r="I53" s="242"/>
      <c r="J53" s="240"/>
      <c r="K53" s="242"/>
      <c r="L53" s="240"/>
      <c r="M53" s="242"/>
      <c r="N53" s="240"/>
      <c r="O53" s="242"/>
      <c r="P53" s="319"/>
      <c r="Q53" s="319"/>
    </row>
    <row r="54" spans="1:17" ht="15" customHeight="1">
      <c r="A54" s="691" t="s">
        <v>325</v>
      </c>
      <c r="B54" s="759"/>
      <c r="C54" s="759"/>
      <c r="D54" s="760"/>
      <c r="E54" s="319"/>
      <c r="F54" s="183">
        <v>493524</v>
      </c>
      <c r="G54" s="183"/>
      <c r="H54" s="771">
        <v>504824</v>
      </c>
      <c r="I54" s="675"/>
      <c r="J54" s="240"/>
      <c r="K54" s="374">
        <v>493599</v>
      </c>
      <c r="L54" s="375"/>
      <c r="M54" s="374">
        <v>529037</v>
      </c>
      <c r="N54" s="375"/>
      <c r="O54" s="374">
        <v>535485</v>
      </c>
      <c r="P54" s="319"/>
      <c r="Q54" s="319"/>
    </row>
    <row r="55" spans="1:17" ht="15" customHeight="1">
      <c r="A55" s="240"/>
      <c r="B55" s="768" t="s">
        <v>327</v>
      </c>
      <c r="C55" s="759"/>
      <c r="D55" s="760"/>
      <c r="E55" s="319"/>
      <c r="F55" s="176">
        <v>481162</v>
      </c>
      <c r="G55" s="176"/>
      <c r="H55" s="683">
        <v>490795</v>
      </c>
      <c r="I55" s="675"/>
      <c r="J55" s="240"/>
      <c r="K55" s="242">
        <v>479186</v>
      </c>
      <c r="L55" s="240"/>
      <c r="M55" s="242">
        <v>512077</v>
      </c>
      <c r="N55" s="240"/>
      <c r="O55" s="242">
        <v>520374</v>
      </c>
      <c r="P55" s="319"/>
      <c r="Q55" s="319"/>
    </row>
    <row r="56" spans="1:17" ht="15" customHeight="1">
      <c r="A56" s="303"/>
      <c r="B56" s="679" t="s">
        <v>328</v>
      </c>
      <c r="C56" s="680"/>
      <c r="D56" s="681"/>
      <c r="E56" s="319"/>
      <c r="F56" s="201">
        <v>12362</v>
      </c>
      <c r="G56" s="201"/>
      <c r="H56" s="685">
        <v>14029</v>
      </c>
      <c r="I56" s="686"/>
      <c r="J56" s="240"/>
      <c r="K56" s="242">
        <v>14413</v>
      </c>
      <c r="L56" s="240"/>
      <c r="M56" s="242">
        <v>16960</v>
      </c>
      <c r="N56" s="240"/>
      <c r="O56" s="242">
        <v>15111</v>
      </c>
      <c r="P56" s="319"/>
      <c r="Q56" s="319"/>
    </row>
    <row r="57" spans="1:17" ht="15.75" customHeight="1">
      <c r="A57" s="376" t="s">
        <v>330</v>
      </c>
      <c r="B57" s="376"/>
      <c r="C57" s="376"/>
      <c r="D57" s="377"/>
      <c r="E57" s="377"/>
      <c r="F57" s="377"/>
      <c r="G57" s="377"/>
      <c r="H57" s="378"/>
      <c r="I57" s="378"/>
      <c r="J57" s="365"/>
      <c r="K57" s="365"/>
      <c r="L57" s="365"/>
      <c r="M57" s="365"/>
      <c r="N57" s="365"/>
      <c r="O57" s="365"/>
      <c r="P57" s="319"/>
      <c r="Q57" s="319"/>
    </row>
    <row r="58" spans="1:17" ht="14.25">
      <c r="A58" s="240" t="s">
        <v>249</v>
      </c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319"/>
      <c r="Q58" s="319"/>
    </row>
    <row r="59" spans="1:17" ht="14.25">
      <c r="A59" s="240" t="s">
        <v>115</v>
      </c>
      <c r="B59" s="240"/>
      <c r="C59" s="240"/>
      <c r="D59" s="240"/>
      <c r="E59" s="240"/>
      <c r="F59" s="240"/>
      <c r="G59" s="240"/>
      <c r="H59" s="319"/>
      <c r="I59" s="319"/>
      <c r="J59" s="319"/>
      <c r="K59" s="319"/>
      <c r="L59" s="319"/>
      <c r="M59" s="319"/>
      <c r="N59" s="319"/>
      <c r="O59" s="319"/>
      <c r="P59" s="319"/>
      <c r="Q59" s="319"/>
    </row>
  </sheetData>
  <sheetProtection/>
  <mergeCells count="82">
    <mergeCell ref="B55:D55"/>
    <mergeCell ref="H50:I50"/>
    <mergeCell ref="H54:I54"/>
    <mergeCell ref="R32:R42"/>
    <mergeCell ref="R43:R48"/>
    <mergeCell ref="S48:T48"/>
    <mergeCell ref="S43:S47"/>
    <mergeCell ref="S38:S42"/>
    <mergeCell ref="S32:S37"/>
    <mergeCell ref="I21:K21"/>
    <mergeCell ref="A3:P3"/>
    <mergeCell ref="A11:C11"/>
    <mergeCell ref="A12:C12"/>
    <mergeCell ref="A10:C10"/>
    <mergeCell ref="A8:C8"/>
    <mergeCell ref="U5:U6"/>
    <mergeCell ref="I5:K7"/>
    <mergeCell ref="D6:F6"/>
    <mergeCell ref="R3:AE3"/>
    <mergeCell ref="AB5:AE5"/>
    <mergeCell ref="B18:C18"/>
    <mergeCell ref="H14:H15"/>
    <mergeCell ref="C14:C15"/>
    <mergeCell ref="A2:P2"/>
    <mergeCell ref="L6:N6"/>
    <mergeCell ref="O6:O7"/>
    <mergeCell ref="P6:P7"/>
    <mergeCell ref="A9:C9"/>
    <mergeCell ref="I8:K8"/>
    <mergeCell ref="O5:P5"/>
    <mergeCell ref="G5:H5"/>
    <mergeCell ref="A5:C7"/>
    <mergeCell ref="G6:G7"/>
    <mergeCell ref="D5:F5"/>
    <mergeCell ref="R5:T6"/>
    <mergeCell ref="G14:G15"/>
    <mergeCell ref="L5:N5"/>
    <mergeCell ref="H6:H7"/>
    <mergeCell ref="D14:D15"/>
    <mergeCell ref="E14:E15"/>
    <mergeCell ref="F14:F15"/>
    <mergeCell ref="R7:T7"/>
    <mergeCell ref="R2:AE2"/>
    <mergeCell ref="R8:T8"/>
    <mergeCell ref="R9:T9"/>
    <mergeCell ref="R11:T11"/>
    <mergeCell ref="R17:R20"/>
    <mergeCell ref="S18:T18"/>
    <mergeCell ref="R16:T16"/>
    <mergeCell ref="R10:T10"/>
    <mergeCell ref="Y5:AA5"/>
    <mergeCell ref="V5:X5"/>
    <mergeCell ref="I29:K29"/>
    <mergeCell ref="R12:T12"/>
    <mergeCell ref="S14:T14"/>
    <mergeCell ref="R13:T13"/>
    <mergeCell ref="S27:S31"/>
    <mergeCell ref="S20:T20"/>
    <mergeCell ref="I28:K28"/>
    <mergeCell ref="S23:S26"/>
    <mergeCell ref="R21:R31"/>
    <mergeCell ref="S22:T22"/>
    <mergeCell ref="B39:Q39"/>
    <mergeCell ref="B40:Q40"/>
    <mergeCell ref="B41:N41"/>
    <mergeCell ref="H56:I56"/>
    <mergeCell ref="A46:O46"/>
    <mergeCell ref="A47:O47"/>
    <mergeCell ref="H52:I52"/>
    <mergeCell ref="J49:K49"/>
    <mergeCell ref="N49:O49"/>
    <mergeCell ref="H55:I55"/>
    <mergeCell ref="L49:M49"/>
    <mergeCell ref="B56:D56"/>
    <mergeCell ref="A49:D49"/>
    <mergeCell ref="E49:F49"/>
    <mergeCell ref="H51:I51"/>
    <mergeCell ref="G49:I49"/>
    <mergeCell ref="A50:D50"/>
    <mergeCell ref="B51:D51"/>
    <mergeCell ref="B52:D52"/>
    <mergeCell ref="A54:D54"/>
  </mergeCells>
  <conditionalFormatting sqref="V14:AA14">
    <cfRule type="cellIs" priority="2" dxfId="0" operator="equal" stopIfTrue="1">
      <formula>0</formula>
    </cfRule>
  </conditionalFormatting>
  <conditionalFormatting sqref="X45:AA48 V44:V48 W44:W46 X44:AE44 AB45:AE46">
    <cfRule type="cellIs" priority="1" dxfId="0" operator="equal" stopIfTrue="1">
      <formula>0</formula>
    </cfRule>
  </conditionalFormatting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3"/>
  <sheetViews>
    <sheetView zoomScalePageLayoutView="0" workbookViewId="0" topLeftCell="A1">
      <selection activeCell="J23" sqref="J23"/>
    </sheetView>
  </sheetViews>
  <sheetFormatPr defaultColWidth="10.59765625" defaultRowHeight="15"/>
  <cols>
    <col min="1" max="1" width="2.59765625" style="21" customWidth="1"/>
    <col min="2" max="2" width="11.59765625" style="21" customWidth="1"/>
    <col min="3" max="26" width="12.59765625" style="70" customWidth="1"/>
    <col min="27" max="16384" width="10.59765625" style="21" customWidth="1"/>
  </cols>
  <sheetData>
    <row r="1" spans="1:26" s="17" customFormat="1" ht="19.5" customHeight="1">
      <c r="A1" s="15" t="s">
        <v>548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8" t="s">
        <v>549</v>
      </c>
    </row>
    <row r="2" spans="1:26" ht="19.5" customHeight="1">
      <c r="A2" s="798" t="s">
        <v>378</v>
      </c>
      <c r="B2" s="798"/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8"/>
      <c r="R2" s="798"/>
      <c r="S2" s="798"/>
      <c r="T2" s="798"/>
      <c r="U2" s="798"/>
      <c r="V2" s="798"/>
      <c r="W2" s="798"/>
      <c r="X2" s="798"/>
      <c r="Y2" s="798"/>
      <c r="Z2" s="798"/>
    </row>
    <row r="3" spans="1:26" ht="19.5" customHeight="1">
      <c r="A3" s="799" t="s">
        <v>550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  <c r="S3" s="800"/>
      <c r="T3" s="800"/>
      <c r="U3" s="800"/>
      <c r="V3" s="800"/>
      <c r="W3" s="800"/>
      <c r="X3" s="800"/>
      <c r="Y3" s="800"/>
      <c r="Z3" s="800"/>
    </row>
    <row r="4" spans="2:26" ht="18" customHeight="1" thickBot="1">
      <c r="B4" s="573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4"/>
      <c r="Z4" s="575" t="s">
        <v>551</v>
      </c>
    </row>
    <row r="5" spans="1:26" ht="15" customHeight="1">
      <c r="A5" s="801" t="s">
        <v>138</v>
      </c>
      <c r="B5" s="802"/>
      <c r="C5" s="775" t="s">
        <v>139</v>
      </c>
      <c r="D5" s="775" t="s">
        <v>140</v>
      </c>
      <c r="E5" s="775" t="s">
        <v>141</v>
      </c>
      <c r="F5" s="775" t="s">
        <v>142</v>
      </c>
      <c r="G5" s="777" t="s">
        <v>143</v>
      </c>
      <c r="H5" s="778"/>
      <c r="I5" s="783" t="s">
        <v>144</v>
      </c>
      <c r="J5" s="784"/>
      <c r="K5" s="784"/>
      <c r="L5" s="784"/>
      <c r="M5" s="785"/>
      <c r="N5" s="789" t="s">
        <v>123</v>
      </c>
      <c r="O5" s="790"/>
      <c r="P5" s="790"/>
      <c r="Q5" s="790"/>
      <c r="R5" s="790"/>
      <c r="S5" s="790"/>
      <c r="T5" s="790"/>
      <c r="U5" s="791"/>
      <c r="V5" s="789" t="s">
        <v>124</v>
      </c>
      <c r="W5" s="790"/>
      <c r="X5" s="790"/>
      <c r="Y5" s="790"/>
      <c r="Z5" s="790"/>
    </row>
    <row r="6" spans="1:26" ht="15" customHeight="1">
      <c r="A6" s="752"/>
      <c r="B6" s="803"/>
      <c r="C6" s="776"/>
      <c r="D6" s="776"/>
      <c r="E6" s="776"/>
      <c r="F6" s="776"/>
      <c r="G6" s="779"/>
      <c r="H6" s="780"/>
      <c r="I6" s="786"/>
      <c r="J6" s="787"/>
      <c r="K6" s="787"/>
      <c r="L6" s="787"/>
      <c r="M6" s="788"/>
      <c r="N6" s="807" t="s">
        <v>125</v>
      </c>
      <c r="O6" s="808"/>
      <c r="P6" s="808"/>
      <c r="Q6" s="809"/>
      <c r="R6" s="807" t="s">
        <v>126</v>
      </c>
      <c r="S6" s="808"/>
      <c r="T6" s="808"/>
      <c r="U6" s="809"/>
      <c r="V6" s="792" t="s">
        <v>127</v>
      </c>
      <c r="W6" s="807" t="s">
        <v>552</v>
      </c>
      <c r="X6" s="808"/>
      <c r="Y6" s="808"/>
      <c r="Z6" s="808"/>
    </row>
    <row r="7" spans="1:26" ht="15" customHeight="1">
      <c r="A7" s="752"/>
      <c r="B7" s="803"/>
      <c r="C7" s="776"/>
      <c r="D7" s="776"/>
      <c r="E7" s="776"/>
      <c r="F7" s="776"/>
      <c r="G7" s="781"/>
      <c r="H7" s="782"/>
      <c r="I7" s="792" t="s">
        <v>128</v>
      </c>
      <c r="J7" s="794" t="s">
        <v>129</v>
      </c>
      <c r="K7" s="795"/>
      <c r="L7" s="794" t="s">
        <v>553</v>
      </c>
      <c r="M7" s="795"/>
      <c r="N7" s="796" t="s">
        <v>145</v>
      </c>
      <c r="O7" s="796" t="s">
        <v>146</v>
      </c>
      <c r="P7" s="796" t="s">
        <v>147</v>
      </c>
      <c r="Q7" s="796" t="s">
        <v>148</v>
      </c>
      <c r="R7" s="796" t="s">
        <v>147</v>
      </c>
      <c r="S7" s="796" t="s">
        <v>149</v>
      </c>
      <c r="T7" s="805" t="s">
        <v>150</v>
      </c>
      <c r="U7" s="576"/>
      <c r="V7" s="793"/>
      <c r="W7" s="792" t="s">
        <v>11</v>
      </c>
      <c r="X7" s="815" t="s">
        <v>363</v>
      </c>
      <c r="Y7" s="794" t="s">
        <v>130</v>
      </c>
      <c r="Z7" s="817"/>
    </row>
    <row r="8" spans="1:26" ht="15" customHeight="1">
      <c r="A8" s="752"/>
      <c r="B8" s="803"/>
      <c r="C8" s="776"/>
      <c r="D8" s="776"/>
      <c r="E8" s="776"/>
      <c r="F8" s="776"/>
      <c r="G8" s="796" t="s">
        <v>151</v>
      </c>
      <c r="H8" s="796" t="s">
        <v>152</v>
      </c>
      <c r="I8" s="793"/>
      <c r="J8" s="786"/>
      <c r="K8" s="788"/>
      <c r="L8" s="786"/>
      <c r="M8" s="788"/>
      <c r="N8" s="797"/>
      <c r="O8" s="797"/>
      <c r="P8" s="797"/>
      <c r="Q8" s="797"/>
      <c r="R8" s="797"/>
      <c r="S8" s="797"/>
      <c r="T8" s="797"/>
      <c r="U8" s="796" t="s">
        <v>277</v>
      </c>
      <c r="V8" s="793"/>
      <c r="W8" s="793"/>
      <c r="X8" s="797"/>
      <c r="Y8" s="786"/>
      <c r="Z8" s="787"/>
    </row>
    <row r="9" spans="1:26" ht="15" customHeight="1">
      <c r="A9" s="752"/>
      <c r="B9" s="803"/>
      <c r="C9" s="776"/>
      <c r="D9" s="776"/>
      <c r="E9" s="776"/>
      <c r="F9" s="776"/>
      <c r="G9" s="797"/>
      <c r="H9" s="797"/>
      <c r="I9" s="793"/>
      <c r="J9" s="792" t="s">
        <v>131</v>
      </c>
      <c r="K9" s="792" t="s">
        <v>132</v>
      </c>
      <c r="L9" s="792" t="s">
        <v>131</v>
      </c>
      <c r="M9" s="792" t="s">
        <v>132</v>
      </c>
      <c r="N9" s="797"/>
      <c r="O9" s="797"/>
      <c r="P9" s="797"/>
      <c r="Q9" s="797"/>
      <c r="R9" s="797"/>
      <c r="S9" s="797"/>
      <c r="T9" s="797"/>
      <c r="U9" s="797"/>
      <c r="V9" s="793"/>
      <c r="W9" s="793"/>
      <c r="X9" s="797"/>
      <c r="Y9" s="792" t="s">
        <v>133</v>
      </c>
      <c r="Z9" s="794" t="s">
        <v>134</v>
      </c>
    </row>
    <row r="10" spans="1:26" ht="15" customHeight="1">
      <c r="A10" s="773"/>
      <c r="B10" s="804"/>
      <c r="C10" s="776"/>
      <c r="D10" s="776"/>
      <c r="E10" s="776"/>
      <c r="F10" s="776"/>
      <c r="G10" s="797"/>
      <c r="H10" s="797"/>
      <c r="I10" s="793"/>
      <c r="J10" s="793"/>
      <c r="K10" s="793"/>
      <c r="L10" s="793"/>
      <c r="M10" s="793"/>
      <c r="N10" s="797"/>
      <c r="O10" s="797"/>
      <c r="P10" s="797"/>
      <c r="Q10" s="797"/>
      <c r="R10" s="797"/>
      <c r="S10" s="797"/>
      <c r="T10" s="797"/>
      <c r="U10" s="797"/>
      <c r="V10" s="806"/>
      <c r="W10" s="806"/>
      <c r="X10" s="816"/>
      <c r="Y10" s="806"/>
      <c r="Z10" s="786"/>
    </row>
    <row r="11" spans="1:32" s="55" customFormat="1" ht="15" customHeight="1">
      <c r="A11" s="810" t="s">
        <v>135</v>
      </c>
      <c r="B11" s="811"/>
      <c r="C11" s="577">
        <v>10694996</v>
      </c>
      <c r="D11" s="578">
        <v>130012</v>
      </c>
      <c r="E11" s="578">
        <v>32189</v>
      </c>
      <c r="F11" s="578">
        <v>10532795</v>
      </c>
      <c r="G11" s="578">
        <v>7907689</v>
      </c>
      <c r="H11" s="578">
        <v>3062914</v>
      </c>
      <c r="I11" s="578">
        <v>10460694</v>
      </c>
      <c r="J11" s="120">
        <v>6107</v>
      </c>
      <c r="K11" s="578">
        <v>65816</v>
      </c>
      <c r="L11" s="120">
        <v>34</v>
      </c>
      <c r="M11" s="578">
        <v>6285</v>
      </c>
      <c r="N11" s="578">
        <v>17412</v>
      </c>
      <c r="O11" s="578">
        <v>112916</v>
      </c>
      <c r="P11" s="578">
        <v>2986886</v>
      </c>
      <c r="Q11" s="578">
        <v>4790475</v>
      </c>
      <c r="R11" s="578">
        <v>39211</v>
      </c>
      <c r="S11" s="578">
        <v>359827</v>
      </c>
      <c r="T11" s="578">
        <v>2226068</v>
      </c>
      <c r="U11" s="578">
        <v>437808</v>
      </c>
      <c r="V11" s="578">
        <v>1042749</v>
      </c>
      <c r="W11" s="578">
        <v>9490046</v>
      </c>
      <c r="X11" s="578">
        <v>308873</v>
      </c>
      <c r="Y11" s="578">
        <v>1172061</v>
      </c>
      <c r="Z11" s="578">
        <v>8009112</v>
      </c>
      <c r="AA11" s="60"/>
      <c r="AB11" s="61"/>
      <c r="AC11" s="61"/>
      <c r="AD11" s="34"/>
      <c r="AE11" s="34"/>
      <c r="AF11" s="34"/>
    </row>
    <row r="12" spans="1:27" s="55" customFormat="1" ht="15" customHeight="1">
      <c r="A12" s="812"/>
      <c r="B12" s="812"/>
      <c r="C12" s="579"/>
      <c r="D12" s="580"/>
      <c r="E12" s="580"/>
      <c r="F12" s="580"/>
      <c r="G12" s="580"/>
      <c r="H12" s="580"/>
      <c r="I12" s="580"/>
      <c r="J12" s="581"/>
      <c r="K12" s="580"/>
      <c r="L12" s="581"/>
      <c r="M12" s="580"/>
      <c r="N12" s="580"/>
      <c r="O12" s="580"/>
      <c r="P12" s="580"/>
      <c r="Q12" s="580"/>
      <c r="R12" s="580"/>
      <c r="S12" s="580"/>
      <c r="T12" s="580"/>
      <c r="U12" s="580"/>
      <c r="V12" s="580"/>
      <c r="W12" s="580"/>
      <c r="X12" s="580"/>
      <c r="Y12" s="580"/>
      <c r="Z12" s="580"/>
      <c r="AA12" s="62"/>
    </row>
    <row r="13" spans="1:27" s="55" customFormat="1" ht="15" customHeight="1">
      <c r="A13" s="813" t="s">
        <v>12</v>
      </c>
      <c r="B13" s="814"/>
      <c r="C13" s="582">
        <v>2167812</v>
      </c>
      <c r="D13" s="582">
        <v>19705</v>
      </c>
      <c r="E13" s="582">
        <v>1560</v>
      </c>
      <c r="F13" s="582">
        <v>2146547</v>
      </c>
      <c r="G13" s="582">
        <v>1792160</v>
      </c>
      <c r="H13" s="582">
        <v>420587</v>
      </c>
      <c r="I13" s="582">
        <v>2130458</v>
      </c>
      <c r="J13" s="131">
        <v>1380</v>
      </c>
      <c r="K13" s="582">
        <v>15102</v>
      </c>
      <c r="L13" s="132">
        <v>4</v>
      </c>
      <c r="M13" s="583">
        <v>987</v>
      </c>
      <c r="N13" s="582">
        <v>6662</v>
      </c>
      <c r="O13" s="582">
        <v>43165</v>
      </c>
      <c r="P13" s="582">
        <v>599063</v>
      </c>
      <c r="Q13" s="582">
        <v>1143270</v>
      </c>
      <c r="R13" s="582">
        <v>1222</v>
      </c>
      <c r="S13" s="582">
        <v>10993</v>
      </c>
      <c r="T13" s="582">
        <v>342172</v>
      </c>
      <c r="U13" s="582">
        <v>66200</v>
      </c>
      <c r="V13" s="582">
        <v>24998</v>
      </c>
      <c r="W13" s="584">
        <v>2121549</v>
      </c>
      <c r="X13" s="582">
        <v>157701</v>
      </c>
      <c r="Y13" s="582">
        <v>357578</v>
      </c>
      <c r="Z13" s="582">
        <v>1606270</v>
      </c>
      <c r="AA13" s="62"/>
    </row>
    <row r="14" spans="1:27" s="55" customFormat="1" ht="15" customHeight="1">
      <c r="A14" s="813" t="s">
        <v>13</v>
      </c>
      <c r="B14" s="814"/>
      <c r="C14" s="584">
        <v>979851</v>
      </c>
      <c r="D14" s="584">
        <v>8449</v>
      </c>
      <c r="E14" s="584">
        <v>2840</v>
      </c>
      <c r="F14" s="584">
        <v>968562</v>
      </c>
      <c r="G14" s="582">
        <v>611517</v>
      </c>
      <c r="H14" s="582">
        <v>387160</v>
      </c>
      <c r="I14" s="584">
        <v>964842</v>
      </c>
      <c r="J14" s="131">
        <v>460</v>
      </c>
      <c r="K14" s="584">
        <v>3601</v>
      </c>
      <c r="L14" s="131">
        <v>2</v>
      </c>
      <c r="M14" s="585">
        <v>119</v>
      </c>
      <c r="N14" s="584">
        <v>1055</v>
      </c>
      <c r="O14" s="584">
        <v>3990</v>
      </c>
      <c r="P14" s="584">
        <v>193879</v>
      </c>
      <c r="Q14" s="584">
        <v>412593</v>
      </c>
      <c r="R14" s="584">
        <v>2287</v>
      </c>
      <c r="S14" s="584">
        <v>29822</v>
      </c>
      <c r="T14" s="584">
        <v>324936</v>
      </c>
      <c r="U14" s="584">
        <v>30115</v>
      </c>
      <c r="V14" s="584">
        <v>241912</v>
      </c>
      <c r="W14" s="584">
        <v>726650</v>
      </c>
      <c r="X14" s="584">
        <v>13331</v>
      </c>
      <c r="Y14" s="584">
        <v>81116</v>
      </c>
      <c r="Z14" s="584">
        <v>632203</v>
      </c>
      <c r="AA14" s="62"/>
    </row>
    <row r="15" spans="1:27" s="55" customFormat="1" ht="15" customHeight="1">
      <c r="A15" s="813" t="s">
        <v>14</v>
      </c>
      <c r="B15" s="814"/>
      <c r="C15" s="582">
        <v>741014</v>
      </c>
      <c r="D15" s="584">
        <v>8598</v>
      </c>
      <c r="E15" s="582">
        <v>2119</v>
      </c>
      <c r="F15" s="582">
        <v>730297</v>
      </c>
      <c r="G15" s="582">
        <v>657646</v>
      </c>
      <c r="H15" s="582">
        <v>87080</v>
      </c>
      <c r="I15" s="582">
        <v>724354</v>
      </c>
      <c r="J15" s="131">
        <v>460</v>
      </c>
      <c r="K15" s="582">
        <v>5137</v>
      </c>
      <c r="L15" s="131">
        <v>2</v>
      </c>
      <c r="M15" s="583">
        <v>806</v>
      </c>
      <c r="N15" s="582">
        <v>1081</v>
      </c>
      <c r="O15" s="582">
        <v>6065</v>
      </c>
      <c r="P15" s="582">
        <v>311944</v>
      </c>
      <c r="Q15" s="582">
        <v>338556</v>
      </c>
      <c r="R15" s="582">
        <v>278</v>
      </c>
      <c r="S15" s="582">
        <v>2638</v>
      </c>
      <c r="T15" s="582">
        <v>69735</v>
      </c>
      <c r="U15" s="582">
        <v>14429</v>
      </c>
      <c r="V15" s="582">
        <v>45451</v>
      </c>
      <c r="W15" s="584">
        <v>684846</v>
      </c>
      <c r="X15" s="582">
        <v>7795</v>
      </c>
      <c r="Y15" s="582">
        <v>13747</v>
      </c>
      <c r="Z15" s="582">
        <v>663304</v>
      </c>
      <c r="AA15" s="62"/>
    </row>
    <row r="16" spans="1:27" s="55" customFormat="1" ht="15" customHeight="1">
      <c r="A16" s="813" t="s">
        <v>15</v>
      </c>
      <c r="B16" s="814"/>
      <c r="C16" s="584">
        <v>678863</v>
      </c>
      <c r="D16" s="584">
        <v>9373</v>
      </c>
      <c r="E16" s="584">
        <v>710</v>
      </c>
      <c r="F16" s="584">
        <v>668780</v>
      </c>
      <c r="G16" s="582">
        <v>465468</v>
      </c>
      <c r="H16" s="582">
        <v>262357</v>
      </c>
      <c r="I16" s="584">
        <v>663239</v>
      </c>
      <c r="J16" s="131">
        <v>442</v>
      </c>
      <c r="K16" s="584">
        <v>5387</v>
      </c>
      <c r="L16" s="131">
        <v>2</v>
      </c>
      <c r="M16" s="585">
        <v>154</v>
      </c>
      <c r="N16" s="584">
        <v>203</v>
      </c>
      <c r="O16" s="584">
        <v>2272</v>
      </c>
      <c r="P16" s="584">
        <v>114110</v>
      </c>
      <c r="Q16" s="584">
        <v>348883</v>
      </c>
      <c r="R16" s="584">
        <v>2464</v>
      </c>
      <c r="S16" s="584">
        <v>16689</v>
      </c>
      <c r="T16" s="584">
        <v>184159</v>
      </c>
      <c r="U16" s="584">
        <v>59045</v>
      </c>
      <c r="V16" s="584">
        <v>83401</v>
      </c>
      <c r="W16" s="584">
        <v>585379</v>
      </c>
      <c r="X16" s="584">
        <v>27761</v>
      </c>
      <c r="Y16" s="584">
        <v>17896</v>
      </c>
      <c r="Z16" s="584">
        <v>539722</v>
      </c>
      <c r="AA16" s="62"/>
    </row>
    <row r="17" spans="1:27" s="55" customFormat="1" ht="15" customHeight="1">
      <c r="A17" s="813" t="s">
        <v>16</v>
      </c>
      <c r="B17" s="814"/>
      <c r="C17" s="582">
        <v>443903</v>
      </c>
      <c r="D17" s="582">
        <v>2385</v>
      </c>
      <c r="E17" s="582">
        <v>0</v>
      </c>
      <c r="F17" s="582">
        <v>441518</v>
      </c>
      <c r="G17" s="582">
        <v>301215</v>
      </c>
      <c r="H17" s="582">
        <v>146449</v>
      </c>
      <c r="I17" s="582">
        <v>438662</v>
      </c>
      <c r="J17" s="131">
        <v>167</v>
      </c>
      <c r="K17" s="582">
        <v>2398</v>
      </c>
      <c r="L17" s="131">
        <v>3</v>
      </c>
      <c r="M17" s="583">
        <v>458</v>
      </c>
      <c r="N17" s="582">
        <v>276</v>
      </c>
      <c r="O17" s="582">
        <v>3875</v>
      </c>
      <c r="P17" s="582">
        <v>118672</v>
      </c>
      <c r="Q17" s="582">
        <v>178392</v>
      </c>
      <c r="R17" s="583">
        <v>0</v>
      </c>
      <c r="S17" s="583">
        <v>0</v>
      </c>
      <c r="T17" s="582">
        <v>140303</v>
      </c>
      <c r="U17" s="582">
        <v>6146</v>
      </c>
      <c r="V17" s="582">
        <v>63638</v>
      </c>
      <c r="W17" s="584">
        <v>377880</v>
      </c>
      <c r="X17" s="582">
        <v>4417</v>
      </c>
      <c r="Y17" s="582">
        <v>13139</v>
      </c>
      <c r="Z17" s="582">
        <v>360324</v>
      </c>
      <c r="AA17" s="62"/>
    </row>
    <row r="18" spans="1:27" s="55" customFormat="1" ht="15" customHeight="1">
      <c r="A18" s="813" t="s">
        <v>17</v>
      </c>
      <c r="B18" s="814"/>
      <c r="C18" s="582">
        <v>694221</v>
      </c>
      <c r="D18" s="582">
        <v>9638</v>
      </c>
      <c r="E18" s="582">
        <v>11160</v>
      </c>
      <c r="F18" s="582">
        <v>673423</v>
      </c>
      <c r="G18" s="582">
        <v>433367</v>
      </c>
      <c r="H18" s="582">
        <v>268087</v>
      </c>
      <c r="I18" s="582">
        <v>667273</v>
      </c>
      <c r="J18" s="131">
        <v>357</v>
      </c>
      <c r="K18" s="582">
        <v>5917</v>
      </c>
      <c r="L18" s="131">
        <v>2</v>
      </c>
      <c r="M18" s="583">
        <v>233</v>
      </c>
      <c r="N18" s="582">
        <v>2013</v>
      </c>
      <c r="O18" s="582">
        <v>20200</v>
      </c>
      <c r="P18" s="582">
        <v>279454</v>
      </c>
      <c r="Q18" s="582">
        <v>131700</v>
      </c>
      <c r="R18" s="582">
        <v>17226</v>
      </c>
      <c r="S18" s="582">
        <v>130793</v>
      </c>
      <c r="T18" s="582">
        <v>92037</v>
      </c>
      <c r="U18" s="582">
        <v>28031</v>
      </c>
      <c r="V18" s="582">
        <v>98254</v>
      </c>
      <c r="W18" s="584">
        <v>575169</v>
      </c>
      <c r="X18" s="582">
        <v>10242</v>
      </c>
      <c r="Y18" s="582">
        <v>78675</v>
      </c>
      <c r="Z18" s="582">
        <v>486252</v>
      </c>
      <c r="AA18" s="62"/>
    </row>
    <row r="19" spans="1:27" s="55" customFormat="1" ht="15" customHeight="1">
      <c r="A19" s="813" t="s">
        <v>278</v>
      </c>
      <c r="B19" s="814"/>
      <c r="C19" s="582">
        <v>333126</v>
      </c>
      <c r="D19" s="582">
        <v>2739</v>
      </c>
      <c r="E19" s="135">
        <v>0</v>
      </c>
      <c r="F19" s="582">
        <v>330387</v>
      </c>
      <c r="G19" s="582">
        <v>290615</v>
      </c>
      <c r="H19" s="582">
        <v>79249</v>
      </c>
      <c r="I19" s="582">
        <v>326689</v>
      </c>
      <c r="J19" s="131">
        <v>160</v>
      </c>
      <c r="K19" s="582">
        <v>2933</v>
      </c>
      <c r="L19" s="131">
        <v>2</v>
      </c>
      <c r="M19" s="583">
        <v>765</v>
      </c>
      <c r="N19" s="582">
        <v>144</v>
      </c>
      <c r="O19" s="582">
        <v>559</v>
      </c>
      <c r="P19" s="582">
        <v>81249</v>
      </c>
      <c r="Q19" s="582">
        <v>208663</v>
      </c>
      <c r="R19" s="583">
        <v>0</v>
      </c>
      <c r="S19" s="583">
        <v>0</v>
      </c>
      <c r="T19" s="582">
        <v>39772</v>
      </c>
      <c r="U19" s="582">
        <v>39477</v>
      </c>
      <c r="V19" s="582">
        <v>32188</v>
      </c>
      <c r="W19" s="584">
        <v>298199</v>
      </c>
      <c r="X19" s="582">
        <v>3674</v>
      </c>
      <c r="Y19" s="582">
        <v>23537</v>
      </c>
      <c r="Z19" s="582">
        <v>270988</v>
      </c>
      <c r="AA19" s="62"/>
    </row>
    <row r="20" spans="1:27" s="55" customFormat="1" ht="15" customHeight="1">
      <c r="A20" s="813" t="s">
        <v>279</v>
      </c>
      <c r="B20" s="814"/>
      <c r="C20" s="584">
        <v>300703</v>
      </c>
      <c r="D20" s="584">
        <v>4079</v>
      </c>
      <c r="E20" s="141">
        <v>236</v>
      </c>
      <c r="F20" s="584">
        <v>296388</v>
      </c>
      <c r="G20" s="582">
        <v>198528</v>
      </c>
      <c r="H20" s="582">
        <v>106555</v>
      </c>
      <c r="I20" s="584">
        <v>295406</v>
      </c>
      <c r="J20" s="131">
        <v>91</v>
      </c>
      <c r="K20" s="584">
        <v>982</v>
      </c>
      <c r="L20" s="135">
        <v>0</v>
      </c>
      <c r="M20" s="585">
        <v>0</v>
      </c>
      <c r="N20" s="584">
        <v>90</v>
      </c>
      <c r="O20" s="584">
        <v>945</v>
      </c>
      <c r="P20" s="584">
        <v>86896</v>
      </c>
      <c r="Q20" s="584">
        <v>110597</v>
      </c>
      <c r="R20" s="584">
        <v>1211</v>
      </c>
      <c r="S20" s="584">
        <v>32300</v>
      </c>
      <c r="T20" s="584">
        <v>64349</v>
      </c>
      <c r="U20" s="584">
        <v>8695</v>
      </c>
      <c r="V20" s="584">
        <v>17754</v>
      </c>
      <c r="W20" s="584">
        <v>278634</v>
      </c>
      <c r="X20" s="584">
        <v>3734</v>
      </c>
      <c r="Y20" s="584">
        <v>9242</v>
      </c>
      <c r="Z20" s="584">
        <v>265658</v>
      </c>
      <c r="AA20" s="62"/>
    </row>
    <row r="21" spans="1:27" s="55" customFormat="1" ht="15" customHeight="1">
      <c r="A21" s="813" t="s">
        <v>33</v>
      </c>
      <c r="B21" s="814"/>
      <c r="C21" s="584">
        <v>948830</v>
      </c>
      <c r="D21" s="584">
        <v>16511</v>
      </c>
      <c r="E21" s="584">
        <v>4011</v>
      </c>
      <c r="F21" s="584">
        <v>928308</v>
      </c>
      <c r="G21" s="582">
        <v>702641</v>
      </c>
      <c r="H21" s="582">
        <v>250503</v>
      </c>
      <c r="I21" s="584">
        <v>919455</v>
      </c>
      <c r="J21" s="131">
        <v>835</v>
      </c>
      <c r="K21" s="584">
        <v>7358</v>
      </c>
      <c r="L21" s="131">
        <v>7</v>
      </c>
      <c r="M21" s="585">
        <v>1495</v>
      </c>
      <c r="N21" s="584">
        <v>2991</v>
      </c>
      <c r="O21" s="584">
        <v>14055</v>
      </c>
      <c r="P21" s="584">
        <v>308280</v>
      </c>
      <c r="Q21" s="584">
        <v>377315</v>
      </c>
      <c r="R21" s="585">
        <v>0</v>
      </c>
      <c r="S21" s="584">
        <v>4700</v>
      </c>
      <c r="T21" s="584">
        <v>220967</v>
      </c>
      <c r="U21" s="584">
        <v>24836</v>
      </c>
      <c r="V21" s="584">
        <v>34464</v>
      </c>
      <c r="W21" s="584">
        <v>893844</v>
      </c>
      <c r="X21" s="584">
        <v>15387</v>
      </c>
      <c r="Y21" s="584">
        <v>132316</v>
      </c>
      <c r="Z21" s="584">
        <v>746141</v>
      </c>
      <c r="AA21" s="62"/>
    </row>
    <row r="22" spans="1:27" s="55" customFormat="1" ht="15" customHeight="1">
      <c r="A22" s="813" t="s">
        <v>280</v>
      </c>
      <c r="B22" s="814"/>
      <c r="C22" s="586">
        <v>485582</v>
      </c>
      <c r="D22" s="586">
        <v>5425</v>
      </c>
      <c r="E22" s="586">
        <v>1725</v>
      </c>
      <c r="F22" s="586">
        <v>478432</v>
      </c>
      <c r="G22" s="582">
        <v>414748</v>
      </c>
      <c r="H22" s="582">
        <v>75207</v>
      </c>
      <c r="I22" s="586">
        <v>476389</v>
      </c>
      <c r="J22" s="131">
        <v>252</v>
      </c>
      <c r="K22" s="586">
        <v>2043</v>
      </c>
      <c r="L22" s="135">
        <v>0</v>
      </c>
      <c r="M22" s="587">
        <v>0</v>
      </c>
      <c r="N22" s="586">
        <v>969</v>
      </c>
      <c r="O22" s="586">
        <v>7144</v>
      </c>
      <c r="P22" s="586">
        <v>158649</v>
      </c>
      <c r="Q22" s="586">
        <v>247986</v>
      </c>
      <c r="R22" s="587">
        <v>6</v>
      </c>
      <c r="S22" s="586">
        <v>199</v>
      </c>
      <c r="T22" s="586">
        <v>63479</v>
      </c>
      <c r="U22" s="586">
        <v>11523</v>
      </c>
      <c r="V22" s="586">
        <v>41993</v>
      </c>
      <c r="W22" s="584">
        <v>436439</v>
      </c>
      <c r="X22" s="586">
        <v>4966</v>
      </c>
      <c r="Y22" s="586">
        <v>84273</v>
      </c>
      <c r="Z22" s="586">
        <v>347200</v>
      </c>
      <c r="AA22" s="62"/>
    </row>
    <row r="23" spans="1:27" s="55" customFormat="1" ht="15" customHeight="1">
      <c r="A23" s="813" t="s">
        <v>364</v>
      </c>
      <c r="B23" s="814"/>
      <c r="C23" s="586">
        <v>262062</v>
      </c>
      <c r="D23" s="586">
        <v>8710</v>
      </c>
      <c r="E23" s="586">
        <v>224</v>
      </c>
      <c r="F23" s="586">
        <v>253128</v>
      </c>
      <c r="G23" s="582">
        <v>239866</v>
      </c>
      <c r="H23" s="582">
        <v>14523</v>
      </c>
      <c r="I23" s="586">
        <v>251798</v>
      </c>
      <c r="J23" s="131">
        <v>221</v>
      </c>
      <c r="K23" s="586">
        <v>1330</v>
      </c>
      <c r="L23" s="135">
        <v>0</v>
      </c>
      <c r="M23" s="587">
        <v>0</v>
      </c>
      <c r="N23" s="586">
        <v>415</v>
      </c>
      <c r="O23" s="586">
        <v>2905</v>
      </c>
      <c r="P23" s="586">
        <v>81045</v>
      </c>
      <c r="Q23" s="586">
        <v>155501</v>
      </c>
      <c r="R23" s="586">
        <v>112</v>
      </c>
      <c r="S23" s="586">
        <v>789</v>
      </c>
      <c r="T23" s="586">
        <v>12361</v>
      </c>
      <c r="U23" s="586">
        <v>1261</v>
      </c>
      <c r="V23" s="586">
        <v>1026</v>
      </c>
      <c r="W23" s="584">
        <v>252102</v>
      </c>
      <c r="X23" s="586">
        <v>2248</v>
      </c>
      <c r="Y23" s="586">
        <v>22694</v>
      </c>
      <c r="Z23" s="586">
        <v>227160</v>
      </c>
      <c r="AA23" s="62"/>
    </row>
    <row r="24" spans="1:27" s="55" customFormat="1" ht="15" customHeight="1">
      <c r="A24" s="812"/>
      <c r="B24" s="818"/>
      <c r="C24" s="588"/>
      <c r="D24" s="589" t="s">
        <v>457</v>
      </c>
      <c r="E24" s="589" t="s">
        <v>372</v>
      </c>
      <c r="F24" s="589" t="s">
        <v>372</v>
      </c>
      <c r="G24" s="589" t="s">
        <v>372</v>
      </c>
      <c r="H24" s="589"/>
      <c r="I24" s="589" t="s">
        <v>554</v>
      </c>
      <c r="J24" s="130"/>
      <c r="K24" s="589"/>
      <c r="L24" s="130" t="s">
        <v>372</v>
      </c>
      <c r="M24" s="589" t="s">
        <v>372</v>
      </c>
      <c r="N24" s="589" t="s">
        <v>372</v>
      </c>
      <c r="O24" s="589"/>
      <c r="P24" s="589"/>
      <c r="Q24" s="589"/>
      <c r="R24" s="589"/>
      <c r="S24" s="589"/>
      <c r="T24" s="589"/>
      <c r="U24" s="589"/>
      <c r="V24" s="589"/>
      <c r="W24" s="590"/>
      <c r="X24" s="589"/>
      <c r="Y24" s="589"/>
      <c r="Z24" s="589"/>
      <c r="AA24" s="62"/>
    </row>
    <row r="25" spans="1:27" s="55" customFormat="1" ht="15" customHeight="1">
      <c r="A25" s="813" t="s">
        <v>19</v>
      </c>
      <c r="B25" s="814"/>
      <c r="C25" s="591">
        <v>45564</v>
      </c>
      <c r="D25" s="592">
        <v>1216</v>
      </c>
      <c r="E25" s="592">
        <v>0</v>
      </c>
      <c r="F25" s="592">
        <v>44348</v>
      </c>
      <c r="G25" s="592">
        <v>44348</v>
      </c>
      <c r="H25" s="592">
        <v>0</v>
      </c>
      <c r="I25" s="592">
        <v>44187</v>
      </c>
      <c r="J25" s="133">
        <v>40</v>
      </c>
      <c r="K25" s="592">
        <v>161</v>
      </c>
      <c r="L25" s="133">
        <v>0</v>
      </c>
      <c r="M25" s="592">
        <v>0</v>
      </c>
      <c r="N25" s="592">
        <v>104</v>
      </c>
      <c r="O25" s="592">
        <v>165</v>
      </c>
      <c r="P25" s="592">
        <v>29235</v>
      </c>
      <c r="Q25" s="592">
        <v>14844</v>
      </c>
      <c r="R25" s="592">
        <v>0</v>
      </c>
      <c r="S25" s="592">
        <v>0</v>
      </c>
      <c r="T25" s="592">
        <v>0</v>
      </c>
      <c r="U25" s="592">
        <v>0</v>
      </c>
      <c r="V25" s="592">
        <v>0</v>
      </c>
      <c r="W25" s="592">
        <v>44348</v>
      </c>
      <c r="X25" s="592">
        <v>249</v>
      </c>
      <c r="Y25" s="592">
        <v>44099</v>
      </c>
      <c r="Z25" s="592">
        <v>0</v>
      </c>
      <c r="AA25" s="62"/>
    </row>
    <row r="26" spans="1:27" ht="15" customHeight="1">
      <c r="A26" s="14"/>
      <c r="B26" s="56" t="s">
        <v>20</v>
      </c>
      <c r="C26" s="593">
        <v>45564</v>
      </c>
      <c r="D26" s="593">
        <v>1216</v>
      </c>
      <c r="E26" s="593">
        <v>0</v>
      </c>
      <c r="F26" s="593">
        <v>44348</v>
      </c>
      <c r="G26" s="594">
        <v>44348</v>
      </c>
      <c r="H26" s="594">
        <v>0</v>
      </c>
      <c r="I26" s="593">
        <v>44187</v>
      </c>
      <c r="J26" s="134">
        <v>40</v>
      </c>
      <c r="K26" s="593">
        <v>161</v>
      </c>
      <c r="L26" s="134">
        <v>0</v>
      </c>
      <c r="M26" s="593">
        <v>0</v>
      </c>
      <c r="N26" s="593">
        <v>104</v>
      </c>
      <c r="O26" s="593">
        <v>165</v>
      </c>
      <c r="P26" s="593">
        <v>29235</v>
      </c>
      <c r="Q26" s="593">
        <v>14844</v>
      </c>
      <c r="R26" s="593">
        <v>0</v>
      </c>
      <c r="S26" s="593">
        <v>0</v>
      </c>
      <c r="T26" s="593">
        <v>0</v>
      </c>
      <c r="U26" s="593">
        <v>0</v>
      </c>
      <c r="V26" s="593">
        <v>0</v>
      </c>
      <c r="W26" s="593">
        <v>44348</v>
      </c>
      <c r="X26" s="593">
        <v>249</v>
      </c>
      <c r="Y26" s="593">
        <v>44099</v>
      </c>
      <c r="Z26" s="593">
        <v>0</v>
      </c>
      <c r="AA26" s="64"/>
    </row>
    <row r="27" spans="1:27" ht="15" customHeight="1">
      <c r="A27" s="14"/>
      <c r="B27" s="56"/>
      <c r="C27" s="595" t="s">
        <v>372</v>
      </c>
      <c r="D27" s="596"/>
      <c r="E27" s="596"/>
      <c r="F27" s="596" t="s">
        <v>372</v>
      </c>
      <c r="G27" s="596" t="s">
        <v>372</v>
      </c>
      <c r="H27" s="596" t="s">
        <v>372</v>
      </c>
      <c r="I27" s="596" t="s">
        <v>372</v>
      </c>
      <c r="J27" s="127" t="s">
        <v>372</v>
      </c>
      <c r="K27" s="596" t="s">
        <v>372</v>
      </c>
      <c r="L27" s="127" t="s">
        <v>372</v>
      </c>
      <c r="M27" s="596" t="s">
        <v>372</v>
      </c>
      <c r="N27" s="596" t="s">
        <v>372</v>
      </c>
      <c r="O27" s="596"/>
      <c r="P27" s="596"/>
      <c r="Q27" s="596"/>
      <c r="R27" s="596"/>
      <c r="S27" s="596"/>
      <c r="T27" s="596"/>
      <c r="U27" s="596"/>
      <c r="V27" s="596"/>
      <c r="W27" s="590"/>
      <c r="X27" s="596"/>
      <c r="Y27" s="596"/>
      <c r="Z27" s="596"/>
      <c r="AA27" s="64"/>
    </row>
    <row r="28" spans="1:40" s="55" customFormat="1" ht="15" customHeight="1">
      <c r="A28" s="813" t="s">
        <v>21</v>
      </c>
      <c r="B28" s="814"/>
      <c r="C28" s="597">
        <v>493178</v>
      </c>
      <c r="D28" s="598">
        <v>5828</v>
      </c>
      <c r="E28" s="598">
        <v>725</v>
      </c>
      <c r="F28" s="598">
        <v>486625</v>
      </c>
      <c r="G28" s="598">
        <v>347914</v>
      </c>
      <c r="H28" s="599">
        <v>191091</v>
      </c>
      <c r="I28" s="598">
        <v>483458</v>
      </c>
      <c r="J28" s="126">
        <v>198</v>
      </c>
      <c r="K28" s="598">
        <v>2961</v>
      </c>
      <c r="L28" s="126">
        <v>1</v>
      </c>
      <c r="M28" s="598">
        <v>206</v>
      </c>
      <c r="N28" s="598">
        <v>551</v>
      </c>
      <c r="O28" s="598">
        <v>2839</v>
      </c>
      <c r="P28" s="598">
        <v>151733</v>
      </c>
      <c r="Q28" s="598">
        <v>192791</v>
      </c>
      <c r="R28" s="598">
        <v>2408</v>
      </c>
      <c r="S28" s="598">
        <v>30879</v>
      </c>
      <c r="T28" s="598">
        <v>105424</v>
      </c>
      <c r="U28" s="598">
        <v>52380</v>
      </c>
      <c r="V28" s="598">
        <v>69005</v>
      </c>
      <c r="W28" s="599">
        <v>417620</v>
      </c>
      <c r="X28" s="598">
        <v>26319</v>
      </c>
      <c r="Y28" s="598">
        <v>151937</v>
      </c>
      <c r="Z28" s="598">
        <v>239364</v>
      </c>
      <c r="AA28" s="60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ht="15" customHeight="1">
      <c r="A29" s="14"/>
      <c r="B29" s="56" t="s">
        <v>22</v>
      </c>
      <c r="C29" s="600">
        <v>339908</v>
      </c>
      <c r="D29" s="600">
        <v>4004</v>
      </c>
      <c r="E29" s="600">
        <v>0</v>
      </c>
      <c r="F29" s="600">
        <v>335904</v>
      </c>
      <c r="G29" s="594">
        <v>207848</v>
      </c>
      <c r="H29" s="594">
        <v>175988</v>
      </c>
      <c r="I29" s="600">
        <v>332917</v>
      </c>
      <c r="J29" s="134">
        <v>192</v>
      </c>
      <c r="K29" s="600">
        <v>2781</v>
      </c>
      <c r="L29" s="134">
        <v>1</v>
      </c>
      <c r="M29" s="600">
        <v>206</v>
      </c>
      <c r="N29" s="600">
        <v>106</v>
      </c>
      <c r="O29" s="600">
        <v>530</v>
      </c>
      <c r="P29" s="600">
        <v>103933</v>
      </c>
      <c r="Q29" s="600">
        <v>103279</v>
      </c>
      <c r="R29" s="600">
        <v>2400</v>
      </c>
      <c r="S29" s="600">
        <v>30718</v>
      </c>
      <c r="T29" s="600">
        <v>94938</v>
      </c>
      <c r="U29" s="600">
        <v>47932</v>
      </c>
      <c r="V29" s="600">
        <v>67150</v>
      </c>
      <c r="W29" s="593">
        <v>268754</v>
      </c>
      <c r="X29" s="600">
        <v>23891</v>
      </c>
      <c r="Y29" s="600">
        <v>148785</v>
      </c>
      <c r="Z29" s="600">
        <v>96078</v>
      </c>
      <c r="AA29" s="65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1:27" ht="15" customHeight="1">
      <c r="A30" s="14"/>
      <c r="B30" s="56" t="s">
        <v>23</v>
      </c>
      <c r="C30" s="594">
        <v>153270</v>
      </c>
      <c r="D30" s="594">
        <v>1824</v>
      </c>
      <c r="E30" s="594">
        <v>725</v>
      </c>
      <c r="F30" s="594">
        <v>150721</v>
      </c>
      <c r="G30" s="594">
        <v>140066</v>
      </c>
      <c r="H30" s="594">
        <v>15103</v>
      </c>
      <c r="I30" s="594">
        <v>150541</v>
      </c>
      <c r="J30" s="134">
        <v>6</v>
      </c>
      <c r="K30" s="594">
        <v>180</v>
      </c>
      <c r="L30" s="134">
        <v>0</v>
      </c>
      <c r="M30" s="594">
        <v>0</v>
      </c>
      <c r="N30" s="594">
        <v>445</v>
      </c>
      <c r="O30" s="594">
        <v>2309</v>
      </c>
      <c r="P30" s="594">
        <v>47800</v>
      </c>
      <c r="Q30" s="594">
        <v>89512</v>
      </c>
      <c r="R30" s="594">
        <v>8</v>
      </c>
      <c r="S30" s="594">
        <v>161</v>
      </c>
      <c r="T30" s="594">
        <v>10486</v>
      </c>
      <c r="U30" s="594">
        <v>4448</v>
      </c>
      <c r="V30" s="594">
        <v>1855</v>
      </c>
      <c r="W30" s="593">
        <v>148866</v>
      </c>
      <c r="X30" s="594">
        <v>2428</v>
      </c>
      <c r="Y30" s="594">
        <v>3152</v>
      </c>
      <c r="Z30" s="594">
        <v>143286</v>
      </c>
      <c r="AA30" s="64"/>
    </row>
    <row r="31" spans="1:32" ht="15" customHeight="1">
      <c r="A31" s="14"/>
      <c r="B31" s="56"/>
      <c r="C31" s="595" t="s">
        <v>372</v>
      </c>
      <c r="D31" s="596" t="s">
        <v>372</v>
      </c>
      <c r="E31" s="596" t="s">
        <v>372</v>
      </c>
      <c r="F31" s="596" t="s">
        <v>372</v>
      </c>
      <c r="G31" s="596" t="s">
        <v>457</v>
      </c>
      <c r="H31" s="596" t="s">
        <v>372</v>
      </c>
      <c r="I31" s="596" t="s">
        <v>372</v>
      </c>
      <c r="J31" s="127" t="s">
        <v>372</v>
      </c>
      <c r="K31" s="596" t="s">
        <v>372</v>
      </c>
      <c r="L31" s="127" t="s">
        <v>372</v>
      </c>
      <c r="M31" s="596" t="s">
        <v>372</v>
      </c>
      <c r="N31" s="596" t="s">
        <v>372</v>
      </c>
      <c r="O31" s="596" t="s">
        <v>554</v>
      </c>
      <c r="P31" s="596"/>
      <c r="Q31" s="596" t="s">
        <v>372</v>
      </c>
      <c r="R31" s="596" t="s">
        <v>554</v>
      </c>
      <c r="S31" s="596"/>
      <c r="T31" s="596" t="s">
        <v>372</v>
      </c>
      <c r="U31" s="596"/>
      <c r="V31" s="596"/>
      <c r="W31" s="590"/>
      <c r="X31" s="596"/>
      <c r="Y31" s="596"/>
      <c r="Z31" s="596" t="s">
        <v>554</v>
      </c>
      <c r="AA31" s="65"/>
      <c r="AB31" s="9"/>
      <c r="AC31" s="9"/>
      <c r="AD31" s="9"/>
      <c r="AE31" s="9"/>
      <c r="AF31" s="9"/>
    </row>
    <row r="32" spans="1:32" s="55" customFormat="1" ht="15" customHeight="1">
      <c r="A32" s="813" t="s">
        <v>24</v>
      </c>
      <c r="B32" s="814"/>
      <c r="C32" s="597">
        <v>883830</v>
      </c>
      <c r="D32" s="598">
        <v>10484</v>
      </c>
      <c r="E32" s="598">
        <v>906</v>
      </c>
      <c r="F32" s="598">
        <v>872440</v>
      </c>
      <c r="G32" s="598">
        <v>487108</v>
      </c>
      <c r="H32" s="599">
        <v>446114</v>
      </c>
      <c r="I32" s="598">
        <v>867730</v>
      </c>
      <c r="J32" s="126">
        <v>404</v>
      </c>
      <c r="K32" s="598">
        <v>4605</v>
      </c>
      <c r="L32" s="126">
        <v>1</v>
      </c>
      <c r="M32" s="598">
        <v>105</v>
      </c>
      <c r="N32" s="598">
        <v>308</v>
      </c>
      <c r="O32" s="598">
        <v>2087</v>
      </c>
      <c r="P32" s="598">
        <v>201991</v>
      </c>
      <c r="Q32" s="598">
        <v>282722</v>
      </c>
      <c r="R32" s="598">
        <v>10249</v>
      </c>
      <c r="S32" s="598">
        <v>85905</v>
      </c>
      <c r="T32" s="598">
        <v>289178</v>
      </c>
      <c r="U32" s="598">
        <v>60782</v>
      </c>
      <c r="V32" s="598">
        <v>109637</v>
      </c>
      <c r="W32" s="599">
        <v>762803</v>
      </c>
      <c r="X32" s="598">
        <v>12154</v>
      </c>
      <c r="Y32" s="598">
        <v>23000</v>
      </c>
      <c r="Z32" s="598">
        <v>727649</v>
      </c>
      <c r="AA32" s="60"/>
      <c r="AB32" s="34"/>
      <c r="AC32" s="34"/>
      <c r="AD32" s="34"/>
      <c r="AE32" s="34"/>
      <c r="AF32" s="34"/>
    </row>
    <row r="33" spans="1:32" ht="15" customHeight="1">
      <c r="A33" s="66"/>
      <c r="B33" s="56" t="s">
        <v>40</v>
      </c>
      <c r="C33" s="593">
        <v>622254</v>
      </c>
      <c r="D33" s="593">
        <v>6453</v>
      </c>
      <c r="E33" s="593">
        <v>640</v>
      </c>
      <c r="F33" s="593">
        <v>615161</v>
      </c>
      <c r="G33" s="594">
        <v>274072</v>
      </c>
      <c r="H33" s="594">
        <v>401871</v>
      </c>
      <c r="I33" s="593">
        <v>611897</v>
      </c>
      <c r="J33" s="134">
        <v>271</v>
      </c>
      <c r="K33" s="593">
        <v>3159</v>
      </c>
      <c r="L33" s="134">
        <v>1</v>
      </c>
      <c r="M33" s="593">
        <v>105</v>
      </c>
      <c r="N33" s="593">
        <v>308</v>
      </c>
      <c r="O33" s="593">
        <v>1519</v>
      </c>
      <c r="P33" s="593">
        <v>147895</v>
      </c>
      <c r="Q33" s="593">
        <v>124350</v>
      </c>
      <c r="R33" s="593">
        <v>10172</v>
      </c>
      <c r="S33" s="593">
        <v>80912</v>
      </c>
      <c r="T33" s="593">
        <v>250005</v>
      </c>
      <c r="U33" s="593">
        <v>60782</v>
      </c>
      <c r="V33" s="593">
        <v>85479</v>
      </c>
      <c r="W33" s="593">
        <v>529682</v>
      </c>
      <c r="X33" s="593">
        <v>10240</v>
      </c>
      <c r="Y33" s="593">
        <v>22455</v>
      </c>
      <c r="Z33" s="593">
        <v>496987</v>
      </c>
      <c r="AA33" s="65"/>
      <c r="AB33" s="9"/>
      <c r="AC33" s="9"/>
      <c r="AD33" s="9"/>
      <c r="AE33" s="9"/>
      <c r="AF33" s="9"/>
    </row>
    <row r="34" spans="1:32" ht="15" customHeight="1">
      <c r="A34" s="14"/>
      <c r="B34" s="56" t="s">
        <v>154</v>
      </c>
      <c r="C34" s="593">
        <v>261576</v>
      </c>
      <c r="D34" s="593">
        <v>4031</v>
      </c>
      <c r="E34" s="593">
        <v>266</v>
      </c>
      <c r="F34" s="593">
        <v>257279</v>
      </c>
      <c r="G34" s="594">
        <v>213036</v>
      </c>
      <c r="H34" s="594">
        <v>44243</v>
      </c>
      <c r="I34" s="593">
        <v>255833</v>
      </c>
      <c r="J34" s="134">
        <v>133</v>
      </c>
      <c r="K34" s="593">
        <v>1446</v>
      </c>
      <c r="L34" s="134">
        <v>0</v>
      </c>
      <c r="M34" s="593">
        <v>0</v>
      </c>
      <c r="N34" s="593">
        <v>0</v>
      </c>
      <c r="O34" s="593">
        <v>568</v>
      </c>
      <c r="P34" s="593">
        <v>54096</v>
      </c>
      <c r="Q34" s="593">
        <v>158372</v>
      </c>
      <c r="R34" s="593">
        <v>77</v>
      </c>
      <c r="S34" s="593">
        <v>4993</v>
      </c>
      <c r="T34" s="593">
        <v>39173</v>
      </c>
      <c r="U34" s="593">
        <v>0</v>
      </c>
      <c r="V34" s="593">
        <v>24158</v>
      </c>
      <c r="W34" s="593">
        <v>233121</v>
      </c>
      <c r="X34" s="593">
        <v>1914</v>
      </c>
      <c r="Y34" s="593">
        <v>545</v>
      </c>
      <c r="Z34" s="593">
        <v>230662</v>
      </c>
      <c r="AA34" s="65"/>
      <c r="AB34" s="9"/>
      <c r="AC34" s="9"/>
      <c r="AD34" s="9"/>
      <c r="AE34" s="9"/>
      <c r="AF34" s="9"/>
    </row>
    <row r="35" spans="1:32" ht="15" customHeight="1">
      <c r="A35" s="14"/>
      <c r="B35" s="56"/>
      <c r="C35" s="595" t="s">
        <v>372</v>
      </c>
      <c r="D35" s="596" t="s">
        <v>457</v>
      </c>
      <c r="E35" s="596" t="s">
        <v>372</v>
      </c>
      <c r="F35" s="596" t="s">
        <v>372</v>
      </c>
      <c r="G35" s="596" t="s">
        <v>457</v>
      </c>
      <c r="H35" s="596" t="s">
        <v>372</v>
      </c>
      <c r="I35" s="596" t="s">
        <v>372</v>
      </c>
      <c r="J35" s="127" t="s">
        <v>372</v>
      </c>
      <c r="K35" s="596" t="s">
        <v>372</v>
      </c>
      <c r="L35" s="127" t="s">
        <v>372</v>
      </c>
      <c r="M35" s="596" t="s">
        <v>372</v>
      </c>
      <c r="N35" s="596" t="s">
        <v>372</v>
      </c>
      <c r="O35" s="596" t="s">
        <v>372</v>
      </c>
      <c r="P35" s="596" t="s">
        <v>372</v>
      </c>
      <c r="Q35" s="596" t="s">
        <v>372</v>
      </c>
      <c r="R35" s="596" t="s">
        <v>372</v>
      </c>
      <c r="S35" s="596" t="s">
        <v>372</v>
      </c>
      <c r="T35" s="596" t="s">
        <v>372</v>
      </c>
      <c r="U35" s="596"/>
      <c r="V35" s="596" t="s">
        <v>372</v>
      </c>
      <c r="W35" s="590" t="s">
        <v>554</v>
      </c>
      <c r="X35" s="596"/>
      <c r="Y35" s="596"/>
      <c r="Z35" s="596"/>
      <c r="AA35" s="65"/>
      <c r="AB35" s="9"/>
      <c r="AC35" s="9"/>
      <c r="AD35" s="9"/>
      <c r="AE35" s="9"/>
      <c r="AF35" s="9"/>
    </row>
    <row r="36" spans="1:32" s="55" customFormat="1" ht="15" customHeight="1">
      <c r="A36" s="813" t="s">
        <v>25</v>
      </c>
      <c r="B36" s="814"/>
      <c r="C36" s="597">
        <v>409339</v>
      </c>
      <c r="D36" s="598">
        <v>8457</v>
      </c>
      <c r="E36" s="598">
        <v>128</v>
      </c>
      <c r="F36" s="598">
        <v>400754</v>
      </c>
      <c r="G36" s="598">
        <v>285778</v>
      </c>
      <c r="H36" s="599">
        <v>124185</v>
      </c>
      <c r="I36" s="598">
        <v>399061</v>
      </c>
      <c r="J36" s="128">
        <v>250</v>
      </c>
      <c r="K36" s="598">
        <v>1693</v>
      </c>
      <c r="L36" s="129">
        <v>0</v>
      </c>
      <c r="M36" s="601">
        <v>0</v>
      </c>
      <c r="N36" s="598">
        <v>82</v>
      </c>
      <c r="O36" s="598">
        <v>562</v>
      </c>
      <c r="P36" s="598">
        <v>69280</v>
      </c>
      <c r="Q36" s="598">
        <v>215854</v>
      </c>
      <c r="R36" s="598">
        <v>291</v>
      </c>
      <c r="S36" s="598">
        <v>2617</v>
      </c>
      <c r="T36" s="598">
        <v>112068</v>
      </c>
      <c r="U36" s="598">
        <v>9209</v>
      </c>
      <c r="V36" s="598">
        <v>73588</v>
      </c>
      <c r="W36" s="599">
        <v>327166</v>
      </c>
      <c r="X36" s="598">
        <v>3071</v>
      </c>
      <c r="Y36" s="598">
        <v>4389</v>
      </c>
      <c r="Z36" s="598">
        <v>319706</v>
      </c>
      <c r="AA36" s="60"/>
      <c r="AB36" s="34"/>
      <c r="AC36" s="34"/>
      <c r="AD36" s="34"/>
      <c r="AE36" s="34"/>
      <c r="AF36" s="34"/>
    </row>
    <row r="37" spans="1:32" ht="15" customHeight="1">
      <c r="A37" s="14"/>
      <c r="B37" s="56" t="s">
        <v>155</v>
      </c>
      <c r="C37" s="594">
        <v>409339</v>
      </c>
      <c r="D37" s="594">
        <v>8457</v>
      </c>
      <c r="E37" s="594">
        <v>128</v>
      </c>
      <c r="F37" s="594">
        <v>400754</v>
      </c>
      <c r="G37" s="594">
        <v>285778</v>
      </c>
      <c r="H37" s="594">
        <v>124185</v>
      </c>
      <c r="I37" s="594">
        <v>399061</v>
      </c>
      <c r="J37" s="134">
        <v>250</v>
      </c>
      <c r="K37" s="594">
        <v>1693</v>
      </c>
      <c r="L37" s="134">
        <v>0</v>
      </c>
      <c r="M37" s="594">
        <v>0</v>
      </c>
      <c r="N37" s="594">
        <v>82</v>
      </c>
      <c r="O37" s="594">
        <v>562</v>
      </c>
      <c r="P37" s="594">
        <v>69280</v>
      </c>
      <c r="Q37" s="594">
        <v>215854</v>
      </c>
      <c r="R37" s="594">
        <v>291</v>
      </c>
      <c r="S37" s="594">
        <v>2617</v>
      </c>
      <c r="T37" s="594">
        <v>112068</v>
      </c>
      <c r="U37" s="594">
        <v>9209</v>
      </c>
      <c r="V37" s="594">
        <v>73588</v>
      </c>
      <c r="W37" s="593">
        <v>327166</v>
      </c>
      <c r="X37" s="594">
        <v>3071</v>
      </c>
      <c r="Y37" s="594">
        <v>4389</v>
      </c>
      <c r="Z37" s="594">
        <v>319706</v>
      </c>
      <c r="AA37" s="65"/>
      <c r="AB37" s="9"/>
      <c r="AC37" s="9"/>
      <c r="AD37" s="9"/>
      <c r="AE37" s="9"/>
      <c r="AF37" s="9"/>
    </row>
    <row r="38" spans="1:32" ht="15" customHeight="1">
      <c r="A38" s="14"/>
      <c r="B38" s="56"/>
      <c r="C38" s="595" t="s">
        <v>372</v>
      </c>
      <c r="D38" s="596" t="s">
        <v>372</v>
      </c>
      <c r="E38" s="596" t="s">
        <v>457</v>
      </c>
      <c r="F38" s="596" t="s">
        <v>372</v>
      </c>
      <c r="G38" s="596" t="s">
        <v>372</v>
      </c>
      <c r="H38" s="596" t="s">
        <v>554</v>
      </c>
      <c r="I38" s="596" t="s">
        <v>457</v>
      </c>
      <c r="J38" s="127" t="s">
        <v>372</v>
      </c>
      <c r="K38" s="596" t="s">
        <v>372</v>
      </c>
      <c r="L38" s="127" t="s">
        <v>372</v>
      </c>
      <c r="M38" s="596" t="s">
        <v>372</v>
      </c>
      <c r="N38" s="596" t="s">
        <v>372</v>
      </c>
      <c r="O38" s="596" t="s">
        <v>372</v>
      </c>
      <c r="P38" s="596" t="s">
        <v>554</v>
      </c>
      <c r="Q38" s="596" t="s">
        <v>372</v>
      </c>
      <c r="R38" s="596" t="s">
        <v>372</v>
      </c>
      <c r="S38" s="596" t="s">
        <v>372</v>
      </c>
      <c r="T38" s="596" t="s">
        <v>554</v>
      </c>
      <c r="U38" s="596" t="s">
        <v>372</v>
      </c>
      <c r="V38" s="596" t="s">
        <v>372</v>
      </c>
      <c r="W38" s="590"/>
      <c r="X38" s="596" t="s">
        <v>554</v>
      </c>
      <c r="Y38" s="596"/>
      <c r="Z38" s="596"/>
      <c r="AA38" s="65"/>
      <c r="AB38" s="9"/>
      <c r="AC38" s="9"/>
      <c r="AD38" s="9"/>
      <c r="AE38" s="9"/>
      <c r="AF38" s="9"/>
    </row>
    <row r="39" spans="1:33" s="55" customFormat="1" ht="15" customHeight="1">
      <c r="A39" s="813" t="s">
        <v>281</v>
      </c>
      <c r="B39" s="814"/>
      <c r="C39" s="597">
        <v>827118</v>
      </c>
      <c r="D39" s="598">
        <v>8415</v>
      </c>
      <c r="E39" s="598">
        <v>5845</v>
      </c>
      <c r="F39" s="598">
        <v>812858</v>
      </c>
      <c r="G39" s="598">
        <v>634770</v>
      </c>
      <c r="H39" s="599">
        <v>203767</v>
      </c>
      <c r="I39" s="598">
        <v>807693</v>
      </c>
      <c r="J39" s="126">
        <v>390</v>
      </c>
      <c r="K39" s="598">
        <v>4208</v>
      </c>
      <c r="L39" s="126">
        <v>8</v>
      </c>
      <c r="M39" s="598">
        <v>957</v>
      </c>
      <c r="N39" s="598">
        <v>468</v>
      </c>
      <c r="O39" s="598">
        <v>2088</v>
      </c>
      <c r="P39" s="598">
        <v>201406</v>
      </c>
      <c r="Q39" s="598">
        <v>430808</v>
      </c>
      <c r="R39" s="598">
        <v>1457</v>
      </c>
      <c r="S39" s="598">
        <v>11503</v>
      </c>
      <c r="T39" s="598">
        <v>165128</v>
      </c>
      <c r="U39" s="598">
        <v>25679</v>
      </c>
      <c r="V39" s="598">
        <v>105440</v>
      </c>
      <c r="W39" s="599">
        <v>707418</v>
      </c>
      <c r="X39" s="598">
        <v>15824</v>
      </c>
      <c r="Y39" s="598">
        <v>114423</v>
      </c>
      <c r="Z39" s="598">
        <v>577171</v>
      </c>
      <c r="AA39" s="63"/>
      <c r="AB39" s="63"/>
      <c r="AC39" s="63"/>
      <c r="AD39" s="63"/>
      <c r="AE39" s="63"/>
      <c r="AF39" s="63"/>
      <c r="AG39" s="63"/>
    </row>
    <row r="40" spans="1:27" ht="15" customHeight="1">
      <c r="A40" s="14"/>
      <c r="B40" s="56" t="s">
        <v>26</v>
      </c>
      <c r="C40" s="594">
        <v>247993</v>
      </c>
      <c r="D40" s="594">
        <v>1171</v>
      </c>
      <c r="E40" s="594">
        <v>3108</v>
      </c>
      <c r="F40" s="594">
        <v>243714</v>
      </c>
      <c r="G40" s="594">
        <v>208909</v>
      </c>
      <c r="H40" s="594">
        <v>40424</v>
      </c>
      <c r="I40" s="594">
        <v>242703</v>
      </c>
      <c r="J40" s="134">
        <v>91</v>
      </c>
      <c r="K40" s="594">
        <v>1011</v>
      </c>
      <c r="L40" s="134">
        <v>0</v>
      </c>
      <c r="M40" s="594">
        <v>0</v>
      </c>
      <c r="N40" s="594">
        <v>168</v>
      </c>
      <c r="O40" s="594">
        <v>271</v>
      </c>
      <c r="P40" s="594">
        <v>58420</v>
      </c>
      <c r="Q40" s="594">
        <v>150050</v>
      </c>
      <c r="R40" s="594">
        <v>1052</v>
      </c>
      <c r="S40" s="594">
        <v>7847</v>
      </c>
      <c r="T40" s="594">
        <v>25906</v>
      </c>
      <c r="U40" s="594">
        <v>5619</v>
      </c>
      <c r="V40" s="594">
        <v>22291</v>
      </c>
      <c r="W40" s="593">
        <v>221423</v>
      </c>
      <c r="X40" s="594">
        <v>1397</v>
      </c>
      <c r="Y40" s="594">
        <v>51802</v>
      </c>
      <c r="Z40" s="594">
        <v>168224</v>
      </c>
      <c r="AA40" s="64"/>
    </row>
    <row r="41" spans="1:27" ht="15" customHeight="1">
      <c r="A41" s="14"/>
      <c r="B41" s="56" t="s">
        <v>38</v>
      </c>
      <c r="C41" s="602">
        <v>579125</v>
      </c>
      <c r="D41" s="603">
        <v>7244</v>
      </c>
      <c r="E41" s="603">
        <v>2737</v>
      </c>
      <c r="F41" s="603">
        <v>569144</v>
      </c>
      <c r="G41" s="604">
        <v>425861</v>
      </c>
      <c r="H41" s="604">
        <v>163343</v>
      </c>
      <c r="I41" s="603">
        <v>564990</v>
      </c>
      <c r="J41" s="136">
        <v>299</v>
      </c>
      <c r="K41" s="603">
        <v>3197</v>
      </c>
      <c r="L41" s="136">
        <v>8</v>
      </c>
      <c r="M41" s="603">
        <v>957</v>
      </c>
      <c r="N41" s="603">
        <v>300</v>
      </c>
      <c r="O41" s="603">
        <v>1817</v>
      </c>
      <c r="P41" s="603">
        <v>142986</v>
      </c>
      <c r="Q41" s="603">
        <v>280758</v>
      </c>
      <c r="R41" s="603">
        <v>405</v>
      </c>
      <c r="S41" s="603">
        <v>3656</v>
      </c>
      <c r="T41" s="603">
        <v>139222</v>
      </c>
      <c r="U41" s="603">
        <v>20060</v>
      </c>
      <c r="V41" s="603">
        <v>83149</v>
      </c>
      <c r="W41" s="605">
        <v>485995</v>
      </c>
      <c r="X41" s="603">
        <v>14427</v>
      </c>
      <c r="Y41" s="603">
        <v>62621</v>
      </c>
      <c r="Z41" s="603">
        <v>408947</v>
      </c>
      <c r="AA41" s="64"/>
    </row>
    <row r="42" spans="1:26" ht="15" customHeight="1">
      <c r="A42" s="67" t="s">
        <v>136</v>
      </c>
      <c r="B42" s="67"/>
      <c r="C42" s="68"/>
      <c r="D42" s="68"/>
      <c r="E42" s="68"/>
      <c r="F42" s="68"/>
      <c r="G42" s="68"/>
      <c r="H42" s="68"/>
      <c r="I42" s="68"/>
      <c r="J42" s="68"/>
      <c r="K42" s="68"/>
      <c r="L42" s="96" t="s">
        <v>554</v>
      </c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96" t="s">
        <v>554</v>
      </c>
      <c r="Z42" s="68"/>
    </row>
    <row r="43" spans="1:6" ht="15" customHeight="1">
      <c r="A43" s="9" t="s">
        <v>137</v>
      </c>
      <c r="B43" s="9"/>
      <c r="C43" s="69"/>
      <c r="D43" s="69"/>
      <c r="E43" s="69"/>
      <c r="F43" s="69"/>
    </row>
    <row r="44" ht="16.5" customHeight="1"/>
  </sheetData>
  <sheetProtection/>
  <mergeCells count="56">
    <mergeCell ref="A36:B36"/>
    <mergeCell ref="A39:B39"/>
    <mergeCell ref="A22:B22"/>
    <mergeCell ref="A23:B23"/>
    <mergeCell ref="A24:B24"/>
    <mergeCell ref="A25:B25"/>
    <mergeCell ref="A28:B28"/>
    <mergeCell ref="A32:B32"/>
    <mergeCell ref="A16:B16"/>
    <mergeCell ref="A17:B17"/>
    <mergeCell ref="A18:B18"/>
    <mergeCell ref="A19:B19"/>
    <mergeCell ref="A20:B20"/>
    <mergeCell ref="A21:B21"/>
    <mergeCell ref="A14:B14"/>
    <mergeCell ref="A15:B15"/>
    <mergeCell ref="X7:X10"/>
    <mergeCell ref="Y7:Z8"/>
    <mergeCell ref="G8:G10"/>
    <mergeCell ref="H8:H10"/>
    <mergeCell ref="R7:R10"/>
    <mergeCell ref="S7:S10"/>
    <mergeCell ref="Z9:Z10"/>
    <mergeCell ref="A11:B11"/>
    <mergeCell ref="A12:B12"/>
    <mergeCell ref="A13:B13"/>
    <mergeCell ref="V6:V10"/>
    <mergeCell ref="W6:Z6"/>
    <mergeCell ref="U8:U10"/>
    <mergeCell ref="J9:J10"/>
    <mergeCell ref="K9:K10"/>
    <mergeCell ref="L9:L10"/>
    <mergeCell ref="M9:M10"/>
    <mergeCell ref="Y9:Y10"/>
    <mergeCell ref="P7:P10"/>
    <mergeCell ref="Q7:Q10"/>
    <mergeCell ref="A2:Z2"/>
    <mergeCell ref="A3:Z3"/>
    <mergeCell ref="A5:B10"/>
    <mergeCell ref="C5:C10"/>
    <mergeCell ref="D5:D10"/>
    <mergeCell ref="T7:T10"/>
    <mergeCell ref="W7:W10"/>
    <mergeCell ref="V5:Z5"/>
    <mergeCell ref="N6:Q6"/>
    <mergeCell ref="R6:U6"/>
    <mergeCell ref="E5:E10"/>
    <mergeCell ref="F5:F10"/>
    <mergeCell ref="G5:H7"/>
    <mergeCell ref="I5:M6"/>
    <mergeCell ref="N5:U5"/>
    <mergeCell ref="I7:I10"/>
    <mergeCell ref="J7:K8"/>
    <mergeCell ref="L7:M8"/>
    <mergeCell ref="N7:N10"/>
    <mergeCell ref="O7:O10"/>
  </mergeCells>
  <printOptions/>
  <pageMargins left="0.6299212598425197" right="0.3937007874015748" top="1.2598425196850394" bottom="0.984251968503937" header="0.5118110236220472" footer="0.5118110236220472"/>
  <pageSetup fitToHeight="1" fitToWidth="1" horizontalDpi="600" verticalDpi="600" orientation="landscape" paperSize="8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7"/>
  <sheetViews>
    <sheetView zoomScalePageLayoutView="0" workbookViewId="0" topLeftCell="A1">
      <selection activeCell="V53" sqref="V53"/>
    </sheetView>
  </sheetViews>
  <sheetFormatPr defaultColWidth="10.59765625" defaultRowHeight="15"/>
  <cols>
    <col min="1" max="1" width="2.59765625" style="21" customWidth="1"/>
    <col min="2" max="2" width="11.09765625" style="21" customWidth="1"/>
    <col min="3" max="3" width="10.09765625" style="21" customWidth="1"/>
    <col min="4" max="14" width="9.09765625" style="21" customWidth="1"/>
    <col min="15" max="15" width="9.3984375" style="21" customWidth="1"/>
    <col min="16" max="16" width="9" style="21" customWidth="1"/>
    <col min="17" max="17" width="10.09765625" style="21" customWidth="1"/>
    <col min="18" max="18" width="9.8984375" style="21" customWidth="1"/>
    <col min="19" max="19" width="9.09765625" style="21" customWidth="1"/>
    <col min="20" max="21" width="9.59765625" style="21" customWidth="1"/>
    <col min="22" max="27" width="9.09765625" style="21" customWidth="1"/>
    <col min="28" max="16384" width="10.59765625" style="21" customWidth="1"/>
  </cols>
  <sheetData>
    <row r="1" spans="1:27" s="17" customFormat="1" ht="19.5" customHeight="1">
      <c r="A1" s="317" t="s">
        <v>450</v>
      </c>
      <c r="B1" s="318"/>
      <c r="C1" s="318"/>
      <c r="D1" s="318"/>
      <c r="E1" s="318"/>
      <c r="F1" s="318"/>
      <c r="G1" s="379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80" t="s">
        <v>451</v>
      </c>
    </row>
    <row r="2" spans="1:27" s="54" customFormat="1" ht="19.5" customHeight="1">
      <c r="A2" s="835" t="s">
        <v>379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835"/>
      <c r="Q2" s="835"/>
      <c r="R2" s="835"/>
      <c r="S2" s="835"/>
      <c r="T2" s="835"/>
      <c r="U2" s="835"/>
      <c r="V2" s="835"/>
      <c r="W2" s="835"/>
      <c r="X2" s="835"/>
      <c r="Y2" s="835"/>
      <c r="Z2" s="835"/>
      <c r="AA2" s="835"/>
    </row>
    <row r="3" spans="1:27" s="54" customFormat="1" ht="19.5" customHeight="1">
      <c r="A3" s="825" t="s">
        <v>513</v>
      </c>
      <c r="B3" s="825"/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825"/>
      <c r="N3" s="825"/>
      <c r="O3" s="825"/>
      <c r="P3" s="825"/>
      <c r="Q3" s="825"/>
      <c r="R3" s="825"/>
      <c r="S3" s="825"/>
      <c r="T3" s="825"/>
      <c r="U3" s="825"/>
      <c r="V3" s="825"/>
      <c r="W3" s="825"/>
      <c r="X3" s="825"/>
      <c r="Y3" s="825"/>
      <c r="Z3" s="825"/>
      <c r="AA3" s="825"/>
    </row>
    <row r="4" spans="1:27" s="54" customFormat="1" ht="18" customHeight="1" thickBot="1">
      <c r="A4" s="319"/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2" t="s">
        <v>345</v>
      </c>
    </row>
    <row r="5" spans="1:27" s="54" customFormat="1" ht="15" customHeight="1">
      <c r="A5" s="836" t="s">
        <v>42</v>
      </c>
      <c r="B5" s="837"/>
      <c r="C5" s="842" t="s">
        <v>2</v>
      </c>
      <c r="D5" s="830" t="s">
        <v>3</v>
      </c>
      <c r="E5" s="831"/>
      <c r="F5" s="831"/>
      <c r="G5" s="831"/>
      <c r="H5" s="831"/>
      <c r="I5" s="831"/>
      <c r="J5" s="831"/>
      <c r="K5" s="832"/>
      <c r="L5" s="830" t="s">
        <v>4</v>
      </c>
      <c r="M5" s="831"/>
      <c r="N5" s="832"/>
      <c r="O5" s="830" t="s">
        <v>346</v>
      </c>
      <c r="P5" s="831"/>
      <c r="Q5" s="831"/>
      <c r="R5" s="831"/>
      <c r="S5" s="831"/>
      <c r="T5" s="831"/>
      <c r="U5" s="832"/>
      <c r="V5" s="830" t="s">
        <v>5</v>
      </c>
      <c r="W5" s="831"/>
      <c r="X5" s="831"/>
      <c r="Y5" s="831"/>
      <c r="Z5" s="832"/>
      <c r="AA5" s="383" t="s">
        <v>347</v>
      </c>
    </row>
    <row r="6" spans="1:27" s="54" customFormat="1" ht="15" customHeight="1">
      <c r="A6" s="838"/>
      <c r="B6" s="839"/>
      <c r="C6" s="843"/>
      <c r="D6" s="826" t="s">
        <v>6</v>
      </c>
      <c r="E6" s="827"/>
      <c r="F6" s="828"/>
      <c r="G6" s="826" t="s">
        <v>7</v>
      </c>
      <c r="H6" s="827"/>
      <c r="I6" s="828"/>
      <c r="J6" s="823" t="s">
        <v>27</v>
      </c>
      <c r="K6" s="823" t="s">
        <v>28</v>
      </c>
      <c r="L6" s="826" t="s">
        <v>8</v>
      </c>
      <c r="M6" s="827"/>
      <c r="N6" s="828"/>
      <c r="O6" s="826" t="s">
        <v>6</v>
      </c>
      <c r="P6" s="827"/>
      <c r="Q6" s="828"/>
      <c r="R6" s="826" t="s">
        <v>7</v>
      </c>
      <c r="S6" s="827"/>
      <c r="T6" s="828"/>
      <c r="U6" s="823" t="s">
        <v>29</v>
      </c>
      <c r="V6" s="826" t="s">
        <v>9</v>
      </c>
      <c r="W6" s="827"/>
      <c r="X6" s="828"/>
      <c r="Y6" s="823" t="s">
        <v>153</v>
      </c>
      <c r="Z6" s="823" t="s">
        <v>28</v>
      </c>
      <c r="AA6" s="833" t="s">
        <v>30</v>
      </c>
    </row>
    <row r="7" spans="1:27" s="54" customFormat="1" ht="15" customHeight="1">
      <c r="A7" s="838"/>
      <c r="B7" s="839"/>
      <c r="C7" s="843"/>
      <c r="D7" s="829"/>
      <c r="E7" s="742"/>
      <c r="F7" s="743"/>
      <c r="G7" s="829"/>
      <c r="H7" s="742"/>
      <c r="I7" s="743"/>
      <c r="J7" s="824"/>
      <c r="K7" s="824"/>
      <c r="L7" s="829"/>
      <c r="M7" s="742"/>
      <c r="N7" s="743"/>
      <c r="O7" s="829"/>
      <c r="P7" s="742"/>
      <c r="Q7" s="743"/>
      <c r="R7" s="829"/>
      <c r="S7" s="742"/>
      <c r="T7" s="743"/>
      <c r="U7" s="824"/>
      <c r="V7" s="829"/>
      <c r="W7" s="742"/>
      <c r="X7" s="743"/>
      <c r="Y7" s="824"/>
      <c r="Z7" s="824"/>
      <c r="AA7" s="834"/>
    </row>
    <row r="8" spans="1:27" s="54" customFormat="1" ht="15" customHeight="1">
      <c r="A8" s="840"/>
      <c r="B8" s="841"/>
      <c r="C8" s="844"/>
      <c r="D8" s="384" t="s">
        <v>10</v>
      </c>
      <c r="E8" s="384" t="s">
        <v>31</v>
      </c>
      <c r="F8" s="385" t="s">
        <v>11</v>
      </c>
      <c r="G8" s="384" t="s">
        <v>10</v>
      </c>
      <c r="H8" s="384" t="s">
        <v>31</v>
      </c>
      <c r="I8" s="386" t="s">
        <v>11</v>
      </c>
      <c r="J8" s="729"/>
      <c r="K8" s="729"/>
      <c r="L8" s="384" t="s">
        <v>10</v>
      </c>
      <c r="M8" s="384" t="s">
        <v>31</v>
      </c>
      <c r="N8" s="385" t="s">
        <v>11</v>
      </c>
      <c r="O8" s="384" t="s">
        <v>10</v>
      </c>
      <c r="P8" s="384" t="s">
        <v>31</v>
      </c>
      <c r="Q8" s="385" t="s">
        <v>11</v>
      </c>
      <c r="R8" s="384" t="s">
        <v>10</v>
      </c>
      <c r="S8" s="384" t="s">
        <v>31</v>
      </c>
      <c r="T8" s="386" t="s">
        <v>11</v>
      </c>
      <c r="U8" s="729"/>
      <c r="V8" s="384" t="s">
        <v>10</v>
      </c>
      <c r="W8" s="384" t="s">
        <v>31</v>
      </c>
      <c r="X8" s="386" t="s">
        <v>11</v>
      </c>
      <c r="Y8" s="729"/>
      <c r="Z8" s="729"/>
      <c r="AA8" s="731"/>
    </row>
    <row r="9" spans="1:27" s="54" customFormat="1" ht="15" customHeight="1">
      <c r="A9" s="825" t="s">
        <v>473</v>
      </c>
      <c r="B9" s="741"/>
      <c r="C9" s="387">
        <v>882678</v>
      </c>
      <c r="D9" s="229">
        <v>13930</v>
      </c>
      <c r="E9" s="229">
        <v>8889</v>
      </c>
      <c r="F9" s="229">
        <v>22819</v>
      </c>
      <c r="G9" s="229">
        <v>39855</v>
      </c>
      <c r="H9" s="229">
        <v>775</v>
      </c>
      <c r="I9" s="229">
        <v>40630</v>
      </c>
      <c r="J9" s="229">
        <v>556</v>
      </c>
      <c r="K9" s="229">
        <v>88138</v>
      </c>
      <c r="L9" s="229">
        <v>1528</v>
      </c>
      <c r="M9" s="229">
        <v>1213</v>
      </c>
      <c r="N9" s="229">
        <v>2741</v>
      </c>
      <c r="O9" s="229">
        <v>175932</v>
      </c>
      <c r="P9" s="229">
        <v>277</v>
      </c>
      <c r="Q9" s="229">
        <v>176209</v>
      </c>
      <c r="R9" s="229">
        <v>272920</v>
      </c>
      <c r="S9" s="229">
        <v>1931</v>
      </c>
      <c r="T9" s="229">
        <v>274851</v>
      </c>
      <c r="U9" s="229">
        <v>237944</v>
      </c>
      <c r="V9" s="229">
        <v>8683</v>
      </c>
      <c r="W9" s="229">
        <v>3238</v>
      </c>
      <c r="X9" s="229">
        <v>11921</v>
      </c>
      <c r="Y9" s="229">
        <v>4542</v>
      </c>
      <c r="Z9" s="229">
        <v>1663</v>
      </c>
      <c r="AA9" s="229">
        <v>20664</v>
      </c>
    </row>
    <row r="10" spans="1:27" s="54" customFormat="1" ht="15" customHeight="1">
      <c r="A10" s="732" t="s">
        <v>418</v>
      </c>
      <c r="B10" s="733"/>
      <c r="C10" s="387">
        <v>890292</v>
      </c>
      <c r="D10" s="229">
        <v>13817</v>
      </c>
      <c r="E10" s="229">
        <v>8921</v>
      </c>
      <c r="F10" s="229">
        <v>22738</v>
      </c>
      <c r="G10" s="229">
        <v>39404</v>
      </c>
      <c r="H10" s="229">
        <v>771</v>
      </c>
      <c r="I10" s="229">
        <v>40175</v>
      </c>
      <c r="J10" s="229">
        <v>592</v>
      </c>
      <c r="K10" s="229">
        <v>87273</v>
      </c>
      <c r="L10" s="229">
        <v>1502</v>
      </c>
      <c r="M10" s="229">
        <v>1213</v>
      </c>
      <c r="N10" s="229">
        <v>2715</v>
      </c>
      <c r="O10" s="229">
        <v>180010</v>
      </c>
      <c r="P10" s="229">
        <v>335</v>
      </c>
      <c r="Q10" s="229">
        <v>180345</v>
      </c>
      <c r="R10" s="229">
        <v>267595</v>
      </c>
      <c r="S10" s="229">
        <v>1831</v>
      </c>
      <c r="T10" s="229">
        <v>269426</v>
      </c>
      <c r="U10" s="229">
        <v>247822</v>
      </c>
      <c r="V10" s="229">
        <v>8644</v>
      </c>
      <c r="W10" s="229">
        <v>3305</v>
      </c>
      <c r="X10" s="229">
        <v>11949</v>
      </c>
      <c r="Y10" s="229">
        <v>4580</v>
      </c>
      <c r="Z10" s="229">
        <v>1674</v>
      </c>
      <c r="AA10" s="229">
        <v>21003</v>
      </c>
    </row>
    <row r="11" spans="1:27" s="54" customFormat="1" ht="15" customHeight="1">
      <c r="A11" s="732" t="s">
        <v>421</v>
      </c>
      <c r="B11" s="733"/>
      <c r="C11" s="387">
        <v>895282</v>
      </c>
      <c r="D11" s="229">
        <v>13917</v>
      </c>
      <c r="E11" s="229">
        <v>8928</v>
      </c>
      <c r="F11" s="229">
        <v>22845</v>
      </c>
      <c r="G11" s="229">
        <v>39033</v>
      </c>
      <c r="H11" s="229">
        <v>749</v>
      </c>
      <c r="I11" s="229">
        <v>39782</v>
      </c>
      <c r="J11" s="229">
        <v>595</v>
      </c>
      <c r="K11" s="229">
        <v>85632</v>
      </c>
      <c r="L11" s="229">
        <v>1508</v>
      </c>
      <c r="M11" s="229">
        <v>1221</v>
      </c>
      <c r="N11" s="246">
        <v>2729</v>
      </c>
      <c r="O11" s="229">
        <v>183081</v>
      </c>
      <c r="P11" s="229">
        <v>379</v>
      </c>
      <c r="Q11" s="229">
        <v>183460</v>
      </c>
      <c r="R11" s="229">
        <v>262822</v>
      </c>
      <c r="S11" s="229">
        <v>1764</v>
      </c>
      <c r="T11" s="246">
        <v>264586</v>
      </c>
      <c r="U11" s="229">
        <v>256261</v>
      </c>
      <c r="V11" s="229">
        <v>8640</v>
      </c>
      <c r="W11" s="229">
        <v>3331</v>
      </c>
      <c r="X11" s="229">
        <v>11971</v>
      </c>
      <c r="Y11" s="229">
        <v>4635</v>
      </c>
      <c r="Z11" s="229">
        <v>1652</v>
      </c>
      <c r="AA11" s="229">
        <v>21134</v>
      </c>
    </row>
    <row r="12" spans="1:27" s="54" customFormat="1" ht="15" customHeight="1">
      <c r="A12" s="732" t="s">
        <v>458</v>
      </c>
      <c r="B12" s="733"/>
      <c r="C12" s="387">
        <v>898965</v>
      </c>
      <c r="D12" s="229">
        <v>13897</v>
      </c>
      <c r="E12" s="229">
        <v>9024</v>
      </c>
      <c r="F12" s="229">
        <v>22921</v>
      </c>
      <c r="G12" s="229">
        <v>38712</v>
      </c>
      <c r="H12" s="229">
        <v>754</v>
      </c>
      <c r="I12" s="229">
        <v>39466</v>
      </c>
      <c r="J12" s="229">
        <v>602</v>
      </c>
      <c r="K12" s="229">
        <v>84450</v>
      </c>
      <c r="L12" s="229">
        <v>1520</v>
      </c>
      <c r="M12" s="229">
        <v>1243</v>
      </c>
      <c r="N12" s="229">
        <v>2763</v>
      </c>
      <c r="O12" s="229">
        <v>187530</v>
      </c>
      <c r="P12" s="229">
        <v>450</v>
      </c>
      <c r="Q12" s="229">
        <v>187980</v>
      </c>
      <c r="R12" s="229">
        <v>258538</v>
      </c>
      <c r="S12" s="229">
        <v>1657</v>
      </c>
      <c r="T12" s="229">
        <v>260195</v>
      </c>
      <c r="U12" s="229">
        <v>261014</v>
      </c>
      <c r="V12" s="229">
        <v>8658</v>
      </c>
      <c r="W12" s="229">
        <v>3430</v>
      </c>
      <c r="X12" s="229">
        <v>12088</v>
      </c>
      <c r="Y12" s="229">
        <v>4646</v>
      </c>
      <c r="Z12" s="229">
        <v>1607</v>
      </c>
      <c r="AA12" s="229">
        <v>21233</v>
      </c>
    </row>
    <row r="13" spans="1:27" s="41" customFormat="1" ht="15" customHeight="1">
      <c r="A13" s="761" t="s">
        <v>472</v>
      </c>
      <c r="B13" s="762"/>
      <c r="C13" s="388">
        <v>904715</v>
      </c>
      <c r="D13" s="389">
        <v>13931</v>
      </c>
      <c r="E13" s="389">
        <v>9105</v>
      </c>
      <c r="F13" s="389">
        <v>23036</v>
      </c>
      <c r="G13" s="389">
        <v>38562</v>
      </c>
      <c r="H13" s="389">
        <v>765</v>
      </c>
      <c r="I13" s="389">
        <v>39327</v>
      </c>
      <c r="J13" s="389">
        <v>618</v>
      </c>
      <c r="K13" s="389">
        <v>83445</v>
      </c>
      <c r="L13" s="389">
        <v>1546</v>
      </c>
      <c r="M13" s="389">
        <v>1250</v>
      </c>
      <c r="N13" s="389">
        <v>2796</v>
      </c>
      <c r="O13" s="390">
        <v>193445</v>
      </c>
      <c r="P13" s="389">
        <v>503</v>
      </c>
      <c r="Q13" s="389">
        <v>193948</v>
      </c>
      <c r="R13" s="389">
        <v>256140</v>
      </c>
      <c r="S13" s="389">
        <v>1560</v>
      </c>
      <c r="T13" s="390">
        <v>257700</v>
      </c>
      <c r="U13" s="390">
        <v>264146</v>
      </c>
      <c r="V13" s="389">
        <v>8664</v>
      </c>
      <c r="W13" s="389">
        <v>3470</v>
      </c>
      <c r="X13" s="389">
        <v>12134</v>
      </c>
      <c r="Y13" s="389">
        <v>4693</v>
      </c>
      <c r="Z13" s="389">
        <v>1596</v>
      </c>
      <c r="AA13" s="389">
        <v>21276</v>
      </c>
    </row>
    <row r="14" spans="1:27" ht="15" customHeight="1">
      <c r="A14" s="391"/>
      <c r="B14" s="392"/>
      <c r="C14" s="388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254"/>
      <c r="O14" s="393"/>
      <c r="P14" s="393"/>
      <c r="Q14" s="389"/>
      <c r="R14" s="393"/>
      <c r="S14" s="393"/>
      <c r="T14" s="394"/>
      <c r="U14" s="395"/>
      <c r="V14" s="393"/>
      <c r="W14" s="393"/>
      <c r="X14" s="389"/>
      <c r="Y14" s="393"/>
      <c r="Z14" s="393"/>
      <c r="AA14" s="393"/>
    </row>
    <row r="15" spans="1:43" s="55" customFormat="1" ht="15" customHeight="1">
      <c r="A15" s="819" t="s">
        <v>12</v>
      </c>
      <c r="B15" s="820"/>
      <c r="C15" s="388">
        <v>343892</v>
      </c>
      <c r="D15" s="389">
        <v>5055</v>
      </c>
      <c r="E15" s="389">
        <v>3701</v>
      </c>
      <c r="F15" s="389">
        <v>8756</v>
      </c>
      <c r="G15" s="389">
        <v>18652</v>
      </c>
      <c r="H15" s="389">
        <v>360</v>
      </c>
      <c r="I15" s="389">
        <v>19012</v>
      </c>
      <c r="J15" s="389">
        <v>270</v>
      </c>
      <c r="K15" s="389">
        <v>21526</v>
      </c>
      <c r="L15" s="389">
        <v>465</v>
      </c>
      <c r="M15" s="389">
        <v>549</v>
      </c>
      <c r="N15" s="389">
        <v>1014</v>
      </c>
      <c r="O15" s="389">
        <v>81286</v>
      </c>
      <c r="P15" s="389">
        <v>331</v>
      </c>
      <c r="Q15" s="389">
        <v>81617</v>
      </c>
      <c r="R15" s="389">
        <v>102985</v>
      </c>
      <c r="S15" s="389">
        <v>963</v>
      </c>
      <c r="T15" s="390">
        <v>103948</v>
      </c>
      <c r="U15" s="390">
        <v>92779</v>
      </c>
      <c r="V15" s="389">
        <v>3393</v>
      </c>
      <c r="W15" s="389">
        <v>1515</v>
      </c>
      <c r="X15" s="389">
        <v>4908</v>
      </c>
      <c r="Y15" s="389">
        <v>1437</v>
      </c>
      <c r="Z15" s="389">
        <v>654</v>
      </c>
      <c r="AA15" s="389">
        <v>7971</v>
      </c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</row>
    <row r="16" spans="1:43" s="55" customFormat="1" ht="15" customHeight="1">
      <c r="A16" s="819" t="s">
        <v>13</v>
      </c>
      <c r="B16" s="820"/>
      <c r="C16" s="388">
        <v>44847</v>
      </c>
      <c r="D16" s="389">
        <v>893</v>
      </c>
      <c r="E16" s="389">
        <v>346</v>
      </c>
      <c r="F16" s="389">
        <v>1239</v>
      </c>
      <c r="G16" s="389">
        <v>1764</v>
      </c>
      <c r="H16" s="389">
        <v>56</v>
      </c>
      <c r="I16" s="389">
        <v>1820</v>
      </c>
      <c r="J16" s="389">
        <v>39</v>
      </c>
      <c r="K16" s="389">
        <v>6647</v>
      </c>
      <c r="L16" s="389">
        <v>125</v>
      </c>
      <c r="M16" s="389">
        <v>132</v>
      </c>
      <c r="N16" s="389">
        <v>257</v>
      </c>
      <c r="O16" s="389">
        <v>7757</v>
      </c>
      <c r="P16" s="389">
        <v>14</v>
      </c>
      <c r="Q16" s="389">
        <v>7771</v>
      </c>
      <c r="R16" s="389">
        <v>11616</v>
      </c>
      <c r="S16" s="389">
        <v>74</v>
      </c>
      <c r="T16" s="389">
        <v>11690</v>
      </c>
      <c r="U16" s="389">
        <v>13344</v>
      </c>
      <c r="V16" s="389">
        <v>563</v>
      </c>
      <c r="W16" s="389">
        <v>241</v>
      </c>
      <c r="X16" s="389">
        <v>804</v>
      </c>
      <c r="Y16" s="389">
        <v>368</v>
      </c>
      <c r="Z16" s="389">
        <v>83</v>
      </c>
      <c r="AA16" s="389">
        <v>785</v>
      </c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</row>
    <row r="17" spans="1:43" s="55" customFormat="1" ht="15" customHeight="1">
      <c r="A17" s="819" t="s">
        <v>14</v>
      </c>
      <c r="B17" s="820"/>
      <c r="C17" s="388">
        <v>88507</v>
      </c>
      <c r="D17" s="389">
        <v>1523</v>
      </c>
      <c r="E17" s="389">
        <v>963</v>
      </c>
      <c r="F17" s="389">
        <v>2486</v>
      </c>
      <c r="G17" s="389">
        <v>3364</v>
      </c>
      <c r="H17" s="389">
        <v>42</v>
      </c>
      <c r="I17" s="389">
        <v>3406</v>
      </c>
      <c r="J17" s="389">
        <v>67</v>
      </c>
      <c r="K17" s="389">
        <v>7658</v>
      </c>
      <c r="L17" s="389">
        <v>175</v>
      </c>
      <c r="M17" s="389">
        <v>66</v>
      </c>
      <c r="N17" s="389">
        <v>241</v>
      </c>
      <c r="O17" s="389">
        <v>19254</v>
      </c>
      <c r="P17" s="389">
        <v>29</v>
      </c>
      <c r="Q17" s="389">
        <v>19283</v>
      </c>
      <c r="R17" s="389">
        <v>25455</v>
      </c>
      <c r="S17" s="389">
        <v>113</v>
      </c>
      <c r="T17" s="389">
        <v>25568</v>
      </c>
      <c r="U17" s="389">
        <v>25963</v>
      </c>
      <c r="V17" s="389">
        <v>815</v>
      </c>
      <c r="W17" s="389">
        <v>145</v>
      </c>
      <c r="X17" s="389">
        <v>960</v>
      </c>
      <c r="Y17" s="389">
        <v>490</v>
      </c>
      <c r="Z17" s="389">
        <v>97</v>
      </c>
      <c r="AA17" s="389">
        <v>2288</v>
      </c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</row>
    <row r="18" spans="1:43" s="55" customFormat="1" ht="15" customHeight="1">
      <c r="A18" s="819" t="s">
        <v>15</v>
      </c>
      <c r="B18" s="820"/>
      <c r="C18" s="388">
        <v>20999</v>
      </c>
      <c r="D18" s="389">
        <v>287</v>
      </c>
      <c r="E18" s="389">
        <v>105</v>
      </c>
      <c r="F18" s="389">
        <v>392</v>
      </c>
      <c r="G18" s="389">
        <v>693</v>
      </c>
      <c r="H18" s="389">
        <v>19</v>
      </c>
      <c r="I18" s="389">
        <v>712</v>
      </c>
      <c r="J18" s="389">
        <v>14</v>
      </c>
      <c r="K18" s="389">
        <v>4171</v>
      </c>
      <c r="L18" s="389">
        <v>63</v>
      </c>
      <c r="M18" s="389">
        <v>51</v>
      </c>
      <c r="N18" s="389">
        <v>114</v>
      </c>
      <c r="O18" s="389">
        <v>3151</v>
      </c>
      <c r="P18" s="389">
        <v>13</v>
      </c>
      <c r="Q18" s="389">
        <v>3164</v>
      </c>
      <c r="R18" s="389">
        <v>5182</v>
      </c>
      <c r="S18" s="389">
        <v>31</v>
      </c>
      <c r="T18" s="389">
        <v>5213</v>
      </c>
      <c r="U18" s="389">
        <v>6288</v>
      </c>
      <c r="V18" s="389">
        <v>267</v>
      </c>
      <c r="W18" s="389">
        <v>59</v>
      </c>
      <c r="X18" s="389">
        <v>326</v>
      </c>
      <c r="Y18" s="389">
        <v>176</v>
      </c>
      <c r="Z18" s="389">
        <v>40</v>
      </c>
      <c r="AA18" s="389">
        <v>389</v>
      </c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</row>
    <row r="19" spans="1:43" s="55" customFormat="1" ht="15" customHeight="1">
      <c r="A19" s="819" t="s">
        <v>16</v>
      </c>
      <c r="B19" s="820"/>
      <c r="C19" s="388">
        <v>12395</v>
      </c>
      <c r="D19" s="389">
        <v>222</v>
      </c>
      <c r="E19" s="389">
        <v>108</v>
      </c>
      <c r="F19" s="389">
        <v>330</v>
      </c>
      <c r="G19" s="389">
        <v>444</v>
      </c>
      <c r="H19" s="389">
        <v>10</v>
      </c>
      <c r="I19" s="389">
        <v>454</v>
      </c>
      <c r="J19" s="389">
        <v>1</v>
      </c>
      <c r="K19" s="389">
        <v>2979</v>
      </c>
      <c r="L19" s="389">
        <v>33</v>
      </c>
      <c r="M19" s="389">
        <v>23</v>
      </c>
      <c r="N19" s="389">
        <v>56</v>
      </c>
      <c r="O19" s="389">
        <v>1822</v>
      </c>
      <c r="P19" s="389">
        <v>2</v>
      </c>
      <c r="Q19" s="389">
        <v>1824</v>
      </c>
      <c r="R19" s="389">
        <v>2675</v>
      </c>
      <c r="S19" s="389">
        <v>11</v>
      </c>
      <c r="T19" s="389">
        <v>2686</v>
      </c>
      <c r="U19" s="389">
        <v>3482</v>
      </c>
      <c r="V19" s="389">
        <v>142</v>
      </c>
      <c r="W19" s="389">
        <v>45</v>
      </c>
      <c r="X19" s="389">
        <v>187</v>
      </c>
      <c r="Y19" s="389">
        <v>143</v>
      </c>
      <c r="Z19" s="389">
        <v>18</v>
      </c>
      <c r="AA19" s="389">
        <v>235</v>
      </c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</row>
    <row r="20" spans="1:43" s="55" customFormat="1" ht="15" customHeight="1">
      <c r="A20" s="819" t="s">
        <v>17</v>
      </c>
      <c r="B20" s="820"/>
      <c r="C20" s="388">
        <v>57049</v>
      </c>
      <c r="D20" s="389">
        <v>755</v>
      </c>
      <c r="E20" s="389">
        <v>400</v>
      </c>
      <c r="F20" s="389">
        <v>1155</v>
      </c>
      <c r="G20" s="389">
        <v>1759</v>
      </c>
      <c r="H20" s="389">
        <v>19</v>
      </c>
      <c r="I20" s="389">
        <v>1778</v>
      </c>
      <c r="J20" s="389">
        <v>25</v>
      </c>
      <c r="K20" s="389">
        <v>6565</v>
      </c>
      <c r="L20" s="389">
        <v>115</v>
      </c>
      <c r="M20" s="389">
        <v>78</v>
      </c>
      <c r="N20" s="389">
        <v>193</v>
      </c>
      <c r="O20" s="389">
        <v>11293</v>
      </c>
      <c r="P20" s="389">
        <v>21</v>
      </c>
      <c r="Q20" s="389">
        <v>11314</v>
      </c>
      <c r="R20" s="389">
        <v>15596</v>
      </c>
      <c r="S20" s="389">
        <v>89</v>
      </c>
      <c r="T20" s="389">
        <v>15685</v>
      </c>
      <c r="U20" s="389">
        <v>17891</v>
      </c>
      <c r="V20" s="389">
        <v>497</v>
      </c>
      <c r="W20" s="389">
        <v>50</v>
      </c>
      <c r="X20" s="389">
        <v>547</v>
      </c>
      <c r="Y20" s="389">
        <v>249</v>
      </c>
      <c r="Z20" s="389">
        <v>85</v>
      </c>
      <c r="AA20" s="389">
        <v>1562</v>
      </c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</row>
    <row r="21" spans="1:43" s="55" customFormat="1" ht="15" customHeight="1">
      <c r="A21" s="819" t="s">
        <v>18</v>
      </c>
      <c r="B21" s="820"/>
      <c r="C21" s="388">
        <v>18453</v>
      </c>
      <c r="D21" s="389">
        <v>309</v>
      </c>
      <c r="E21" s="389">
        <v>210</v>
      </c>
      <c r="F21" s="389">
        <v>519</v>
      </c>
      <c r="G21" s="389">
        <v>697</v>
      </c>
      <c r="H21" s="389">
        <v>19</v>
      </c>
      <c r="I21" s="389">
        <v>716</v>
      </c>
      <c r="J21" s="389">
        <v>3</v>
      </c>
      <c r="K21" s="389">
        <v>2571</v>
      </c>
      <c r="L21" s="389">
        <v>40</v>
      </c>
      <c r="M21" s="389">
        <v>25</v>
      </c>
      <c r="N21" s="389">
        <v>65</v>
      </c>
      <c r="O21" s="389">
        <v>3303</v>
      </c>
      <c r="P21" s="389">
        <v>3</v>
      </c>
      <c r="Q21" s="389">
        <v>3306</v>
      </c>
      <c r="R21" s="389">
        <v>5175</v>
      </c>
      <c r="S21" s="389">
        <v>16</v>
      </c>
      <c r="T21" s="389">
        <v>5191</v>
      </c>
      <c r="U21" s="389">
        <v>5225</v>
      </c>
      <c r="V21" s="389">
        <v>226</v>
      </c>
      <c r="W21" s="389">
        <v>75</v>
      </c>
      <c r="X21" s="389">
        <v>301</v>
      </c>
      <c r="Y21" s="389">
        <v>139</v>
      </c>
      <c r="Z21" s="389">
        <v>36</v>
      </c>
      <c r="AA21" s="389">
        <v>381</v>
      </c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</row>
    <row r="22" spans="1:43" s="55" customFormat="1" ht="15" customHeight="1">
      <c r="A22" s="819" t="s">
        <v>348</v>
      </c>
      <c r="B22" s="820"/>
      <c r="C22" s="388">
        <v>26902</v>
      </c>
      <c r="D22" s="389">
        <v>412</v>
      </c>
      <c r="E22" s="389">
        <v>243</v>
      </c>
      <c r="F22" s="389">
        <v>655</v>
      </c>
      <c r="G22" s="389">
        <v>832</v>
      </c>
      <c r="H22" s="389">
        <v>16</v>
      </c>
      <c r="I22" s="389">
        <v>848</v>
      </c>
      <c r="J22" s="389">
        <v>9</v>
      </c>
      <c r="K22" s="389">
        <v>2371</v>
      </c>
      <c r="L22" s="389">
        <v>65</v>
      </c>
      <c r="M22" s="396" t="s">
        <v>45</v>
      </c>
      <c r="N22" s="389">
        <v>65</v>
      </c>
      <c r="O22" s="389">
        <v>5502</v>
      </c>
      <c r="P22" s="389">
        <v>4</v>
      </c>
      <c r="Q22" s="389">
        <v>5506</v>
      </c>
      <c r="R22" s="389">
        <v>7545</v>
      </c>
      <c r="S22" s="389">
        <v>16</v>
      </c>
      <c r="T22" s="389">
        <v>7561</v>
      </c>
      <c r="U22" s="389">
        <v>8923</v>
      </c>
      <c r="V22" s="389">
        <v>200</v>
      </c>
      <c r="W22" s="389">
        <v>63</v>
      </c>
      <c r="X22" s="389">
        <v>263</v>
      </c>
      <c r="Y22" s="389">
        <v>89</v>
      </c>
      <c r="Z22" s="389">
        <v>55</v>
      </c>
      <c r="AA22" s="389">
        <v>557</v>
      </c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</row>
    <row r="23" spans="1:43" s="55" customFormat="1" ht="15" customHeight="1">
      <c r="A23" s="819" t="s">
        <v>33</v>
      </c>
      <c r="B23" s="820"/>
      <c r="C23" s="388">
        <v>93150</v>
      </c>
      <c r="D23" s="389">
        <v>1591</v>
      </c>
      <c r="E23" s="389">
        <v>1496</v>
      </c>
      <c r="F23" s="389">
        <v>3087</v>
      </c>
      <c r="G23" s="389">
        <v>3785</v>
      </c>
      <c r="H23" s="389">
        <v>85</v>
      </c>
      <c r="I23" s="389">
        <v>3870</v>
      </c>
      <c r="J23" s="389">
        <v>111</v>
      </c>
      <c r="K23" s="389">
        <v>7237</v>
      </c>
      <c r="L23" s="389">
        <v>158</v>
      </c>
      <c r="M23" s="389">
        <v>125</v>
      </c>
      <c r="N23" s="389">
        <v>283</v>
      </c>
      <c r="O23" s="389">
        <v>19228</v>
      </c>
      <c r="P23" s="389">
        <v>39</v>
      </c>
      <c r="Q23" s="389">
        <v>19267</v>
      </c>
      <c r="R23" s="389">
        <v>25700</v>
      </c>
      <c r="S23" s="389">
        <v>93</v>
      </c>
      <c r="T23" s="389">
        <v>25793</v>
      </c>
      <c r="U23" s="389">
        <v>28864</v>
      </c>
      <c r="V23" s="389">
        <v>877</v>
      </c>
      <c r="W23" s="389">
        <v>844</v>
      </c>
      <c r="X23" s="389">
        <v>1721</v>
      </c>
      <c r="Y23" s="389">
        <v>546</v>
      </c>
      <c r="Z23" s="389">
        <v>179</v>
      </c>
      <c r="AA23" s="389">
        <v>2192</v>
      </c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</row>
    <row r="24" spans="1:43" s="55" customFormat="1" ht="15" customHeight="1">
      <c r="A24" s="819" t="s">
        <v>34</v>
      </c>
      <c r="B24" s="820"/>
      <c r="C24" s="388">
        <v>38537</v>
      </c>
      <c r="D24" s="389">
        <v>496</v>
      </c>
      <c r="E24" s="389">
        <v>438</v>
      </c>
      <c r="F24" s="389">
        <v>934</v>
      </c>
      <c r="G24" s="389">
        <v>1104</v>
      </c>
      <c r="H24" s="389">
        <v>24</v>
      </c>
      <c r="I24" s="389">
        <v>1128</v>
      </c>
      <c r="J24" s="389">
        <v>16</v>
      </c>
      <c r="K24" s="389">
        <v>3205</v>
      </c>
      <c r="L24" s="389">
        <v>53</v>
      </c>
      <c r="M24" s="396">
        <v>3</v>
      </c>
      <c r="N24" s="389">
        <v>56</v>
      </c>
      <c r="O24" s="389">
        <v>8364</v>
      </c>
      <c r="P24" s="396" t="s">
        <v>45</v>
      </c>
      <c r="Q24" s="389">
        <v>8364</v>
      </c>
      <c r="R24" s="389">
        <v>11058</v>
      </c>
      <c r="S24" s="389">
        <v>6</v>
      </c>
      <c r="T24" s="389">
        <v>11064</v>
      </c>
      <c r="U24" s="389">
        <v>12289</v>
      </c>
      <c r="V24" s="389">
        <v>237</v>
      </c>
      <c r="W24" s="389">
        <v>32</v>
      </c>
      <c r="X24" s="389">
        <v>269</v>
      </c>
      <c r="Y24" s="389">
        <v>134</v>
      </c>
      <c r="Z24" s="389">
        <v>60</v>
      </c>
      <c r="AA24" s="389">
        <v>1018</v>
      </c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</row>
    <row r="25" spans="1:47" ht="15" customHeight="1">
      <c r="A25" s="819" t="s">
        <v>364</v>
      </c>
      <c r="B25" s="820"/>
      <c r="C25" s="388">
        <v>39111</v>
      </c>
      <c r="D25" s="389">
        <v>586</v>
      </c>
      <c r="E25" s="389">
        <v>264</v>
      </c>
      <c r="F25" s="389">
        <v>850</v>
      </c>
      <c r="G25" s="389">
        <v>1522</v>
      </c>
      <c r="H25" s="389">
        <v>21</v>
      </c>
      <c r="I25" s="389">
        <v>1543</v>
      </c>
      <c r="J25" s="389">
        <v>18</v>
      </c>
      <c r="K25" s="389">
        <v>2198</v>
      </c>
      <c r="L25" s="389">
        <v>39</v>
      </c>
      <c r="M25" s="389">
        <v>108</v>
      </c>
      <c r="N25" s="389">
        <v>147</v>
      </c>
      <c r="O25" s="389">
        <v>9184</v>
      </c>
      <c r="P25" s="389">
        <v>7</v>
      </c>
      <c r="Q25" s="389">
        <v>9191</v>
      </c>
      <c r="R25" s="389">
        <v>10918</v>
      </c>
      <c r="S25" s="389">
        <v>63</v>
      </c>
      <c r="T25" s="389">
        <v>10981</v>
      </c>
      <c r="U25" s="389">
        <v>12477</v>
      </c>
      <c r="V25" s="389">
        <v>327</v>
      </c>
      <c r="W25" s="389">
        <v>173</v>
      </c>
      <c r="X25" s="389">
        <v>500</v>
      </c>
      <c r="Y25" s="389">
        <v>105</v>
      </c>
      <c r="Z25" s="389">
        <v>77</v>
      </c>
      <c r="AA25" s="389">
        <v>1024</v>
      </c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</row>
    <row r="26" spans="1:43" s="55" customFormat="1" ht="15" customHeight="1">
      <c r="A26" s="821"/>
      <c r="B26" s="822"/>
      <c r="C26" s="388" t="s">
        <v>359</v>
      </c>
      <c r="D26" s="389" t="s">
        <v>359</v>
      </c>
      <c r="E26" s="389" t="s">
        <v>359</v>
      </c>
      <c r="F26" s="389" t="s">
        <v>359</v>
      </c>
      <c r="G26" s="389" t="s">
        <v>359</v>
      </c>
      <c r="H26" s="389" t="s">
        <v>359</v>
      </c>
      <c r="I26" s="389" t="s">
        <v>359</v>
      </c>
      <c r="J26" s="389" t="s">
        <v>359</v>
      </c>
      <c r="K26" s="389" t="s">
        <v>359</v>
      </c>
      <c r="L26" s="389" t="s">
        <v>359</v>
      </c>
      <c r="M26" s="389" t="s">
        <v>359</v>
      </c>
      <c r="N26" s="389" t="s">
        <v>359</v>
      </c>
      <c r="O26" s="389" t="s">
        <v>359</v>
      </c>
      <c r="P26" s="389" t="s">
        <v>359</v>
      </c>
      <c r="Q26" s="389" t="s">
        <v>425</v>
      </c>
      <c r="R26" s="389" t="s">
        <v>359</v>
      </c>
      <c r="S26" s="389" t="s">
        <v>397</v>
      </c>
      <c r="T26" s="389" t="s">
        <v>359</v>
      </c>
      <c r="U26" s="389" t="s">
        <v>359</v>
      </c>
      <c r="V26" s="389" t="s">
        <v>359</v>
      </c>
      <c r="W26" s="389" t="s">
        <v>359</v>
      </c>
      <c r="X26" s="389" t="s">
        <v>359</v>
      </c>
      <c r="Y26" s="389" t="s">
        <v>359</v>
      </c>
      <c r="Z26" s="389" t="s">
        <v>397</v>
      </c>
      <c r="AA26" s="389" t="s">
        <v>359</v>
      </c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</row>
    <row r="27" spans="1:35" s="55" customFormat="1" ht="15" customHeight="1">
      <c r="A27" s="819" t="s">
        <v>19</v>
      </c>
      <c r="B27" s="820"/>
      <c r="C27" s="388">
        <v>5278</v>
      </c>
      <c r="D27" s="389">
        <v>104</v>
      </c>
      <c r="E27" s="389">
        <v>116</v>
      </c>
      <c r="F27" s="389">
        <v>220</v>
      </c>
      <c r="G27" s="389">
        <v>194</v>
      </c>
      <c r="H27" s="389">
        <v>14</v>
      </c>
      <c r="I27" s="389">
        <v>208</v>
      </c>
      <c r="J27" s="389">
        <v>6</v>
      </c>
      <c r="K27" s="389">
        <v>630</v>
      </c>
      <c r="L27" s="389">
        <v>9</v>
      </c>
      <c r="M27" s="396" t="s">
        <v>45</v>
      </c>
      <c r="N27" s="389">
        <v>9</v>
      </c>
      <c r="O27" s="389">
        <v>1072</v>
      </c>
      <c r="P27" s="396" t="s">
        <v>45</v>
      </c>
      <c r="Q27" s="389">
        <v>1072</v>
      </c>
      <c r="R27" s="389">
        <v>1336</v>
      </c>
      <c r="S27" s="389">
        <v>2</v>
      </c>
      <c r="T27" s="389">
        <v>1338</v>
      </c>
      <c r="U27" s="389">
        <v>1526</v>
      </c>
      <c r="V27" s="389">
        <v>54</v>
      </c>
      <c r="W27" s="389">
        <v>38</v>
      </c>
      <c r="X27" s="389">
        <v>92</v>
      </c>
      <c r="Y27" s="389">
        <v>77</v>
      </c>
      <c r="Z27" s="389">
        <v>9</v>
      </c>
      <c r="AA27" s="389">
        <v>91</v>
      </c>
      <c r="AB27" s="41"/>
      <c r="AC27" s="41"/>
      <c r="AD27" s="41"/>
      <c r="AE27" s="41"/>
      <c r="AF27" s="41"/>
      <c r="AG27" s="41"/>
      <c r="AH27" s="41"/>
      <c r="AI27" s="41"/>
    </row>
    <row r="28" spans="1:27" ht="15" customHeight="1">
      <c r="A28" s="310"/>
      <c r="B28" s="397" t="s">
        <v>20</v>
      </c>
      <c r="C28" s="387">
        <v>5278</v>
      </c>
      <c r="D28" s="229">
        <v>104</v>
      </c>
      <c r="E28" s="229">
        <v>116</v>
      </c>
      <c r="F28" s="229">
        <v>220</v>
      </c>
      <c r="G28" s="229">
        <v>194</v>
      </c>
      <c r="H28" s="229">
        <v>14</v>
      </c>
      <c r="I28" s="229">
        <v>208</v>
      </c>
      <c r="J28" s="229">
        <v>6</v>
      </c>
      <c r="K28" s="229">
        <v>630</v>
      </c>
      <c r="L28" s="229">
        <v>9</v>
      </c>
      <c r="M28" s="228" t="s">
        <v>45</v>
      </c>
      <c r="N28" s="229">
        <v>9</v>
      </c>
      <c r="O28" s="229">
        <v>1072</v>
      </c>
      <c r="P28" s="228" t="s">
        <v>45</v>
      </c>
      <c r="Q28" s="229">
        <v>1072</v>
      </c>
      <c r="R28" s="229">
        <v>1336</v>
      </c>
      <c r="S28" s="229">
        <v>2</v>
      </c>
      <c r="T28" s="229">
        <v>1338</v>
      </c>
      <c r="U28" s="229">
        <v>1526</v>
      </c>
      <c r="V28" s="229">
        <v>54</v>
      </c>
      <c r="W28" s="229">
        <v>38</v>
      </c>
      <c r="X28" s="229">
        <v>92</v>
      </c>
      <c r="Y28" s="229">
        <v>77</v>
      </c>
      <c r="Z28" s="229">
        <v>9</v>
      </c>
      <c r="AA28" s="229">
        <v>91</v>
      </c>
    </row>
    <row r="29" spans="1:27" ht="15" customHeight="1">
      <c r="A29" s="398"/>
      <c r="B29" s="397"/>
      <c r="C29" s="388" t="s">
        <v>359</v>
      </c>
      <c r="D29" s="389" t="s">
        <v>359</v>
      </c>
      <c r="E29" s="389" t="s">
        <v>359</v>
      </c>
      <c r="F29" s="389" t="s">
        <v>359</v>
      </c>
      <c r="G29" s="389" t="s">
        <v>359</v>
      </c>
      <c r="H29" s="389" t="s">
        <v>359</v>
      </c>
      <c r="I29" s="389" t="s">
        <v>359</v>
      </c>
      <c r="J29" s="389" t="s">
        <v>359</v>
      </c>
      <c r="K29" s="389" t="s">
        <v>359</v>
      </c>
      <c r="L29" s="389" t="s">
        <v>359</v>
      </c>
      <c r="M29" s="389" t="s">
        <v>359</v>
      </c>
      <c r="N29" s="389" t="s">
        <v>359</v>
      </c>
      <c r="O29" s="389" t="s">
        <v>359</v>
      </c>
      <c r="P29" s="389" t="s">
        <v>359</v>
      </c>
      <c r="Q29" s="389" t="s">
        <v>359</v>
      </c>
      <c r="R29" s="389" t="s">
        <v>359</v>
      </c>
      <c r="S29" s="389" t="s">
        <v>397</v>
      </c>
      <c r="T29" s="389" t="s">
        <v>359</v>
      </c>
      <c r="U29" s="389" t="s">
        <v>359</v>
      </c>
      <c r="V29" s="389" t="s">
        <v>359</v>
      </c>
      <c r="W29" s="389" t="s">
        <v>359</v>
      </c>
      <c r="X29" s="389" t="s">
        <v>359</v>
      </c>
      <c r="Y29" s="389" t="s">
        <v>359</v>
      </c>
      <c r="Z29" s="389" t="s">
        <v>397</v>
      </c>
      <c r="AA29" s="389" t="s">
        <v>359</v>
      </c>
    </row>
    <row r="30" spans="1:29" s="9" customFormat="1" ht="15" customHeight="1">
      <c r="A30" s="819" t="s">
        <v>21</v>
      </c>
      <c r="B30" s="819"/>
      <c r="C30" s="388">
        <v>48118</v>
      </c>
      <c r="D30" s="389">
        <v>519</v>
      </c>
      <c r="E30" s="389">
        <v>156</v>
      </c>
      <c r="F30" s="389">
        <v>675</v>
      </c>
      <c r="G30" s="389">
        <v>1414</v>
      </c>
      <c r="H30" s="389">
        <v>26</v>
      </c>
      <c r="I30" s="389">
        <v>1440</v>
      </c>
      <c r="J30" s="389">
        <v>9</v>
      </c>
      <c r="K30" s="389">
        <v>3629</v>
      </c>
      <c r="L30" s="389">
        <v>45</v>
      </c>
      <c r="M30" s="396">
        <v>3</v>
      </c>
      <c r="N30" s="389">
        <v>48</v>
      </c>
      <c r="O30" s="389">
        <v>10359</v>
      </c>
      <c r="P30" s="389">
        <v>13</v>
      </c>
      <c r="Q30" s="389">
        <v>10372</v>
      </c>
      <c r="R30" s="389">
        <v>13703</v>
      </c>
      <c r="S30" s="389">
        <v>32</v>
      </c>
      <c r="T30" s="389">
        <v>13735</v>
      </c>
      <c r="U30" s="389">
        <v>16227</v>
      </c>
      <c r="V30" s="389">
        <v>309</v>
      </c>
      <c r="W30" s="389">
        <v>60</v>
      </c>
      <c r="X30" s="389">
        <v>369</v>
      </c>
      <c r="Y30" s="389">
        <v>167</v>
      </c>
      <c r="Z30" s="389">
        <v>83</v>
      </c>
      <c r="AA30" s="389">
        <v>1364</v>
      </c>
      <c r="AB30" s="35"/>
      <c r="AC30" s="35"/>
    </row>
    <row r="31" spans="1:27" ht="15" customHeight="1">
      <c r="A31" s="398"/>
      <c r="B31" s="397" t="s">
        <v>22</v>
      </c>
      <c r="C31" s="387">
        <v>28785</v>
      </c>
      <c r="D31" s="229">
        <v>330</v>
      </c>
      <c r="E31" s="229">
        <v>73</v>
      </c>
      <c r="F31" s="229">
        <v>403</v>
      </c>
      <c r="G31" s="229">
        <v>858</v>
      </c>
      <c r="H31" s="229">
        <v>17</v>
      </c>
      <c r="I31" s="229">
        <v>875</v>
      </c>
      <c r="J31" s="229">
        <v>2</v>
      </c>
      <c r="K31" s="229">
        <v>2643</v>
      </c>
      <c r="L31" s="229">
        <v>31</v>
      </c>
      <c r="M31" s="228" t="s">
        <v>45</v>
      </c>
      <c r="N31" s="229">
        <v>31</v>
      </c>
      <c r="O31" s="229">
        <v>5895</v>
      </c>
      <c r="P31" s="229">
        <v>6</v>
      </c>
      <c r="Q31" s="229">
        <v>5901</v>
      </c>
      <c r="R31" s="229">
        <v>8089</v>
      </c>
      <c r="S31" s="229">
        <v>24</v>
      </c>
      <c r="T31" s="229">
        <v>8113</v>
      </c>
      <c r="U31" s="229">
        <v>9601</v>
      </c>
      <c r="V31" s="229">
        <v>205</v>
      </c>
      <c r="W31" s="229">
        <v>46</v>
      </c>
      <c r="X31" s="229">
        <v>251</v>
      </c>
      <c r="Y31" s="229">
        <v>111</v>
      </c>
      <c r="Z31" s="229">
        <v>43</v>
      </c>
      <c r="AA31" s="229">
        <v>811</v>
      </c>
    </row>
    <row r="32" spans="1:27" ht="15" customHeight="1">
      <c r="A32" s="398"/>
      <c r="B32" s="397" t="s">
        <v>23</v>
      </c>
      <c r="C32" s="387">
        <v>19315</v>
      </c>
      <c r="D32" s="229">
        <v>189</v>
      </c>
      <c r="E32" s="229">
        <v>83</v>
      </c>
      <c r="F32" s="229">
        <v>272</v>
      </c>
      <c r="G32" s="229">
        <v>556</v>
      </c>
      <c r="H32" s="229">
        <v>9</v>
      </c>
      <c r="I32" s="229">
        <v>565</v>
      </c>
      <c r="J32" s="229">
        <v>7</v>
      </c>
      <c r="K32" s="229">
        <v>986</v>
      </c>
      <c r="L32" s="229">
        <v>14</v>
      </c>
      <c r="M32" s="228">
        <v>3</v>
      </c>
      <c r="N32" s="229">
        <v>17</v>
      </c>
      <c r="O32" s="229">
        <v>4460</v>
      </c>
      <c r="P32" s="229">
        <v>7</v>
      </c>
      <c r="Q32" s="229">
        <v>4467</v>
      </c>
      <c r="R32" s="229">
        <v>5611</v>
      </c>
      <c r="S32" s="229">
        <v>8</v>
      </c>
      <c r="T32" s="229">
        <v>5619</v>
      </c>
      <c r="U32" s="229">
        <v>6626</v>
      </c>
      <c r="V32" s="229">
        <v>104</v>
      </c>
      <c r="W32" s="229">
        <v>14</v>
      </c>
      <c r="X32" s="229">
        <v>118</v>
      </c>
      <c r="Y32" s="229">
        <v>46</v>
      </c>
      <c r="Z32" s="229">
        <v>40</v>
      </c>
      <c r="AA32" s="229">
        <v>552</v>
      </c>
    </row>
    <row r="33" spans="1:27" ht="15" customHeight="1">
      <c r="A33" s="398"/>
      <c r="B33" s="397"/>
      <c r="C33" s="388" t="s">
        <v>359</v>
      </c>
      <c r="D33" s="389" t="s">
        <v>359</v>
      </c>
      <c r="E33" s="389" t="s">
        <v>359</v>
      </c>
      <c r="F33" s="389" t="s">
        <v>359</v>
      </c>
      <c r="G33" s="389" t="s">
        <v>359</v>
      </c>
      <c r="H33" s="389" t="s">
        <v>359</v>
      </c>
      <c r="I33" s="389" t="s">
        <v>359</v>
      </c>
      <c r="J33" s="389" t="s">
        <v>359</v>
      </c>
      <c r="K33" s="389" t="s">
        <v>359</v>
      </c>
      <c r="L33" s="389" t="s">
        <v>359</v>
      </c>
      <c r="M33" s="389" t="s">
        <v>359</v>
      </c>
      <c r="N33" s="389" t="s">
        <v>359</v>
      </c>
      <c r="O33" s="389" t="s">
        <v>359</v>
      </c>
      <c r="P33" s="389"/>
      <c r="Q33" s="389" t="s">
        <v>359</v>
      </c>
      <c r="R33" s="389" t="s">
        <v>359</v>
      </c>
      <c r="S33" s="389" t="s">
        <v>397</v>
      </c>
      <c r="T33" s="389" t="s">
        <v>359</v>
      </c>
      <c r="U33" s="389" t="s">
        <v>359</v>
      </c>
      <c r="V33" s="389" t="s">
        <v>359</v>
      </c>
      <c r="W33" s="389" t="s">
        <v>359</v>
      </c>
      <c r="X33" s="389" t="s">
        <v>359</v>
      </c>
      <c r="Y33" s="389" t="s">
        <v>359</v>
      </c>
      <c r="Z33" s="389" t="s">
        <v>397</v>
      </c>
      <c r="AA33" s="389" t="s">
        <v>359</v>
      </c>
    </row>
    <row r="34" spans="1:57" ht="15" customHeight="1">
      <c r="A34" s="819" t="s">
        <v>24</v>
      </c>
      <c r="B34" s="820"/>
      <c r="C34" s="388">
        <v>31447</v>
      </c>
      <c r="D34" s="389">
        <v>594</v>
      </c>
      <c r="E34" s="389">
        <v>279</v>
      </c>
      <c r="F34" s="389">
        <v>873</v>
      </c>
      <c r="G34" s="389">
        <v>1164</v>
      </c>
      <c r="H34" s="389">
        <v>23</v>
      </c>
      <c r="I34" s="389">
        <v>1187</v>
      </c>
      <c r="J34" s="389">
        <v>20</v>
      </c>
      <c r="K34" s="389">
        <v>5590</v>
      </c>
      <c r="L34" s="389">
        <v>75</v>
      </c>
      <c r="M34" s="389">
        <v>47</v>
      </c>
      <c r="N34" s="389">
        <v>122</v>
      </c>
      <c r="O34" s="389">
        <v>5712</v>
      </c>
      <c r="P34" s="389">
        <v>13</v>
      </c>
      <c r="Q34" s="389">
        <v>5725</v>
      </c>
      <c r="R34" s="389">
        <v>8078</v>
      </c>
      <c r="S34" s="389">
        <v>17</v>
      </c>
      <c r="T34" s="389">
        <v>8095</v>
      </c>
      <c r="U34" s="389">
        <v>8360</v>
      </c>
      <c r="V34" s="389">
        <v>378</v>
      </c>
      <c r="W34" s="389">
        <v>54</v>
      </c>
      <c r="X34" s="389">
        <v>432</v>
      </c>
      <c r="Y34" s="389">
        <v>291</v>
      </c>
      <c r="Z34" s="389">
        <v>72</v>
      </c>
      <c r="AA34" s="389">
        <v>680</v>
      </c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27" ht="15" customHeight="1">
      <c r="A35" s="310"/>
      <c r="B35" s="397" t="s">
        <v>40</v>
      </c>
      <c r="C35" s="387">
        <v>19546</v>
      </c>
      <c r="D35" s="229">
        <v>381</v>
      </c>
      <c r="E35" s="229">
        <v>187</v>
      </c>
      <c r="F35" s="229">
        <v>568</v>
      </c>
      <c r="G35" s="229">
        <v>766</v>
      </c>
      <c r="H35" s="229">
        <v>19</v>
      </c>
      <c r="I35" s="229">
        <v>785</v>
      </c>
      <c r="J35" s="229">
        <v>17</v>
      </c>
      <c r="K35" s="229">
        <v>3756</v>
      </c>
      <c r="L35" s="229">
        <v>45</v>
      </c>
      <c r="M35" s="229">
        <v>47</v>
      </c>
      <c r="N35" s="229">
        <v>92</v>
      </c>
      <c r="O35" s="229">
        <v>3475</v>
      </c>
      <c r="P35" s="229">
        <v>10</v>
      </c>
      <c r="Q35" s="229">
        <v>3485</v>
      </c>
      <c r="R35" s="229">
        <v>4881</v>
      </c>
      <c r="S35" s="229">
        <v>11</v>
      </c>
      <c r="T35" s="229">
        <v>4892</v>
      </c>
      <c r="U35" s="229">
        <v>5039</v>
      </c>
      <c r="V35" s="229">
        <v>269</v>
      </c>
      <c r="W35" s="229">
        <v>36</v>
      </c>
      <c r="X35" s="229">
        <v>305</v>
      </c>
      <c r="Y35" s="229">
        <v>207</v>
      </c>
      <c r="Z35" s="229">
        <v>35</v>
      </c>
      <c r="AA35" s="229">
        <v>365</v>
      </c>
    </row>
    <row r="36" spans="1:27" ht="15" customHeight="1">
      <c r="A36" s="310"/>
      <c r="B36" s="397" t="s">
        <v>35</v>
      </c>
      <c r="C36" s="387">
        <v>11899</v>
      </c>
      <c r="D36" s="229">
        <v>213</v>
      </c>
      <c r="E36" s="229">
        <v>92</v>
      </c>
      <c r="F36" s="229">
        <v>305</v>
      </c>
      <c r="G36" s="229">
        <v>398</v>
      </c>
      <c r="H36" s="229">
        <v>4</v>
      </c>
      <c r="I36" s="229">
        <v>402</v>
      </c>
      <c r="J36" s="229">
        <v>3</v>
      </c>
      <c r="K36" s="229">
        <v>1834</v>
      </c>
      <c r="L36" s="229">
        <v>30</v>
      </c>
      <c r="M36" s="228" t="s">
        <v>45</v>
      </c>
      <c r="N36" s="229">
        <v>30</v>
      </c>
      <c r="O36" s="229">
        <v>2237</v>
      </c>
      <c r="P36" s="229">
        <v>3</v>
      </c>
      <c r="Q36" s="229">
        <v>2240</v>
      </c>
      <c r="R36" s="229">
        <v>3197</v>
      </c>
      <c r="S36" s="229">
        <v>6</v>
      </c>
      <c r="T36" s="229">
        <v>3203</v>
      </c>
      <c r="U36" s="229">
        <v>3321</v>
      </c>
      <c r="V36" s="229">
        <v>109</v>
      </c>
      <c r="W36" s="229">
        <v>18</v>
      </c>
      <c r="X36" s="229">
        <v>127</v>
      </c>
      <c r="Y36" s="229">
        <v>82</v>
      </c>
      <c r="Z36" s="229">
        <v>37</v>
      </c>
      <c r="AA36" s="229">
        <v>315</v>
      </c>
    </row>
    <row r="37" spans="1:27" ht="15" customHeight="1">
      <c r="A37" s="310"/>
      <c r="B37" s="397"/>
      <c r="C37" s="388" t="s">
        <v>359</v>
      </c>
      <c r="D37" s="389" t="s">
        <v>359</v>
      </c>
      <c r="E37" s="389" t="s">
        <v>359</v>
      </c>
      <c r="F37" s="389" t="s">
        <v>359</v>
      </c>
      <c r="G37" s="389" t="s">
        <v>359</v>
      </c>
      <c r="H37" s="389" t="s">
        <v>359</v>
      </c>
      <c r="I37" s="389" t="s">
        <v>359</v>
      </c>
      <c r="J37" s="389" t="s">
        <v>359</v>
      </c>
      <c r="K37" s="389" t="s">
        <v>359</v>
      </c>
      <c r="L37" s="389" t="s">
        <v>359</v>
      </c>
      <c r="M37" s="389" t="s">
        <v>359</v>
      </c>
      <c r="N37" s="389" t="s">
        <v>359</v>
      </c>
      <c r="O37" s="389" t="s">
        <v>359</v>
      </c>
      <c r="P37" s="389" t="s">
        <v>359</v>
      </c>
      <c r="Q37" s="389" t="s">
        <v>359</v>
      </c>
      <c r="R37" s="389" t="s">
        <v>359</v>
      </c>
      <c r="S37" s="389" t="s">
        <v>359</v>
      </c>
      <c r="T37" s="389" t="s">
        <v>359</v>
      </c>
      <c r="U37" s="389" t="s">
        <v>359</v>
      </c>
      <c r="V37" s="389" t="s">
        <v>359</v>
      </c>
      <c r="W37" s="389" t="s">
        <v>359</v>
      </c>
      <c r="X37" s="389" t="s">
        <v>359</v>
      </c>
      <c r="Y37" s="389" t="s">
        <v>359</v>
      </c>
      <c r="Z37" s="389" t="s">
        <v>397</v>
      </c>
      <c r="AA37" s="389" t="s">
        <v>359</v>
      </c>
    </row>
    <row r="38" spans="1:63" ht="15" customHeight="1">
      <c r="A38" s="819" t="s">
        <v>25</v>
      </c>
      <c r="B38" s="820"/>
      <c r="C38" s="388">
        <v>13904</v>
      </c>
      <c r="D38" s="389">
        <v>130</v>
      </c>
      <c r="E38" s="389">
        <v>169</v>
      </c>
      <c r="F38" s="389">
        <v>299</v>
      </c>
      <c r="G38" s="389">
        <v>345</v>
      </c>
      <c r="H38" s="389">
        <v>11</v>
      </c>
      <c r="I38" s="389">
        <v>356</v>
      </c>
      <c r="J38" s="389">
        <v>3</v>
      </c>
      <c r="K38" s="389">
        <v>1978</v>
      </c>
      <c r="L38" s="389">
        <v>24</v>
      </c>
      <c r="M38" s="389">
        <v>2</v>
      </c>
      <c r="N38" s="389">
        <v>26</v>
      </c>
      <c r="O38" s="389">
        <v>2628</v>
      </c>
      <c r="P38" s="389">
        <v>2</v>
      </c>
      <c r="Q38" s="389">
        <v>2630</v>
      </c>
      <c r="R38" s="389">
        <v>3772</v>
      </c>
      <c r="S38" s="389">
        <v>7</v>
      </c>
      <c r="T38" s="389">
        <v>3779</v>
      </c>
      <c r="U38" s="389">
        <v>4344</v>
      </c>
      <c r="V38" s="389">
        <v>87</v>
      </c>
      <c r="W38" s="389">
        <v>11</v>
      </c>
      <c r="X38" s="389">
        <v>98</v>
      </c>
      <c r="Y38" s="389">
        <v>54</v>
      </c>
      <c r="Z38" s="389">
        <v>17</v>
      </c>
      <c r="AA38" s="389">
        <v>320</v>
      </c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</row>
    <row r="39" spans="1:27" ht="15" customHeight="1">
      <c r="A39" s="398"/>
      <c r="B39" s="397" t="s">
        <v>36</v>
      </c>
      <c r="C39" s="387">
        <v>13898</v>
      </c>
      <c r="D39" s="229">
        <v>130</v>
      </c>
      <c r="E39" s="229">
        <v>169</v>
      </c>
      <c r="F39" s="229">
        <v>299</v>
      </c>
      <c r="G39" s="229">
        <v>345</v>
      </c>
      <c r="H39" s="229">
        <v>11</v>
      </c>
      <c r="I39" s="229">
        <v>356</v>
      </c>
      <c r="J39" s="229">
        <v>3</v>
      </c>
      <c r="K39" s="229">
        <v>1978</v>
      </c>
      <c r="L39" s="229">
        <v>24</v>
      </c>
      <c r="M39" s="229">
        <v>2</v>
      </c>
      <c r="N39" s="229">
        <v>26</v>
      </c>
      <c r="O39" s="229">
        <v>2627</v>
      </c>
      <c r="P39" s="229">
        <v>2</v>
      </c>
      <c r="Q39" s="229">
        <v>2629</v>
      </c>
      <c r="R39" s="229">
        <v>3770</v>
      </c>
      <c r="S39" s="229">
        <v>7</v>
      </c>
      <c r="T39" s="229">
        <v>3777</v>
      </c>
      <c r="U39" s="229">
        <v>4344</v>
      </c>
      <c r="V39" s="229">
        <v>87</v>
      </c>
      <c r="W39" s="229">
        <v>11</v>
      </c>
      <c r="X39" s="229">
        <v>98</v>
      </c>
      <c r="Y39" s="229">
        <v>51</v>
      </c>
      <c r="Z39" s="229">
        <v>17</v>
      </c>
      <c r="AA39" s="229">
        <v>320</v>
      </c>
    </row>
    <row r="40" spans="1:27" ht="15" customHeight="1">
      <c r="A40" s="398"/>
      <c r="B40" s="397"/>
      <c r="C40" s="388" t="s">
        <v>359</v>
      </c>
      <c r="D40" s="389" t="s">
        <v>359</v>
      </c>
      <c r="E40" s="389" t="s">
        <v>359</v>
      </c>
      <c r="F40" s="389" t="s">
        <v>359</v>
      </c>
      <c r="G40" s="389" t="s">
        <v>359</v>
      </c>
      <c r="H40" s="389" t="s">
        <v>359</v>
      </c>
      <c r="I40" s="389" t="s">
        <v>359</v>
      </c>
      <c r="J40" s="389" t="s">
        <v>359</v>
      </c>
      <c r="K40" s="389" t="s">
        <v>359</v>
      </c>
      <c r="L40" s="389" t="s">
        <v>359</v>
      </c>
      <c r="M40" s="389" t="s">
        <v>359</v>
      </c>
      <c r="N40" s="389" t="s">
        <v>359</v>
      </c>
      <c r="O40" s="389" t="s">
        <v>359</v>
      </c>
      <c r="P40" s="389" t="s">
        <v>359</v>
      </c>
      <c r="Q40" s="389" t="s">
        <v>359</v>
      </c>
      <c r="R40" s="389" t="s">
        <v>359</v>
      </c>
      <c r="S40" s="389" t="s">
        <v>397</v>
      </c>
      <c r="T40" s="389" t="s">
        <v>359</v>
      </c>
      <c r="U40" s="389" t="s">
        <v>359</v>
      </c>
      <c r="V40" s="389" t="s">
        <v>359</v>
      </c>
      <c r="W40" s="389" t="s">
        <v>359</v>
      </c>
      <c r="X40" s="389" t="s">
        <v>359</v>
      </c>
      <c r="Y40" s="389" t="s">
        <v>359</v>
      </c>
      <c r="Z40" s="389" t="s">
        <v>397</v>
      </c>
      <c r="AA40" s="389" t="s">
        <v>359</v>
      </c>
    </row>
    <row r="41" spans="1:29" ht="15" customHeight="1">
      <c r="A41" s="819" t="s">
        <v>37</v>
      </c>
      <c r="B41" s="820"/>
      <c r="C41" s="388">
        <v>22051</v>
      </c>
      <c r="D41" s="389">
        <v>455</v>
      </c>
      <c r="E41" s="389">
        <v>111</v>
      </c>
      <c r="F41" s="389">
        <v>566</v>
      </c>
      <c r="G41" s="389">
        <v>829</v>
      </c>
      <c r="H41" s="389">
        <v>20</v>
      </c>
      <c r="I41" s="389">
        <v>849</v>
      </c>
      <c r="J41" s="389">
        <v>7</v>
      </c>
      <c r="K41" s="389">
        <v>4446</v>
      </c>
      <c r="L41" s="389">
        <v>62</v>
      </c>
      <c r="M41" s="389">
        <v>38</v>
      </c>
      <c r="N41" s="389">
        <v>100</v>
      </c>
      <c r="O41" s="389">
        <v>3530</v>
      </c>
      <c r="P41" s="389">
        <v>12</v>
      </c>
      <c r="Q41" s="389">
        <v>3542</v>
      </c>
      <c r="R41" s="389">
        <v>5346</v>
      </c>
      <c r="S41" s="389">
        <v>27</v>
      </c>
      <c r="T41" s="389">
        <v>5373</v>
      </c>
      <c r="U41" s="389">
        <v>6133</v>
      </c>
      <c r="V41" s="389">
        <v>292</v>
      </c>
      <c r="W41" s="389">
        <v>65</v>
      </c>
      <c r="X41" s="389">
        <v>357</v>
      </c>
      <c r="Y41" s="389">
        <v>228</v>
      </c>
      <c r="Z41" s="389">
        <v>31</v>
      </c>
      <c r="AA41" s="389">
        <v>419</v>
      </c>
      <c r="AB41" s="55"/>
      <c r="AC41" s="28"/>
    </row>
    <row r="42" spans="1:27" ht="15" customHeight="1">
      <c r="A42" s="398"/>
      <c r="B42" s="397" t="s">
        <v>26</v>
      </c>
      <c r="C42" s="387">
        <v>7219</v>
      </c>
      <c r="D42" s="229">
        <v>166</v>
      </c>
      <c r="E42" s="229">
        <v>35</v>
      </c>
      <c r="F42" s="229">
        <v>201</v>
      </c>
      <c r="G42" s="229">
        <v>325</v>
      </c>
      <c r="H42" s="229">
        <v>7</v>
      </c>
      <c r="I42" s="229">
        <v>332</v>
      </c>
      <c r="J42" s="229">
        <v>2</v>
      </c>
      <c r="K42" s="229">
        <v>1533</v>
      </c>
      <c r="L42" s="229">
        <v>14</v>
      </c>
      <c r="M42" s="229">
        <v>19</v>
      </c>
      <c r="N42" s="229">
        <v>33</v>
      </c>
      <c r="O42" s="229">
        <v>1184</v>
      </c>
      <c r="P42" s="229">
        <v>2</v>
      </c>
      <c r="Q42" s="229">
        <v>1186</v>
      </c>
      <c r="R42" s="229">
        <v>1792</v>
      </c>
      <c r="S42" s="229">
        <v>10</v>
      </c>
      <c r="T42" s="229">
        <v>1802</v>
      </c>
      <c r="U42" s="229">
        <v>1840</v>
      </c>
      <c r="V42" s="229">
        <v>90</v>
      </c>
      <c r="W42" s="229">
        <v>28</v>
      </c>
      <c r="X42" s="229">
        <v>118</v>
      </c>
      <c r="Y42" s="229">
        <v>60</v>
      </c>
      <c r="Z42" s="229">
        <v>12</v>
      </c>
      <c r="AA42" s="229">
        <v>100</v>
      </c>
    </row>
    <row r="43" spans="1:27" ht="15" customHeight="1">
      <c r="A43" s="399"/>
      <c r="B43" s="400" t="s">
        <v>38</v>
      </c>
      <c r="C43" s="401">
        <v>14819</v>
      </c>
      <c r="D43" s="302">
        <v>288</v>
      </c>
      <c r="E43" s="302">
        <v>76</v>
      </c>
      <c r="F43" s="302">
        <v>364</v>
      </c>
      <c r="G43" s="302">
        <v>504</v>
      </c>
      <c r="H43" s="302">
        <v>13</v>
      </c>
      <c r="I43" s="302">
        <v>517</v>
      </c>
      <c r="J43" s="302">
        <v>5</v>
      </c>
      <c r="K43" s="302">
        <v>2913</v>
      </c>
      <c r="L43" s="302">
        <v>48</v>
      </c>
      <c r="M43" s="302">
        <v>19</v>
      </c>
      <c r="N43" s="302">
        <v>67</v>
      </c>
      <c r="O43" s="302">
        <v>2346</v>
      </c>
      <c r="P43" s="302">
        <v>10</v>
      </c>
      <c r="Q43" s="302">
        <v>2356</v>
      </c>
      <c r="R43" s="302">
        <v>3554</v>
      </c>
      <c r="S43" s="302">
        <v>17</v>
      </c>
      <c r="T43" s="302">
        <v>3571</v>
      </c>
      <c r="U43" s="302">
        <v>4293</v>
      </c>
      <c r="V43" s="302">
        <v>202</v>
      </c>
      <c r="W43" s="302">
        <v>37</v>
      </c>
      <c r="X43" s="302">
        <v>239</v>
      </c>
      <c r="Y43" s="302">
        <v>156</v>
      </c>
      <c r="Z43" s="302">
        <v>19</v>
      </c>
      <c r="AA43" s="302">
        <v>319</v>
      </c>
    </row>
    <row r="44" spans="1:27" ht="15" customHeight="1">
      <c r="A44" s="402" t="s">
        <v>39</v>
      </c>
      <c r="B44" s="402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 t="s">
        <v>47</v>
      </c>
      <c r="S44" s="266"/>
      <c r="T44" s="266"/>
      <c r="U44" s="266" t="s">
        <v>359</v>
      </c>
      <c r="V44" s="266"/>
      <c r="W44" s="266"/>
      <c r="X44" s="266"/>
      <c r="Y44" s="266"/>
      <c r="Z44" s="266" t="s">
        <v>419</v>
      </c>
      <c r="AA44" s="266"/>
    </row>
    <row r="45" spans="1:27" ht="15" customHeight="1">
      <c r="A45" s="319" t="s">
        <v>32</v>
      </c>
      <c r="B45" s="319"/>
      <c r="C45" s="319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 t="s">
        <v>419</v>
      </c>
      <c r="AA45" s="319"/>
    </row>
    <row r="46" spans="1:27" ht="16.5" customHeight="1">
      <c r="A46" s="319"/>
      <c r="B46" s="319"/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 t="s">
        <v>419</v>
      </c>
      <c r="AA46" s="319"/>
    </row>
    <row r="47" spans="3:27" ht="14.25"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122" t="s">
        <v>47</v>
      </c>
      <c r="AA47" s="89"/>
    </row>
  </sheetData>
  <sheetProtection/>
  <mergeCells count="42">
    <mergeCell ref="AA6:AA8"/>
    <mergeCell ref="O6:Q7"/>
    <mergeCell ref="U6:U8"/>
    <mergeCell ref="A2:AA2"/>
    <mergeCell ref="A3:AA3"/>
    <mergeCell ref="A5:B8"/>
    <mergeCell ref="C5:C8"/>
    <mergeCell ref="D5:K5"/>
    <mergeCell ref="L5:N5"/>
    <mergeCell ref="O5:U5"/>
    <mergeCell ref="V5:Z5"/>
    <mergeCell ref="Z6:Z8"/>
    <mergeCell ref="V6:X7"/>
    <mergeCell ref="A12:B12"/>
    <mergeCell ref="A15:B15"/>
    <mergeCell ref="A13:B13"/>
    <mergeCell ref="L6:N7"/>
    <mergeCell ref="A10:B10"/>
    <mergeCell ref="A11:B11"/>
    <mergeCell ref="A16:B16"/>
    <mergeCell ref="Y6:Y8"/>
    <mergeCell ref="J6:J8"/>
    <mergeCell ref="K6:K8"/>
    <mergeCell ref="A18:B18"/>
    <mergeCell ref="A19:B19"/>
    <mergeCell ref="A9:B9"/>
    <mergeCell ref="R6:T7"/>
    <mergeCell ref="D6:F7"/>
    <mergeCell ref="G6:I7"/>
    <mergeCell ref="A17:B17"/>
    <mergeCell ref="A20:B20"/>
    <mergeCell ref="A21:B21"/>
    <mergeCell ref="A26:B26"/>
    <mergeCell ref="A22:B22"/>
    <mergeCell ref="A23:B23"/>
    <mergeCell ref="A24:B24"/>
    <mergeCell ref="A34:B34"/>
    <mergeCell ref="A38:B38"/>
    <mergeCell ref="A41:B41"/>
    <mergeCell ref="A27:B27"/>
    <mergeCell ref="A25:B25"/>
    <mergeCell ref="A30:B30"/>
  </mergeCells>
  <printOptions/>
  <pageMargins left="0.2362204724409449" right="0" top="0.984251968503937" bottom="0.984251968503937" header="0.5118110236220472" footer="0.5118110236220472"/>
  <pageSetup fitToHeight="1" fitToWidth="1" horizontalDpi="600" verticalDpi="600" orientation="landscape" paperSize="8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zoomScalePageLayoutView="0" workbookViewId="0" topLeftCell="A1">
      <selection activeCell="R27" sqref="R27"/>
    </sheetView>
  </sheetViews>
  <sheetFormatPr defaultColWidth="10.59765625" defaultRowHeight="15"/>
  <cols>
    <col min="1" max="1" width="16.09765625" style="22" customWidth="1"/>
    <col min="2" max="6" width="15.59765625" style="22" customWidth="1"/>
    <col min="7" max="7" width="14.09765625" style="22" customWidth="1"/>
    <col min="8" max="8" width="14.59765625" style="22" customWidth="1"/>
    <col min="9" max="10" width="11.59765625" style="22" customWidth="1"/>
    <col min="11" max="11" width="13.09765625" style="22" customWidth="1"/>
    <col min="12" max="12" width="11.59765625" style="22" customWidth="1"/>
    <col min="13" max="13" width="12.59765625" style="22" customWidth="1"/>
    <col min="14" max="14" width="12.5" style="22" customWidth="1"/>
    <col min="15" max="15" width="11.59765625" style="22" customWidth="1"/>
    <col min="16" max="16" width="12.8984375" style="22" customWidth="1"/>
    <col min="17" max="17" width="12.59765625" style="22" customWidth="1"/>
    <col min="18" max="18" width="11.59765625" style="22" bestFit="1" customWidth="1"/>
    <col min="19" max="16384" width="10.59765625" style="22" customWidth="1"/>
  </cols>
  <sheetData>
    <row r="1" spans="1:16" s="16" customFormat="1" ht="19.5" customHeight="1">
      <c r="A1" s="317" t="s">
        <v>452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80" t="s">
        <v>41</v>
      </c>
    </row>
    <row r="2" spans="1:18" ht="19.5" customHeight="1">
      <c r="A2" s="687" t="s">
        <v>380</v>
      </c>
      <c r="B2" s="687"/>
      <c r="C2" s="687"/>
      <c r="D2" s="687"/>
      <c r="E2" s="687"/>
      <c r="F2" s="403"/>
      <c r="G2" s="403"/>
      <c r="H2" s="873" t="s">
        <v>381</v>
      </c>
      <c r="I2" s="688"/>
      <c r="J2" s="688"/>
      <c r="K2" s="688"/>
      <c r="L2" s="688"/>
      <c r="M2" s="688"/>
      <c r="N2" s="688"/>
      <c r="O2" s="688"/>
      <c r="P2" s="688"/>
      <c r="Q2" s="36"/>
      <c r="R2" s="36"/>
    </row>
    <row r="3" spans="1:18" ht="19.5" customHeight="1">
      <c r="A3" s="740" t="s">
        <v>73</v>
      </c>
      <c r="B3" s="740"/>
      <c r="C3" s="740"/>
      <c r="D3" s="740"/>
      <c r="E3" s="740"/>
      <c r="F3" s="371"/>
      <c r="G3" s="320"/>
      <c r="H3" s="740" t="s">
        <v>514</v>
      </c>
      <c r="I3" s="740"/>
      <c r="J3" s="740"/>
      <c r="K3" s="740"/>
      <c r="L3" s="740"/>
      <c r="M3" s="740"/>
      <c r="N3" s="740"/>
      <c r="O3" s="740"/>
      <c r="P3" s="740"/>
      <c r="Q3" s="36"/>
      <c r="R3" s="36"/>
    </row>
    <row r="4" spans="1:17" ht="18" customHeight="1" thickBot="1">
      <c r="A4" s="404"/>
      <c r="B4" s="404"/>
      <c r="C4" s="404"/>
      <c r="D4" s="404"/>
      <c r="E4" s="405" t="s">
        <v>74</v>
      </c>
      <c r="F4" s="319"/>
      <c r="G4" s="319"/>
      <c r="H4" s="241"/>
      <c r="I4" s="406"/>
      <c r="J4" s="406"/>
      <c r="K4" s="406"/>
      <c r="L4" s="406"/>
      <c r="M4" s="406"/>
      <c r="N4" s="406"/>
      <c r="O4" s="406"/>
      <c r="P4" s="407" t="s">
        <v>54</v>
      </c>
      <c r="Q4" s="23"/>
    </row>
    <row r="5" spans="1:16" ht="15.75" customHeight="1">
      <c r="A5" s="738" t="s">
        <v>75</v>
      </c>
      <c r="B5" s="677" t="s">
        <v>515</v>
      </c>
      <c r="C5" s="682"/>
      <c r="D5" s="682"/>
      <c r="E5" s="682"/>
      <c r="F5" s="319"/>
      <c r="G5" s="371"/>
      <c r="H5" s="738" t="s">
        <v>76</v>
      </c>
      <c r="I5" s="739"/>
      <c r="J5" s="883" t="s">
        <v>77</v>
      </c>
      <c r="K5" s="739"/>
      <c r="L5" s="882" t="s">
        <v>78</v>
      </c>
      <c r="M5" s="677" t="s">
        <v>55</v>
      </c>
      <c r="N5" s="682"/>
      <c r="O5" s="677" t="s">
        <v>79</v>
      </c>
      <c r="P5" s="682"/>
    </row>
    <row r="6" spans="1:16" ht="15.75" customHeight="1">
      <c r="A6" s="689"/>
      <c r="B6" s="862" t="s">
        <v>80</v>
      </c>
      <c r="C6" s="878" t="s">
        <v>81</v>
      </c>
      <c r="D6" s="878" t="s">
        <v>56</v>
      </c>
      <c r="E6" s="879" t="s">
        <v>82</v>
      </c>
      <c r="F6" s="319"/>
      <c r="G6" s="319"/>
      <c r="H6" s="742"/>
      <c r="I6" s="743"/>
      <c r="J6" s="829"/>
      <c r="K6" s="743"/>
      <c r="L6" s="844"/>
      <c r="M6" s="408" t="s">
        <v>57</v>
      </c>
      <c r="N6" s="409" t="s">
        <v>58</v>
      </c>
      <c r="O6" s="410" t="s">
        <v>57</v>
      </c>
      <c r="P6" s="410" t="s">
        <v>58</v>
      </c>
    </row>
    <row r="7" spans="1:18" ht="15.75" customHeight="1">
      <c r="A7" s="742"/>
      <c r="B7" s="729"/>
      <c r="C7" s="844"/>
      <c r="D7" s="844"/>
      <c r="E7" s="829"/>
      <c r="F7" s="319"/>
      <c r="G7" s="319"/>
      <c r="H7" s="874" t="s">
        <v>83</v>
      </c>
      <c r="I7" s="875"/>
      <c r="J7" s="879" t="s">
        <v>84</v>
      </c>
      <c r="K7" s="828"/>
      <c r="L7" s="411" t="s">
        <v>85</v>
      </c>
      <c r="M7" s="412">
        <v>29102</v>
      </c>
      <c r="N7" s="229">
        <v>7619005</v>
      </c>
      <c r="O7" s="229">
        <v>552</v>
      </c>
      <c r="P7" s="229">
        <v>4951688</v>
      </c>
      <c r="Q7" s="46"/>
      <c r="R7" s="46"/>
    </row>
    <row r="8" spans="1:18" ht="15.75" customHeight="1">
      <c r="A8" s="413" t="s">
        <v>473</v>
      </c>
      <c r="B8" s="414">
        <v>594</v>
      </c>
      <c r="C8" s="415">
        <v>23411508</v>
      </c>
      <c r="D8" s="415">
        <v>3321408</v>
      </c>
      <c r="E8" s="415">
        <v>5691021</v>
      </c>
      <c r="F8" s="319"/>
      <c r="G8" s="319"/>
      <c r="H8" s="859" t="s">
        <v>86</v>
      </c>
      <c r="I8" s="860"/>
      <c r="J8" s="876" t="s">
        <v>84</v>
      </c>
      <c r="K8" s="740"/>
      <c r="L8" s="416" t="s">
        <v>87</v>
      </c>
      <c r="M8" s="417">
        <v>944</v>
      </c>
      <c r="N8" s="229">
        <v>4019383</v>
      </c>
      <c r="O8" s="229">
        <v>196</v>
      </c>
      <c r="P8" s="229">
        <v>3367814</v>
      </c>
      <c r="Q8" s="46"/>
      <c r="R8" s="46"/>
    </row>
    <row r="9" spans="1:18" ht="15.75" customHeight="1">
      <c r="A9" s="418" t="s">
        <v>418</v>
      </c>
      <c r="B9" s="414">
        <v>585</v>
      </c>
      <c r="C9" s="415">
        <v>22857039</v>
      </c>
      <c r="D9" s="415">
        <v>3348372</v>
      </c>
      <c r="E9" s="415">
        <v>5534380</v>
      </c>
      <c r="F9" s="319"/>
      <c r="G9" s="319"/>
      <c r="H9" s="859" t="s">
        <v>88</v>
      </c>
      <c r="I9" s="860"/>
      <c r="J9" s="876" t="s">
        <v>89</v>
      </c>
      <c r="K9" s="689"/>
      <c r="L9" s="416" t="s">
        <v>90</v>
      </c>
      <c r="M9" s="417">
        <v>2643</v>
      </c>
      <c r="N9" s="229">
        <v>28928</v>
      </c>
      <c r="O9" s="228" t="s">
        <v>45</v>
      </c>
      <c r="P9" s="228" t="s">
        <v>45</v>
      </c>
      <c r="Q9" s="46"/>
      <c r="R9" s="46"/>
    </row>
    <row r="10" spans="1:18" ht="15.75" customHeight="1">
      <c r="A10" s="418" t="s">
        <v>421</v>
      </c>
      <c r="B10" s="414">
        <v>593</v>
      </c>
      <c r="C10" s="415">
        <v>22828349</v>
      </c>
      <c r="D10" s="415">
        <v>3376776</v>
      </c>
      <c r="E10" s="415">
        <v>6089255</v>
      </c>
      <c r="F10" s="319"/>
      <c r="G10" s="319"/>
      <c r="H10" s="859" t="s">
        <v>59</v>
      </c>
      <c r="I10" s="860"/>
      <c r="J10" s="876" t="s">
        <v>89</v>
      </c>
      <c r="K10" s="689"/>
      <c r="L10" s="416" t="s">
        <v>91</v>
      </c>
      <c r="M10" s="417">
        <v>2552</v>
      </c>
      <c r="N10" s="229">
        <v>8279</v>
      </c>
      <c r="O10" s="228" t="s">
        <v>45</v>
      </c>
      <c r="P10" s="228" t="s">
        <v>45</v>
      </c>
      <c r="Q10" s="46"/>
      <c r="R10" s="46"/>
    </row>
    <row r="11" spans="1:18" ht="15.75" customHeight="1">
      <c r="A11" s="418" t="s">
        <v>458</v>
      </c>
      <c r="B11" s="240">
        <v>596</v>
      </c>
      <c r="C11" s="419">
        <v>20367228</v>
      </c>
      <c r="D11" s="420">
        <v>3128808</v>
      </c>
      <c r="E11" s="420">
        <v>7111713</v>
      </c>
      <c r="F11" s="319"/>
      <c r="G11" s="319"/>
      <c r="H11" s="859" t="s">
        <v>231</v>
      </c>
      <c r="I11" s="860"/>
      <c r="J11" s="876" t="s">
        <v>89</v>
      </c>
      <c r="K11" s="689"/>
      <c r="L11" s="416" t="s">
        <v>232</v>
      </c>
      <c r="M11" s="417">
        <v>2070</v>
      </c>
      <c r="N11" s="229">
        <v>815810</v>
      </c>
      <c r="O11" s="228" t="s">
        <v>45</v>
      </c>
      <c r="P11" s="228" t="s">
        <v>45</v>
      </c>
      <c r="Q11" s="46"/>
      <c r="R11" s="46"/>
    </row>
    <row r="12" spans="1:18" ht="15.75" customHeight="1">
      <c r="A12" s="421" t="s">
        <v>472</v>
      </c>
      <c r="B12" s="422">
        <v>608</v>
      </c>
      <c r="C12" s="423">
        <v>17178225</v>
      </c>
      <c r="D12" s="424">
        <v>2851866</v>
      </c>
      <c r="E12" s="424">
        <v>6520520</v>
      </c>
      <c r="F12" s="319"/>
      <c r="G12" s="319"/>
      <c r="H12" s="859" t="s">
        <v>233</v>
      </c>
      <c r="I12" s="860"/>
      <c r="J12" s="876" t="s">
        <v>89</v>
      </c>
      <c r="K12" s="689"/>
      <c r="L12" s="416" t="s">
        <v>234</v>
      </c>
      <c r="M12" s="417">
        <v>17737</v>
      </c>
      <c r="N12" s="229">
        <v>266612</v>
      </c>
      <c r="O12" s="228" t="s">
        <v>45</v>
      </c>
      <c r="P12" s="228" t="s">
        <v>45</v>
      </c>
      <c r="Q12" s="46"/>
      <c r="R12" s="46"/>
    </row>
    <row r="13" spans="1:18" ht="15.75" customHeight="1">
      <c r="A13" s="319"/>
      <c r="B13" s="319"/>
      <c r="C13" s="240"/>
      <c r="D13" s="371"/>
      <c r="E13" s="371"/>
      <c r="F13" s="371"/>
      <c r="G13" s="371"/>
      <c r="H13" s="859" t="s">
        <v>93</v>
      </c>
      <c r="I13" s="860"/>
      <c r="J13" s="876" t="s">
        <v>89</v>
      </c>
      <c r="K13" s="689"/>
      <c r="L13" s="416" t="s">
        <v>94</v>
      </c>
      <c r="M13" s="417">
        <v>15</v>
      </c>
      <c r="N13" s="229">
        <v>2937</v>
      </c>
      <c r="O13" s="228" t="s">
        <v>45</v>
      </c>
      <c r="P13" s="228" t="s">
        <v>45</v>
      </c>
      <c r="Q13" s="46"/>
      <c r="R13" s="46"/>
    </row>
    <row r="14" spans="1:18" ht="15.75" customHeight="1">
      <c r="A14" s="319"/>
      <c r="B14" s="319"/>
      <c r="C14" s="240"/>
      <c r="D14" s="240"/>
      <c r="E14" s="240"/>
      <c r="F14" s="240"/>
      <c r="G14" s="240"/>
      <c r="H14" s="859" t="s">
        <v>238</v>
      </c>
      <c r="I14" s="860"/>
      <c r="J14" s="876" t="s">
        <v>89</v>
      </c>
      <c r="K14" s="689"/>
      <c r="L14" s="416" t="s">
        <v>239</v>
      </c>
      <c r="M14" s="417">
        <v>9509</v>
      </c>
      <c r="N14" s="229">
        <v>154457</v>
      </c>
      <c r="O14" s="228" t="s">
        <v>45</v>
      </c>
      <c r="P14" s="228" t="s">
        <v>45</v>
      </c>
      <c r="Q14" s="46"/>
      <c r="R14" s="46"/>
    </row>
    <row r="15" spans="1:18" ht="15.75" customHeight="1" thickBot="1">
      <c r="A15" s="319"/>
      <c r="B15" s="319"/>
      <c r="C15" s="240"/>
      <c r="D15" s="240"/>
      <c r="E15" s="240"/>
      <c r="F15" s="240"/>
      <c r="G15" s="240"/>
      <c r="H15" s="859" t="s">
        <v>240</v>
      </c>
      <c r="I15" s="860"/>
      <c r="J15" s="876" t="s">
        <v>89</v>
      </c>
      <c r="K15" s="689"/>
      <c r="L15" s="416" t="s">
        <v>239</v>
      </c>
      <c r="M15" s="417">
        <v>4325</v>
      </c>
      <c r="N15" s="229">
        <v>45900</v>
      </c>
      <c r="O15" s="228" t="s">
        <v>45</v>
      </c>
      <c r="P15" s="228" t="s">
        <v>45</v>
      </c>
      <c r="Q15" s="46"/>
      <c r="R15" s="46"/>
    </row>
    <row r="16" spans="1:18" ht="15.75" customHeight="1">
      <c r="A16" s="738" t="s">
        <v>241</v>
      </c>
      <c r="B16" s="677" t="s">
        <v>516</v>
      </c>
      <c r="C16" s="682"/>
      <c r="D16" s="682"/>
      <c r="E16" s="682"/>
      <c r="F16" s="319"/>
      <c r="G16" s="371"/>
      <c r="H16" s="859" t="s">
        <v>100</v>
      </c>
      <c r="I16" s="860"/>
      <c r="J16" s="876" t="s">
        <v>89</v>
      </c>
      <c r="K16" s="689"/>
      <c r="L16" s="416" t="s">
        <v>101</v>
      </c>
      <c r="M16" s="417">
        <v>145</v>
      </c>
      <c r="N16" s="229">
        <v>29472</v>
      </c>
      <c r="O16" s="228" t="s">
        <v>45</v>
      </c>
      <c r="P16" s="228" t="s">
        <v>45</v>
      </c>
      <c r="Q16" s="46"/>
      <c r="R16" s="46"/>
    </row>
    <row r="17" spans="1:18" ht="15.75" customHeight="1">
      <c r="A17" s="689"/>
      <c r="B17" s="862" t="s">
        <v>243</v>
      </c>
      <c r="C17" s="878" t="s">
        <v>81</v>
      </c>
      <c r="D17" s="878" t="s">
        <v>56</v>
      </c>
      <c r="E17" s="879" t="s">
        <v>82</v>
      </c>
      <c r="F17" s="319"/>
      <c r="G17" s="371"/>
      <c r="H17" s="859" t="s">
        <v>244</v>
      </c>
      <c r="I17" s="860"/>
      <c r="J17" s="876" t="s">
        <v>89</v>
      </c>
      <c r="K17" s="689"/>
      <c r="L17" s="416" t="s">
        <v>87</v>
      </c>
      <c r="M17" s="417">
        <v>1</v>
      </c>
      <c r="N17" s="229">
        <v>19</v>
      </c>
      <c r="O17" s="228" t="s">
        <v>45</v>
      </c>
      <c r="P17" s="228" t="s">
        <v>45</v>
      </c>
      <c r="Q17" s="46"/>
      <c r="R17" s="46"/>
    </row>
    <row r="18" spans="1:18" ht="15.75" customHeight="1">
      <c r="A18" s="742"/>
      <c r="B18" s="729"/>
      <c r="C18" s="844"/>
      <c r="D18" s="844"/>
      <c r="E18" s="829"/>
      <c r="F18" s="319"/>
      <c r="G18" s="319"/>
      <c r="H18" s="880" t="s">
        <v>245</v>
      </c>
      <c r="I18" s="881"/>
      <c r="J18" s="726" t="s">
        <v>395</v>
      </c>
      <c r="K18" s="727"/>
      <c r="L18" s="425" t="s">
        <v>173</v>
      </c>
      <c r="M18" s="426">
        <v>69043</v>
      </c>
      <c r="N18" s="427">
        <v>12990802</v>
      </c>
      <c r="O18" s="428">
        <v>748</v>
      </c>
      <c r="P18" s="428">
        <v>8319502</v>
      </c>
      <c r="Q18" s="46"/>
      <c r="R18" s="46"/>
    </row>
    <row r="19" spans="1:18" ht="15.75" customHeight="1">
      <c r="A19" s="413" t="s">
        <v>473</v>
      </c>
      <c r="B19" s="429">
        <v>2249</v>
      </c>
      <c r="C19" s="430">
        <v>76005297</v>
      </c>
      <c r="D19" s="430">
        <v>11602285</v>
      </c>
      <c r="E19" s="430">
        <v>11650390</v>
      </c>
      <c r="F19" s="319"/>
      <c r="G19" s="319"/>
      <c r="H19" s="877" t="s">
        <v>396</v>
      </c>
      <c r="I19" s="877"/>
      <c r="J19" s="431"/>
      <c r="K19" s="431"/>
      <c r="L19" s="432"/>
      <c r="M19" s="373" t="s">
        <v>47</v>
      </c>
      <c r="N19" s="373" t="s">
        <v>47</v>
      </c>
      <c r="O19" s="373" t="s">
        <v>47</v>
      </c>
      <c r="P19" s="373" t="s">
        <v>47</v>
      </c>
      <c r="Q19" s="46"/>
      <c r="R19" s="46"/>
    </row>
    <row r="20" spans="1:16" ht="15.75" customHeight="1" thickBot="1">
      <c r="A20" s="418" t="s">
        <v>418</v>
      </c>
      <c r="B20" s="429">
        <v>2200</v>
      </c>
      <c r="C20" s="430">
        <v>72940159</v>
      </c>
      <c r="D20" s="430">
        <v>10731873</v>
      </c>
      <c r="E20" s="430">
        <v>9754512</v>
      </c>
      <c r="F20" s="319"/>
      <c r="G20" s="319"/>
      <c r="H20" s="433"/>
      <c r="I20" s="433"/>
      <c r="J20" s="319"/>
      <c r="K20" s="319"/>
      <c r="L20" s="319"/>
      <c r="M20" s="319"/>
      <c r="N20" s="319"/>
      <c r="O20" s="319"/>
      <c r="P20" s="319"/>
    </row>
    <row r="21" spans="1:16" ht="15.75" customHeight="1">
      <c r="A21" s="418" t="s">
        <v>421</v>
      </c>
      <c r="B21" s="434">
        <v>2198</v>
      </c>
      <c r="C21" s="242">
        <v>69559290</v>
      </c>
      <c r="D21" s="242">
        <v>10273075</v>
      </c>
      <c r="E21" s="242">
        <v>10469684</v>
      </c>
      <c r="F21" s="319"/>
      <c r="G21" s="319"/>
      <c r="H21" s="869" t="s">
        <v>246</v>
      </c>
      <c r="I21" s="870"/>
      <c r="J21" s="682" t="s">
        <v>247</v>
      </c>
      <c r="K21" s="682"/>
      <c r="L21" s="677" t="s">
        <v>60</v>
      </c>
      <c r="M21" s="678"/>
      <c r="N21" s="677" t="s">
        <v>61</v>
      </c>
      <c r="O21" s="682"/>
      <c r="P21" s="319"/>
    </row>
    <row r="22" spans="1:16" ht="15.75" customHeight="1">
      <c r="A22" s="418" t="s">
        <v>458</v>
      </c>
      <c r="B22" s="435">
        <v>2168</v>
      </c>
      <c r="C22" s="242">
        <v>71115688</v>
      </c>
      <c r="D22" s="242">
        <v>11428572</v>
      </c>
      <c r="E22" s="242">
        <v>11327852</v>
      </c>
      <c r="F22" s="319"/>
      <c r="G22" s="319"/>
      <c r="H22" s="871"/>
      <c r="I22" s="872"/>
      <c r="J22" s="436" t="s">
        <v>57</v>
      </c>
      <c r="K22" s="437" t="s">
        <v>248</v>
      </c>
      <c r="L22" s="321" t="s">
        <v>57</v>
      </c>
      <c r="M22" s="438" t="s">
        <v>58</v>
      </c>
      <c r="N22" s="410" t="s">
        <v>57</v>
      </c>
      <c r="O22" s="410" t="s">
        <v>58</v>
      </c>
      <c r="P22" s="319"/>
    </row>
    <row r="23" spans="1:16" ht="15.75" customHeight="1">
      <c r="A23" s="421" t="s">
        <v>472</v>
      </c>
      <c r="B23" s="439">
        <v>2122</v>
      </c>
      <c r="C23" s="440">
        <v>66970158</v>
      </c>
      <c r="D23" s="440">
        <v>10797781</v>
      </c>
      <c r="E23" s="440">
        <v>10693710</v>
      </c>
      <c r="F23" s="319"/>
      <c r="G23" s="319"/>
      <c r="H23" s="874" t="s">
        <v>83</v>
      </c>
      <c r="I23" s="875"/>
      <c r="J23" s="229">
        <v>843</v>
      </c>
      <c r="K23" s="229">
        <v>2062904</v>
      </c>
      <c r="L23" s="229">
        <v>27569</v>
      </c>
      <c r="M23" s="229">
        <v>544339</v>
      </c>
      <c r="N23" s="229">
        <v>138</v>
      </c>
      <c r="O23" s="229">
        <v>60074</v>
      </c>
      <c r="P23" s="319"/>
    </row>
    <row r="24" spans="1:16" ht="15.75" customHeight="1">
      <c r="A24" s="376" t="s">
        <v>32</v>
      </c>
      <c r="B24" s="319"/>
      <c r="C24" s="319"/>
      <c r="D24" s="371"/>
      <c r="E24" s="371"/>
      <c r="F24" s="371"/>
      <c r="G24" s="371"/>
      <c r="H24" s="859" t="s">
        <v>86</v>
      </c>
      <c r="I24" s="860"/>
      <c r="J24" s="229">
        <v>298</v>
      </c>
      <c r="K24" s="229">
        <v>559157</v>
      </c>
      <c r="L24" s="229">
        <v>18</v>
      </c>
      <c r="M24" s="229">
        <v>4193</v>
      </c>
      <c r="N24" s="229">
        <v>432</v>
      </c>
      <c r="O24" s="229">
        <v>88219</v>
      </c>
      <c r="P24" s="319"/>
    </row>
    <row r="25" spans="1:16" ht="15.75" customHeight="1">
      <c r="A25" s="319"/>
      <c r="B25" s="319"/>
      <c r="C25" s="319"/>
      <c r="D25" s="319"/>
      <c r="E25" s="319"/>
      <c r="F25" s="319"/>
      <c r="G25" s="319"/>
      <c r="H25" s="859" t="s">
        <v>88</v>
      </c>
      <c r="I25" s="860"/>
      <c r="J25" s="228" t="s">
        <v>45</v>
      </c>
      <c r="K25" s="228" t="s">
        <v>45</v>
      </c>
      <c r="L25" s="229">
        <v>2643</v>
      </c>
      <c r="M25" s="229">
        <v>28928</v>
      </c>
      <c r="N25" s="228" t="s">
        <v>45</v>
      </c>
      <c r="O25" s="228" t="s">
        <v>45</v>
      </c>
      <c r="P25" s="319"/>
    </row>
    <row r="26" spans="1:16" ht="15.75" customHeight="1">
      <c r="A26" s="441"/>
      <c r="B26" s="441"/>
      <c r="C26" s="441"/>
      <c r="D26" s="441"/>
      <c r="E26" s="441"/>
      <c r="F26" s="441"/>
      <c r="G26" s="441"/>
      <c r="H26" s="859" t="s">
        <v>59</v>
      </c>
      <c r="I26" s="860"/>
      <c r="J26" s="228" t="s">
        <v>45</v>
      </c>
      <c r="K26" s="228" t="s">
        <v>45</v>
      </c>
      <c r="L26" s="229">
        <v>2552</v>
      </c>
      <c r="M26" s="229">
        <v>8279</v>
      </c>
      <c r="N26" s="228" t="s">
        <v>45</v>
      </c>
      <c r="O26" s="228" t="s">
        <v>45</v>
      </c>
      <c r="P26" s="319"/>
    </row>
    <row r="27" spans="1:16" ht="15.75" customHeight="1">
      <c r="A27" s="319"/>
      <c r="B27" s="319"/>
      <c r="C27" s="319"/>
      <c r="D27" s="319"/>
      <c r="E27" s="319"/>
      <c r="F27" s="319"/>
      <c r="G27" s="319"/>
      <c r="H27" s="859" t="s">
        <v>231</v>
      </c>
      <c r="I27" s="860"/>
      <c r="J27" s="228" t="s">
        <v>45</v>
      </c>
      <c r="K27" s="228" t="s">
        <v>45</v>
      </c>
      <c r="L27" s="229">
        <v>2050</v>
      </c>
      <c r="M27" s="229">
        <v>815660</v>
      </c>
      <c r="N27" s="228">
        <v>20</v>
      </c>
      <c r="O27" s="228">
        <v>150</v>
      </c>
      <c r="P27" s="319"/>
    </row>
    <row r="28" spans="1:16" ht="15.75" customHeight="1">
      <c r="A28" s="319"/>
      <c r="B28" s="319"/>
      <c r="C28" s="319"/>
      <c r="D28" s="319"/>
      <c r="E28" s="319"/>
      <c r="F28" s="319"/>
      <c r="G28" s="319"/>
      <c r="H28" s="859" t="s">
        <v>233</v>
      </c>
      <c r="I28" s="860"/>
      <c r="J28" s="229">
        <v>227</v>
      </c>
      <c r="K28" s="229">
        <v>169512</v>
      </c>
      <c r="L28" s="229">
        <v>17500</v>
      </c>
      <c r="M28" s="229">
        <v>97000</v>
      </c>
      <c r="N28" s="228">
        <v>10</v>
      </c>
      <c r="O28" s="228">
        <v>100</v>
      </c>
      <c r="P28" s="319"/>
    </row>
    <row r="29" spans="1:16" ht="15.75" customHeight="1">
      <c r="A29" s="687" t="s">
        <v>380</v>
      </c>
      <c r="B29" s="687"/>
      <c r="C29" s="687"/>
      <c r="D29" s="687"/>
      <c r="E29" s="687"/>
      <c r="F29" s="687"/>
      <c r="G29" s="442"/>
      <c r="H29" s="859" t="s">
        <v>93</v>
      </c>
      <c r="I29" s="860"/>
      <c r="J29" s="228" t="s">
        <v>45</v>
      </c>
      <c r="K29" s="228" t="s">
        <v>45</v>
      </c>
      <c r="L29" s="228" t="s">
        <v>45</v>
      </c>
      <c r="M29" s="228" t="s">
        <v>45</v>
      </c>
      <c r="N29" s="228">
        <v>15</v>
      </c>
      <c r="O29" s="228">
        <v>2937</v>
      </c>
      <c r="P29" s="319"/>
    </row>
    <row r="30" spans="1:16" ht="15.75" customHeight="1">
      <c r="A30" s="740" t="s">
        <v>111</v>
      </c>
      <c r="B30" s="740"/>
      <c r="C30" s="740"/>
      <c r="D30" s="740"/>
      <c r="E30" s="740"/>
      <c r="F30" s="740"/>
      <c r="G30" s="443"/>
      <c r="H30" s="859" t="s">
        <v>238</v>
      </c>
      <c r="I30" s="860"/>
      <c r="J30" s="229">
        <v>299</v>
      </c>
      <c r="K30" s="229">
        <v>46221</v>
      </c>
      <c r="L30" s="229">
        <v>9120</v>
      </c>
      <c r="M30" s="229">
        <v>66466</v>
      </c>
      <c r="N30" s="229">
        <v>90</v>
      </c>
      <c r="O30" s="229">
        <v>41770</v>
      </c>
      <c r="P30" s="319"/>
    </row>
    <row r="31" spans="1:16" ht="15.75" customHeight="1" thickBot="1">
      <c r="A31" s="319"/>
      <c r="B31" s="444"/>
      <c r="C31" s="444"/>
      <c r="D31" s="444"/>
      <c r="E31" s="444"/>
      <c r="F31" s="405" t="s">
        <v>112</v>
      </c>
      <c r="G31" s="319"/>
      <c r="H31" s="859" t="s">
        <v>240</v>
      </c>
      <c r="I31" s="860"/>
      <c r="J31" s="228" t="s">
        <v>45</v>
      </c>
      <c r="K31" s="228" t="s">
        <v>45</v>
      </c>
      <c r="L31" s="229">
        <v>4300</v>
      </c>
      <c r="M31" s="229">
        <v>45300</v>
      </c>
      <c r="N31" s="229">
        <v>25</v>
      </c>
      <c r="O31" s="229">
        <v>600</v>
      </c>
      <c r="P31" s="319"/>
    </row>
    <row r="32" spans="1:16" ht="15.75" customHeight="1">
      <c r="A32" s="837" t="s">
        <v>517</v>
      </c>
      <c r="B32" s="445"/>
      <c r="C32" s="861" t="s">
        <v>113</v>
      </c>
      <c r="D32" s="861"/>
      <c r="E32" s="861"/>
      <c r="F32" s="446"/>
      <c r="G32" s="371"/>
      <c r="H32" s="859" t="s">
        <v>100</v>
      </c>
      <c r="I32" s="860"/>
      <c r="J32" s="229">
        <v>76</v>
      </c>
      <c r="K32" s="229">
        <v>22087</v>
      </c>
      <c r="L32" s="229">
        <v>56</v>
      </c>
      <c r="M32" s="229">
        <v>542</v>
      </c>
      <c r="N32" s="229">
        <v>13</v>
      </c>
      <c r="O32" s="229">
        <v>6843</v>
      </c>
      <c r="P32" s="319"/>
    </row>
    <row r="33" spans="1:16" ht="15.75" customHeight="1">
      <c r="A33" s="839"/>
      <c r="B33" s="322" t="s">
        <v>62</v>
      </c>
      <c r="C33" s="862" t="s">
        <v>518</v>
      </c>
      <c r="D33" s="726" t="s">
        <v>519</v>
      </c>
      <c r="E33" s="727"/>
      <c r="F33" s="727"/>
      <c r="G33" s="319"/>
      <c r="H33" s="859" t="s">
        <v>244</v>
      </c>
      <c r="I33" s="860"/>
      <c r="J33" s="229">
        <v>1</v>
      </c>
      <c r="K33" s="229">
        <v>19</v>
      </c>
      <c r="L33" s="228" t="s">
        <v>45</v>
      </c>
      <c r="M33" s="228" t="s">
        <v>45</v>
      </c>
      <c r="N33" s="228" t="s">
        <v>45</v>
      </c>
      <c r="O33" s="228" t="s">
        <v>45</v>
      </c>
      <c r="P33" s="319"/>
    </row>
    <row r="34" spans="1:16" ht="15.75" customHeight="1">
      <c r="A34" s="841"/>
      <c r="B34" s="447" t="s">
        <v>114</v>
      </c>
      <c r="C34" s="729"/>
      <c r="D34" s="447" t="s">
        <v>63</v>
      </c>
      <c r="E34" s="438" t="s">
        <v>102</v>
      </c>
      <c r="F34" s="447" t="s">
        <v>103</v>
      </c>
      <c r="G34" s="319"/>
      <c r="H34" s="867" t="s">
        <v>245</v>
      </c>
      <c r="I34" s="868"/>
      <c r="J34" s="428">
        <v>1744</v>
      </c>
      <c r="K34" s="428">
        <v>2859900</v>
      </c>
      <c r="L34" s="428">
        <v>65808</v>
      </c>
      <c r="M34" s="428">
        <v>1610707</v>
      </c>
      <c r="N34" s="428">
        <v>743</v>
      </c>
      <c r="O34" s="428">
        <v>200693</v>
      </c>
      <c r="P34" s="319"/>
    </row>
    <row r="35" spans="1:16" ht="15.75" customHeight="1">
      <c r="A35" s="413" t="s">
        <v>473</v>
      </c>
      <c r="B35" s="448">
        <v>490.6</v>
      </c>
      <c r="C35" s="449">
        <v>957</v>
      </c>
      <c r="D35" s="449">
        <v>978335</v>
      </c>
      <c r="E35" s="449">
        <v>849674</v>
      </c>
      <c r="F35" s="449">
        <v>128661</v>
      </c>
      <c r="G35" s="319"/>
      <c r="H35" s="240" t="s">
        <v>343</v>
      </c>
      <c r="I35" s="431"/>
      <c r="J35" s="373"/>
      <c r="K35" s="373"/>
      <c r="L35" s="373"/>
      <c r="M35" s="373"/>
      <c r="N35" s="373"/>
      <c r="O35" s="373"/>
      <c r="P35" s="319"/>
    </row>
    <row r="36" spans="1:16" ht="15.75" customHeight="1">
      <c r="A36" s="418" t="s">
        <v>418</v>
      </c>
      <c r="B36" s="448">
        <v>490.6</v>
      </c>
      <c r="C36" s="449">
        <v>941</v>
      </c>
      <c r="D36" s="449">
        <v>1033661</v>
      </c>
      <c r="E36" s="449">
        <v>908665</v>
      </c>
      <c r="F36" s="449">
        <v>124996</v>
      </c>
      <c r="G36" s="319"/>
      <c r="H36" s="240" t="s">
        <v>464</v>
      </c>
      <c r="I36" s="240"/>
      <c r="J36" s="240"/>
      <c r="K36" s="240"/>
      <c r="L36" s="319"/>
      <c r="M36" s="319"/>
      <c r="N36" s="319"/>
      <c r="O36" s="319"/>
      <c r="P36" s="319"/>
    </row>
    <row r="37" spans="1:16" ht="15.75" customHeight="1">
      <c r="A37" s="418" t="s">
        <v>421</v>
      </c>
      <c r="B37" s="450">
        <v>500.8</v>
      </c>
      <c r="C37" s="228">
        <v>953</v>
      </c>
      <c r="D37" s="449">
        <v>828592</v>
      </c>
      <c r="E37" s="229">
        <v>666552</v>
      </c>
      <c r="F37" s="229">
        <v>162040</v>
      </c>
      <c r="G37" s="319"/>
      <c r="H37" s="319"/>
      <c r="I37" s="371"/>
      <c r="J37" s="371"/>
      <c r="K37" s="371"/>
      <c r="L37" s="371"/>
      <c r="M37" s="371"/>
      <c r="N37" s="371"/>
      <c r="O37" s="371"/>
      <c r="P37" s="371"/>
    </row>
    <row r="38" spans="1:16" ht="15.75" customHeight="1">
      <c r="A38" s="418" t="s">
        <v>458</v>
      </c>
      <c r="B38" s="451">
        <v>501</v>
      </c>
      <c r="C38" s="176">
        <v>1142</v>
      </c>
      <c r="D38" s="176">
        <v>1202014</v>
      </c>
      <c r="E38" s="176">
        <v>956336</v>
      </c>
      <c r="F38" s="176">
        <v>245678</v>
      </c>
      <c r="G38" s="319"/>
      <c r="H38" s="319"/>
      <c r="I38" s="319"/>
      <c r="J38" s="319"/>
      <c r="K38" s="319"/>
      <c r="L38" s="319"/>
      <c r="M38" s="319"/>
      <c r="N38" s="319"/>
      <c r="O38" s="319"/>
      <c r="P38" s="319"/>
    </row>
    <row r="39" spans="1:16" ht="15.75" customHeight="1">
      <c r="A39" s="421" t="s">
        <v>472</v>
      </c>
      <c r="B39" s="452">
        <v>509.1</v>
      </c>
      <c r="C39" s="453">
        <v>1179</v>
      </c>
      <c r="D39" s="453">
        <v>1251448</v>
      </c>
      <c r="E39" s="453">
        <v>985779</v>
      </c>
      <c r="F39" s="453">
        <v>265669</v>
      </c>
      <c r="G39" s="319"/>
      <c r="H39" s="873" t="s">
        <v>382</v>
      </c>
      <c r="I39" s="873"/>
      <c r="J39" s="873"/>
      <c r="K39" s="873"/>
      <c r="L39" s="873"/>
      <c r="M39" s="873"/>
      <c r="N39" s="873"/>
      <c r="O39" s="873"/>
      <c r="P39" s="873"/>
    </row>
    <row r="40" spans="1:16" ht="15.75" customHeight="1">
      <c r="A40" s="240"/>
      <c r="B40" s="371"/>
      <c r="C40" s="371"/>
      <c r="D40" s="371"/>
      <c r="E40" s="371"/>
      <c r="F40" s="371"/>
      <c r="G40" s="319"/>
      <c r="H40" s="740" t="s">
        <v>104</v>
      </c>
      <c r="I40" s="740"/>
      <c r="J40" s="740"/>
      <c r="K40" s="740"/>
      <c r="L40" s="740"/>
      <c r="M40" s="740"/>
      <c r="N40" s="740"/>
      <c r="O40" s="740"/>
      <c r="P40" s="740"/>
    </row>
    <row r="41" spans="1:16" ht="15.75" customHeight="1" thickBot="1">
      <c r="A41" s="329"/>
      <c r="B41" s="454"/>
      <c r="C41" s="455"/>
      <c r="D41" s="455"/>
      <c r="E41" s="455"/>
      <c r="F41" s="455"/>
      <c r="G41" s="240"/>
      <c r="H41" s="456"/>
      <c r="I41" s="456"/>
      <c r="J41" s="456"/>
      <c r="K41" s="319"/>
      <c r="L41" s="319"/>
      <c r="M41" s="319"/>
      <c r="N41" s="319"/>
      <c r="O41" s="319"/>
      <c r="P41" s="407" t="s">
        <v>54</v>
      </c>
    </row>
    <row r="42" spans="1:16" ht="15.75" customHeight="1">
      <c r="A42" s="329"/>
      <c r="B42" s="457"/>
      <c r="C42" s="268"/>
      <c r="D42" s="268"/>
      <c r="E42" s="268"/>
      <c r="F42" s="268"/>
      <c r="G42" s="240"/>
      <c r="H42" s="848" t="s">
        <v>365</v>
      </c>
      <c r="I42" s="847" t="s">
        <v>427</v>
      </c>
      <c r="J42" s="863"/>
      <c r="K42" s="847" t="s">
        <v>428</v>
      </c>
      <c r="L42" s="848"/>
      <c r="M42" s="848"/>
      <c r="N42" s="848"/>
      <c r="O42" s="848"/>
      <c r="P42" s="848"/>
    </row>
    <row r="43" spans="1:16" ht="15.75" customHeight="1">
      <c r="A43" s="240"/>
      <c r="B43" s="240"/>
      <c r="C43" s="240"/>
      <c r="D43" s="240"/>
      <c r="E43" s="240"/>
      <c r="F43" s="240"/>
      <c r="G43" s="240"/>
      <c r="H43" s="740"/>
      <c r="I43" s="864"/>
      <c r="J43" s="865"/>
      <c r="K43" s="458" t="s">
        <v>105</v>
      </c>
      <c r="L43" s="458" t="s">
        <v>429</v>
      </c>
      <c r="M43" s="459" t="s">
        <v>71</v>
      </c>
      <c r="N43" s="460" t="s">
        <v>430</v>
      </c>
      <c r="O43" s="845" t="s">
        <v>72</v>
      </c>
      <c r="P43" s="846"/>
    </row>
    <row r="44" spans="1:16" ht="15.75" customHeight="1">
      <c r="A44" s="240"/>
      <c r="B44" s="240"/>
      <c r="C44" s="240"/>
      <c r="D44" s="240"/>
      <c r="E44" s="240"/>
      <c r="F44" s="240"/>
      <c r="G44" s="240"/>
      <c r="H44" s="866"/>
      <c r="I44" s="410" t="s">
        <v>57</v>
      </c>
      <c r="J44" s="321" t="s">
        <v>58</v>
      </c>
      <c r="K44" s="447" t="s">
        <v>57</v>
      </c>
      <c r="L44" s="410" t="s">
        <v>57</v>
      </c>
      <c r="M44" s="410" t="s">
        <v>57</v>
      </c>
      <c r="N44" s="410" t="s">
        <v>57</v>
      </c>
      <c r="O44" s="845" t="s">
        <v>431</v>
      </c>
      <c r="P44" s="846"/>
    </row>
    <row r="45" spans="1:16" ht="15.75" customHeight="1">
      <c r="A45" s="240"/>
      <c r="B45" s="240"/>
      <c r="C45" s="240"/>
      <c r="D45" s="240"/>
      <c r="E45" s="240"/>
      <c r="F45" s="240"/>
      <c r="G45" s="240"/>
      <c r="H45" s="461" t="s">
        <v>421</v>
      </c>
      <c r="I45" s="462">
        <v>39</v>
      </c>
      <c r="J45" s="463">
        <v>6077</v>
      </c>
      <c r="K45" s="464">
        <v>1</v>
      </c>
      <c r="L45" s="464">
        <v>4</v>
      </c>
      <c r="M45" s="464">
        <v>1</v>
      </c>
      <c r="N45" s="464">
        <v>29</v>
      </c>
      <c r="O45" s="464"/>
      <c r="P45" s="464">
        <v>4</v>
      </c>
    </row>
    <row r="46" spans="1:16" ht="15.75" customHeight="1" thickBot="1">
      <c r="A46" s="404"/>
      <c r="B46" s="404"/>
      <c r="C46" s="404"/>
      <c r="D46" s="404"/>
      <c r="E46" s="404"/>
      <c r="F46" s="404"/>
      <c r="G46" s="240"/>
      <c r="H46" s="465" t="s">
        <v>458</v>
      </c>
      <c r="I46" s="466">
        <v>33</v>
      </c>
      <c r="J46" s="467">
        <v>5378</v>
      </c>
      <c r="K46" s="468">
        <v>1</v>
      </c>
      <c r="L46" s="468">
        <v>4</v>
      </c>
      <c r="M46" s="468">
        <v>1</v>
      </c>
      <c r="N46" s="468">
        <v>23</v>
      </c>
      <c r="O46" s="468"/>
      <c r="P46" s="468">
        <v>4</v>
      </c>
    </row>
    <row r="47" spans="1:16" ht="15.75" customHeight="1">
      <c r="A47" s="837" t="s">
        <v>520</v>
      </c>
      <c r="B47" s="469"/>
      <c r="C47" s="861" t="s">
        <v>521</v>
      </c>
      <c r="D47" s="861"/>
      <c r="E47" s="861"/>
      <c r="F47" s="470"/>
      <c r="G47" s="371"/>
      <c r="H47" s="471" t="s">
        <v>472</v>
      </c>
      <c r="I47" s="472">
        <v>33</v>
      </c>
      <c r="J47" s="473">
        <v>5463</v>
      </c>
      <c r="K47" s="474">
        <v>1</v>
      </c>
      <c r="L47" s="474">
        <v>5</v>
      </c>
      <c r="M47" s="474">
        <v>1</v>
      </c>
      <c r="N47" s="474">
        <v>22</v>
      </c>
      <c r="O47" s="474"/>
      <c r="P47" s="474">
        <v>4</v>
      </c>
    </row>
    <row r="48" spans="1:16" ht="15.75" customHeight="1">
      <c r="A48" s="839"/>
      <c r="B48" s="371" t="s">
        <v>62</v>
      </c>
      <c r="C48" s="862" t="s">
        <v>522</v>
      </c>
      <c r="D48" s="726" t="s">
        <v>523</v>
      </c>
      <c r="E48" s="727"/>
      <c r="F48" s="727"/>
      <c r="G48" s="371"/>
      <c r="H48" s="849" t="s">
        <v>106</v>
      </c>
      <c r="I48" s="849"/>
      <c r="J48" s="849"/>
      <c r="K48" s="316"/>
      <c r="L48" s="316"/>
      <c r="M48" s="316"/>
      <c r="N48" s="316"/>
      <c r="O48" s="316"/>
      <c r="P48" s="316"/>
    </row>
    <row r="49" spans="1:16" ht="15.75" customHeight="1">
      <c r="A49" s="841"/>
      <c r="B49" s="447" t="s">
        <v>114</v>
      </c>
      <c r="C49" s="729"/>
      <c r="D49" s="447" t="s">
        <v>119</v>
      </c>
      <c r="E49" s="321" t="s">
        <v>102</v>
      </c>
      <c r="F49" s="447" t="s">
        <v>103</v>
      </c>
      <c r="G49" s="371"/>
      <c r="H49" s="675" t="s">
        <v>107</v>
      </c>
      <c r="I49" s="675"/>
      <c r="J49" s="675"/>
      <c r="K49" s="316"/>
      <c r="L49" s="316"/>
      <c r="M49" s="316"/>
      <c r="N49" s="316"/>
      <c r="O49" s="316"/>
      <c r="P49" s="316"/>
    </row>
    <row r="50" spans="1:16" ht="15.75" customHeight="1">
      <c r="A50" s="413" t="s">
        <v>473</v>
      </c>
      <c r="B50" s="475">
        <v>5971.4</v>
      </c>
      <c r="C50" s="449">
        <v>22856</v>
      </c>
      <c r="D50" s="449">
        <v>6034683</v>
      </c>
      <c r="E50" s="246">
        <v>5640098</v>
      </c>
      <c r="F50" s="449">
        <v>394585</v>
      </c>
      <c r="G50" s="240"/>
      <c r="H50" s="316"/>
      <c r="I50" s="316"/>
      <c r="J50" s="316"/>
      <c r="K50" s="316"/>
      <c r="L50" s="316"/>
      <c r="M50" s="316"/>
      <c r="N50" s="316"/>
      <c r="O50" s="316"/>
      <c r="P50" s="316"/>
    </row>
    <row r="51" spans="1:16" ht="15.75" customHeight="1">
      <c r="A51" s="418" t="s">
        <v>418</v>
      </c>
      <c r="B51" s="475">
        <v>10214</v>
      </c>
      <c r="C51" s="229">
        <v>29302</v>
      </c>
      <c r="D51" s="449">
        <v>7598350</v>
      </c>
      <c r="E51" s="246">
        <v>7143905</v>
      </c>
      <c r="F51" s="229">
        <v>454445</v>
      </c>
      <c r="G51" s="240"/>
      <c r="H51" s="316"/>
      <c r="I51" s="316"/>
      <c r="J51" s="316"/>
      <c r="K51" s="316"/>
      <c r="L51" s="316"/>
      <c r="M51" s="316"/>
      <c r="N51" s="316"/>
      <c r="O51" s="316"/>
      <c r="P51" s="316"/>
    </row>
    <row r="52" spans="1:16" ht="15.75" customHeight="1">
      <c r="A52" s="418" t="s">
        <v>421</v>
      </c>
      <c r="B52" s="475">
        <v>9495.3</v>
      </c>
      <c r="C52" s="229">
        <v>29884</v>
      </c>
      <c r="D52" s="449">
        <v>8578282</v>
      </c>
      <c r="E52" s="246">
        <v>7687526</v>
      </c>
      <c r="F52" s="229">
        <v>890756</v>
      </c>
      <c r="G52" s="229"/>
      <c r="H52" s="854" t="s">
        <v>383</v>
      </c>
      <c r="I52" s="854"/>
      <c r="J52" s="854"/>
      <c r="K52" s="854"/>
      <c r="L52" s="854"/>
      <c r="M52" s="854"/>
      <c r="N52" s="854"/>
      <c r="O52" s="854"/>
      <c r="P52" s="854"/>
    </row>
    <row r="53" spans="1:16" ht="15.75" customHeight="1">
      <c r="A53" s="418" t="s">
        <v>458</v>
      </c>
      <c r="B53" s="476">
        <v>9988.9</v>
      </c>
      <c r="C53" s="477">
        <v>32715</v>
      </c>
      <c r="D53" s="477">
        <v>9054510</v>
      </c>
      <c r="E53" s="477">
        <v>8173448</v>
      </c>
      <c r="F53" s="477">
        <v>881062</v>
      </c>
      <c r="G53" s="229"/>
      <c r="H53" s="855" t="s">
        <v>108</v>
      </c>
      <c r="I53" s="855"/>
      <c r="J53" s="855"/>
      <c r="K53" s="855"/>
      <c r="L53" s="855"/>
      <c r="M53" s="855"/>
      <c r="N53" s="855"/>
      <c r="O53" s="855"/>
      <c r="P53" s="855"/>
    </row>
    <row r="54" spans="1:16" ht="15.75" customHeight="1" thickBot="1">
      <c r="A54" s="478" t="s">
        <v>472</v>
      </c>
      <c r="B54" s="479">
        <v>10037.9</v>
      </c>
      <c r="C54" s="480">
        <v>32803</v>
      </c>
      <c r="D54" s="480">
        <v>8961270</v>
      </c>
      <c r="E54" s="480">
        <v>8118146</v>
      </c>
      <c r="F54" s="480">
        <v>843124</v>
      </c>
      <c r="G54" s="481"/>
      <c r="H54" s="316"/>
      <c r="I54" s="316"/>
      <c r="J54" s="316"/>
      <c r="K54" s="316"/>
      <c r="L54" s="316"/>
      <c r="M54" s="316"/>
      <c r="N54" s="316"/>
      <c r="O54" s="464"/>
      <c r="P54" s="464" t="s">
        <v>109</v>
      </c>
    </row>
    <row r="55" spans="1:16" ht="15.75" customHeight="1">
      <c r="A55" s="356"/>
      <c r="B55" s="482"/>
      <c r="C55" s="240"/>
      <c r="D55" s="319"/>
      <c r="E55" s="319"/>
      <c r="F55" s="319" t="s">
        <v>47</v>
      </c>
      <c r="G55" s="371"/>
      <c r="H55" s="857" t="s">
        <v>110</v>
      </c>
      <c r="I55" s="850" t="s">
        <v>426</v>
      </c>
      <c r="J55" s="851"/>
      <c r="K55" s="851"/>
      <c r="L55" s="851"/>
      <c r="M55" s="851"/>
      <c r="N55" s="851"/>
      <c r="O55" s="851"/>
      <c r="P55" s="851"/>
    </row>
    <row r="56" spans="1:16" ht="15.75" customHeight="1">
      <c r="A56" s="483" t="s">
        <v>120</v>
      </c>
      <c r="B56" s="484">
        <v>2407.1</v>
      </c>
      <c r="C56" s="229">
        <v>15011</v>
      </c>
      <c r="D56" s="229">
        <v>4012650</v>
      </c>
      <c r="E56" s="229">
        <v>3626797</v>
      </c>
      <c r="F56" s="229">
        <v>385853</v>
      </c>
      <c r="G56" s="228"/>
      <c r="H56" s="858"/>
      <c r="I56" s="852" t="s">
        <v>432</v>
      </c>
      <c r="J56" s="853"/>
      <c r="K56" s="852" t="s">
        <v>433</v>
      </c>
      <c r="L56" s="853"/>
      <c r="M56" s="852" t="s">
        <v>434</v>
      </c>
      <c r="N56" s="853"/>
      <c r="O56" s="852" t="s">
        <v>0</v>
      </c>
      <c r="P56" s="856"/>
    </row>
    <row r="57" spans="1:16" ht="15.75" customHeight="1">
      <c r="A57" s="485" t="s">
        <v>121</v>
      </c>
      <c r="B57" s="475">
        <v>185.9</v>
      </c>
      <c r="C57" s="229">
        <v>578</v>
      </c>
      <c r="D57" s="229">
        <v>164622</v>
      </c>
      <c r="E57" s="229">
        <v>126600</v>
      </c>
      <c r="F57" s="229">
        <v>38022</v>
      </c>
      <c r="G57" s="228"/>
      <c r="H57" s="461" t="s">
        <v>421</v>
      </c>
      <c r="I57" s="486"/>
      <c r="J57" s="487">
        <v>85238</v>
      </c>
      <c r="K57" s="316"/>
      <c r="L57" s="487">
        <v>8849</v>
      </c>
      <c r="M57" s="486"/>
      <c r="N57" s="487">
        <v>66230</v>
      </c>
      <c r="O57" s="316"/>
      <c r="P57" s="487">
        <v>10159</v>
      </c>
    </row>
    <row r="58" spans="1:17" ht="15.75" customHeight="1">
      <c r="A58" s="488" t="s">
        <v>122</v>
      </c>
      <c r="B58" s="489">
        <v>7444.9</v>
      </c>
      <c r="C58" s="229">
        <v>17214</v>
      </c>
      <c r="D58" s="229">
        <v>4783998</v>
      </c>
      <c r="E58" s="229">
        <v>4364749</v>
      </c>
      <c r="F58" s="229">
        <v>419249</v>
      </c>
      <c r="G58" s="331"/>
      <c r="H58" s="465" t="s">
        <v>458</v>
      </c>
      <c r="I58" s="490"/>
      <c r="J58" s="467">
        <v>101470</v>
      </c>
      <c r="K58" s="491"/>
      <c r="L58" s="467">
        <v>8759</v>
      </c>
      <c r="M58" s="491"/>
      <c r="N58" s="467">
        <v>82443</v>
      </c>
      <c r="O58" s="491"/>
      <c r="P58" s="467">
        <v>10268</v>
      </c>
      <c r="Q58" s="30"/>
    </row>
    <row r="59" spans="1:16" ht="15.75" customHeight="1">
      <c r="A59" s="376" t="s">
        <v>417</v>
      </c>
      <c r="B59" s="376"/>
      <c r="C59" s="376"/>
      <c r="D59" s="376"/>
      <c r="E59" s="376"/>
      <c r="F59" s="376"/>
      <c r="G59" s="240"/>
      <c r="H59" s="471" t="s">
        <v>472</v>
      </c>
      <c r="I59" s="492"/>
      <c r="J59" s="473">
        <v>69098</v>
      </c>
      <c r="K59" s="493"/>
      <c r="L59" s="473">
        <v>7991</v>
      </c>
      <c r="M59" s="493"/>
      <c r="N59" s="473">
        <v>51992</v>
      </c>
      <c r="O59" s="493"/>
      <c r="P59" s="473">
        <v>9115</v>
      </c>
    </row>
    <row r="60" spans="1:16" ht="15.75" customHeight="1">
      <c r="A60" s="240" t="s">
        <v>292</v>
      </c>
      <c r="B60" s="319"/>
      <c r="C60" s="319"/>
      <c r="D60" s="319"/>
      <c r="E60" s="319"/>
      <c r="F60" s="319"/>
      <c r="G60" s="240"/>
      <c r="H60" s="849" t="s">
        <v>1</v>
      </c>
      <c r="I60" s="849"/>
      <c r="J60" s="849"/>
      <c r="K60" s="849"/>
      <c r="L60" s="849"/>
      <c r="M60" s="494"/>
      <c r="N60" s="316"/>
      <c r="O60" s="494"/>
      <c r="P60" s="495"/>
    </row>
    <row r="61" spans="1:16" ht="15" customHeight="1">
      <c r="A61" s="319"/>
      <c r="B61" s="240"/>
      <c r="C61" s="240"/>
      <c r="D61" s="240"/>
      <c r="E61" s="240"/>
      <c r="F61" s="240"/>
      <c r="G61" s="240"/>
      <c r="H61" s="319"/>
      <c r="I61" s="319"/>
      <c r="J61" s="240"/>
      <c r="K61" s="240"/>
      <c r="L61" s="319"/>
      <c r="M61" s="240"/>
      <c r="N61" s="240"/>
      <c r="O61" s="240"/>
      <c r="P61" s="240"/>
    </row>
    <row r="62" spans="1:16" ht="15" customHeight="1">
      <c r="A62" s="240"/>
      <c r="B62" s="240"/>
      <c r="C62" s="240"/>
      <c r="D62" s="240"/>
      <c r="E62" s="240"/>
      <c r="F62" s="240"/>
      <c r="G62" s="319"/>
      <c r="H62" s="319"/>
      <c r="I62" s="319"/>
      <c r="J62" s="319"/>
      <c r="K62" s="319"/>
      <c r="L62" s="319"/>
      <c r="M62" s="319"/>
      <c r="N62" s="319"/>
      <c r="O62" s="319"/>
      <c r="P62" s="319"/>
    </row>
    <row r="63" spans="1:16" ht="14.25">
      <c r="A63" s="319"/>
      <c r="B63" s="319"/>
      <c r="C63" s="319"/>
      <c r="D63" s="319"/>
      <c r="E63" s="319"/>
      <c r="F63" s="319"/>
      <c r="G63" s="319"/>
      <c r="H63" s="319"/>
      <c r="I63" s="319"/>
      <c r="J63" s="496"/>
      <c r="K63" s="319"/>
      <c r="L63" s="496"/>
      <c r="M63" s="319"/>
      <c r="N63" s="496"/>
      <c r="O63" s="319"/>
      <c r="P63" s="496"/>
    </row>
    <row r="64" ht="14.25">
      <c r="J64" s="53"/>
    </row>
    <row r="65" spans="10:11" ht="14.25">
      <c r="J65" s="53"/>
      <c r="K65" s="27"/>
    </row>
  </sheetData>
  <sheetProtection/>
  <mergeCells count="90">
    <mergeCell ref="A2:E2"/>
    <mergeCell ref="H2:P2"/>
    <mergeCell ref="A3:E3"/>
    <mergeCell ref="H3:P3"/>
    <mergeCell ref="J5:K6"/>
    <mergeCell ref="A5:A7"/>
    <mergeCell ref="B5:E5"/>
    <mergeCell ref="O5:P5"/>
    <mergeCell ref="B6:B7"/>
    <mergeCell ref="C6:C7"/>
    <mergeCell ref="D6:D7"/>
    <mergeCell ref="M5:N5"/>
    <mergeCell ref="H7:I7"/>
    <mergeCell ref="J7:K7"/>
    <mergeCell ref="L5:L6"/>
    <mergeCell ref="E6:E7"/>
    <mergeCell ref="H5:I6"/>
    <mergeCell ref="H14:I14"/>
    <mergeCell ref="J18:K18"/>
    <mergeCell ref="J14:K14"/>
    <mergeCell ref="H9:I9"/>
    <mergeCell ref="J9:K9"/>
    <mergeCell ref="H8:I8"/>
    <mergeCell ref="J8:K8"/>
    <mergeCell ref="H10:I10"/>
    <mergeCell ref="J10:K10"/>
    <mergeCell ref="H11:I11"/>
    <mergeCell ref="J11:K11"/>
    <mergeCell ref="H12:I12"/>
    <mergeCell ref="J12:K12"/>
    <mergeCell ref="H13:I13"/>
    <mergeCell ref="J13:K13"/>
    <mergeCell ref="A16:A18"/>
    <mergeCell ref="B16:E16"/>
    <mergeCell ref="H16:I16"/>
    <mergeCell ref="J16:K16"/>
    <mergeCell ref="B17:B18"/>
    <mergeCell ref="C17:C18"/>
    <mergeCell ref="D17:D18"/>
    <mergeCell ref="E17:E18"/>
    <mergeCell ref="J17:K17"/>
    <mergeCell ref="H18:I18"/>
    <mergeCell ref="H26:I26"/>
    <mergeCell ref="H27:I27"/>
    <mergeCell ref="N21:O21"/>
    <mergeCell ref="H24:I24"/>
    <mergeCell ref="H23:I23"/>
    <mergeCell ref="H15:I15"/>
    <mergeCell ref="J15:K15"/>
    <mergeCell ref="H17:I17"/>
    <mergeCell ref="L21:M21"/>
    <mergeCell ref="H19:I19"/>
    <mergeCell ref="H48:J48"/>
    <mergeCell ref="H29:I29"/>
    <mergeCell ref="H32:I32"/>
    <mergeCell ref="A30:F30"/>
    <mergeCell ref="H31:I31"/>
    <mergeCell ref="H21:I22"/>
    <mergeCell ref="H25:I25"/>
    <mergeCell ref="J21:K21"/>
    <mergeCell ref="H39:P39"/>
    <mergeCell ref="H40:P40"/>
    <mergeCell ref="I42:J43"/>
    <mergeCell ref="H42:H44"/>
    <mergeCell ref="H28:I28"/>
    <mergeCell ref="C33:C34"/>
    <mergeCell ref="D33:F33"/>
    <mergeCell ref="H33:I33"/>
    <mergeCell ref="H34:I34"/>
    <mergeCell ref="A29:F29"/>
    <mergeCell ref="H53:P53"/>
    <mergeCell ref="O56:P56"/>
    <mergeCell ref="H55:H56"/>
    <mergeCell ref="H30:I30"/>
    <mergeCell ref="A32:A34"/>
    <mergeCell ref="C32:E32"/>
    <mergeCell ref="A47:A49"/>
    <mergeCell ref="C47:E47"/>
    <mergeCell ref="C48:C49"/>
    <mergeCell ref="D48:F48"/>
    <mergeCell ref="H49:J49"/>
    <mergeCell ref="O43:P43"/>
    <mergeCell ref="O44:P44"/>
    <mergeCell ref="K42:P42"/>
    <mergeCell ref="H60:L60"/>
    <mergeCell ref="I55:P55"/>
    <mergeCell ref="I56:J56"/>
    <mergeCell ref="K56:L56"/>
    <mergeCell ref="M56:N56"/>
    <mergeCell ref="H52:P52"/>
  </mergeCells>
  <printOptions/>
  <pageMargins left="0.2755905511811024" right="0" top="0.4724409448818898" bottom="0.1968503937007874" header="0.5118110236220472" footer="0.5118110236220472"/>
  <pageSetup fitToHeight="1" fitToWidth="1" horizontalDpi="300" verticalDpi="300" orientation="landscape" paperSize="8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PageLayoutView="0" workbookViewId="0" topLeftCell="A1">
      <selection activeCell="R27" sqref="R27"/>
    </sheetView>
  </sheetViews>
  <sheetFormatPr defaultColWidth="10.59765625" defaultRowHeight="15"/>
  <cols>
    <col min="1" max="1" width="16.09765625" style="21" customWidth="1"/>
    <col min="2" max="2" width="12.59765625" style="21" customWidth="1"/>
    <col min="3" max="3" width="14.09765625" style="21" customWidth="1"/>
    <col min="4" max="4" width="12.59765625" style="21" customWidth="1"/>
    <col min="5" max="5" width="15" style="21" customWidth="1"/>
    <col min="6" max="6" width="12.59765625" style="21" customWidth="1"/>
    <col min="7" max="7" width="14.5" style="21" customWidth="1"/>
    <col min="8" max="8" width="12.59765625" style="21" customWidth="1"/>
    <col min="9" max="9" width="14.5" style="21" customWidth="1"/>
    <col min="10" max="15" width="12.59765625" style="21" customWidth="1"/>
    <col min="16" max="16" width="11.59765625" style="21" bestFit="1" customWidth="1"/>
    <col min="17" max="17" width="12.59765625" style="21" customWidth="1"/>
    <col min="18" max="16384" width="10.59765625" style="21" customWidth="1"/>
  </cols>
  <sheetData>
    <row r="1" spans="1:15" s="17" customFormat="1" ht="19.5" customHeight="1">
      <c r="A1" s="317" t="s">
        <v>43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80" t="s">
        <v>53</v>
      </c>
    </row>
    <row r="2" spans="1:15" ht="19.5" customHeight="1">
      <c r="A2" s="835" t="s">
        <v>384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</row>
    <row r="3" spans="1:15" ht="18" customHeight="1" thickBot="1">
      <c r="A3" s="319"/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2" t="s">
        <v>156</v>
      </c>
      <c r="N3" s="319"/>
      <c r="O3" s="319"/>
    </row>
    <row r="4" spans="1:15" ht="16.5" customHeight="1">
      <c r="A4" s="884" t="s">
        <v>524</v>
      </c>
      <c r="B4" s="830" t="s">
        <v>157</v>
      </c>
      <c r="C4" s="832"/>
      <c r="D4" s="830" t="s">
        <v>158</v>
      </c>
      <c r="E4" s="832"/>
      <c r="F4" s="830" t="s">
        <v>159</v>
      </c>
      <c r="G4" s="832"/>
      <c r="H4" s="830" t="s">
        <v>160</v>
      </c>
      <c r="I4" s="832"/>
      <c r="J4" s="830" t="s">
        <v>391</v>
      </c>
      <c r="K4" s="832"/>
      <c r="L4" s="830" t="s">
        <v>95</v>
      </c>
      <c r="M4" s="831"/>
      <c r="N4" s="319"/>
      <c r="O4" s="319"/>
    </row>
    <row r="5" spans="1:15" ht="16.5" customHeight="1">
      <c r="A5" s="841"/>
      <c r="B5" s="385" t="s">
        <v>96</v>
      </c>
      <c r="C5" s="385" t="s">
        <v>97</v>
      </c>
      <c r="D5" s="385" t="s">
        <v>96</v>
      </c>
      <c r="E5" s="385" t="s">
        <v>97</v>
      </c>
      <c r="F5" s="385" t="s">
        <v>96</v>
      </c>
      <c r="G5" s="385" t="s">
        <v>97</v>
      </c>
      <c r="H5" s="385" t="s">
        <v>96</v>
      </c>
      <c r="I5" s="385" t="s">
        <v>97</v>
      </c>
      <c r="J5" s="385" t="s">
        <v>96</v>
      </c>
      <c r="K5" s="385" t="s">
        <v>97</v>
      </c>
      <c r="L5" s="385" t="s">
        <v>96</v>
      </c>
      <c r="M5" s="497" t="s">
        <v>97</v>
      </c>
      <c r="N5" s="319"/>
      <c r="O5" s="319"/>
    </row>
    <row r="6" spans="1:15" ht="16.5" customHeight="1">
      <c r="A6" s="498" t="s">
        <v>473</v>
      </c>
      <c r="B6" s="499">
        <v>813885</v>
      </c>
      <c r="C6" s="500">
        <v>189434469</v>
      </c>
      <c r="D6" s="500">
        <v>821717</v>
      </c>
      <c r="E6" s="500">
        <v>188999701</v>
      </c>
      <c r="F6" s="501">
        <v>1200069</v>
      </c>
      <c r="G6" s="501">
        <v>268649485</v>
      </c>
      <c r="H6" s="500">
        <v>85397</v>
      </c>
      <c r="I6" s="500">
        <v>11676597</v>
      </c>
      <c r="J6" s="500">
        <v>16670</v>
      </c>
      <c r="K6" s="500">
        <v>7412022</v>
      </c>
      <c r="L6" s="500">
        <v>46486</v>
      </c>
      <c r="M6" s="500">
        <v>48059273</v>
      </c>
      <c r="N6" s="319"/>
      <c r="O6" s="319"/>
    </row>
    <row r="7" spans="1:15" ht="16.5" customHeight="1">
      <c r="A7" s="502" t="s">
        <v>418</v>
      </c>
      <c r="B7" s="417">
        <v>848457</v>
      </c>
      <c r="C7" s="500">
        <v>203497826</v>
      </c>
      <c r="D7" s="500">
        <v>844750</v>
      </c>
      <c r="E7" s="500">
        <v>200112716</v>
      </c>
      <c r="F7" s="501">
        <v>1184901</v>
      </c>
      <c r="G7" s="501">
        <v>304306057</v>
      </c>
      <c r="H7" s="500">
        <v>79633</v>
      </c>
      <c r="I7" s="500">
        <v>10103638</v>
      </c>
      <c r="J7" s="500">
        <v>13236</v>
      </c>
      <c r="K7" s="500">
        <v>6317116</v>
      </c>
      <c r="L7" s="500">
        <v>58112</v>
      </c>
      <c r="M7" s="500">
        <v>75829098</v>
      </c>
      <c r="N7" s="319"/>
      <c r="O7" s="319"/>
    </row>
    <row r="8" spans="1:15" ht="16.5" customHeight="1">
      <c r="A8" s="502" t="s">
        <v>421</v>
      </c>
      <c r="B8" s="417">
        <v>872716.3</v>
      </c>
      <c r="C8" s="500">
        <v>218794904.741</v>
      </c>
      <c r="D8" s="500">
        <v>859942</v>
      </c>
      <c r="E8" s="500">
        <v>217992533</v>
      </c>
      <c r="F8" s="501">
        <v>1330894.3</v>
      </c>
      <c r="G8" s="501">
        <v>312893162.741</v>
      </c>
      <c r="H8" s="500">
        <v>78587.3</v>
      </c>
      <c r="I8" s="500">
        <v>12026254.741</v>
      </c>
      <c r="J8" s="500">
        <v>15494</v>
      </c>
      <c r="K8" s="500">
        <v>7076711</v>
      </c>
      <c r="L8" s="500">
        <v>38382</v>
      </c>
      <c r="M8" s="500">
        <v>43924024</v>
      </c>
      <c r="N8" s="319"/>
      <c r="O8" s="319"/>
    </row>
    <row r="9" spans="1:15" ht="16.5" customHeight="1">
      <c r="A9" s="502" t="s">
        <v>458</v>
      </c>
      <c r="B9" s="417">
        <v>864314</v>
      </c>
      <c r="C9" s="500">
        <v>215970093</v>
      </c>
      <c r="D9" s="500">
        <v>868063</v>
      </c>
      <c r="E9" s="500">
        <v>218421063</v>
      </c>
      <c r="F9" s="501">
        <v>1302665</v>
      </c>
      <c r="G9" s="501">
        <v>289163286</v>
      </c>
      <c r="H9" s="500">
        <v>105276</v>
      </c>
      <c r="I9" s="500">
        <v>18173926</v>
      </c>
      <c r="J9" s="500">
        <v>15302</v>
      </c>
      <c r="K9" s="500">
        <v>6960718</v>
      </c>
      <c r="L9" s="500">
        <v>23854</v>
      </c>
      <c r="M9" s="500">
        <v>21503593</v>
      </c>
      <c r="N9" s="503"/>
      <c r="O9" s="503"/>
    </row>
    <row r="10" spans="1:15" s="41" customFormat="1" ht="16.5" customHeight="1">
      <c r="A10" s="504" t="s">
        <v>472</v>
      </c>
      <c r="B10" s="389">
        <f>SUM(B12:B26)</f>
        <v>872081</v>
      </c>
      <c r="C10" s="390">
        <f aca="true" t="shared" si="0" ref="C10:M10">SUM(C12:C26)</f>
        <v>198275219</v>
      </c>
      <c r="D10" s="390">
        <f t="shared" si="0"/>
        <v>872287</v>
      </c>
      <c r="E10" s="390">
        <f t="shared" si="0"/>
        <v>199739305</v>
      </c>
      <c r="F10" s="390">
        <f t="shared" si="0"/>
        <v>1313140</v>
      </c>
      <c r="G10" s="390">
        <f t="shared" si="0"/>
        <v>278993615</v>
      </c>
      <c r="H10" s="390">
        <f t="shared" si="0"/>
        <v>73492</v>
      </c>
      <c r="I10" s="390">
        <f t="shared" si="0"/>
        <v>13384650</v>
      </c>
      <c r="J10" s="390">
        <f t="shared" si="0"/>
        <v>12383</v>
      </c>
      <c r="K10" s="390">
        <f t="shared" si="0"/>
        <v>5684481</v>
      </c>
      <c r="L10" s="390">
        <f t="shared" si="0"/>
        <v>19308</v>
      </c>
      <c r="M10" s="390">
        <f t="shared" si="0"/>
        <v>19439818</v>
      </c>
      <c r="N10" s="505"/>
      <c r="O10" s="505"/>
    </row>
    <row r="11" spans="1:15" s="28" customFormat="1" ht="16.5" customHeight="1">
      <c r="A11" s="506"/>
      <c r="B11" s="50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503"/>
      <c r="O11" s="503"/>
    </row>
    <row r="12" spans="1:15" ht="16.5" customHeight="1">
      <c r="A12" s="508" t="s">
        <v>493</v>
      </c>
      <c r="B12" s="509">
        <v>75929</v>
      </c>
      <c r="C12" s="510">
        <v>17477970</v>
      </c>
      <c r="D12" s="510">
        <v>72986</v>
      </c>
      <c r="E12" s="510">
        <v>16744673</v>
      </c>
      <c r="F12" s="500">
        <f aca="true" t="shared" si="1" ref="F12:G15">H12+J12+L12+B38+D38+F38+H38+J38+L38+N38</f>
        <v>109679</v>
      </c>
      <c r="G12" s="500">
        <f t="shared" si="1"/>
        <v>24371433</v>
      </c>
      <c r="H12" s="510">
        <v>7767</v>
      </c>
      <c r="I12" s="510">
        <v>1453149</v>
      </c>
      <c r="J12" s="510">
        <v>1210</v>
      </c>
      <c r="K12" s="510">
        <v>533686</v>
      </c>
      <c r="L12" s="510">
        <v>1520</v>
      </c>
      <c r="M12" s="510">
        <v>1489748</v>
      </c>
      <c r="N12" s="503"/>
      <c r="O12" s="503"/>
    </row>
    <row r="13" spans="1:15" ht="16.5" customHeight="1">
      <c r="A13" s="511" t="s">
        <v>170</v>
      </c>
      <c r="B13" s="509">
        <v>67879</v>
      </c>
      <c r="C13" s="510">
        <v>14880615</v>
      </c>
      <c r="D13" s="510">
        <v>67882</v>
      </c>
      <c r="E13" s="510">
        <v>15325719</v>
      </c>
      <c r="F13" s="500">
        <f t="shared" si="1"/>
        <v>109676</v>
      </c>
      <c r="G13" s="500">
        <f t="shared" si="1"/>
        <v>23926329</v>
      </c>
      <c r="H13" s="510">
        <v>8200</v>
      </c>
      <c r="I13" s="510">
        <v>1461507</v>
      </c>
      <c r="J13" s="510">
        <v>1261</v>
      </c>
      <c r="K13" s="510">
        <v>550624</v>
      </c>
      <c r="L13" s="510">
        <v>1538</v>
      </c>
      <c r="M13" s="510">
        <v>1484553</v>
      </c>
      <c r="N13" s="503"/>
      <c r="O13" s="503"/>
    </row>
    <row r="14" spans="1:15" ht="16.5" customHeight="1">
      <c r="A14" s="511" t="s">
        <v>171</v>
      </c>
      <c r="B14" s="510">
        <v>76846</v>
      </c>
      <c r="C14" s="510">
        <v>15896440</v>
      </c>
      <c r="D14" s="510">
        <v>75263</v>
      </c>
      <c r="E14" s="510">
        <v>15775516</v>
      </c>
      <c r="F14" s="500">
        <f t="shared" si="1"/>
        <v>111259</v>
      </c>
      <c r="G14" s="500">
        <f t="shared" si="1"/>
        <v>24047253</v>
      </c>
      <c r="H14" s="512">
        <v>8158</v>
      </c>
      <c r="I14" s="512">
        <v>1439195</v>
      </c>
      <c r="J14" s="512">
        <v>1156</v>
      </c>
      <c r="K14" s="512">
        <v>517098</v>
      </c>
      <c r="L14" s="512">
        <v>1457</v>
      </c>
      <c r="M14" s="512">
        <v>1436691</v>
      </c>
      <c r="N14" s="503"/>
      <c r="O14" s="503"/>
    </row>
    <row r="15" spans="1:15" ht="16.5" customHeight="1">
      <c r="A15" s="511" t="s">
        <v>172</v>
      </c>
      <c r="B15" s="510">
        <v>73365</v>
      </c>
      <c r="C15" s="510">
        <v>17172544</v>
      </c>
      <c r="D15" s="510">
        <v>73128</v>
      </c>
      <c r="E15" s="510">
        <v>17514330</v>
      </c>
      <c r="F15" s="500">
        <f t="shared" si="1"/>
        <v>111496</v>
      </c>
      <c r="G15" s="500">
        <f t="shared" si="1"/>
        <v>23705467</v>
      </c>
      <c r="H15" s="510">
        <v>7802</v>
      </c>
      <c r="I15" s="510">
        <v>1425790</v>
      </c>
      <c r="J15" s="510">
        <v>1154</v>
      </c>
      <c r="K15" s="510">
        <v>516145</v>
      </c>
      <c r="L15" s="510">
        <v>1527</v>
      </c>
      <c r="M15" s="510">
        <v>1482295</v>
      </c>
      <c r="N15" s="503"/>
      <c r="O15" s="503"/>
    </row>
    <row r="16" spans="1:15" ht="16.5" customHeight="1">
      <c r="A16" s="508" t="s">
        <v>173</v>
      </c>
      <c r="B16" s="242"/>
      <c r="C16" s="242"/>
      <c r="D16" s="242"/>
      <c r="E16" s="242" t="s">
        <v>359</v>
      </c>
      <c r="F16" s="242"/>
      <c r="G16" s="242"/>
      <c r="H16" s="242"/>
      <c r="I16" s="242"/>
      <c r="J16" s="242"/>
      <c r="K16" s="242"/>
      <c r="L16" s="242"/>
      <c r="M16" s="242"/>
      <c r="N16" s="503"/>
      <c r="O16" s="503"/>
    </row>
    <row r="17" spans="1:15" ht="16.5" customHeight="1">
      <c r="A17" s="511" t="s">
        <v>174</v>
      </c>
      <c r="B17" s="510">
        <v>72240</v>
      </c>
      <c r="C17" s="510">
        <v>16733618</v>
      </c>
      <c r="D17" s="510">
        <v>73949</v>
      </c>
      <c r="E17" s="510">
        <v>16960413</v>
      </c>
      <c r="F17" s="500">
        <f aca="true" t="shared" si="2" ref="F17:G20">H17+J17+L17+B43+D43+F43+H43+J43+L43+N43</f>
        <v>109787</v>
      </c>
      <c r="G17" s="500">
        <f t="shared" si="2"/>
        <v>23478672</v>
      </c>
      <c r="H17" s="510">
        <v>7806</v>
      </c>
      <c r="I17" s="510">
        <v>1440410</v>
      </c>
      <c r="J17" s="510">
        <v>1101</v>
      </c>
      <c r="K17" s="510">
        <v>497732</v>
      </c>
      <c r="L17" s="510">
        <v>1703</v>
      </c>
      <c r="M17" s="510">
        <v>1784041</v>
      </c>
      <c r="N17" s="503"/>
      <c r="O17" s="503"/>
    </row>
    <row r="18" spans="1:15" ht="16.5" customHeight="1">
      <c r="A18" s="511" t="s">
        <v>175</v>
      </c>
      <c r="B18" s="510">
        <v>75532</v>
      </c>
      <c r="C18" s="510">
        <v>18056575</v>
      </c>
      <c r="D18" s="510">
        <v>72508</v>
      </c>
      <c r="E18" s="510">
        <v>16183441</v>
      </c>
      <c r="F18" s="500">
        <f t="shared" si="2"/>
        <v>112811</v>
      </c>
      <c r="G18" s="500">
        <f t="shared" si="2"/>
        <v>25351806</v>
      </c>
      <c r="H18" s="512">
        <v>8113</v>
      </c>
      <c r="I18" s="512">
        <v>1516607</v>
      </c>
      <c r="J18" s="512">
        <v>1027</v>
      </c>
      <c r="K18" s="512">
        <v>472198</v>
      </c>
      <c r="L18" s="512">
        <v>1599</v>
      </c>
      <c r="M18" s="512">
        <v>1674060</v>
      </c>
      <c r="N18" s="503"/>
      <c r="O18" s="503"/>
    </row>
    <row r="19" spans="1:15" ht="16.5" customHeight="1">
      <c r="A19" s="511" t="s">
        <v>176</v>
      </c>
      <c r="B19" s="510">
        <v>73881</v>
      </c>
      <c r="C19" s="510">
        <v>16607654</v>
      </c>
      <c r="D19" s="510">
        <v>76742</v>
      </c>
      <c r="E19" s="510">
        <v>18734405</v>
      </c>
      <c r="F19" s="500">
        <f t="shared" si="2"/>
        <v>109950</v>
      </c>
      <c r="G19" s="500">
        <f t="shared" si="2"/>
        <v>23225055</v>
      </c>
      <c r="H19" s="510">
        <v>6410</v>
      </c>
      <c r="I19" s="510">
        <v>1191974</v>
      </c>
      <c r="J19" s="510">
        <v>929</v>
      </c>
      <c r="K19" s="510">
        <v>435505</v>
      </c>
      <c r="L19" s="510">
        <v>1532</v>
      </c>
      <c r="M19" s="510">
        <v>1630127</v>
      </c>
      <c r="N19" s="503"/>
      <c r="O19" s="503"/>
    </row>
    <row r="20" spans="1:15" ht="16.5" customHeight="1">
      <c r="A20" s="511" t="s">
        <v>46</v>
      </c>
      <c r="B20" s="510">
        <v>74758</v>
      </c>
      <c r="C20" s="510">
        <v>16335170</v>
      </c>
      <c r="D20" s="510">
        <v>76308</v>
      </c>
      <c r="E20" s="510">
        <v>17755413</v>
      </c>
      <c r="F20" s="500">
        <f t="shared" si="2"/>
        <v>108400</v>
      </c>
      <c r="G20" s="500">
        <f t="shared" si="2"/>
        <v>21804812</v>
      </c>
      <c r="H20" s="510">
        <v>4101</v>
      </c>
      <c r="I20" s="510">
        <v>757494</v>
      </c>
      <c r="J20" s="510">
        <v>964</v>
      </c>
      <c r="K20" s="510">
        <v>440012</v>
      </c>
      <c r="L20" s="510">
        <v>1588</v>
      </c>
      <c r="M20" s="510">
        <v>1573025</v>
      </c>
      <c r="N20" s="503"/>
      <c r="O20" s="503"/>
    </row>
    <row r="21" spans="1:15" ht="16.5" customHeight="1">
      <c r="A21" s="508" t="s">
        <v>47</v>
      </c>
      <c r="B21" s="242"/>
      <c r="C21" s="242" t="s">
        <v>47</v>
      </c>
      <c r="D21" s="242" t="s">
        <v>47</v>
      </c>
      <c r="E21" s="242" t="s">
        <v>47</v>
      </c>
      <c r="F21" s="242" t="s">
        <v>47</v>
      </c>
      <c r="G21" s="242" t="s">
        <v>47</v>
      </c>
      <c r="H21" s="242" t="s">
        <v>47</v>
      </c>
      <c r="I21" s="242" t="s">
        <v>47</v>
      </c>
      <c r="J21" s="242" t="s">
        <v>47</v>
      </c>
      <c r="K21" s="242" t="s">
        <v>47</v>
      </c>
      <c r="L21" s="242" t="s">
        <v>359</v>
      </c>
      <c r="M21" s="242" t="s">
        <v>359</v>
      </c>
      <c r="N21" s="503"/>
      <c r="O21" s="503"/>
    </row>
    <row r="22" spans="1:15" ht="16.5" customHeight="1">
      <c r="A22" s="511" t="s">
        <v>48</v>
      </c>
      <c r="B22" s="510">
        <v>74311</v>
      </c>
      <c r="C22" s="512">
        <v>17098377</v>
      </c>
      <c r="D22" s="512">
        <v>76380</v>
      </c>
      <c r="E22" s="512">
        <v>17205591</v>
      </c>
      <c r="F22" s="500">
        <f aca="true" t="shared" si="3" ref="F22:G25">H22+J22+L22+B48+D48+F48+H48+J48+L48+N48</f>
        <v>106331</v>
      </c>
      <c r="G22" s="500">
        <f t="shared" si="3"/>
        <v>21697598</v>
      </c>
      <c r="H22" s="512">
        <v>3867</v>
      </c>
      <c r="I22" s="512">
        <v>700608</v>
      </c>
      <c r="J22" s="512">
        <v>927</v>
      </c>
      <c r="K22" s="512">
        <v>430978</v>
      </c>
      <c r="L22" s="512">
        <v>1664</v>
      </c>
      <c r="M22" s="512">
        <v>1618824</v>
      </c>
      <c r="N22" s="503"/>
      <c r="O22" s="503"/>
    </row>
    <row r="23" spans="1:15" ht="16.5" customHeight="1">
      <c r="A23" s="508" t="s">
        <v>494</v>
      </c>
      <c r="B23" s="510">
        <v>64620</v>
      </c>
      <c r="C23" s="512">
        <v>14571184</v>
      </c>
      <c r="D23" s="512">
        <v>63198</v>
      </c>
      <c r="E23" s="512">
        <v>14072612</v>
      </c>
      <c r="F23" s="500">
        <f t="shared" si="3"/>
        <v>107753</v>
      </c>
      <c r="G23" s="500">
        <f t="shared" si="3"/>
        <v>22196170</v>
      </c>
      <c r="H23" s="512">
        <v>3773</v>
      </c>
      <c r="I23" s="512">
        <v>678808</v>
      </c>
      <c r="J23" s="512">
        <v>900</v>
      </c>
      <c r="K23" s="512">
        <v>427551</v>
      </c>
      <c r="L23" s="512">
        <v>1920</v>
      </c>
      <c r="M23" s="512">
        <v>1914117</v>
      </c>
      <c r="N23" s="503"/>
      <c r="O23" s="503"/>
    </row>
    <row r="24" spans="1:15" ht="16.5" customHeight="1">
      <c r="A24" s="511" t="s">
        <v>49</v>
      </c>
      <c r="B24" s="509">
        <v>66171</v>
      </c>
      <c r="C24" s="510">
        <v>15702868</v>
      </c>
      <c r="D24" s="510">
        <v>64456</v>
      </c>
      <c r="E24" s="510">
        <v>14884066</v>
      </c>
      <c r="F24" s="500">
        <f t="shared" si="3"/>
        <v>109468</v>
      </c>
      <c r="G24" s="500">
        <f t="shared" si="3"/>
        <v>23014971</v>
      </c>
      <c r="H24" s="510">
        <v>3674</v>
      </c>
      <c r="I24" s="510">
        <v>659766</v>
      </c>
      <c r="J24" s="510">
        <v>873</v>
      </c>
      <c r="K24" s="510">
        <v>424883</v>
      </c>
      <c r="L24" s="510">
        <v>1831</v>
      </c>
      <c r="M24" s="510">
        <v>1820710</v>
      </c>
      <c r="N24" s="503"/>
      <c r="O24" s="503"/>
    </row>
    <row r="25" spans="1:15" ht="16.5" customHeight="1">
      <c r="A25" s="513" t="s">
        <v>50</v>
      </c>
      <c r="B25" s="514">
        <v>76549</v>
      </c>
      <c r="C25" s="515">
        <v>17742204</v>
      </c>
      <c r="D25" s="515">
        <v>79487</v>
      </c>
      <c r="E25" s="515">
        <v>18583126</v>
      </c>
      <c r="F25" s="516">
        <f t="shared" si="3"/>
        <v>106530</v>
      </c>
      <c r="G25" s="516">
        <f t="shared" si="3"/>
        <v>22174049</v>
      </c>
      <c r="H25" s="515">
        <v>3821</v>
      </c>
      <c r="I25" s="515">
        <v>659342</v>
      </c>
      <c r="J25" s="515">
        <v>881</v>
      </c>
      <c r="K25" s="515">
        <v>438069</v>
      </c>
      <c r="L25" s="515">
        <v>1429</v>
      </c>
      <c r="M25" s="515">
        <v>1531627</v>
      </c>
      <c r="N25" s="503"/>
      <c r="O25" s="503"/>
    </row>
    <row r="26" spans="1:15" ht="15" customHeight="1">
      <c r="A26" s="517"/>
      <c r="B26" s="229"/>
      <c r="C26" s="229"/>
      <c r="D26" s="229" t="s">
        <v>359</v>
      </c>
      <c r="E26" s="229"/>
      <c r="F26" s="229"/>
      <c r="G26" s="229"/>
      <c r="H26" s="229"/>
      <c r="I26" s="229"/>
      <c r="J26" s="229"/>
      <c r="K26" s="229"/>
      <c r="L26" s="229"/>
      <c r="M26" s="229"/>
      <c r="N26" s="319"/>
      <c r="O26" s="319"/>
    </row>
    <row r="27" spans="1:15" ht="15" customHeight="1">
      <c r="A27" s="517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319"/>
      <c r="O27" s="319"/>
    </row>
    <row r="28" spans="1:15" ht="15" customHeight="1">
      <c r="A28" s="319"/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</row>
    <row r="29" spans="1:15" ht="15" customHeight="1" thickBot="1">
      <c r="A29" s="381" t="s">
        <v>98</v>
      </c>
      <c r="B29" s="518"/>
      <c r="C29" s="518"/>
      <c r="D29" s="518"/>
      <c r="E29" s="518"/>
      <c r="F29" s="518"/>
      <c r="G29" s="518"/>
      <c r="H29" s="518"/>
      <c r="I29" s="518"/>
      <c r="J29" s="518"/>
      <c r="K29" s="518"/>
      <c r="L29" s="518"/>
      <c r="M29" s="518"/>
      <c r="N29" s="518"/>
      <c r="O29" s="382"/>
    </row>
    <row r="30" spans="1:15" ht="16.5" customHeight="1">
      <c r="A30" s="884" t="s">
        <v>99</v>
      </c>
      <c r="B30" s="830" t="s">
        <v>164</v>
      </c>
      <c r="C30" s="832"/>
      <c r="D30" s="830" t="s">
        <v>165</v>
      </c>
      <c r="E30" s="832"/>
      <c r="F30" s="830" t="s">
        <v>51</v>
      </c>
      <c r="G30" s="832"/>
      <c r="H30" s="830" t="s">
        <v>166</v>
      </c>
      <c r="I30" s="832"/>
      <c r="J30" s="830" t="s">
        <v>167</v>
      </c>
      <c r="K30" s="832"/>
      <c r="L30" s="830" t="s">
        <v>168</v>
      </c>
      <c r="M30" s="832"/>
      <c r="N30" s="830" t="s">
        <v>52</v>
      </c>
      <c r="O30" s="831"/>
    </row>
    <row r="31" spans="1:15" ht="16.5" customHeight="1">
      <c r="A31" s="885"/>
      <c r="B31" s="385" t="s">
        <v>96</v>
      </c>
      <c r="C31" s="385" t="s">
        <v>97</v>
      </c>
      <c r="D31" s="385" t="s">
        <v>96</v>
      </c>
      <c r="E31" s="385" t="s">
        <v>97</v>
      </c>
      <c r="F31" s="385" t="s">
        <v>96</v>
      </c>
      <c r="G31" s="385" t="s">
        <v>97</v>
      </c>
      <c r="H31" s="385" t="s">
        <v>96</v>
      </c>
      <c r="I31" s="385" t="s">
        <v>97</v>
      </c>
      <c r="J31" s="385" t="s">
        <v>96</v>
      </c>
      <c r="K31" s="385" t="s">
        <v>97</v>
      </c>
      <c r="L31" s="385" t="s">
        <v>96</v>
      </c>
      <c r="M31" s="385" t="s">
        <v>97</v>
      </c>
      <c r="N31" s="385" t="s">
        <v>96</v>
      </c>
      <c r="O31" s="497" t="s">
        <v>97</v>
      </c>
    </row>
    <row r="32" spans="1:15" ht="16.5" customHeight="1">
      <c r="A32" s="498" t="s">
        <v>473</v>
      </c>
      <c r="B32" s="417">
        <v>2895</v>
      </c>
      <c r="C32" s="229">
        <v>1498251</v>
      </c>
      <c r="D32" s="229">
        <v>118573</v>
      </c>
      <c r="E32" s="229">
        <v>27955831</v>
      </c>
      <c r="F32" s="229">
        <v>40536</v>
      </c>
      <c r="G32" s="229">
        <v>10950271</v>
      </c>
      <c r="H32" s="229">
        <v>590191</v>
      </c>
      <c r="I32" s="229">
        <v>110241321</v>
      </c>
      <c r="J32" s="229">
        <v>161324</v>
      </c>
      <c r="K32" s="229">
        <v>18080662</v>
      </c>
      <c r="L32" s="229">
        <v>72564</v>
      </c>
      <c r="M32" s="229">
        <v>21258834</v>
      </c>
      <c r="N32" s="229">
        <v>65433</v>
      </c>
      <c r="O32" s="229">
        <v>11516423</v>
      </c>
    </row>
    <row r="33" spans="1:15" ht="16.5" customHeight="1">
      <c r="A33" s="502" t="s">
        <v>418</v>
      </c>
      <c r="B33" s="417">
        <v>1762</v>
      </c>
      <c r="C33" s="229">
        <v>1110013</v>
      </c>
      <c r="D33" s="229">
        <v>121244</v>
      </c>
      <c r="E33" s="229">
        <v>32509378</v>
      </c>
      <c r="F33" s="229">
        <v>42140</v>
      </c>
      <c r="G33" s="229">
        <v>12244723</v>
      </c>
      <c r="H33" s="229">
        <v>548656</v>
      </c>
      <c r="I33" s="229">
        <v>105156574</v>
      </c>
      <c r="J33" s="229">
        <v>178678</v>
      </c>
      <c r="K33" s="229">
        <v>26134542</v>
      </c>
      <c r="L33" s="229">
        <v>74282</v>
      </c>
      <c r="M33" s="229">
        <v>23178677</v>
      </c>
      <c r="N33" s="229">
        <v>67158</v>
      </c>
      <c r="O33" s="229">
        <v>11722298</v>
      </c>
    </row>
    <row r="34" spans="1:15" ht="16.5" customHeight="1">
      <c r="A34" s="502" t="s">
        <v>421</v>
      </c>
      <c r="B34" s="519">
        <v>2015</v>
      </c>
      <c r="C34" s="520">
        <v>1273897</v>
      </c>
      <c r="D34" s="520">
        <v>124255</v>
      </c>
      <c r="E34" s="520">
        <v>33765495</v>
      </c>
      <c r="F34" s="520">
        <v>46534</v>
      </c>
      <c r="G34" s="520">
        <v>14523274</v>
      </c>
      <c r="H34" s="520">
        <v>579622</v>
      </c>
      <c r="I34" s="520">
        <v>112737756</v>
      </c>
      <c r="J34" s="520">
        <v>280356</v>
      </c>
      <c r="K34" s="520">
        <v>44501695</v>
      </c>
      <c r="L34" s="520">
        <v>70789</v>
      </c>
      <c r="M34" s="520">
        <v>25236152</v>
      </c>
      <c r="N34" s="520">
        <v>94860</v>
      </c>
      <c r="O34" s="520">
        <v>17827904</v>
      </c>
    </row>
    <row r="35" spans="1:17" ht="16.5" customHeight="1">
      <c r="A35" s="502" t="s">
        <v>458</v>
      </c>
      <c r="B35" s="519">
        <v>2013</v>
      </c>
      <c r="C35" s="520">
        <v>1263440</v>
      </c>
      <c r="D35" s="520">
        <v>131361</v>
      </c>
      <c r="E35" s="520">
        <v>32638688</v>
      </c>
      <c r="F35" s="520">
        <v>47518</v>
      </c>
      <c r="G35" s="520">
        <v>13912480</v>
      </c>
      <c r="H35" s="520">
        <v>605210</v>
      </c>
      <c r="I35" s="520">
        <v>122052905</v>
      </c>
      <c r="J35" s="520">
        <v>210882</v>
      </c>
      <c r="K35" s="520">
        <v>23890884</v>
      </c>
      <c r="L35" s="520">
        <v>73356</v>
      </c>
      <c r="M35" s="520">
        <v>29876192</v>
      </c>
      <c r="N35" s="520">
        <v>87893</v>
      </c>
      <c r="O35" s="520">
        <v>18890460</v>
      </c>
      <c r="P35" s="40"/>
      <c r="Q35" s="40"/>
    </row>
    <row r="36" spans="1:16" s="41" customFormat="1" ht="16.5" customHeight="1">
      <c r="A36" s="504" t="s">
        <v>472</v>
      </c>
      <c r="B36" s="389">
        <f>SUM(B38:B52)</f>
        <v>2153</v>
      </c>
      <c r="C36" s="390">
        <f aca="true" t="shared" si="4" ref="C36:O36">SUM(C38:C52)</f>
        <v>1094217</v>
      </c>
      <c r="D36" s="390">
        <f t="shared" si="4"/>
        <v>114535</v>
      </c>
      <c r="E36" s="390">
        <f t="shared" si="4"/>
        <v>26509912</v>
      </c>
      <c r="F36" s="390">
        <f t="shared" si="4"/>
        <v>45378</v>
      </c>
      <c r="G36" s="390">
        <f t="shared" si="4"/>
        <v>13449454</v>
      </c>
      <c r="H36" s="390">
        <f t="shared" si="4"/>
        <v>653335</v>
      </c>
      <c r="I36" s="390">
        <f t="shared" si="4"/>
        <v>120347875</v>
      </c>
      <c r="J36" s="390">
        <f t="shared" si="4"/>
        <v>220274</v>
      </c>
      <c r="K36" s="390">
        <f t="shared" si="4"/>
        <v>24470227</v>
      </c>
      <c r="L36" s="390">
        <f t="shared" si="4"/>
        <v>80196</v>
      </c>
      <c r="M36" s="390">
        <f t="shared" si="4"/>
        <v>34010480</v>
      </c>
      <c r="N36" s="389">
        <f t="shared" si="4"/>
        <v>92086</v>
      </c>
      <c r="O36" s="390">
        <f t="shared" si="4"/>
        <v>20602501</v>
      </c>
      <c r="P36" s="142"/>
    </row>
    <row r="37" spans="1:17" s="28" customFormat="1" ht="16.5" customHeight="1">
      <c r="A37" s="506"/>
      <c r="B37" s="521"/>
      <c r="C37" s="522"/>
      <c r="D37" s="522"/>
      <c r="E37" s="512"/>
      <c r="F37" s="522"/>
      <c r="G37" s="522"/>
      <c r="H37" s="522"/>
      <c r="I37" s="522"/>
      <c r="J37" s="522"/>
      <c r="K37" s="522"/>
      <c r="L37" s="522"/>
      <c r="M37" s="522"/>
      <c r="N37" s="521"/>
      <c r="O37" s="521"/>
      <c r="P37" s="143"/>
      <c r="Q37" s="40"/>
    </row>
    <row r="38" spans="1:17" ht="16.5" customHeight="1">
      <c r="A38" s="508" t="s">
        <v>495</v>
      </c>
      <c r="B38" s="510">
        <v>172</v>
      </c>
      <c r="C38" s="510">
        <v>106094</v>
      </c>
      <c r="D38" s="510">
        <v>9787</v>
      </c>
      <c r="E38" s="510">
        <v>2466149</v>
      </c>
      <c r="F38" s="510">
        <v>3895</v>
      </c>
      <c r="G38" s="510">
        <v>1166876</v>
      </c>
      <c r="H38" s="510">
        <v>53676</v>
      </c>
      <c r="I38" s="510">
        <v>10124280</v>
      </c>
      <c r="J38" s="510">
        <v>17476</v>
      </c>
      <c r="K38" s="510">
        <v>2223154</v>
      </c>
      <c r="L38" s="510">
        <v>6765</v>
      </c>
      <c r="M38" s="510">
        <v>2999804</v>
      </c>
      <c r="N38" s="510">
        <v>7411</v>
      </c>
      <c r="O38" s="510">
        <v>1808493</v>
      </c>
      <c r="P38" s="143"/>
      <c r="Q38" s="40"/>
    </row>
    <row r="39" spans="1:17" ht="16.5" customHeight="1">
      <c r="A39" s="511" t="s">
        <v>170</v>
      </c>
      <c r="B39" s="510">
        <v>154</v>
      </c>
      <c r="C39" s="510">
        <v>93258</v>
      </c>
      <c r="D39" s="510">
        <v>8865</v>
      </c>
      <c r="E39" s="510">
        <v>2232585</v>
      </c>
      <c r="F39" s="510">
        <v>4055</v>
      </c>
      <c r="G39" s="510">
        <v>1221036</v>
      </c>
      <c r="H39" s="510">
        <v>54648</v>
      </c>
      <c r="I39" s="510">
        <v>10213626</v>
      </c>
      <c r="J39" s="510">
        <v>16534</v>
      </c>
      <c r="K39" s="510">
        <v>1937694</v>
      </c>
      <c r="L39" s="510">
        <v>7150</v>
      </c>
      <c r="M39" s="510">
        <v>2921510</v>
      </c>
      <c r="N39" s="510">
        <v>7271</v>
      </c>
      <c r="O39" s="510">
        <v>1809936</v>
      </c>
      <c r="P39" s="143"/>
      <c r="Q39" s="40"/>
    </row>
    <row r="40" spans="1:17" ht="16.5" customHeight="1">
      <c r="A40" s="511" t="s">
        <v>171</v>
      </c>
      <c r="B40" s="510">
        <v>185</v>
      </c>
      <c r="C40" s="510">
        <v>146814</v>
      </c>
      <c r="D40" s="510">
        <v>9919</v>
      </c>
      <c r="E40" s="510">
        <v>2273002</v>
      </c>
      <c r="F40" s="510">
        <v>3967</v>
      </c>
      <c r="G40" s="510">
        <v>1178056</v>
      </c>
      <c r="H40" s="510">
        <v>53833</v>
      </c>
      <c r="I40" s="510">
        <v>10154546</v>
      </c>
      <c r="J40" s="510">
        <v>18496</v>
      </c>
      <c r="K40" s="510">
        <v>2295171</v>
      </c>
      <c r="L40" s="510">
        <v>6956</v>
      </c>
      <c r="M40" s="510">
        <v>2837065</v>
      </c>
      <c r="N40" s="510">
        <v>7132</v>
      </c>
      <c r="O40" s="510">
        <v>1769615</v>
      </c>
      <c r="P40" s="143"/>
      <c r="Q40" s="40"/>
    </row>
    <row r="41" spans="1:17" ht="16.5" customHeight="1">
      <c r="A41" s="511" t="s">
        <v>172</v>
      </c>
      <c r="B41" s="510">
        <v>181</v>
      </c>
      <c r="C41" s="510">
        <v>126558</v>
      </c>
      <c r="D41" s="510">
        <v>10126</v>
      </c>
      <c r="E41" s="510">
        <v>2288733</v>
      </c>
      <c r="F41" s="510">
        <v>3898</v>
      </c>
      <c r="G41" s="510">
        <v>1157506</v>
      </c>
      <c r="H41" s="510">
        <v>53873</v>
      </c>
      <c r="I41" s="510">
        <v>9858630</v>
      </c>
      <c r="J41" s="510">
        <v>18725</v>
      </c>
      <c r="K41" s="510">
        <v>2152927</v>
      </c>
      <c r="L41" s="510">
        <v>7157</v>
      </c>
      <c r="M41" s="510">
        <v>3045749</v>
      </c>
      <c r="N41" s="510">
        <v>7053</v>
      </c>
      <c r="O41" s="510">
        <v>1651134</v>
      </c>
      <c r="P41" s="143"/>
      <c r="Q41" s="40"/>
    </row>
    <row r="42" spans="1:17" ht="16.5" customHeight="1">
      <c r="A42" s="508" t="s">
        <v>173</v>
      </c>
      <c r="B42" s="523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143"/>
      <c r="Q42" s="40"/>
    </row>
    <row r="43" spans="1:17" ht="16.5" customHeight="1">
      <c r="A43" s="511" t="s">
        <v>174</v>
      </c>
      <c r="B43" s="510">
        <v>131</v>
      </c>
      <c r="C43" s="510">
        <v>76625</v>
      </c>
      <c r="D43" s="510">
        <v>8994</v>
      </c>
      <c r="E43" s="510">
        <v>2164917</v>
      </c>
      <c r="F43" s="510">
        <v>3992</v>
      </c>
      <c r="G43" s="510">
        <v>1182616</v>
      </c>
      <c r="H43" s="510">
        <v>53373</v>
      </c>
      <c r="I43" s="510">
        <v>9596572</v>
      </c>
      <c r="J43" s="510">
        <v>17861</v>
      </c>
      <c r="K43" s="510">
        <v>1949634</v>
      </c>
      <c r="L43" s="510">
        <v>7496</v>
      </c>
      <c r="M43" s="510">
        <v>3150500</v>
      </c>
      <c r="N43" s="510">
        <v>7330</v>
      </c>
      <c r="O43" s="510">
        <v>1635625</v>
      </c>
      <c r="P43" s="143"/>
      <c r="Q43" s="40"/>
    </row>
    <row r="44" spans="1:17" ht="16.5" customHeight="1">
      <c r="A44" s="511" t="s">
        <v>175</v>
      </c>
      <c r="B44" s="510">
        <v>136</v>
      </c>
      <c r="C44" s="512">
        <v>79989</v>
      </c>
      <c r="D44" s="512">
        <v>11741</v>
      </c>
      <c r="E44" s="512">
        <v>2369159</v>
      </c>
      <c r="F44" s="512">
        <v>3813</v>
      </c>
      <c r="G44" s="512">
        <v>1124360</v>
      </c>
      <c r="H44" s="512">
        <v>53434</v>
      </c>
      <c r="I44" s="512">
        <v>9931145</v>
      </c>
      <c r="J44" s="512">
        <v>17067</v>
      </c>
      <c r="K44" s="512">
        <v>1909846</v>
      </c>
      <c r="L44" s="512">
        <v>8153</v>
      </c>
      <c r="M44" s="512">
        <v>4598360</v>
      </c>
      <c r="N44" s="510">
        <v>7728</v>
      </c>
      <c r="O44" s="510">
        <v>1676082</v>
      </c>
      <c r="P44" s="143"/>
      <c r="Q44" s="40"/>
    </row>
    <row r="45" spans="1:17" ht="16.5" customHeight="1">
      <c r="A45" s="511" t="s">
        <v>176</v>
      </c>
      <c r="B45" s="510">
        <v>110</v>
      </c>
      <c r="C45" s="510">
        <v>72420</v>
      </c>
      <c r="D45" s="510">
        <v>10073</v>
      </c>
      <c r="E45" s="510">
        <v>2150225</v>
      </c>
      <c r="F45" s="510">
        <v>3833</v>
      </c>
      <c r="G45" s="510">
        <v>1109450</v>
      </c>
      <c r="H45" s="510">
        <v>54563</v>
      </c>
      <c r="I45" s="510">
        <v>10039981</v>
      </c>
      <c r="J45" s="510">
        <v>17868</v>
      </c>
      <c r="K45" s="510">
        <v>1982866</v>
      </c>
      <c r="L45" s="510">
        <v>7042</v>
      </c>
      <c r="M45" s="510">
        <v>3002452</v>
      </c>
      <c r="N45" s="510">
        <v>7590</v>
      </c>
      <c r="O45" s="510">
        <v>1610055</v>
      </c>
      <c r="P45" s="143"/>
      <c r="Q45" s="40"/>
    </row>
    <row r="46" spans="1:17" ht="16.5" customHeight="1">
      <c r="A46" s="511" t="s">
        <v>46</v>
      </c>
      <c r="B46" s="510">
        <v>121</v>
      </c>
      <c r="C46" s="510">
        <v>73049</v>
      </c>
      <c r="D46" s="510">
        <v>10074</v>
      </c>
      <c r="E46" s="510">
        <v>2074729</v>
      </c>
      <c r="F46" s="510">
        <v>3867</v>
      </c>
      <c r="G46" s="510">
        <v>1139827</v>
      </c>
      <c r="H46" s="510">
        <v>55925</v>
      </c>
      <c r="I46" s="510">
        <v>10132360</v>
      </c>
      <c r="J46" s="510">
        <v>18630</v>
      </c>
      <c r="K46" s="510">
        <v>2016925</v>
      </c>
      <c r="L46" s="510">
        <v>5582</v>
      </c>
      <c r="M46" s="510">
        <v>2002164</v>
      </c>
      <c r="N46" s="510">
        <v>7548</v>
      </c>
      <c r="O46" s="510">
        <v>1595227</v>
      </c>
      <c r="P46" s="143"/>
      <c r="Q46" s="40"/>
    </row>
    <row r="47" spans="1:17" ht="16.5" customHeight="1">
      <c r="A47" s="508" t="s">
        <v>47</v>
      </c>
      <c r="B47" s="523"/>
      <c r="C47" s="242"/>
      <c r="D47" s="242"/>
      <c r="E47" s="242"/>
      <c r="F47" s="242"/>
      <c r="G47" s="242"/>
      <c r="H47" s="242"/>
      <c r="I47" s="242"/>
      <c r="J47" s="242"/>
      <c r="K47" s="242" t="s">
        <v>360</v>
      </c>
      <c r="L47" s="242"/>
      <c r="M47" s="242"/>
      <c r="N47" s="242"/>
      <c r="O47" s="242"/>
      <c r="P47" s="143"/>
      <c r="Q47" s="40"/>
    </row>
    <row r="48" spans="1:17" ht="16.5" customHeight="1">
      <c r="A48" s="511" t="s">
        <v>48</v>
      </c>
      <c r="B48" s="510">
        <v>105</v>
      </c>
      <c r="C48" s="512">
        <v>65292</v>
      </c>
      <c r="D48" s="512">
        <v>8721</v>
      </c>
      <c r="E48" s="512">
        <v>2096809</v>
      </c>
      <c r="F48" s="512">
        <v>3807</v>
      </c>
      <c r="G48" s="512">
        <v>1168545</v>
      </c>
      <c r="H48" s="512">
        <v>56122</v>
      </c>
      <c r="I48" s="512">
        <v>10096965</v>
      </c>
      <c r="J48" s="512">
        <v>18243</v>
      </c>
      <c r="K48" s="512">
        <v>2116160</v>
      </c>
      <c r="L48" s="512">
        <v>5331</v>
      </c>
      <c r="M48" s="512">
        <v>1751386</v>
      </c>
      <c r="N48" s="510">
        <v>7544</v>
      </c>
      <c r="O48" s="510">
        <v>1652031</v>
      </c>
      <c r="P48" s="143"/>
      <c r="Q48" s="40"/>
    </row>
    <row r="49" spans="1:17" ht="16.5" customHeight="1">
      <c r="A49" s="508" t="s">
        <v>494</v>
      </c>
      <c r="B49" s="510">
        <v>124</v>
      </c>
      <c r="C49" s="512">
        <v>74968</v>
      </c>
      <c r="D49" s="512">
        <v>9550</v>
      </c>
      <c r="E49" s="512">
        <v>2150387</v>
      </c>
      <c r="F49" s="512">
        <v>3585</v>
      </c>
      <c r="G49" s="512">
        <v>1043189</v>
      </c>
      <c r="H49" s="512">
        <v>55241</v>
      </c>
      <c r="I49" s="512">
        <v>10064102</v>
      </c>
      <c r="J49" s="512">
        <v>19083</v>
      </c>
      <c r="K49" s="512">
        <v>1910240</v>
      </c>
      <c r="L49" s="512">
        <v>5872</v>
      </c>
      <c r="M49" s="512">
        <v>2262920</v>
      </c>
      <c r="N49" s="510">
        <v>7705</v>
      </c>
      <c r="O49" s="510">
        <v>1669888</v>
      </c>
      <c r="P49" s="143"/>
      <c r="Q49" s="40"/>
    </row>
    <row r="50" spans="1:17" ht="16.5" customHeight="1">
      <c r="A50" s="511" t="s">
        <v>49</v>
      </c>
      <c r="B50" s="510">
        <v>534</v>
      </c>
      <c r="C50" s="510">
        <v>95022</v>
      </c>
      <c r="D50" s="510">
        <v>8566</v>
      </c>
      <c r="E50" s="510">
        <v>2088200</v>
      </c>
      <c r="F50" s="510">
        <v>3373</v>
      </c>
      <c r="G50" s="510">
        <v>984026</v>
      </c>
      <c r="H50" s="510">
        <v>55465</v>
      </c>
      <c r="I50" s="510">
        <v>10222939</v>
      </c>
      <c r="J50" s="510">
        <v>20200</v>
      </c>
      <c r="K50" s="510">
        <v>2096081</v>
      </c>
      <c r="L50" s="510">
        <v>6418</v>
      </c>
      <c r="M50" s="510">
        <v>2819239</v>
      </c>
      <c r="N50" s="510">
        <v>8534</v>
      </c>
      <c r="O50" s="510">
        <v>1804105</v>
      </c>
      <c r="P50" s="143"/>
      <c r="Q50" s="40"/>
    </row>
    <row r="51" spans="1:17" ht="16.5" customHeight="1">
      <c r="A51" s="513" t="s">
        <v>50</v>
      </c>
      <c r="B51" s="524">
        <v>200</v>
      </c>
      <c r="C51" s="516">
        <v>84128</v>
      </c>
      <c r="D51" s="516">
        <v>8119</v>
      </c>
      <c r="E51" s="516">
        <v>2155017</v>
      </c>
      <c r="F51" s="516">
        <v>3293</v>
      </c>
      <c r="G51" s="516">
        <v>973967</v>
      </c>
      <c r="H51" s="516">
        <v>53182</v>
      </c>
      <c r="I51" s="516">
        <v>9912729</v>
      </c>
      <c r="J51" s="516">
        <v>20091</v>
      </c>
      <c r="K51" s="516">
        <v>1879529</v>
      </c>
      <c r="L51" s="516">
        <v>6274</v>
      </c>
      <c r="M51" s="516">
        <v>2619331</v>
      </c>
      <c r="N51" s="306">
        <v>9240</v>
      </c>
      <c r="O51" s="306">
        <v>1920310</v>
      </c>
      <c r="P51" s="143"/>
      <c r="Q51" s="40"/>
    </row>
    <row r="52" spans="1:15" ht="15" customHeight="1">
      <c r="A52" s="402" t="s">
        <v>169</v>
      </c>
      <c r="B52" s="525"/>
      <c r="C52" s="525"/>
      <c r="D52" s="525"/>
      <c r="E52" s="525"/>
      <c r="F52" s="525"/>
      <c r="G52" s="525"/>
      <c r="H52" s="525"/>
      <c r="I52" s="525"/>
      <c r="J52" s="525"/>
      <c r="K52" s="525"/>
      <c r="L52" s="525"/>
      <c r="M52" s="525"/>
      <c r="N52" s="525"/>
      <c r="O52" s="525"/>
    </row>
    <row r="53" spans="1:15" ht="14.25">
      <c r="A53" s="319"/>
      <c r="B53" s="319"/>
      <c r="C53" s="319"/>
      <c r="D53" s="319"/>
      <c r="E53" s="319"/>
      <c r="F53" s="319"/>
      <c r="G53" s="319"/>
      <c r="H53" s="319"/>
      <c r="I53" s="319"/>
      <c r="J53" s="319"/>
      <c r="K53" s="319"/>
      <c r="L53" s="319"/>
      <c r="M53" s="319"/>
      <c r="N53" s="319"/>
      <c r="O53" s="319"/>
    </row>
    <row r="54" spans="1:15" ht="14.25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4.2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</row>
    <row r="56" spans="1:15" ht="14.25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</row>
    <row r="57" spans="1:15" ht="14.25">
      <c r="A57" s="4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</row>
  </sheetData>
  <sheetProtection/>
  <mergeCells count="16">
    <mergeCell ref="L30:M30"/>
    <mergeCell ref="N30:O30"/>
    <mergeCell ref="A30:A31"/>
    <mergeCell ref="B30:C30"/>
    <mergeCell ref="D30:E30"/>
    <mergeCell ref="F30:G30"/>
    <mergeCell ref="H30:I30"/>
    <mergeCell ref="J30:K30"/>
    <mergeCell ref="A2:O2"/>
    <mergeCell ref="A4:A5"/>
    <mergeCell ref="B4:C4"/>
    <mergeCell ref="D4:E4"/>
    <mergeCell ref="F4:G4"/>
    <mergeCell ref="H4:I4"/>
    <mergeCell ref="J4:K4"/>
    <mergeCell ref="L4:M4"/>
  </mergeCells>
  <printOptions/>
  <pageMargins left="0.2362204724409449" right="0.1968503937007874" top="0.984251968503937" bottom="0.1968503937007874" header="0.5118110236220472" footer="0.5118110236220472"/>
  <pageSetup fitToHeight="1" fitToWidth="1" horizontalDpi="300" verticalDpi="300" orientation="landscape" paperSize="8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zoomScalePageLayoutView="0" workbookViewId="0" topLeftCell="A1">
      <selection activeCell="V55" sqref="V55"/>
    </sheetView>
  </sheetViews>
  <sheetFormatPr defaultColWidth="10.59765625" defaultRowHeight="15"/>
  <cols>
    <col min="1" max="1" width="16.3984375" style="22" customWidth="1"/>
    <col min="2" max="3" width="11.09765625" style="22" customWidth="1"/>
    <col min="4" max="15" width="5" style="22" customWidth="1"/>
    <col min="16" max="17" width="5.59765625" style="22" customWidth="1"/>
    <col min="18" max="19" width="5" style="22" customWidth="1"/>
    <col min="20" max="20" width="11.09765625" style="22" customWidth="1"/>
    <col min="21" max="21" width="12.59765625" style="22" customWidth="1"/>
    <col min="22" max="22" width="16.59765625" style="21" customWidth="1"/>
    <col min="23" max="24" width="12.59765625" style="21" customWidth="1"/>
    <col min="25" max="25" width="9.69921875" style="21" customWidth="1"/>
    <col min="26" max="28" width="12.59765625" style="21" customWidth="1"/>
    <col min="29" max="32" width="12.59765625" style="22" customWidth="1"/>
    <col min="33" max="16384" width="10.59765625" style="22" customWidth="1"/>
  </cols>
  <sheetData>
    <row r="1" spans="1:32" s="16" customFormat="1" ht="19.5" customHeight="1">
      <c r="A1" s="317" t="s">
        <v>44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80" t="s">
        <v>92</v>
      </c>
    </row>
    <row r="2" spans="1:32" s="16" customFormat="1" ht="19.5" customHeight="1">
      <c r="A2" s="317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80"/>
    </row>
    <row r="3" spans="1:40" ht="19.5" customHeight="1">
      <c r="A3" s="266"/>
      <c r="B3" s="526" t="s">
        <v>385</v>
      </c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266"/>
      <c r="O3" s="266"/>
      <c r="P3" s="266"/>
      <c r="Q3" s="266"/>
      <c r="R3" s="266"/>
      <c r="S3" s="266"/>
      <c r="T3" s="266"/>
      <c r="U3" s="402"/>
      <c r="V3" s="835" t="s">
        <v>394</v>
      </c>
      <c r="W3" s="835"/>
      <c r="X3" s="835"/>
      <c r="Y3" s="835"/>
      <c r="Z3" s="835"/>
      <c r="AA3" s="835"/>
      <c r="AB3" s="835"/>
      <c r="AC3" s="835"/>
      <c r="AD3" s="835"/>
      <c r="AE3" s="835"/>
      <c r="AF3" s="835"/>
      <c r="AG3" s="119"/>
      <c r="AH3" s="119"/>
      <c r="AI3" s="119"/>
      <c r="AJ3" s="119"/>
      <c r="AK3" s="119"/>
      <c r="AL3" s="119"/>
      <c r="AM3" s="119"/>
      <c r="AN3" s="119"/>
    </row>
    <row r="4" spans="1:40" ht="19.5" customHeight="1" thickBot="1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266"/>
      <c r="T4" s="266"/>
      <c r="U4" s="402"/>
      <c r="V4" s="319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32"/>
      <c r="AH4" s="32"/>
      <c r="AI4" s="32"/>
      <c r="AJ4" s="32"/>
      <c r="AK4" s="32"/>
      <c r="AL4" s="32"/>
      <c r="AM4" s="32"/>
      <c r="AN4" s="32"/>
    </row>
    <row r="5" spans="1:34" ht="18" customHeight="1" thickBot="1">
      <c r="A5" s="319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407" t="s">
        <v>270</v>
      </c>
      <c r="T5" s="319"/>
      <c r="U5" s="402"/>
      <c r="V5" s="906" t="s">
        <v>294</v>
      </c>
      <c r="W5" s="830" t="s">
        <v>369</v>
      </c>
      <c r="X5" s="831"/>
      <c r="Y5" s="831"/>
      <c r="Z5" s="831"/>
      <c r="AA5" s="831"/>
      <c r="AB5" s="832"/>
      <c r="AC5" s="527" t="s">
        <v>370</v>
      </c>
      <c r="AD5" s="528"/>
      <c r="AE5" s="528"/>
      <c r="AF5" s="529"/>
      <c r="AH5" s="32"/>
    </row>
    <row r="6" spans="1:34" ht="18" customHeight="1">
      <c r="A6" s="906" t="s">
        <v>271</v>
      </c>
      <c r="B6" s="922" t="s">
        <v>116</v>
      </c>
      <c r="C6" s="923"/>
      <c r="D6" s="923"/>
      <c r="E6" s="906"/>
      <c r="F6" s="922" t="s">
        <v>117</v>
      </c>
      <c r="G6" s="906"/>
      <c r="H6" s="830" t="s">
        <v>272</v>
      </c>
      <c r="I6" s="831"/>
      <c r="J6" s="831"/>
      <c r="K6" s="831"/>
      <c r="L6" s="831"/>
      <c r="M6" s="831"/>
      <c r="N6" s="831"/>
      <c r="O6" s="832"/>
      <c r="P6" s="893" t="s">
        <v>273</v>
      </c>
      <c r="Q6" s="884"/>
      <c r="R6" s="893" t="s">
        <v>274</v>
      </c>
      <c r="S6" s="836"/>
      <c r="T6" s="530"/>
      <c r="U6" s="402"/>
      <c r="V6" s="741"/>
      <c r="W6" s="899" t="s">
        <v>262</v>
      </c>
      <c r="X6" s="901"/>
      <c r="Y6" s="901"/>
      <c r="Z6" s="901"/>
      <c r="AA6" s="900"/>
      <c r="AB6" s="891" t="s">
        <v>263</v>
      </c>
      <c r="AC6" s="531" t="s">
        <v>262</v>
      </c>
      <c r="AD6" s="532"/>
      <c r="AE6" s="398"/>
      <c r="AF6" s="826" t="s">
        <v>263</v>
      </c>
      <c r="AH6" s="24"/>
    </row>
    <row r="7" spans="1:34" ht="18" customHeight="1">
      <c r="A7" s="741"/>
      <c r="B7" s="891" t="s">
        <v>11</v>
      </c>
      <c r="C7" s="891" t="s">
        <v>118</v>
      </c>
      <c r="D7" s="826" t="s">
        <v>254</v>
      </c>
      <c r="E7" s="909"/>
      <c r="F7" s="904"/>
      <c r="G7" s="924"/>
      <c r="H7" s="826" t="s">
        <v>11</v>
      </c>
      <c r="I7" s="763"/>
      <c r="J7" s="310"/>
      <c r="K7" s="310"/>
      <c r="L7" s="310"/>
      <c r="M7" s="310"/>
      <c r="N7" s="310"/>
      <c r="O7" s="533"/>
      <c r="P7" s="894"/>
      <c r="Q7" s="898"/>
      <c r="R7" s="894"/>
      <c r="S7" s="895"/>
      <c r="T7" s="371"/>
      <c r="U7" s="402"/>
      <c r="V7" s="741"/>
      <c r="W7" s="891" t="s">
        <v>2</v>
      </c>
      <c r="X7" s="823" t="s">
        <v>295</v>
      </c>
      <c r="Y7" s="891" t="s">
        <v>264</v>
      </c>
      <c r="Z7" s="891" t="s">
        <v>265</v>
      </c>
      <c r="AA7" s="891" t="s">
        <v>266</v>
      </c>
      <c r="AB7" s="903"/>
      <c r="AC7" s="891" t="s">
        <v>2</v>
      </c>
      <c r="AD7" s="534" t="s">
        <v>267</v>
      </c>
      <c r="AE7" s="535" t="s">
        <v>268</v>
      </c>
      <c r="AF7" s="904"/>
      <c r="AH7" s="24"/>
    </row>
    <row r="8" spans="1:34" ht="18" customHeight="1">
      <c r="A8" s="743"/>
      <c r="B8" s="844"/>
      <c r="C8" s="844"/>
      <c r="D8" s="905"/>
      <c r="E8" s="920"/>
      <c r="F8" s="905"/>
      <c r="G8" s="920"/>
      <c r="H8" s="905"/>
      <c r="I8" s="919"/>
      <c r="J8" s="899" t="s">
        <v>275</v>
      </c>
      <c r="K8" s="900"/>
      <c r="L8" s="899" t="s">
        <v>276</v>
      </c>
      <c r="M8" s="900"/>
      <c r="N8" s="915" t="s">
        <v>400</v>
      </c>
      <c r="O8" s="916"/>
      <c r="P8" s="896"/>
      <c r="Q8" s="885"/>
      <c r="R8" s="896"/>
      <c r="S8" s="897"/>
      <c r="T8" s="371"/>
      <c r="U8" s="319"/>
      <c r="V8" s="743"/>
      <c r="W8" s="892"/>
      <c r="X8" s="729"/>
      <c r="Y8" s="902"/>
      <c r="Z8" s="902"/>
      <c r="AA8" s="902"/>
      <c r="AB8" s="902"/>
      <c r="AC8" s="902"/>
      <c r="AD8" s="383" t="s">
        <v>269</v>
      </c>
      <c r="AE8" s="536" t="s">
        <v>296</v>
      </c>
      <c r="AF8" s="905"/>
      <c r="AH8" s="24"/>
    </row>
    <row r="9" spans="1:34" ht="18" customHeight="1">
      <c r="A9" s="537" t="s">
        <v>473</v>
      </c>
      <c r="B9" s="434">
        <v>270096</v>
      </c>
      <c r="C9" s="242">
        <v>88907</v>
      </c>
      <c r="D9" s="921">
        <v>181189</v>
      </c>
      <c r="E9" s="918"/>
      <c r="F9" s="921">
        <v>179</v>
      </c>
      <c r="G9" s="918"/>
      <c r="H9" s="925">
        <v>1914</v>
      </c>
      <c r="I9" s="926"/>
      <c r="J9" s="921">
        <v>1331</v>
      </c>
      <c r="K9" s="918"/>
      <c r="L9" s="921">
        <v>583</v>
      </c>
      <c r="M9" s="918"/>
      <c r="N9" s="917" t="s">
        <v>45</v>
      </c>
      <c r="O9" s="918"/>
      <c r="P9" s="921">
        <v>1071308</v>
      </c>
      <c r="Q9" s="918"/>
      <c r="R9" s="242"/>
      <c r="S9" s="176" t="s">
        <v>362</v>
      </c>
      <c r="T9" s="538"/>
      <c r="U9" s="319"/>
      <c r="V9" s="537" t="s">
        <v>473</v>
      </c>
      <c r="W9" s="240">
        <v>449</v>
      </c>
      <c r="X9" s="240">
        <v>92</v>
      </c>
      <c r="Y9" s="240">
        <v>346</v>
      </c>
      <c r="Z9" s="243" t="s">
        <v>189</v>
      </c>
      <c r="AA9" s="240">
        <v>11</v>
      </c>
      <c r="AB9" s="176" t="s">
        <v>255</v>
      </c>
      <c r="AC9" s="242">
        <v>254</v>
      </c>
      <c r="AD9" s="242">
        <v>4</v>
      </c>
      <c r="AE9" s="242">
        <v>250</v>
      </c>
      <c r="AF9" s="176" t="s">
        <v>255</v>
      </c>
      <c r="AH9" s="26"/>
    </row>
    <row r="10" spans="1:34" ht="18" customHeight="1">
      <c r="A10" s="418" t="s">
        <v>418</v>
      </c>
      <c r="B10" s="539">
        <v>246269</v>
      </c>
      <c r="C10" s="242">
        <v>80774</v>
      </c>
      <c r="D10" s="887">
        <v>165495</v>
      </c>
      <c r="E10" s="913"/>
      <c r="F10" s="887">
        <v>155</v>
      </c>
      <c r="G10" s="913"/>
      <c r="H10" s="927">
        <v>1788</v>
      </c>
      <c r="I10" s="928"/>
      <c r="J10" s="887">
        <v>1181</v>
      </c>
      <c r="K10" s="913"/>
      <c r="L10" s="887">
        <v>607</v>
      </c>
      <c r="M10" s="913"/>
      <c r="N10" s="929" t="s">
        <v>45</v>
      </c>
      <c r="O10" s="913"/>
      <c r="P10" s="887">
        <v>1119885</v>
      </c>
      <c r="Q10" s="913"/>
      <c r="R10" s="242"/>
      <c r="S10" s="176" t="s">
        <v>362</v>
      </c>
      <c r="T10" s="538"/>
      <c r="U10" s="319"/>
      <c r="V10" s="418" t="s">
        <v>418</v>
      </c>
      <c r="W10" s="540">
        <v>453</v>
      </c>
      <c r="X10" s="240">
        <v>96</v>
      </c>
      <c r="Y10" s="240">
        <v>346</v>
      </c>
      <c r="Z10" s="243" t="s">
        <v>189</v>
      </c>
      <c r="AA10" s="240">
        <v>11</v>
      </c>
      <c r="AB10" s="176" t="s">
        <v>255</v>
      </c>
      <c r="AC10" s="242">
        <v>258</v>
      </c>
      <c r="AD10" s="242">
        <v>6</v>
      </c>
      <c r="AE10" s="242">
        <v>252</v>
      </c>
      <c r="AF10" s="176" t="s">
        <v>255</v>
      </c>
      <c r="AH10" s="94"/>
    </row>
    <row r="11" spans="1:34" ht="18" customHeight="1">
      <c r="A11" s="418" t="s">
        <v>421</v>
      </c>
      <c r="B11" s="434">
        <v>224096</v>
      </c>
      <c r="C11" s="242">
        <v>72241</v>
      </c>
      <c r="D11" s="887">
        <v>151855</v>
      </c>
      <c r="E11" s="913"/>
      <c r="F11" s="683">
        <v>136</v>
      </c>
      <c r="G11" s="675"/>
      <c r="H11" s="683">
        <v>1571</v>
      </c>
      <c r="I11" s="675"/>
      <c r="J11" s="683">
        <v>987</v>
      </c>
      <c r="K11" s="675"/>
      <c r="L11" s="683">
        <v>584</v>
      </c>
      <c r="M11" s="675"/>
      <c r="N11" s="929" t="s">
        <v>45</v>
      </c>
      <c r="O11" s="913"/>
      <c r="P11" s="887">
        <v>1157714</v>
      </c>
      <c r="Q11" s="913"/>
      <c r="R11" s="242"/>
      <c r="S11" s="176" t="s">
        <v>362</v>
      </c>
      <c r="T11" s="538"/>
      <c r="U11" s="525"/>
      <c r="V11" s="418" t="s">
        <v>421</v>
      </c>
      <c r="W11" s="482">
        <v>451</v>
      </c>
      <c r="X11" s="240">
        <v>96</v>
      </c>
      <c r="Y11" s="240">
        <v>345</v>
      </c>
      <c r="Z11" s="243" t="s">
        <v>189</v>
      </c>
      <c r="AA11" s="240">
        <v>10</v>
      </c>
      <c r="AB11" s="176" t="s">
        <v>255</v>
      </c>
      <c r="AC11" s="242">
        <v>254</v>
      </c>
      <c r="AD11" s="242">
        <v>4</v>
      </c>
      <c r="AE11" s="242">
        <v>250</v>
      </c>
      <c r="AF11" s="176" t="s">
        <v>255</v>
      </c>
      <c r="AH11" s="94"/>
    </row>
    <row r="12" spans="1:34" ht="18" customHeight="1">
      <c r="A12" s="418" t="s">
        <v>458</v>
      </c>
      <c r="B12" s="434">
        <v>207008</v>
      </c>
      <c r="C12" s="242">
        <v>65419</v>
      </c>
      <c r="D12" s="887">
        <v>141589</v>
      </c>
      <c r="E12" s="887"/>
      <c r="F12" s="683">
        <v>81</v>
      </c>
      <c r="G12" s="683"/>
      <c r="H12" s="683">
        <v>1530</v>
      </c>
      <c r="I12" s="683"/>
      <c r="J12" s="683">
        <v>935</v>
      </c>
      <c r="K12" s="683"/>
      <c r="L12" s="683">
        <v>595</v>
      </c>
      <c r="M12" s="683"/>
      <c r="N12" s="929" t="s">
        <v>45</v>
      </c>
      <c r="O12" s="929"/>
      <c r="P12" s="887">
        <v>1171415</v>
      </c>
      <c r="Q12" s="887"/>
      <c r="R12" s="242"/>
      <c r="S12" s="176" t="s">
        <v>362</v>
      </c>
      <c r="T12" s="538"/>
      <c r="U12" s="525"/>
      <c r="V12" s="418" t="s">
        <v>458</v>
      </c>
      <c r="W12" s="482">
        <v>446</v>
      </c>
      <c r="X12" s="240">
        <v>93</v>
      </c>
      <c r="Y12" s="240">
        <v>343</v>
      </c>
      <c r="Z12" s="243" t="s">
        <v>45</v>
      </c>
      <c r="AA12" s="240">
        <v>10</v>
      </c>
      <c r="AB12" s="176" t="s">
        <v>362</v>
      </c>
      <c r="AC12" s="242">
        <v>197</v>
      </c>
      <c r="AD12" s="242">
        <v>2</v>
      </c>
      <c r="AE12" s="242">
        <v>195</v>
      </c>
      <c r="AF12" s="176" t="s">
        <v>362</v>
      </c>
      <c r="AH12" s="118"/>
    </row>
    <row r="13" spans="1:34" ht="18" customHeight="1">
      <c r="A13" s="421" t="s">
        <v>472</v>
      </c>
      <c r="B13" s="541">
        <v>194413</v>
      </c>
      <c r="C13" s="542">
        <v>59909</v>
      </c>
      <c r="D13" s="908">
        <v>134504</v>
      </c>
      <c r="E13" s="908"/>
      <c r="F13" s="890">
        <v>71</v>
      </c>
      <c r="G13" s="890"/>
      <c r="H13" s="890">
        <v>1481</v>
      </c>
      <c r="I13" s="890"/>
      <c r="J13" s="890">
        <v>935</v>
      </c>
      <c r="K13" s="890"/>
      <c r="L13" s="890">
        <v>546</v>
      </c>
      <c r="M13" s="890"/>
      <c r="N13" s="912" t="s">
        <v>45</v>
      </c>
      <c r="O13" s="912"/>
      <c r="P13" s="914">
        <v>1174831</v>
      </c>
      <c r="Q13" s="914"/>
      <c r="R13" s="440"/>
      <c r="S13" s="543" t="s">
        <v>362</v>
      </c>
      <c r="T13" s="240"/>
      <c r="U13" s="402"/>
      <c r="V13" s="421" t="s">
        <v>472</v>
      </c>
      <c r="W13" s="422">
        <v>279</v>
      </c>
      <c r="X13" s="544">
        <v>46</v>
      </c>
      <c r="Y13" s="544">
        <v>218</v>
      </c>
      <c r="Z13" s="545" t="s">
        <v>45</v>
      </c>
      <c r="AA13" s="544">
        <v>15</v>
      </c>
      <c r="AB13" s="453" t="s">
        <v>362</v>
      </c>
      <c r="AC13" s="542">
        <v>196</v>
      </c>
      <c r="AD13" s="542">
        <v>1</v>
      </c>
      <c r="AE13" s="542">
        <v>195</v>
      </c>
      <c r="AF13" s="453" t="s">
        <v>362</v>
      </c>
      <c r="AH13" s="11"/>
    </row>
    <row r="14" spans="1:32" ht="15" customHeight="1">
      <c r="A14" s="310" t="s">
        <v>256</v>
      </c>
      <c r="B14" s="402"/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319"/>
      <c r="V14" s="319" t="s">
        <v>453</v>
      </c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</row>
    <row r="15" spans="1:32" ht="15" customHeight="1">
      <c r="A15" s="319" t="s">
        <v>416</v>
      </c>
      <c r="B15" s="402"/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319"/>
      <c r="U15" s="402"/>
      <c r="V15" s="319" t="s">
        <v>371</v>
      </c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</row>
    <row r="16" spans="1:32" ht="15" customHeight="1">
      <c r="A16" s="310" t="s">
        <v>402</v>
      </c>
      <c r="B16" s="402"/>
      <c r="C16" s="402"/>
      <c r="D16" s="402"/>
      <c r="E16" s="402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402"/>
      <c r="U16" s="402"/>
      <c r="V16" s="240" t="s">
        <v>353</v>
      </c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</row>
    <row r="17" spans="1:32" ht="15" customHeight="1">
      <c r="A17" s="319"/>
      <c r="B17" s="319"/>
      <c r="C17" s="319"/>
      <c r="D17" s="319"/>
      <c r="E17" s="319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319"/>
      <c r="U17" s="402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</row>
    <row r="18" spans="1:32" ht="15" customHeight="1">
      <c r="A18" s="310"/>
      <c r="B18" s="319"/>
      <c r="C18" s="319"/>
      <c r="D18" s="319"/>
      <c r="E18" s="319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319"/>
      <c r="U18" s="402"/>
      <c r="V18" s="240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</row>
    <row r="19" spans="1:32" ht="15" customHeight="1">
      <c r="A19" s="310"/>
      <c r="B19" s="319"/>
      <c r="C19" s="319"/>
      <c r="D19" s="319"/>
      <c r="E19" s="319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319"/>
      <c r="U19" s="402"/>
      <c r="V19" s="240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</row>
    <row r="20" spans="1:32" ht="19.5" customHeight="1">
      <c r="A20" s="319"/>
      <c r="B20" s="319"/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546"/>
      <c r="U20" s="402"/>
      <c r="V20" s="547"/>
      <c r="W20" s="526" t="s">
        <v>173</v>
      </c>
      <c r="X20" s="526"/>
      <c r="Y20" s="526"/>
      <c r="Z20" s="526"/>
      <c r="AA20" s="526"/>
      <c r="AB20" s="547"/>
      <c r="AC20" s="319"/>
      <c r="AD20" s="319"/>
      <c r="AE20" s="319"/>
      <c r="AF20" s="319"/>
    </row>
    <row r="21" spans="1:32" ht="19.5" customHeight="1">
      <c r="A21" s="835" t="s">
        <v>386</v>
      </c>
      <c r="B21" s="835"/>
      <c r="C21" s="835"/>
      <c r="D21" s="835"/>
      <c r="E21" s="835"/>
      <c r="F21" s="835"/>
      <c r="G21" s="835"/>
      <c r="H21" s="835"/>
      <c r="I21" s="835"/>
      <c r="J21" s="835"/>
      <c r="K21" s="835"/>
      <c r="L21" s="835"/>
      <c r="M21" s="835"/>
      <c r="N21" s="835"/>
      <c r="O21" s="835"/>
      <c r="P21" s="835"/>
      <c r="Q21" s="835"/>
      <c r="R21" s="835"/>
      <c r="S21" s="835"/>
      <c r="T21" s="835"/>
      <c r="U21" s="402"/>
      <c r="V21" s="266"/>
      <c r="W21" s="267" t="s">
        <v>398</v>
      </c>
      <c r="X21" s="266"/>
      <c r="Y21" s="266"/>
      <c r="Z21" s="266"/>
      <c r="AA21" s="266"/>
      <c r="AB21" s="266"/>
      <c r="AC21" s="319"/>
      <c r="AD21" s="319"/>
      <c r="AE21" s="319"/>
      <c r="AF21" s="319"/>
    </row>
    <row r="22" spans="1:32" ht="18" customHeight="1">
      <c r="A22" s="310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548"/>
      <c r="T22" s="319"/>
      <c r="U22" s="402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</row>
    <row r="23" spans="1:32" ht="18" customHeight="1" thickBot="1">
      <c r="A23" s="319"/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70"/>
      <c r="M23" s="370"/>
      <c r="N23" s="319"/>
      <c r="O23" s="319"/>
      <c r="P23" s="549"/>
      <c r="Q23" s="549"/>
      <c r="R23" s="319"/>
      <c r="S23" s="407"/>
      <c r="T23" s="407" t="s">
        <v>290</v>
      </c>
      <c r="U23" s="266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</row>
    <row r="24" spans="1:32" ht="18" customHeight="1">
      <c r="A24" s="906" t="s">
        <v>271</v>
      </c>
      <c r="B24" s="883" t="s">
        <v>185</v>
      </c>
      <c r="C24" s="738"/>
      <c r="D24" s="738"/>
      <c r="E24" s="446"/>
      <c r="F24" s="550"/>
      <c r="G24" s="550"/>
      <c r="H24" s="550"/>
      <c r="I24" s="550"/>
      <c r="J24" s="550"/>
      <c r="K24" s="550"/>
      <c r="L24" s="550"/>
      <c r="M24" s="550"/>
      <c r="N24" s="550"/>
      <c r="O24" s="550"/>
      <c r="P24" s="550"/>
      <c r="Q24" s="550"/>
      <c r="R24" s="550"/>
      <c r="S24" s="551"/>
      <c r="T24" s="552"/>
      <c r="U24" s="402"/>
      <c r="V24" s="319"/>
      <c r="W24" s="319"/>
      <c r="X24" s="319"/>
      <c r="Y24" s="319"/>
      <c r="Z24" s="319"/>
      <c r="AA24" s="319"/>
      <c r="AB24" s="319"/>
      <c r="AC24" s="319"/>
      <c r="AD24" s="319"/>
      <c r="AE24" s="319"/>
      <c r="AF24" s="319"/>
    </row>
    <row r="25" spans="1:32" ht="18" customHeight="1">
      <c r="A25" s="743"/>
      <c r="B25" s="829"/>
      <c r="C25" s="742"/>
      <c r="D25" s="742"/>
      <c r="E25" s="911" t="s">
        <v>401</v>
      </c>
      <c r="F25" s="911"/>
      <c r="G25" s="911"/>
      <c r="H25" s="910" t="s">
        <v>349</v>
      </c>
      <c r="I25" s="910"/>
      <c r="J25" s="910"/>
      <c r="K25" s="845" t="s">
        <v>350</v>
      </c>
      <c r="L25" s="845"/>
      <c r="M25" s="845"/>
      <c r="N25" s="845" t="s">
        <v>351</v>
      </c>
      <c r="O25" s="845"/>
      <c r="P25" s="845"/>
      <c r="Q25" s="910" t="s">
        <v>352</v>
      </c>
      <c r="R25" s="910"/>
      <c r="S25" s="930"/>
      <c r="T25" s="553" t="s">
        <v>420</v>
      </c>
      <c r="U25" s="402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</row>
    <row r="26" spans="1:32" ht="18" customHeight="1">
      <c r="A26" s="537" t="s">
        <v>473</v>
      </c>
      <c r="B26" s="886">
        <v>472561</v>
      </c>
      <c r="C26" s="887"/>
      <c r="D26" s="887"/>
      <c r="E26" s="888">
        <v>38150</v>
      </c>
      <c r="F26" s="888"/>
      <c r="G26" s="888"/>
      <c r="H26" s="888">
        <v>52715</v>
      </c>
      <c r="I26" s="888"/>
      <c r="J26" s="888"/>
      <c r="K26" s="888">
        <v>191675</v>
      </c>
      <c r="L26" s="888"/>
      <c r="M26" s="888"/>
      <c r="N26" s="888">
        <v>68</v>
      </c>
      <c r="O26" s="888"/>
      <c r="P26" s="888"/>
      <c r="Q26" s="888">
        <v>21883</v>
      </c>
      <c r="R26" s="888"/>
      <c r="S26" s="888"/>
      <c r="T26" s="281">
        <v>168070</v>
      </c>
      <c r="U26" s="402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</row>
    <row r="27" spans="1:32" ht="18" customHeight="1">
      <c r="A27" s="418" t="s">
        <v>418</v>
      </c>
      <c r="B27" s="886">
        <v>685860</v>
      </c>
      <c r="C27" s="887"/>
      <c r="D27" s="887"/>
      <c r="E27" s="888">
        <v>37253</v>
      </c>
      <c r="F27" s="888"/>
      <c r="G27" s="888"/>
      <c r="H27" s="888">
        <v>42927</v>
      </c>
      <c r="I27" s="888"/>
      <c r="J27" s="888"/>
      <c r="K27" s="888">
        <v>206321</v>
      </c>
      <c r="L27" s="888"/>
      <c r="M27" s="888"/>
      <c r="N27" s="888">
        <v>39</v>
      </c>
      <c r="O27" s="888"/>
      <c r="P27" s="888"/>
      <c r="Q27" s="888">
        <v>39542</v>
      </c>
      <c r="R27" s="888"/>
      <c r="S27" s="888"/>
      <c r="T27" s="554">
        <v>359778</v>
      </c>
      <c r="U27" s="555"/>
      <c r="V27" s="835" t="s">
        <v>440</v>
      </c>
      <c r="W27" s="835"/>
      <c r="X27" s="835"/>
      <c r="Y27" s="835"/>
      <c r="Z27" s="835"/>
      <c r="AA27" s="835"/>
      <c r="AB27" s="835"/>
      <c r="AC27" s="835"/>
      <c r="AD27" s="835"/>
      <c r="AE27" s="319"/>
      <c r="AF27" s="319"/>
    </row>
    <row r="28" spans="1:32" ht="18" customHeight="1">
      <c r="A28" s="418" t="s">
        <v>421</v>
      </c>
      <c r="B28" s="886">
        <v>942249</v>
      </c>
      <c r="C28" s="887"/>
      <c r="D28" s="887"/>
      <c r="E28" s="888">
        <v>36662</v>
      </c>
      <c r="F28" s="888"/>
      <c r="G28" s="888"/>
      <c r="H28" s="888">
        <v>34150</v>
      </c>
      <c r="I28" s="888"/>
      <c r="J28" s="888"/>
      <c r="K28" s="888">
        <v>223186</v>
      </c>
      <c r="L28" s="888"/>
      <c r="M28" s="888"/>
      <c r="N28" s="888">
        <v>27</v>
      </c>
      <c r="O28" s="888"/>
      <c r="P28" s="888"/>
      <c r="Q28" s="888">
        <v>127634</v>
      </c>
      <c r="R28" s="888"/>
      <c r="S28" s="888"/>
      <c r="T28" s="554">
        <v>520590</v>
      </c>
      <c r="U28" s="402"/>
      <c r="V28" s="319"/>
      <c r="W28" s="319"/>
      <c r="X28" s="319"/>
      <c r="Y28" s="319"/>
      <c r="Z28" s="319"/>
      <c r="AA28" s="319"/>
      <c r="AB28" s="319"/>
      <c r="AC28" s="319"/>
      <c r="AD28" s="319"/>
      <c r="AE28" s="319"/>
      <c r="AF28" s="319"/>
    </row>
    <row r="29" spans="1:32" ht="18" customHeight="1">
      <c r="A29" s="418" t="s">
        <v>458</v>
      </c>
      <c r="B29" s="886">
        <v>1190253</v>
      </c>
      <c r="C29" s="887"/>
      <c r="D29" s="887"/>
      <c r="E29" s="888">
        <v>36439</v>
      </c>
      <c r="F29" s="888"/>
      <c r="G29" s="888"/>
      <c r="H29" s="888">
        <v>28241</v>
      </c>
      <c r="I29" s="888"/>
      <c r="J29" s="888"/>
      <c r="K29" s="888">
        <v>245262</v>
      </c>
      <c r="L29" s="888"/>
      <c r="M29" s="888"/>
      <c r="N29" s="888">
        <v>17</v>
      </c>
      <c r="O29" s="888"/>
      <c r="P29" s="888"/>
      <c r="Q29" s="888">
        <v>236532</v>
      </c>
      <c r="R29" s="888"/>
      <c r="S29" s="888"/>
      <c r="T29" s="554">
        <v>643762</v>
      </c>
      <c r="U29" s="402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</row>
    <row r="30" spans="1:32" ht="18" customHeight="1">
      <c r="A30" s="418" t="s">
        <v>472</v>
      </c>
      <c r="B30" s="886">
        <v>1373053</v>
      </c>
      <c r="C30" s="887"/>
      <c r="D30" s="887"/>
      <c r="E30" s="888">
        <v>38468</v>
      </c>
      <c r="F30" s="888"/>
      <c r="G30" s="888"/>
      <c r="H30" s="888">
        <v>23715</v>
      </c>
      <c r="I30" s="888"/>
      <c r="J30" s="888"/>
      <c r="K30" s="888">
        <v>254186</v>
      </c>
      <c r="L30" s="888"/>
      <c r="M30" s="888"/>
      <c r="N30" s="888">
        <v>9</v>
      </c>
      <c r="O30" s="888"/>
      <c r="P30" s="888"/>
      <c r="Q30" s="888">
        <v>327301</v>
      </c>
      <c r="R30" s="888"/>
      <c r="S30" s="888"/>
      <c r="T30" s="554">
        <v>729374</v>
      </c>
      <c r="U30" s="402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</row>
    <row r="31" spans="1:32" ht="18" customHeight="1" thickBot="1">
      <c r="A31" s="517" t="s">
        <v>476</v>
      </c>
      <c r="B31" s="176"/>
      <c r="C31" s="176"/>
      <c r="D31" s="176"/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554"/>
      <c r="U31" s="402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</row>
    <row r="32" spans="1:32" ht="15" customHeight="1">
      <c r="A32" s="240" t="s">
        <v>354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319"/>
      <c r="S32" s="319"/>
      <c r="T32" s="402"/>
      <c r="U32" s="402"/>
      <c r="V32" s="863" t="s">
        <v>439</v>
      </c>
      <c r="W32" s="939" t="s">
        <v>410</v>
      </c>
      <c r="X32" s="941" t="s">
        <v>437</v>
      </c>
      <c r="Y32" s="942"/>
      <c r="Z32" s="943"/>
      <c r="AA32" s="941" t="s">
        <v>436</v>
      </c>
      <c r="AB32" s="943"/>
      <c r="AC32" s="939" t="s">
        <v>435</v>
      </c>
      <c r="AD32" s="847" t="s">
        <v>409</v>
      </c>
      <c r="AE32" s="319"/>
      <c r="AF32" s="319"/>
    </row>
    <row r="33" spans="1:32" ht="15" customHeight="1">
      <c r="A33" s="240" t="s">
        <v>355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319"/>
      <c r="S33" s="319"/>
      <c r="T33" s="402"/>
      <c r="U33" s="402"/>
      <c r="V33" s="938"/>
      <c r="W33" s="940"/>
      <c r="X33" s="458" t="s">
        <v>411</v>
      </c>
      <c r="Y33" s="458" t="s">
        <v>412</v>
      </c>
      <c r="Z33" s="458" t="s">
        <v>438</v>
      </c>
      <c r="AA33" s="458" t="s">
        <v>413</v>
      </c>
      <c r="AB33" s="556" t="s">
        <v>414</v>
      </c>
      <c r="AC33" s="940"/>
      <c r="AD33" s="944"/>
      <c r="AE33" s="319"/>
      <c r="AF33" s="319"/>
    </row>
    <row r="34" spans="1:32" ht="15" customHeight="1">
      <c r="A34" s="240" t="s">
        <v>356</v>
      </c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402"/>
      <c r="S34" s="402"/>
      <c r="T34" s="402"/>
      <c r="U34" s="402"/>
      <c r="V34" s="557" t="s">
        <v>462</v>
      </c>
      <c r="W34" s="319">
        <v>328</v>
      </c>
      <c r="X34" s="319">
        <v>1</v>
      </c>
      <c r="Y34" s="319">
        <v>44</v>
      </c>
      <c r="Z34" s="319">
        <v>208</v>
      </c>
      <c r="AA34" s="319">
        <v>70</v>
      </c>
      <c r="AB34" s="365">
        <v>3</v>
      </c>
      <c r="AC34" s="365">
        <v>1</v>
      </c>
      <c r="AD34" s="365">
        <v>1</v>
      </c>
      <c r="AE34" s="319"/>
      <c r="AF34" s="319"/>
    </row>
    <row r="35" spans="1:32" ht="15" customHeight="1">
      <c r="A35" s="240" t="s">
        <v>389</v>
      </c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402"/>
      <c r="S35" s="402"/>
      <c r="T35" s="402"/>
      <c r="U35" s="402"/>
      <c r="V35" s="418" t="s">
        <v>422</v>
      </c>
      <c r="W35" s="240">
        <v>328</v>
      </c>
      <c r="X35" s="243">
        <v>1</v>
      </c>
      <c r="Y35" s="243">
        <v>44</v>
      </c>
      <c r="Z35" s="243">
        <v>208</v>
      </c>
      <c r="AA35" s="240">
        <v>70</v>
      </c>
      <c r="AB35" s="240">
        <v>4</v>
      </c>
      <c r="AC35" s="243" t="s">
        <v>189</v>
      </c>
      <c r="AD35" s="240">
        <v>1</v>
      </c>
      <c r="AE35" s="319"/>
      <c r="AF35" s="319"/>
    </row>
    <row r="36" spans="1:32" ht="15" customHeight="1">
      <c r="A36" s="240" t="s">
        <v>390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402"/>
      <c r="S36" s="402"/>
      <c r="T36" s="402"/>
      <c r="U36" s="402"/>
      <c r="V36" s="347" t="s">
        <v>463</v>
      </c>
      <c r="W36" s="319">
        <v>328</v>
      </c>
      <c r="X36" s="319">
        <v>1</v>
      </c>
      <c r="Y36" s="407" t="s">
        <v>475</v>
      </c>
      <c r="Z36" s="407" t="s">
        <v>474</v>
      </c>
      <c r="AA36" s="319">
        <v>70</v>
      </c>
      <c r="AB36" s="319">
        <v>4</v>
      </c>
      <c r="AC36" s="407" t="s">
        <v>189</v>
      </c>
      <c r="AD36" s="319">
        <v>1</v>
      </c>
      <c r="AE36" s="319"/>
      <c r="AF36" s="319"/>
    </row>
    <row r="37" spans="1:32" ht="15" customHeight="1">
      <c r="A37" s="319" t="s">
        <v>466</v>
      </c>
      <c r="B37" s="402"/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  <c r="T37" s="402"/>
      <c r="U37" s="402"/>
      <c r="V37" s="418" t="s">
        <v>458</v>
      </c>
      <c r="W37" s="240">
        <v>327</v>
      </c>
      <c r="X37" s="240">
        <v>1</v>
      </c>
      <c r="Y37" s="240">
        <v>42</v>
      </c>
      <c r="Z37" s="240">
        <v>209</v>
      </c>
      <c r="AA37" s="240">
        <v>69</v>
      </c>
      <c r="AB37" s="240">
        <v>5</v>
      </c>
      <c r="AC37" s="243" t="s">
        <v>465</v>
      </c>
      <c r="AD37" s="240">
        <v>1</v>
      </c>
      <c r="AE37" s="319"/>
      <c r="AF37" s="319"/>
    </row>
    <row r="38" spans="1:32" ht="18.75" customHeight="1">
      <c r="A38" s="310" t="s">
        <v>282</v>
      </c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546"/>
      <c r="U38" s="402"/>
      <c r="V38" s="240" t="s">
        <v>373</v>
      </c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</row>
    <row r="39" spans="1:32" ht="18.75" customHeight="1">
      <c r="A39" s="319"/>
      <c r="B39" s="319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546"/>
      <c r="U39" s="402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</row>
    <row r="40" spans="1:32" ht="19.5" customHeight="1">
      <c r="A40" s="319"/>
      <c r="B40" s="526" t="s">
        <v>392</v>
      </c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526"/>
      <c r="N40" s="526"/>
      <c r="O40" s="526"/>
      <c r="P40" s="526"/>
      <c r="Q40" s="526"/>
      <c r="R40" s="547"/>
      <c r="S40" s="547"/>
      <c r="T40" s="398"/>
      <c r="U40" s="402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</row>
    <row r="41" spans="1:32" ht="18" customHeight="1">
      <c r="A41" s="835" t="s">
        <v>393</v>
      </c>
      <c r="B41" s="835"/>
      <c r="C41" s="835"/>
      <c r="D41" s="835"/>
      <c r="E41" s="835"/>
      <c r="F41" s="835"/>
      <c r="G41" s="835"/>
      <c r="H41" s="835"/>
      <c r="I41" s="835"/>
      <c r="J41" s="835"/>
      <c r="K41" s="835"/>
      <c r="L41" s="835"/>
      <c r="M41" s="835"/>
      <c r="N41" s="835"/>
      <c r="O41" s="835"/>
      <c r="P41" s="835"/>
      <c r="Q41" s="835"/>
      <c r="R41" s="835"/>
      <c r="S41" s="835"/>
      <c r="T41" s="319"/>
      <c r="U41" s="402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</row>
    <row r="42" spans="1:32" ht="18" customHeight="1" thickBot="1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98"/>
      <c r="U42" s="402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</row>
    <row r="43" spans="1:32" ht="18" customHeight="1">
      <c r="A43" s="906" t="s">
        <v>75</v>
      </c>
      <c r="B43" s="830" t="s">
        <v>291</v>
      </c>
      <c r="C43" s="831"/>
      <c r="D43" s="831"/>
      <c r="E43" s="831"/>
      <c r="F43" s="831"/>
      <c r="G43" s="831"/>
      <c r="H43" s="831"/>
      <c r="I43" s="831"/>
      <c r="J43" s="831"/>
      <c r="K43" s="831"/>
      <c r="L43" s="831"/>
      <c r="M43" s="832"/>
      <c r="N43" s="527" t="s">
        <v>178</v>
      </c>
      <c r="O43" s="528"/>
      <c r="P43" s="528"/>
      <c r="Q43" s="528"/>
      <c r="R43" s="529"/>
      <c r="S43" s="558"/>
      <c r="T43" s="530"/>
      <c r="U43" s="402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</row>
    <row r="44" spans="1:32" ht="18" customHeight="1">
      <c r="A44" s="741"/>
      <c r="B44" s="826" t="s">
        <v>399</v>
      </c>
      <c r="C44" s="828"/>
      <c r="D44" s="826" t="s">
        <v>179</v>
      </c>
      <c r="E44" s="763"/>
      <c r="F44" s="763"/>
      <c r="G44" s="763"/>
      <c r="H44" s="763"/>
      <c r="I44" s="763"/>
      <c r="J44" s="763"/>
      <c r="K44" s="909"/>
      <c r="L44" s="826" t="s">
        <v>257</v>
      </c>
      <c r="M44" s="909"/>
      <c r="N44" s="826" t="s">
        <v>2</v>
      </c>
      <c r="O44" s="909"/>
      <c r="P44" s="833" t="s">
        <v>180</v>
      </c>
      <c r="Q44" s="933"/>
      <c r="R44" s="934" t="s">
        <v>181</v>
      </c>
      <c r="S44" s="935"/>
      <c r="T44" s="559"/>
      <c r="U44" s="402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</row>
    <row r="45" spans="1:32" ht="18" customHeight="1">
      <c r="A45" s="743"/>
      <c r="B45" s="829"/>
      <c r="C45" s="743"/>
      <c r="D45" s="931" t="s">
        <v>258</v>
      </c>
      <c r="E45" s="932"/>
      <c r="F45" s="936" t="s">
        <v>259</v>
      </c>
      <c r="G45" s="937"/>
      <c r="H45" s="899" t="s">
        <v>260</v>
      </c>
      <c r="I45" s="900"/>
      <c r="J45" s="899" t="s">
        <v>261</v>
      </c>
      <c r="K45" s="900"/>
      <c r="L45" s="905"/>
      <c r="M45" s="920"/>
      <c r="N45" s="905"/>
      <c r="O45" s="920"/>
      <c r="P45" s="896"/>
      <c r="Q45" s="885"/>
      <c r="R45" s="896"/>
      <c r="S45" s="897"/>
      <c r="T45" s="548"/>
      <c r="U45" s="402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</row>
    <row r="46" spans="1:32" ht="18" customHeight="1">
      <c r="A46" s="537" t="s">
        <v>473</v>
      </c>
      <c r="B46" s="560"/>
      <c r="C46" s="240">
        <v>1</v>
      </c>
      <c r="D46" s="889">
        <v>1</v>
      </c>
      <c r="E46" s="889"/>
      <c r="F46" s="889" t="s">
        <v>45</v>
      </c>
      <c r="G46" s="889"/>
      <c r="H46" s="889" t="s">
        <v>45</v>
      </c>
      <c r="I46" s="889"/>
      <c r="J46" s="889" t="s">
        <v>45</v>
      </c>
      <c r="K46" s="889"/>
      <c r="L46" s="889" t="s">
        <v>45</v>
      </c>
      <c r="M46" s="889"/>
      <c r="N46" s="887">
        <v>1184</v>
      </c>
      <c r="O46" s="887"/>
      <c r="P46" s="887">
        <v>1184</v>
      </c>
      <c r="Q46" s="887"/>
      <c r="R46" s="889" t="s">
        <v>45</v>
      </c>
      <c r="S46" s="889"/>
      <c r="T46" s="548"/>
      <c r="U46" s="402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</row>
    <row r="47" spans="1:32" ht="18" customHeight="1">
      <c r="A47" s="418" t="s">
        <v>418</v>
      </c>
      <c r="B47" s="561"/>
      <c r="C47" s="240">
        <v>1</v>
      </c>
      <c r="D47" s="889">
        <v>1</v>
      </c>
      <c r="E47" s="889"/>
      <c r="F47" s="889" t="s">
        <v>45</v>
      </c>
      <c r="G47" s="889"/>
      <c r="H47" s="889" t="s">
        <v>45</v>
      </c>
      <c r="I47" s="889"/>
      <c r="J47" s="889" t="s">
        <v>45</v>
      </c>
      <c r="K47" s="889"/>
      <c r="L47" s="889" t="s">
        <v>45</v>
      </c>
      <c r="M47" s="889"/>
      <c r="N47" s="887">
        <v>1184</v>
      </c>
      <c r="O47" s="887"/>
      <c r="P47" s="887">
        <v>1184</v>
      </c>
      <c r="Q47" s="887"/>
      <c r="R47" s="889" t="s">
        <v>45</v>
      </c>
      <c r="S47" s="889"/>
      <c r="T47" s="548"/>
      <c r="U47" s="402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19"/>
    </row>
    <row r="48" spans="1:32" ht="18" customHeight="1">
      <c r="A48" s="418" t="s">
        <v>421</v>
      </c>
      <c r="B48" s="561"/>
      <c r="C48" s="240">
        <v>1</v>
      </c>
      <c r="D48" s="889">
        <v>1</v>
      </c>
      <c r="E48" s="889"/>
      <c r="F48" s="889" t="s">
        <v>45</v>
      </c>
      <c r="G48" s="889"/>
      <c r="H48" s="889" t="s">
        <v>45</v>
      </c>
      <c r="I48" s="889"/>
      <c r="J48" s="889" t="s">
        <v>45</v>
      </c>
      <c r="K48" s="889"/>
      <c r="L48" s="889" t="s">
        <v>45</v>
      </c>
      <c r="M48" s="889"/>
      <c r="N48" s="887">
        <v>1181</v>
      </c>
      <c r="O48" s="887"/>
      <c r="P48" s="887">
        <v>1181</v>
      </c>
      <c r="Q48" s="887"/>
      <c r="R48" s="889" t="s">
        <v>45</v>
      </c>
      <c r="S48" s="889"/>
      <c r="T48" s="548"/>
      <c r="U48" s="266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19"/>
    </row>
    <row r="49" spans="1:32" ht="18" customHeight="1">
      <c r="A49" s="418" t="s">
        <v>458</v>
      </c>
      <c r="B49" s="562"/>
      <c r="C49" s="240">
        <v>1</v>
      </c>
      <c r="D49" s="889">
        <v>1</v>
      </c>
      <c r="E49" s="889"/>
      <c r="F49" s="889" t="s">
        <v>45</v>
      </c>
      <c r="G49" s="889"/>
      <c r="H49" s="889" t="s">
        <v>45</v>
      </c>
      <c r="I49" s="889"/>
      <c r="J49" s="889" t="s">
        <v>45</v>
      </c>
      <c r="K49" s="889"/>
      <c r="L49" s="889" t="s">
        <v>45</v>
      </c>
      <c r="M49" s="889"/>
      <c r="N49" s="887">
        <v>1177</v>
      </c>
      <c r="O49" s="887"/>
      <c r="P49" s="887">
        <v>1177</v>
      </c>
      <c r="Q49" s="887"/>
      <c r="R49" s="889" t="s">
        <v>45</v>
      </c>
      <c r="S49" s="889"/>
      <c r="T49" s="396"/>
      <c r="U49" s="402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</row>
    <row r="50" spans="1:32" ht="15" customHeight="1">
      <c r="A50" s="421" t="s">
        <v>472</v>
      </c>
      <c r="B50" s="544"/>
      <c r="C50" s="545" t="s">
        <v>45</v>
      </c>
      <c r="D50" s="907" t="s">
        <v>45</v>
      </c>
      <c r="E50" s="907"/>
      <c r="F50" s="907" t="s">
        <v>45</v>
      </c>
      <c r="G50" s="907"/>
      <c r="H50" s="907" t="s">
        <v>45</v>
      </c>
      <c r="I50" s="907"/>
      <c r="J50" s="907" t="s">
        <v>45</v>
      </c>
      <c r="K50" s="907"/>
      <c r="L50" s="907" t="s">
        <v>45</v>
      </c>
      <c r="M50" s="907"/>
      <c r="N50" s="908" t="s">
        <v>45</v>
      </c>
      <c r="O50" s="908"/>
      <c r="P50" s="908" t="s">
        <v>477</v>
      </c>
      <c r="Q50" s="908"/>
      <c r="R50" s="907" t="s">
        <v>45</v>
      </c>
      <c r="S50" s="907"/>
      <c r="T50" s="402"/>
      <c r="U50" s="402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</row>
    <row r="51" spans="1:32" ht="15" customHeight="1">
      <c r="A51" s="240" t="s">
        <v>293</v>
      </c>
      <c r="B51" s="402"/>
      <c r="C51" s="402"/>
      <c r="D51" s="310"/>
      <c r="E51" s="310"/>
      <c r="F51" s="402"/>
      <c r="G51" s="402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  <c r="T51" s="319"/>
      <c r="U51" s="402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</row>
    <row r="52" spans="1:32" ht="15" customHeight="1">
      <c r="A52" s="319"/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402"/>
      <c r="U52" s="402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</row>
    <row r="53" spans="1:32" ht="19.5" customHeight="1">
      <c r="A53" s="546"/>
      <c r="B53" s="319"/>
      <c r="C53" s="563"/>
      <c r="D53" s="563"/>
      <c r="E53" s="563"/>
      <c r="F53" s="563"/>
      <c r="G53" s="563"/>
      <c r="H53" s="563"/>
      <c r="I53" s="563"/>
      <c r="J53" s="563"/>
      <c r="K53" s="563"/>
      <c r="L53" s="563"/>
      <c r="M53" s="563"/>
      <c r="N53" s="563"/>
      <c r="O53" s="563"/>
      <c r="P53" s="563"/>
      <c r="Q53" s="563"/>
      <c r="R53" s="546"/>
      <c r="S53" s="546"/>
      <c r="T53" s="266"/>
      <c r="U53" s="402"/>
      <c r="V53" s="547"/>
      <c r="W53" s="526" t="s">
        <v>366</v>
      </c>
      <c r="X53" s="526"/>
      <c r="Y53" s="526"/>
      <c r="Z53" s="526"/>
      <c r="AA53" s="526"/>
      <c r="AB53" s="564"/>
      <c r="AC53" s="564"/>
      <c r="AD53" s="564"/>
      <c r="AE53" s="564"/>
      <c r="AF53" s="564"/>
    </row>
    <row r="54" spans="20:27" ht="18" customHeight="1">
      <c r="T54" s="32"/>
      <c r="U54" s="20"/>
      <c r="V54" s="13"/>
      <c r="W54" s="33" t="s">
        <v>367</v>
      </c>
      <c r="X54" s="31"/>
      <c r="Y54" s="31"/>
      <c r="Z54" s="31"/>
      <c r="AA54" s="31"/>
    </row>
    <row r="55" spans="20:32" ht="18" customHeight="1">
      <c r="T55" s="32"/>
      <c r="U55" s="20"/>
      <c r="Z55" s="112" t="s">
        <v>368</v>
      </c>
      <c r="AB55" s="37"/>
      <c r="AC55" s="25"/>
      <c r="AD55" s="25"/>
      <c r="AE55" s="25"/>
      <c r="AF55" s="25"/>
    </row>
    <row r="56" spans="20:32" ht="18" customHeight="1">
      <c r="T56" s="24"/>
      <c r="U56" s="20"/>
      <c r="V56" s="44" t="s">
        <v>366</v>
      </c>
      <c r="W56" s="44" t="s">
        <v>359</v>
      </c>
      <c r="X56" s="95" t="s">
        <v>366</v>
      </c>
      <c r="Y56" s="95" t="s">
        <v>366</v>
      </c>
      <c r="Z56" s="95" t="s">
        <v>366</v>
      </c>
      <c r="AA56" s="37"/>
      <c r="AB56" s="13"/>
      <c r="AC56" s="25"/>
      <c r="AD56" s="19"/>
      <c r="AE56" s="19"/>
      <c r="AF56" s="25"/>
    </row>
    <row r="57" spans="20:32" ht="18" customHeight="1">
      <c r="T57" s="19"/>
      <c r="U57" s="20"/>
      <c r="V57" s="95" t="s">
        <v>359</v>
      </c>
      <c r="W57" s="113" t="s">
        <v>359</v>
      </c>
      <c r="X57" s="111" t="s">
        <v>359</v>
      </c>
      <c r="Y57" s="111" t="s">
        <v>359</v>
      </c>
      <c r="Z57" s="111" t="s">
        <v>359</v>
      </c>
      <c r="AA57" s="13"/>
      <c r="AB57" s="9"/>
      <c r="AC57" s="30"/>
      <c r="AD57" s="30"/>
      <c r="AE57" s="30"/>
      <c r="AF57" s="30"/>
    </row>
    <row r="58" spans="20:32" ht="18" customHeight="1">
      <c r="T58" s="24"/>
      <c r="V58" s="95" t="s">
        <v>359</v>
      </c>
      <c r="W58" s="113" t="s">
        <v>359</v>
      </c>
      <c r="X58" s="111" t="s">
        <v>359</v>
      </c>
      <c r="Y58" s="111" t="s">
        <v>359</v>
      </c>
      <c r="Z58" s="111" t="s">
        <v>359</v>
      </c>
      <c r="AA58" s="9"/>
      <c r="AB58" s="9"/>
      <c r="AC58" s="30"/>
      <c r="AD58" s="30"/>
      <c r="AE58" s="30"/>
      <c r="AF58" s="30"/>
    </row>
    <row r="59" spans="20:32" ht="18" customHeight="1">
      <c r="T59" s="38"/>
      <c r="V59" s="95" t="s">
        <v>359</v>
      </c>
      <c r="W59" s="113" t="s">
        <v>359</v>
      </c>
      <c r="X59" s="111" t="s">
        <v>359</v>
      </c>
      <c r="Y59" s="111" t="s">
        <v>359</v>
      </c>
      <c r="Z59" s="111" t="s">
        <v>359</v>
      </c>
      <c r="AA59" s="9"/>
      <c r="AB59" s="9"/>
      <c r="AC59" s="30"/>
      <c r="AD59" s="30"/>
      <c r="AE59" s="30"/>
      <c r="AF59" s="30"/>
    </row>
    <row r="60" spans="20:32" ht="18" customHeight="1">
      <c r="T60" s="38"/>
      <c r="V60" s="95" t="s">
        <v>360</v>
      </c>
      <c r="W60" s="113" t="s">
        <v>360</v>
      </c>
      <c r="X60" s="111" t="s">
        <v>359</v>
      </c>
      <c r="Y60" s="111" t="s">
        <v>359</v>
      </c>
      <c r="Z60" s="111" t="s">
        <v>359</v>
      </c>
      <c r="AA60" s="9"/>
      <c r="AB60" s="9"/>
      <c r="AC60" s="30"/>
      <c r="AD60" s="30"/>
      <c r="AE60" s="30"/>
      <c r="AF60" s="30"/>
    </row>
    <row r="61" spans="20:32" ht="18" customHeight="1">
      <c r="T61" s="38"/>
      <c r="V61" s="114" t="s">
        <v>359</v>
      </c>
      <c r="W61" s="115" t="s">
        <v>359</v>
      </c>
      <c r="X61" s="116" t="s">
        <v>359</v>
      </c>
      <c r="Y61" s="116" t="s">
        <v>359</v>
      </c>
      <c r="Z61" s="116" t="s">
        <v>360</v>
      </c>
      <c r="AA61" s="35"/>
      <c r="AB61" s="35"/>
      <c r="AC61" s="30"/>
      <c r="AD61" s="30"/>
      <c r="AE61" s="30"/>
      <c r="AF61" s="30"/>
    </row>
    <row r="62" spans="20:27" ht="18" customHeight="1">
      <c r="T62" s="38"/>
      <c r="V62" s="27" t="s">
        <v>368</v>
      </c>
      <c r="AA62" s="9"/>
    </row>
    <row r="63" spans="20:22" ht="18" customHeight="1">
      <c r="T63" s="39"/>
      <c r="V63" s="29" t="s">
        <v>367</v>
      </c>
    </row>
    <row r="64" ht="15" customHeight="1"/>
    <row r="65" ht="15" customHeight="1"/>
    <row r="66" ht="15" customHeight="1"/>
    <row r="67" ht="15" customHeight="1"/>
  </sheetData>
  <sheetProtection/>
  <mergeCells count="160">
    <mergeCell ref="V32:V33"/>
    <mergeCell ref="W32:W33"/>
    <mergeCell ref="X32:Z32"/>
    <mergeCell ref="AC32:AC33"/>
    <mergeCell ref="AD32:AD33"/>
    <mergeCell ref="V27:AD27"/>
    <mergeCell ref="AA32:AB32"/>
    <mergeCell ref="R48:S48"/>
    <mergeCell ref="A43:A45"/>
    <mergeCell ref="B44:C45"/>
    <mergeCell ref="N44:O45"/>
    <mergeCell ref="P44:Q45"/>
    <mergeCell ref="R44:S45"/>
    <mergeCell ref="D48:E48"/>
    <mergeCell ref="F45:G45"/>
    <mergeCell ref="H46:I46"/>
    <mergeCell ref="D49:E49"/>
    <mergeCell ref="J50:K50"/>
    <mergeCell ref="F50:G50"/>
    <mergeCell ref="D46:E46"/>
    <mergeCell ref="P47:Q47"/>
    <mergeCell ref="P48:Q48"/>
    <mergeCell ref="P50:Q50"/>
    <mergeCell ref="N48:O48"/>
    <mergeCell ref="J48:K48"/>
    <mergeCell ref="F48:G48"/>
    <mergeCell ref="L49:M49"/>
    <mergeCell ref="D50:E50"/>
    <mergeCell ref="L46:M46"/>
    <mergeCell ref="L47:M47"/>
    <mergeCell ref="L44:M45"/>
    <mergeCell ref="H48:I48"/>
    <mergeCell ref="L48:M48"/>
    <mergeCell ref="F46:G46"/>
    <mergeCell ref="H45:I45"/>
    <mergeCell ref="D45:E45"/>
    <mergeCell ref="D9:E9"/>
    <mergeCell ref="F9:G9"/>
    <mergeCell ref="D10:E10"/>
    <mergeCell ref="H25:J25"/>
    <mergeCell ref="N27:P27"/>
    <mergeCell ref="F13:G13"/>
    <mergeCell ref="J13:K13"/>
    <mergeCell ref="D12:E12"/>
    <mergeCell ref="D11:E11"/>
    <mergeCell ref="H27:J27"/>
    <mergeCell ref="J8:K8"/>
    <mergeCell ref="Q27:S27"/>
    <mergeCell ref="L11:M11"/>
    <mergeCell ref="K26:M26"/>
    <mergeCell ref="Q26:S26"/>
    <mergeCell ref="N26:P26"/>
    <mergeCell ref="N11:O11"/>
    <mergeCell ref="N10:O10"/>
    <mergeCell ref="P9:Q9"/>
    <mergeCell ref="Q25:S25"/>
    <mergeCell ref="B7:B8"/>
    <mergeCell ref="C7:C8"/>
    <mergeCell ref="H9:I9"/>
    <mergeCell ref="H10:I10"/>
    <mergeCell ref="N12:O12"/>
    <mergeCell ref="J10:K10"/>
    <mergeCell ref="F10:G10"/>
    <mergeCell ref="H11:I11"/>
    <mergeCell ref="H12:I12"/>
    <mergeCell ref="L12:M12"/>
    <mergeCell ref="A6:A8"/>
    <mergeCell ref="N8:O8"/>
    <mergeCell ref="L8:M8"/>
    <mergeCell ref="N9:O9"/>
    <mergeCell ref="H7:I8"/>
    <mergeCell ref="D7:E8"/>
    <mergeCell ref="L9:M9"/>
    <mergeCell ref="B6:E6"/>
    <mergeCell ref="F6:G8"/>
    <mergeCell ref="J9:K9"/>
    <mergeCell ref="J12:K12"/>
    <mergeCell ref="P11:Q11"/>
    <mergeCell ref="P13:Q13"/>
    <mergeCell ref="P10:Q10"/>
    <mergeCell ref="L13:M13"/>
    <mergeCell ref="J11:K11"/>
    <mergeCell ref="L10:M10"/>
    <mergeCell ref="B28:D28"/>
    <mergeCell ref="A24:A25"/>
    <mergeCell ref="E25:G25"/>
    <mergeCell ref="K25:M25"/>
    <mergeCell ref="N13:O13"/>
    <mergeCell ref="H28:J28"/>
    <mergeCell ref="H26:J26"/>
    <mergeCell ref="D13:E13"/>
    <mergeCell ref="F12:G12"/>
    <mergeCell ref="F11:G11"/>
    <mergeCell ref="E28:G28"/>
    <mergeCell ref="K28:M28"/>
    <mergeCell ref="B24:D25"/>
    <mergeCell ref="B26:D26"/>
    <mergeCell ref="E27:G27"/>
    <mergeCell ref="E26:G26"/>
    <mergeCell ref="B27:D27"/>
    <mergeCell ref="D47:E47"/>
    <mergeCell ref="D44:K44"/>
    <mergeCell ref="B43:M43"/>
    <mergeCell ref="F47:G47"/>
    <mergeCell ref="H47:I47"/>
    <mergeCell ref="J47:K47"/>
    <mergeCell ref="R50:S50"/>
    <mergeCell ref="H50:I50"/>
    <mergeCell ref="H49:I49"/>
    <mergeCell ref="F49:G49"/>
    <mergeCell ref="J49:K49"/>
    <mergeCell ref="L50:M50"/>
    <mergeCell ref="N50:O50"/>
    <mergeCell ref="N49:O49"/>
    <mergeCell ref="P49:Q49"/>
    <mergeCell ref="R49:S49"/>
    <mergeCell ref="V3:AF3"/>
    <mergeCell ref="W5:AB5"/>
    <mergeCell ref="W6:AA6"/>
    <mergeCell ref="Y7:Y8"/>
    <mergeCell ref="Z7:Z8"/>
    <mergeCell ref="AA7:AA8"/>
    <mergeCell ref="AB6:AB8"/>
    <mergeCell ref="AC7:AC8"/>
    <mergeCell ref="AF6:AF8"/>
    <mergeCell ref="V5:V8"/>
    <mergeCell ref="P46:Q46"/>
    <mergeCell ref="W7:W8"/>
    <mergeCell ref="R6:S8"/>
    <mergeCell ref="P12:Q12"/>
    <mergeCell ref="P6:Q8"/>
    <mergeCell ref="N25:P25"/>
    <mergeCell ref="Q28:S28"/>
    <mergeCell ref="H6:O6"/>
    <mergeCell ref="J45:K45"/>
    <mergeCell ref="K27:M27"/>
    <mergeCell ref="X7:X8"/>
    <mergeCell ref="R46:S46"/>
    <mergeCell ref="R47:S47"/>
    <mergeCell ref="A41:S41"/>
    <mergeCell ref="H13:I13"/>
    <mergeCell ref="A21:T21"/>
    <mergeCell ref="N28:P28"/>
    <mergeCell ref="J46:K46"/>
    <mergeCell ref="N46:O46"/>
    <mergeCell ref="N47:O47"/>
    <mergeCell ref="B29:D29"/>
    <mergeCell ref="E29:G29"/>
    <mergeCell ref="H29:J29"/>
    <mergeCell ref="K29:M29"/>
    <mergeCell ref="N29:P29"/>
    <mergeCell ref="Q29:S29"/>
    <mergeCell ref="B30:D30"/>
    <mergeCell ref="E30:G30"/>
    <mergeCell ref="H30:J30"/>
    <mergeCell ref="K30:M30"/>
    <mergeCell ref="N30:P30"/>
    <mergeCell ref="Q30:S30"/>
  </mergeCells>
  <printOptions horizontalCentered="1"/>
  <pageMargins left="0.5118110236220472" right="0.5905511811023623" top="0.5905511811023623" bottom="0.07874015748031496" header="0" footer="0"/>
  <pageSetup fitToHeight="1" fitToWidth="1" horizontalDpi="300" verticalDpi="3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守友　満</cp:lastModifiedBy>
  <cp:lastPrinted>2018-02-02T08:05:13Z</cp:lastPrinted>
  <dcterms:created xsi:type="dcterms:W3CDTF">2005-08-11T08:08:28Z</dcterms:created>
  <dcterms:modified xsi:type="dcterms:W3CDTF">2018-02-02T08:41:21Z</dcterms:modified>
  <cp:category/>
  <cp:version/>
  <cp:contentType/>
  <cp:contentStatus/>
</cp:coreProperties>
</file>