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第18表" sheetId="1" r:id="rId1"/>
    <sheet name="第18表【計算式あり】" sheetId="2" r:id="rId2"/>
  </sheets>
  <definedNames>
    <definedName name="_xlnm.Print_Area" localSheetId="0">'第18表'!$A$1:$CF$33</definedName>
    <definedName name="_xlnm.Print_Area" localSheetId="1">'第18表【計算式あり】'!$A$1:$CF$33</definedName>
  </definedNames>
  <calcPr fullCalcOnLoad="1"/>
</workbook>
</file>

<file path=xl/sharedStrings.xml><?xml version="1.0" encoding="utf-8"?>
<sst xmlns="http://schemas.openxmlformats.org/spreadsheetml/2006/main" count="424" uniqueCount="69">
  <si>
    <t>転入</t>
  </si>
  <si>
    <t>第１８表</t>
  </si>
  <si>
    <t>かほく市</t>
  </si>
  <si>
    <t>白山市</t>
  </si>
  <si>
    <t>能美市</t>
  </si>
  <si>
    <t>野々市市</t>
  </si>
  <si>
    <t>　穴水町</t>
  </si>
  <si>
    <t>宝達志水町</t>
  </si>
  <si>
    <t>中能登町</t>
  </si>
  <si>
    <t xml:space="preserve">  かほく市</t>
  </si>
  <si>
    <t xml:space="preserve"> 白山市</t>
  </si>
  <si>
    <t xml:space="preserve"> 能美市</t>
  </si>
  <si>
    <t xml:space="preserve">  野々市市</t>
  </si>
  <si>
    <t xml:space="preserve"> 中能登町</t>
  </si>
  <si>
    <t xml:space="preserve">   中能登町</t>
  </si>
  <si>
    <t xml:space="preserve">   野々市市</t>
  </si>
  <si>
    <t>市 町 相 互 に お け る</t>
  </si>
  <si>
    <t>（つづき）</t>
  </si>
  <si>
    <t xml:space="preserve"> 宝達志水町</t>
  </si>
  <si>
    <t xml:space="preserve"> 単位：人 </t>
  </si>
  <si>
    <t xml:space="preserve"> 総　　　数 </t>
  </si>
  <si>
    <t xml:space="preserve"> 市　部　計 </t>
  </si>
  <si>
    <t xml:space="preserve"> 郡　部　計 </t>
  </si>
  <si>
    <t xml:space="preserve"> 金 沢 市 </t>
  </si>
  <si>
    <t xml:space="preserve"> 七 尾 市 </t>
  </si>
  <si>
    <t xml:space="preserve"> 小 松 市 </t>
  </si>
  <si>
    <t xml:space="preserve"> 輪 島 市 </t>
  </si>
  <si>
    <t xml:space="preserve"> 珠 洲 市 </t>
  </si>
  <si>
    <t xml:space="preserve"> 加 賀 市 </t>
  </si>
  <si>
    <t xml:space="preserve"> 羽 咋 市 </t>
  </si>
  <si>
    <t xml:space="preserve"> 能 美 郡 </t>
  </si>
  <si>
    <t xml:space="preserve"> 川 北 町 </t>
  </si>
  <si>
    <t xml:space="preserve"> 河 北 郡 </t>
  </si>
  <si>
    <t xml:space="preserve"> 津 幡 町 </t>
  </si>
  <si>
    <t xml:space="preserve"> 内 灘 町 </t>
  </si>
  <si>
    <t xml:space="preserve"> 羽 咋 郡 </t>
  </si>
  <si>
    <t xml:space="preserve"> 志 賀 町 </t>
  </si>
  <si>
    <t xml:space="preserve"> 鹿 島 郡 </t>
  </si>
  <si>
    <t xml:space="preserve"> 鳳 珠 郡 </t>
  </si>
  <si>
    <t xml:space="preserve"> 穴 水 町 </t>
  </si>
  <si>
    <t xml:space="preserve"> 転出 </t>
  </si>
  <si>
    <t xml:space="preserve"> 計 </t>
  </si>
  <si>
    <t xml:space="preserve"> 男 </t>
  </si>
  <si>
    <t xml:space="preserve"> 女 </t>
  </si>
  <si>
    <t xml:space="preserve">総     数 </t>
  </si>
  <si>
    <t xml:space="preserve">市     部 </t>
  </si>
  <si>
    <t xml:space="preserve">郡     部  </t>
  </si>
  <si>
    <t xml:space="preserve">鳳 珠 郡 </t>
  </si>
  <si>
    <t>　　県 内 移 動 者 数</t>
  </si>
  <si>
    <t xml:space="preserve"> 転出 </t>
  </si>
  <si>
    <t xml:space="preserve"> 金沢市 </t>
  </si>
  <si>
    <t xml:space="preserve"> 七尾市 </t>
  </si>
  <si>
    <t xml:space="preserve"> 小松市 </t>
  </si>
  <si>
    <t xml:space="preserve"> 輪島市 </t>
  </si>
  <si>
    <t xml:space="preserve"> 珠洲市 </t>
  </si>
  <si>
    <t xml:space="preserve"> 加賀市 </t>
  </si>
  <si>
    <t xml:space="preserve"> 羽咋市 </t>
  </si>
  <si>
    <t xml:space="preserve">能 美 郡 </t>
  </si>
  <si>
    <t xml:space="preserve"> 川北町 </t>
  </si>
  <si>
    <t xml:space="preserve">河 北 郡 </t>
  </si>
  <si>
    <t xml:space="preserve"> 津幡町 </t>
  </si>
  <si>
    <t xml:space="preserve"> 内灘町 </t>
  </si>
  <si>
    <t xml:space="preserve">羽 咋 郡 </t>
  </si>
  <si>
    <t xml:space="preserve"> 志賀町 </t>
  </si>
  <si>
    <t xml:space="preserve">鹿 島 郡 </t>
  </si>
  <si>
    <t xml:space="preserve"> 能 登 町 </t>
  </si>
  <si>
    <t>　能登町</t>
  </si>
  <si>
    <t>　能登町</t>
  </si>
  <si>
    <t>（令和２年１０月１日から令和３年９月３０日まで）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</si>
</sst>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&quot;#,##0;&quot;-&quot;"/>
    <numFmt numFmtId="181" formatCode="#,##0_);[Red]\(#,##0\)"/>
    <numFmt numFmtId="182" formatCode="&quot;¥&quot;#,##0_);[Red]\(&quot;¥&quot;#,##0\)"/>
    <numFmt numFmtId="183" formatCode="0_);[Red]\(0\)"/>
    <numFmt numFmtId="184" formatCode="#,##0_ "/>
    <numFmt numFmtId="185" formatCode="#,##0;&quot;△ &quot;#,##0"/>
    <numFmt numFmtId="186" formatCode="0;&quot;△ &quot;0"/>
    <numFmt numFmtId="187" formatCode="&quot;0&quot;\-"/>
    <numFmt numFmtId="188" formatCode="\-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28"/>
      <name val="ＭＳ Ｐ明朝"/>
      <family val="1"/>
    </font>
    <font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distributed"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1" xfId="0" applyFont="1" applyBorder="1" applyAlignment="1">
      <alignment horizontal="distributed" shrinkToFit="1"/>
    </xf>
    <xf numFmtId="0" fontId="7" fillId="0" borderId="13" xfId="0" applyFont="1" applyBorder="1" applyAlignment="1">
      <alignment horizontal="distributed"/>
    </xf>
    <xf numFmtId="0" fontId="7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85" fontId="9" fillId="0" borderId="11" xfId="0" applyNumberFormat="1" applyFont="1" applyBorder="1" applyAlignment="1">
      <alignment horizontal="distributed"/>
    </xf>
    <xf numFmtId="185" fontId="9" fillId="0" borderId="12" xfId="0" applyNumberFormat="1" applyFont="1" applyBorder="1" applyAlignment="1">
      <alignment horizontal="distributed"/>
    </xf>
    <xf numFmtId="185" fontId="7" fillId="0" borderId="12" xfId="0" applyNumberFormat="1" applyFont="1" applyBorder="1" applyAlignment="1">
      <alignment horizontal="distributed"/>
    </xf>
    <xf numFmtId="185" fontId="7" fillId="0" borderId="11" xfId="0" applyNumberFormat="1" applyFont="1" applyBorder="1" applyAlignment="1">
      <alignment horizontal="distributed"/>
    </xf>
    <xf numFmtId="185" fontId="7" fillId="0" borderId="11" xfId="0" applyNumberFormat="1" applyFont="1" applyBorder="1" applyAlignment="1">
      <alignment horizontal="distributed" shrinkToFit="1"/>
    </xf>
    <xf numFmtId="185" fontId="7" fillId="0" borderId="13" xfId="0" applyNumberFormat="1" applyFont="1" applyBorder="1" applyAlignment="1">
      <alignment horizontal="distributed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7" fillId="2" borderId="19" xfId="0" applyNumberFormat="1" applyFont="1" applyFill="1" applyBorder="1" applyAlignment="1">
      <alignment horizontal="right"/>
    </xf>
    <xf numFmtId="180" fontId="7" fillId="2" borderId="20" xfId="0" applyNumberFormat="1" applyFont="1" applyFill="1" applyBorder="1" applyAlignment="1">
      <alignment horizontal="right"/>
    </xf>
    <xf numFmtId="180" fontId="7" fillId="2" borderId="21" xfId="0" applyNumberFormat="1" applyFont="1" applyFill="1" applyBorder="1" applyAlignment="1">
      <alignment horizontal="right"/>
    </xf>
    <xf numFmtId="180" fontId="7" fillId="2" borderId="22" xfId="0" applyNumberFormat="1" applyFont="1" applyFill="1" applyBorder="1" applyAlignment="1">
      <alignment horizontal="right"/>
    </xf>
    <xf numFmtId="180" fontId="7" fillId="2" borderId="23" xfId="0" applyNumberFormat="1" applyFont="1" applyFill="1" applyBorder="1" applyAlignment="1">
      <alignment horizontal="right"/>
    </xf>
    <xf numFmtId="180" fontId="7" fillId="0" borderId="24" xfId="0" applyNumberFormat="1" applyFont="1" applyBorder="1" applyAlignment="1">
      <alignment horizontal="right"/>
    </xf>
    <xf numFmtId="180" fontId="7" fillId="0" borderId="19" xfId="0" applyNumberFormat="1" applyFont="1" applyBorder="1" applyAlignment="1">
      <alignment horizontal="right"/>
    </xf>
    <xf numFmtId="180" fontId="7" fillId="0" borderId="21" xfId="0" applyNumberFormat="1" applyFont="1" applyBorder="1" applyAlignment="1">
      <alignment horizontal="right"/>
    </xf>
    <xf numFmtId="180" fontId="7" fillId="0" borderId="25" xfId="0" applyNumberFormat="1" applyFont="1" applyBorder="1" applyAlignment="1">
      <alignment horizontal="right"/>
    </xf>
    <xf numFmtId="180" fontId="7" fillId="0" borderId="26" xfId="0" applyNumberFormat="1" applyFont="1" applyBorder="1" applyAlignment="1">
      <alignment horizontal="right"/>
    </xf>
    <xf numFmtId="180" fontId="7" fillId="0" borderId="20" xfId="0" applyNumberFormat="1" applyFont="1" applyBorder="1" applyAlignment="1">
      <alignment horizontal="right"/>
    </xf>
    <xf numFmtId="180" fontId="7" fillId="0" borderId="22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7" fillId="2" borderId="0" xfId="0" applyNumberFormat="1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2" borderId="25" xfId="0" applyNumberFormat="1" applyFont="1" applyFill="1" applyBorder="1" applyAlignment="1">
      <alignment horizontal="right"/>
    </xf>
    <xf numFmtId="180" fontId="7" fillId="0" borderId="27" xfId="0" applyNumberFormat="1" applyFont="1" applyBorder="1" applyAlignment="1">
      <alignment horizontal="right"/>
    </xf>
    <xf numFmtId="180" fontId="7" fillId="0" borderId="28" xfId="0" applyNumberFormat="1" applyFont="1" applyBorder="1" applyAlignment="1">
      <alignment horizontal="right"/>
    </xf>
    <xf numFmtId="180" fontId="7" fillId="0" borderId="29" xfId="0" applyNumberFormat="1" applyFont="1" applyBorder="1" applyAlignment="1">
      <alignment horizontal="right"/>
    </xf>
    <xf numFmtId="180" fontId="7" fillId="2" borderId="30" xfId="0" applyNumberFormat="1" applyFont="1" applyFill="1" applyBorder="1" applyAlignment="1">
      <alignment horizontal="right"/>
    </xf>
    <xf numFmtId="180" fontId="7" fillId="0" borderId="31" xfId="0" applyNumberFormat="1" applyFont="1" applyBorder="1" applyAlignment="1">
      <alignment horizontal="right"/>
    </xf>
    <xf numFmtId="180" fontId="7" fillId="0" borderId="32" xfId="0" applyNumberFormat="1" applyFont="1" applyBorder="1" applyAlignment="1">
      <alignment horizontal="right"/>
    </xf>
    <xf numFmtId="180" fontId="7" fillId="0" borderId="33" xfId="0" applyNumberFormat="1" applyFont="1" applyBorder="1" applyAlignment="1">
      <alignment horizontal="right"/>
    </xf>
    <xf numFmtId="180" fontId="7" fillId="0" borderId="34" xfId="0" applyNumberFormat="1" applyFont="1" applyBorder="1" applyAlignment="1">
      <alignment horizontal="right"/>
    </xf>
    <xf numFmtId="180" fontId="7" fillId="0" borderId="35" xfId="0" applyNumberFormat="1" applyFont="1" applyBorder="1" applyAlignment="1">
      <alignment horizontal="right"/>
    </xf>
    <xf numFmtId="180" fontId="7" fillId="0" borderId="36" xfId="0" applyNumberFormat="1" applyFont="1" applyBorder="1" applyAlignment="1">
      <alignment horizontal="right"/>
    </xf>
    <xf numFmtId="180" fontId="7" fillId="0" borderId="23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180" fontId="7" fillId="2" borderId="36" xfId="0" applyNumberFormat="1" applyFont="1" applyFill="1" applyBorder="1" applyAlignment="1">
      <alignment horizontal="right"/>
    </xf>
    <xf numFmtId="180" fontId="7" fillId="2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/>
    </xf>
    <xf numFmtId="180" fontId="7" fillId="0" borderId="24" xfId="0" applyNumberFormat="1" applyFont="1" applyFill="1" applyBorder="1" applyAlignment="1">
      <alignment horizontal="right"/>
    </xf>
    <xf numFmtId="180" fontId="7" fillId="0" borderId="19" xfId="0" applyNumberFormat="1" applyFont="1" applyFill="1" applyBorder="1" applyAlignment="1">
      <alignment horizontal="right"/>
    </xf>
    <xf numFmtId="180" fontId="7" fillId="0" borderId="21" xfId="0" applyNumberFormat="1" applyFont="1" applyFill="1" applyBorder="1" applyAlignment="1">
      <alignment horizontal="right"/>
    </xf>
    <xf numFmtId="180" fontId="7" fillId="0" borderId="25" xfId="0" applyNumberFormat="1" applyFont="1" applyFill="1" applyBorder="1" applyAlignment="1">
      <alignment horizontal="right"/>
    </xf>
    <xf numFmtId="185" fontId="9" fillId="0" borderId="11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9" fillId="0" borderId="12" xfId="0" applyFont="1" applyFill="1" applyBorder="1" applyAlignment="1">
      <alignment horizontal="distributed"/>
    </xf>
    <xf numFmtId="180" fontId="7" fillId="0" borderId="26" xfId="0" applyNumberFormat="1" applyFont="1" applyFill="1" applyBorder="1" applyAlignment="1">
      <alignment horizontal="right"/>
    </xf>
    <xf numFmtId="180" fontId="7" fillId="0" borderId="22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5" fontId="9" fillId="0" borderId="12" xfId="0" applyNumberFormat="1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185" fontId="7" fillId="0" borderId="12" xfId="0" applyNumberFormat="1" applyFont="1" applyFill="1" applyBorder="1" applyAlignment="1">
      <alignment horizontal="distributed"/>
    </xf>
    <xf numFmtId="180" fontId="7" fillId="0" borderId="34" xfId="0" applyNumberFormat="1" applyFont="1" applyFill="1" applyBorder="1" applyAlignment="1">
      <alignment horizontal="right"/>
    </xf>
    <xf numFmtId="180" fontId="7" fillId="0" borderId="32" xfId="0" applyNumberFormat="1" applyFont="1" applyFill="1" applyBorder="1" applyAlignment="1">
      <alignment horizontal="right"/>
    </xf>
    <xf numFmtId="180" fontId="7" fillId="0" borderId="33" xfId="0" applyNumberFormat="1" applyFont="1" applyFill="1" applyBorder="1" applyAlignment="1">
      <alignment horizontal="right"/>
    </xf>
    <xf numFmtId="180" fontId="7" fillId="0" borderId="3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185" fontId="7" fillId="0" borderId="11" xfId="0" applyNumberFormat="1" applyFont="1" applyFill="1" applyBorder="1" applyAlignment="1">
      <alignment horizontal="distributed"/>
    </xf>
    <xf numFmtId="180" fontId="7" fillId="0" borderId="27" xfId="0" applyNumberFormat="1" applyFont="1" applyFill="1" applyBorder="1" applyAlignment="1">
      <alignment horizontal="right"/>
    </xf>
    <xf numFmtId="180" fontId="7" fillId="0" borderId="28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shrinkToFit="1"/>
    </xf>
    <xf numFmtId="180" fontId="7" fillId="0" borderId="29" xfId="0" applyNumberFormat="1" applyFont="1" applyFill="1" applyBorder="1" applyAlignment="1">
      <alignment horizontal="right"/>
    </xf>
    <xf numFmtId="180" fontId="7" fillId="0" borderId="30" xfId="0" applyNumberFormat="1" applyFont="1" applyFill="1" applyBorder="1" applyAlignment="1">
      <alignment horizontal="right"/>
    </xf>
    <xf numFmtId="185" fontId="7" fillId="0" borderId="11" xfId="0" applyNumberFormat="1" applyFont="1" applyFill="1" applyBorder="1" applyAlignment="1">
      <alignment horizontal="distributed" shrinkToFit="1"/>
    </xf>
    <xf numFmtId="0" fontId="7" fillId="0" borderId="13" xfId="0" applyFont="1" applyFill="1" applyBorder="1" applyAlignment="1">
      <alignment horizontal="distributed"/>
    </xf>
    <xf numFmtId="180" fontId="7" fillId="0" borderId="35" xfId="0" applyNumberFormat="1" applyFont="1" applyFill="1" applyBorder="1" applyAlignment="1">
      <alignment horizontal="right"/>
    </xf>
    <xf numFmtId="180" fontId="7" fillId="0" borderId="36" xfId="0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distributed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distributed"/>
    </xf>
    <xf numFmtId="0" fontId="9" fillId="0" borderId="38" xfId="0" applyFont="1" applyFill="1" applyBorder="1" applyAlignment="1">
      <alignment horizontal="center" vertical="distributed"/>
    </xf>
    <xf numFmtId="0" fontId="9" fillId="0" borderId="39" xfId="0" applyFont="1" applyFill="1" applyBorder="1" applyAlignment="1">
      <alignment horizontal="center" vertical="distributed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7" xfId="0" applyFont="1" applyBorder="1" applyAlignment="1">
      <alignment horizontal="center" vertical="distributed"/>
    </xf>
    <xf numFmtId="0" fontId="9" fillId="0" borderId="38" xfId="0" applyFont="1" applyBorder="1" applyAlignment="1">
      <alignment horizontal="center" vertical="distributed"/>
    </xf>
    <xf numFmtId="0" fontId="9" fillId="0" borderId="39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</xdr:col>
      <xdr:colOff>0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12192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1228725</xdr:colOff>
      <xdr:row>3</xdr:row>
      <xdr:rowOff>276225</xdr:rowOff>
    </xdr:to>
    <xdr:sp>
      <xdr:nvSpPr>
        <xdr:cNvPr id="2" name="Line 2"/>
        <xdr:cNvSpPr>
          <a:spLocks/>
        </xdr:cNvSpPr>
      </xdr:nvSpPr>
      <xdr:spPr>
        <a:xfrm>
          <a:off x="21821775" y="781050"/>
          <a:ext cx="1228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</xdr:row>
      <xdr:rowOff>0</xdr:rowOff>
    </xdr:from>
    <xdr:to>
      <xdr:col>57</xdr:col>
      <xdr:colOff>28575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43634025" y="781050"/>
          <a:ext cx="12668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</xdr:col>
      <xdr:colOff>0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12192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1228725</xdr:colOff>
      <xdr:row>3</xdr:row>
      <xdr:rowOff>276225</xdr:rowOff>
    </xdr:to>
    <xdr:sp>
      <xdr:nvSpPr>
        <xdr:cNvPr id="2" name="Line 2"/>
        <xdr:cNvSpPr>
          <a:spLocks/>
        </xdr:cNvSpPr>
      </xdr:nvSpPr>
      <xdr:spPr>
        <a:xfrm>
          <a:off x="21821775" y="781050"/>
          <a:ext cx="1228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</xdr:row>
      <xdr:rowOff>0</xdr:rowOff>
    </xdr:from>
    <xdr:to>
      <xdr:col>57</xdr:col>
      <xdr:colOff>28575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43634025" y="781050"/>
          <a:ext cx="12668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3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375" style="39" customWidth="1"/>
    <col min="2" max="28" width="10.00390625" style="39" customWidth="1"/>
    <col min="29" max="29" width="16.25390625" style="39" customWidth="1"/>
    <col min="30" max="56" width="10.00390625" style="39" customWidth="1"/>
    <col min="57" max="57" width="16.25390625" style="39" customWidth="1"/>
    <col min="58" max="84" width="10.00390625" style="39" customWidth="1"/>
    <col min="85" max="16384" width="9.00390625" style="39" customWidth="1"/>
  </cols>
  <sheetData>
    <row r="1" spans="4:84" ht="32.25">
      <c r="D1" s="40"/>
      <c r="E1" s="41"/>
      <c r="F1" s="75" t="s">
        <v>1</v>
      </c>
      <c r="G1" s="41"/>
      <c r="H1" s="134" t="s">
        <v>16</v>
      </c>
      <c r="I1" s="134"/>
      <c r="J1" s="134"/>
      <c r="K1" s="134"/>
      <c r="L1" s="134"/>
      <c r="M1" s="134"/>
      <c r="N1" s="41" t="s">
        <v>48</v>
      </c>
      <c r="O1" s="40"/>
      <c r="P1" s="42"/>
      <c r="Q1" s="42"/>
      <c r="R1" s="42"/>
      <c r="S1" s="42"/>
      <c r="T1" s="43" t="s">
        <v>68</v>
      </c>
      <c r="U1" s="42"/>
      <c r="V1" s="42"/>
      <c r="W1" s="42"/>
      <c r="X1" s="42"/>
      <c r="Y1" s="42"/>
      <c r="Z1" s="42"/>
      <c r="AA1" s="44"/>
      <c r="AB1" s="44"/>
      <c r="AF1" s="40"/>
      <c r="AG1" s="41"/>
      <c r="AH1" s="75" t="s">
        <v>1</v>
      </c>
      <c r="AI1" s="41"/>
      <c r="AJ1" s="134" t="s">
        <v>16</v>
      </c>
      <c r="AK1" s="134"/>
      <c r="AL1" s="134"/>
      <c r="AM1" s="134"/>
      <c r="AN1" s="134"/>
      <c r="AO1" s="134"/>
      <c r="AP1" s="41" t="s">
        <v>48</v>
      </c>
      <c r="AQ1" s="40"/>
      <c r="AR1" s="42"/>
      <c r="AS1" s="42"/>
      <c r="AT1" s="42"/>
      <c r="AU1" s="42"/>
      <c r="AV1" s="43" t="s">
        <v>68</v>
      </c>
      <c r="AW1" s="43"/>
      <c r="AX1" s="43"/>
      <c r="AY1" s="43"/>
      <c r="AZ1" s="43"/>
      <c r="BA1" s="43"/>
      <c r="BB1" s="43"/>
      <c r="BC1" s="43" t="s">
        <v>17</v>
      </c>
      <c r="BD1" s="44"/>
      <c r="BH1" s="40"/>
      <c r="BI1" s="41"/>
      <c r="BJ1" s="75" t="s">
        <v>1</v>
      </c>
      <c r="BK1" s="41"/>
      <c r="BL1" s="134" t="s">
        <v>16</v>
      </c>
      <c r="BM1" s="134"/>
      <c r="BN1" s="134"/>
      <c r="BO1" s="134"/>
      <c r="BP1" s="134"/>
      <c r="BQ1" s="134"/>
      <c r="BR1" s="41" t="s">
        <v>48</v>
      </c>
      <c r="BS1" s="40"/>
      <c r="BT1" s="42"/>
      <c r="BU1" s="42"/>
      <c r="BV1" s="42"/>
      <c r="BW1" s="42"/>
      <c r="BX1" s="43" t="s">
        <v>68</v>
      </c>
      <c r="BY1" s="43"/>
      <c r="BZ1" s="43"/>
      <c r="CA1" s="43"/>
      <c r="CB1" s="43"/>
      <c r="CC1" s="43"/>
      <c r="CD1" s="43"/>
      <c r="CE1" s="43" t="s">
        <v>17</v>
      </c>
      <c r="CF1" s="44"/>
    </row>
    <row r="2" spans="2:84" ht="29.25" thickBot="1"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9"/>
      <c r="R2" s="79"/>
      <c r="S2" s="79"/>
      <c r="T2" s="78"/>
      <c r="U2" s="78"/>
      <c r="V2" s="80"/>
      <c r="W2" s="80"/>
      <c r="X2" s="80"/>
      <c r="AA2" s="42"/>
      <c r="AB2" s="42" t="s">
        <v>19</v>
      </c>
      <c r="AD2" s="76"/>
      <c r="AE2" s="76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8"/>
      <c r="AQ2" s="78"/>
      <c r="AR2" s="78"/>
      <c r="AS2" s="79"/>
      <c r="AT2" s="79"/>
      <c r="AU2" s="79"/>
      <c r="AV2" s="78"/>
      <c r="AW2" s="78"/>
      <c r="AX2" s="80"/>
      <c r="AY2" s="80"/>
      <c r="AZ2" s="80"/>
      <c r="BC2" s="42"/>
      <c r="BD2" s="42" t="s">
        <v>19</v>
      </c>
      <c r="BF2" s="76"/>
      <c r="BG2" s="76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8"/>
      <c r="BS2" s="78"/>
      <c r="BT2" s="78"/>
      <c r="BU2" s="79"/>
      <c r="BV2" s="79"/>
      <c r="BW2" s="79"/>
      <c r="BX2" s="78"/>
      <c r="BY2" s="78"/>
      <c r="BZ2" s="80"/>
      <c r="CA2" s="80"/>
      <c r="CB2" s="80"/>
      <c r="CE2" s="42"/>
      <c r="CF2" s="42" t="s">
        <v>19</v>
      </c>
    </row>
    <row r="3" spans="1:84" ht="24" customHeight="1" thickBot="1">
      <c r="A3" s="81" t="s">
        <v>0</v>
      </c>
      <c r="B3" s="126" t="s">
        <v>20</v>
      </c>
      <c r="C3" s="132"/>
      <c r="D3" s="133"/>
      <c r="E3" s="128" t="s">
        <v>21</v>
      </c>
      <c r="F3" s="135"/>
      <c r="G3" s="135"/>
      <c r="H3" s="126" t="s">
        <v>22</v>
      </c>
      <c r="I3" s="132"/>
      <c r="J3" s="133"/>
      <c r="K3" s="126" t="s">
        <v>23</v>
      </c>
      <c r="L3" s="132"/>
      <c r="M3" s="133"/>
      <c r="N3" s="126" t="s">
        <v>24</v>
      </c>
      <c r="O3" s="132"/>
      <c r="P3" s="132"/>
      <c r="Q3" s="128" t="s">
        <v>25</v>
      </c>
      <c r="R3" s="135"/>
      <c r="S3" s="136"/>
      <c r="T3" s="137" t="s">
        <v>26</v>
      </c>
      <c r="U3" s="138"/>
      <c r="V3" s="139"/>
      <c r="W3" s="126" t="s">
        <v>27</v>
      </c>
      <c r="X3" s="132"/>
      <c r="Y3" s="133"/>
      <c r="Z3" s="126" t="s">
        <v>28</v>
      </c>
      <c r="AA3" s="132"/>
      <c r="AB3" s="133"/>
      <c r="AC3" s="83" t="s">
        <v>0</v>
      </c>
      <c r="AD3" s="128" t="s">
        <v>29</v>
      </c>
      <c r="AE3" s="129"/>
      <c r="AF3" s="129"/>
      <c r="AG3" s="128" t="s">
        <v>2</v>
      </c>
      <c r="AH3" s="129"/>
      <c r="AI3" s="130"/>
      <c r="AJ3" s="128" t="s">
        <v>3</v>
      </c>
      <c r="AK3" s="129"/>
      <c r="AL3" s="130"/>
      <c r="AM3" s="128" t="s">
        <v>4</v>
      </c>
      <c r="AN3" s="129"/>
      <c r="AO3" s="130"/>
      <c r="AP3" s="128" t="s">
        <v>5</v>
      </c>
      <c r="AQ3" s="129"/>
      <c r="AR3" s="130"/>
      <c r="AS3" s="129" t="s">
        <v>30</v>
      </c>
      <c r="AT3" s="129"/>
      <c r="AU3" s="130"/>
      <c r="AV3" s="128" t="s">
        <v>31</v>
      </c>
      <c r="AW3" s="129"/>
      <c r="AX3" s="130"/>
      <c r="AY3" s="128" t="s">
        <v>32</v>
      </c>
      <c r="AZ3" s="129"/>
      <c r="BA3" s="130"/>
      <c r="BB3" s="128" t="s">
        <v>33</v>
      </c>
      <c r="BC3" s="129"/>
      <c r="BD3" s="130"/>
      <c r="BE3" s="83" t="s">
        <v>0</v>
      </c>
      <c r="BF3" s="126" t="s">
        <v>34</v>
      </c>
      <c r="BG3" s="127"/>
      <c r="BH3" s="127"/>
      <c r="BI3" s="126" t="s">
        <v>35</v>
      </c>
      <c r="BJ3" s="127"/>
      <c r="BK3" s="131"/>
      <c r="BL3" s="128" t="s">
        <v>36</v>
      </c>
      <c r="BM3" s="129"/>
      <c r="BN3" s="130"/>
      <c r="BO3" s="128" t="s">
        <v>7</v>
      </c>
      <c r="BP3" s="129"/>
      <c r="BQ3" s="130"/>
      <c r="BR3" s="126" t="s">
        <v>37</v>
      </c>
      <c r="BS3" s="127"/>
      <c r="BT3" s="131"/>
      <c r="BU3" s="128" t="s">
        <v>8</v>
      </c>
      <c r="BV3" s="129"/>
      <c r="BW3" s="130"/>
      <c r="BX3" s="128" t="s">
        <v>38</v>
      </c>
      <c r="BY3" s="129"/>
      <c r="BZ3" s="130"/>
      <c r="CA3" s="126" t="s">
        <v>39</v>
      </c>
      <c r="CB3" s="127"/>
      <c r="CC3" s="127"/>
      <c r="CD3" s="128" t="s">
        <v>65</v>
      </c>
      <c r="CE3" s="129"/>
      <c r="CF3" s="130"/>
    </row>
    <row r="4" spans="1:84" ht="24" customHeight="1" thickBot="1">
      <c r="A4" s="86" t="s">
        <v>40</v>
      </c>
      <c r="B4" s="82" t="s">
        <v>41</v>
      </c>
      <c r="C4" s="87" t="s">
        <v>42</v>
      </c>
      <c r="D4" s="85" t="s">
        <v>43</v>
      </c>
      <c r="E4" s="84" t="s">
        <v>41</v>
      </c>
      <c r="F4" s="87" t="s">
        <v>42</v>
      </c>
      <c r="G4" s="84" t="s">
        <v>43</v>
      </c>
      <c r="H4" s="82" t="s">
        <v>41</v>
      </c>
      <c r="I4" s="87" t="s">
        <v>42</v>
      </c>
      <c r="J4" s="85" t="s">
        <v>43</v>
      </c>
      <c r="K4" s="82" t="s">
        <v>41</v>
      </c>
      <c r="L4" s="87" t="s">
        <v>42</v>
      </c>
      <c r="M4" s="85" t="s">
        <v>43</v>
      </c>
      <c r="N4" s="82" t="s">
        <v>41</v>
      </c>
      <c r="O4" s="87" t="s">
        <v>42</v>
      </c>
      <c r="P4" s="84" t="s">
        <v>43</v>
      </c>
      <c r="Q4" s="82" t="s">
        <v>41</v>
      </c>
      <c r="R4" s="87" t="s">
        <v>42</v>
      </c>
      <c r="S4" s="85" t="s">
        <v>43</v>
      </c>
      <c r="T4" s="82" t="s">
        <v>41</v>
      </c>
      <c r="U4" s="87" t="s">
        <v>42</v>
      </c>
      <c r="V4" s="85" t="s">
        <v>43</v>
      </c>
      <c r="W4" s="82" t="s">
        <v>41</v>
      </c>
      <c r="X4" s="87" t="s">
        <v>42</v>
      </c>
      <c r="Y4" s="85" t="s">
        <v>43</v>
      </c>
      <c r="Z4" s="82" t="s">
        <v>41</v>
      </c>
      <c r="AA4" s="87" t="s">
        <v>42</v>
      </c>
      <c r="AB4" s="85" t="s">
        <v>43</v>
      </c>
      <c r="AC4" s="88" t="s">
        <v>40</v>
      </c>
      <c r="AD4" s="84" t="s">
        <v>41</v>
      </c>
      <c r="AE4" s="87" t="s">
        <v>42</v>
      </c>
      <c r="AF4" s="84" t="s">
        <v>43</v>
      </c>
      <c r="AG4" s="82" t="s">
        <v>41</v>
      </c>
      <c r="AH4" s="87" t="s">
        <v>42</v>
      </c>
      <c r="AI4" s="85" t="s">
        <v>43</v>
      </c>
      <c r="AJ4" s="82" t="s">
        <v>41</v>
      </c>
      <c r="AK4" s="87" t="s">
        <v>42</v>
      </c>
      <c r="AL4" s="85" t="s">
        <v>43</v>
      </c>
      <c r="AM4" s="82" t="s">
        <v>41</v>
      </c>
      <c r="AN4" s="87" t="s">
        <v>42</v>
      </c>
      <c r="AO4" s="85" t="s">
        <v>43</v>
      </c>
      <c r="AP4" s="82" t="s">
        <v>41</v>
      </c>
      <c r="AQ4" s="87" t="s">
        <v>42</v>
      </c>
      <c r="AR4" s="85" t="s">
        <v>43</v>
      </c>
      <c r="AS4" s="84" t="s">
        <v>41</v>
      </c>
      <c r="AT4" s="87" t="s">
        <v>42</v>
      </c>
      <c r="AU4" s="85" t="s">
        <v>43</v>
      </c>
      <c r="AV4" s="84" t="s">
        <v>41</v>
      </c>
      <c r="AW4" s="87" t="s">
        <v>42</v>
      </c>
      <c r="AX4" s="84" t="s">
        <v>43</v>
      </c>
      <c r="AY4" s="82" t="s">
        <v>41</v>
      </c>
      <c r="AZ4" s="87" t="s">
        <v>42</v>
      </c>
      <c r="BA4" s="85" t="s">
        <v>43</v>
      </c>
      <c r="BB4" s="82" t="s">
        <v>41</v>
      </c>
      <c r="BC4" s="87" t="s">
        <v>42</v>
      </c>
      <c r="BD4" s="85" t="s">
        <v>43</v>
      </c>
      <c r="BE4" s="88" t="s">
        <v>40</v>
      </c>
      <c r="BF4" s="82" t="s">
        <v>41</v>
      </c>
      <c r="BG4" s="87" t="s">
        <v>42</v>
      </c>
      <c r="BH4" s="85" t="s">
        <v>43</v>
      </c>
      <c r="BI4" s="84" t="s">
        <v>41</v>
      </c>
      <c r="BJ4" s="87" t="s">
        <v>42</v>
      </c>
      <c r="BK4" s="84" t="s">
        <v>43</v>
      </c>
      <c r="BL4" s="82" t="s">
        <v>41</v>
      </c>
      <c r="BM4" s="87" t="s">
        <v>42</v>
      </c>
      <c r="BN4" s="85" t="s">
        <v>43</v>
      </c>
      <c r="BO4" s="84" t="s">
        <v>41</v>
      </c>
      <c r="BP4" s="87" t="s">
        <v>42</v>
      </c>
      <c r="BQ4" s="85" t="s">
        <v>43</v>
      </c>
      <c r="BR4" s="82" t="s">
        <v>41</v>
      </c>
      <c r="BS4" s="87" t="s">
        <v>42</v>
      </c>
      <c r="BT4" s="85" t="s">
        <v>43</v>
      </c>
      <c r="BU4" s="84" t="s">
        <v>41</v>
      </c>
      <c r="BV4" s="87" t="s">
        <v>42</v>
      </c>
      <c r="BW4" s="84" t="s">
        <v>43</v>
      </c>
      <c r="BX4" s="82" t="s">
        <v>41</v>
      </c>
      <c r="BY4" s="87" t="s">
        <v>42</v>
      </c>
      <c r="BZ4" s="85" t="s">
        <v>43</v>
      </c>
      <c r="CA4" s="84" t="s">
        <v>41</v>
      </c>
      <c r="CB4" s="87" t="s">
        <v>42</v>
      </c>
      <c r="CC4" s="84" t="s">
        <v>43</v>
      </c>
      <c r="CD4" s="82" t="s">
        <v>41</v>
      </c>
      <c r="CE4" s="87" t="s">
        <v>42</v>
      </c>
      <c r="CF4" s="85" t="s">
        <v>43</v>
      </c>
    </row>
    <row r="5" spans="1:84" s="95" customFormat="1" ht="37.5" customHeight="1">
      <c r="A5" s="89" t="s">
        <v>44</v>
      </c>
      <c r="B5" s="90">
        <v>15260</v>
      </c>
      <c r="C5" s="91">
        <v>7701</v>
      </c>
      <c r="D5" s="92">
        <v>7559</v>
      </c>
      <c r="E5" s="93">
        <v>13094</v>
      </c>
      <c r="F5" s="91">
        <v>6616</v>
      </c>
      <c r="G5" s="93">
        <v>6478</v>
      </c>
      <c r="H5" s="90">
        <v>2166</v>
      </c>
      <c r="I5" s="91">
        <v>1085</v>
      </c>
      <c r="J5" s="92">
        <v>1081</v>
      </c>
      <c r="K5" s="90">
        <v>4700</v>
      </c>
      <c r="L5" s="91">
        <v>2366</v>
      </c>
      <c r="M5" s="92">
        <v>2334</v>
      </c>
      <c r="N5" s="90">
        <v>537</v>
      </c>
      <c r="O5" s="91">
        <v>288</v>
      </c>
      <c r="P5" s="93">
        <v>249</v>
      </c>
      <c r="Q5" s="90">
        <v>1239</v>
      </c>
      <c r="R5" s="91">
        <v>639</v>
      </c>
      <c r="S5" s="92">
        <v>600</v>
      </c>
      <c r="T5" s="90">
        <v>239</v>
      </c>
      <c r="U5" s="91">
        <v>122</v>
      </c>
      <c r="V5" s="92">
        <v>117</v>
      </c>
      <c r="W5" s="90">
        <v>145</v>
      </c>
      <c r="X5" s="91">
        <v>85</v>
      </c>
      <c r="Y5" s="92">
        <v>60</v>
      </c>
      <c r="Z5" s="90">
        <v>550</v>
      </c>
      <c r="AA5" s="91">
        <v>283</v>
      </c>
      <c r="AB5" s="92">
        <v>267</v>
      </c>
      <c r="AC5" s="89" t="s">
        <v>44</v>
      </c>
      <c r="AD5" s="93">
        <v>254</v>
      </c>
      <c r="AE5" s="91">
        <v>128</v>
      </c>
      <c r="AF5" s="93">
        <v>126</v>
      </c>
      <c r="AG5" s="90">
        <v>774</v>
      </c>
      <c r="AH5" s="91">
        <v>354</v>
      </c>
      <c r="AI5" s="92">
        <v>420</v>
      </c>
      <c r="AJ5" s="90">
        <v>1982</v>
      </c>
      <c r="AK5" s="91">
        <v>1004</v>
      </c>
      <c r="AL5" s="92">
        <v>978</v>
      </c>
      <c r="AM5" s="90">
        <v>898</v>
      </c>
      <c r="AN5" s="91">
        <v>456</v>
      </c>
      <c r="AO5" s="92">
        <v>442</v>
      </c>
      <c r="AP5" s="90">
        <v>1776</v>
      </c>
      <c r="AQ5" s="91">
        <v>891</v>
      </c>
      <c r="AR5" s="92">
        <v>885</v>
      </c>
      <c r="AS5" s="93">
        <v>98</v>
      </c>
      <c r="AT5" s="91">
        <v>57</v>
      </c>
      <c r="AU5" s="93">
        <v>41</v>
      </c>
      <c r="AV5" s="90">
        <v>98</v>
      </c>
      <c r="AW5" s="91">
        <v>57</v>
      </c>
      <c r="AX5" s="92">
        <v>41</v>
      </c>
      <c r="AY5" s="90">
        <v>1268</v>
      </c>
      <c r="AZ5" s="91">
        <v>611</v>
      </c>
      <c r="BA5" s="92">
        <v>657</v>
      </c>
      <c r="BB5" s="90">
        <v>770</v>
      </c>
      <c r="BC5" s="91">
        <v>390</v>
      </c>
      <c r="BD5" s="92">
        <v>380</v>
      </c>
      <c r="BE5" s="94" t="s">
        <v>44</v>
      </c>
      <c r="BF5" s="90">
        <v>498</v>
      </c>
      <c r="BG5" s="91">
        <v>221</v>
      </c>
      <c r="BH5" s="92">
        <v>277</v>
      </c>
      <c r="BI5" s="90">
        <v>305</v>
      </c>
      <c r="BJ5" s="91">
        <v>147</v>
      </c>
      <c r="BK5" s="92">
        <v>158</v>
      </c>
      <c r="BL5" s="90">
        <v>164</v>
      </c>
      <c r="BM5" s="91">
        <v>80</v>
      </c>
      <c r="BN5" s="92">
        <v>84</v>
      </c>
      <c r="BO5" s="90">
        <v>141</v>
      </c>
      <c r="BP5" s="91">
        <v>67</v>
      </c>
      <c r="BQ5" s="92">
        <v>74</v>
      </c>
      <c r="BR5" s="90">
        <v>200</v>
      </c>
      <c r="BS5" s="91">
        <v>95</v>
      </c>
      <c r="BT5" s="92">
        <v>105</v>
      </c>
      <c r="BU5" s="90">
        <v>200</v>
      </c>
      <c r="BV5" s="91">
        <v>95</v>
      </c>
      <c r="BW5" s="92">
        <v>105</v>
      </c>
      <c r="BX5" s="90">
        <v>295</v>
      </c>
      <c r="BY5" s="91">
        <v>175</v>
      </c>
      <c r="BZ5" s="92">
        <v>120</v>
      </c>
      <c r="CA5" s="90">
        <v>135</v>
      </c>
      <c r="CB5" s="91">
        <v>73</v>
      </c>
      <c r="CC5" s="92">
        <v>62</v>
      </c>
      <c r="CD5" s="90">
        <v>160</v>
      </c>
      <c r="CE5" s="91">
        <v>102</v>
      </c>
      <c r="CF5" s="92">
        <v>58</v>
      </c>
    </row>
    <row r="6" spans="1:84" s="95" customFormat="1" ht="30" customHeight="1">
      <c r="A6" s="96" t="s">
        <v>45</v>
      </c>
      <c r="B6" s="97">
        <v>13068</v>
      </c>
      <c r="C6" s="59">
        <v>6649</v>
      </c>
      <c r="D6" s="98">
        <v>6419</v>
      </c>
      <c r="E6" s="99">
        <v>11131</v>
      </c>
      <c r="F6" s="59">
        <v>5680</v>
      </c>
      <c r="G6" s="99">
        <v>5451</v>
      </c>
      <c r="H6" s="97">
        <v>1937</v>
      </c>
      <c r="I6" s="59">
        <v>969</v>
      </c>
      <c r="J6" s="98">
        <v>968</v>
      </c>
      <c r="K6" s="97">
        <v>3616</v>
      </c>
      <c r="L6" s="59">
        <v>1855</v>
      </c>
      <c r="M6" s="98">
        <v>1761</v>
      </c>
      <c r="N6" s="97">
        <v>401</v>
      </c>
      <c r="O6" s="59">
        <v>210</v>
      </c>
      <c r="P6" s="99">
        <v>191</v>
      </c>
      <c r="Q6" s="97">
        <v>1188</v>
      </c>
      <c r="R6" s="59">
        <v>612</v>
      </c>
      <c r="S6" s="98">
        <v>576</v>
      </c>
      <c r="T6" s="97">
        <v>189</v>
      </c>
      <c r="U6" s="59">
        <v>96</v>
      </c>
      <c r="V6" s="98">
        <v>93</v>
      </c>
      <c r="W6" s="97">
        <v>117</v>
      </c>
      <c r="X6" s="59">
        <v>70</v>
      </c>
      <c r="Y6" s="98">
        <v>47</v>
      </c>
      <c r="Z6" s="97">
        <v>524</v>
      </c>
      <c r="AA6" s="59">
        <v>271</v>
      </c>
      <c r="AB6" s="98">
        <v>253</v>
      </c>
      <c r="AC6" s="96" t="s">
        <v>45</v>
      </c>
      <c r="AD6" s="99">
        <v>165</v>
      </c>
      <c r="AE6" s="59">
        <v>84</v>
      </c>
      <c r="AF6" s="99">
        <v>81</v>
      </c>
      <c r="AG6" s="97">
        <v>563</v>
      </c>
      <c r="AH6" s="59">
        <v>265</v>
      </c>
      <c r="AI6" s="98">
        <v>298</v>
      </c>
      <c r="AJ6" s="97">
        <v>1864</v>
      </c>
      <c r="AK6" s="59">
        <v>947</v>
      </c>
      <c r="AL6" s="98">
        <v>917</v>
      </c>
      <c r="AM6" s="97">
        <v>856</v>
      </c>
      <c r="AN6" s="59">
        <v>438</v>
      </c>
      <c r="AO6" s="98">
        <v>418</v>
      </c>
      <c r="AP6" s="97">
        <v>1648</v>
      </c>
      <c r="AQ6" s="59">
        <v>832</v>
      </c>
      <c r="AR6" s="98">
        <v>816</v>
      </c>
      <c r="AS6" s="99">
        <v>95</v>
      </c>
      <c r="AT6" s="59">
        <v>54</v>
      </c>
      <c r="AU6" s="99">
        <v>41</v>
      </c>
      <c r="AV6" s="97">
        <v>95</v>
      </c>
      <c r="AW6" s="59">
        <v>54</v>
      </c>
      <c r="AX6" s="98">
        <v>41</v>
      </c>
      <c r="AY6" s="97">
        <v>1157</v>
      </c>
      <c r="AZ6" s="59">
        <v>560</v>
      </c>
      <c r="BA6" s="98">
        <v>597</v>
      </c>
      <c r="BB6" s="97">
        <v>712</v>
      </c>
      <c r="BC6" s="59">
        <v>361</v>
      </c>
      <c r="BD6" s="98">
        <v>351</v>
      </c>
      <c r="BE6" s="100" t="s">
        <v>45</v>
      </c>
      <c r="BF6" s="97">
        <v>445</v>
      </c>
      <c r="BG6" s="59">
        <v>199</v>
      </c>
      <c r="BH6" s="98">
        <v>246</v>
      </c>
      <c r="BI6" s="97">
        <v>268</v>
      </c>
      <c r="BJ6" s="59">
        <v>126</v>
      </c>
      <c r="BK6" s="98">
        <v>142</v>
      </c>
      <c r="BL6" s="97">
        <v>149</v>
      </c>
      <c r="BM6" s="59">
        <v>68</v>
      </c>
      <c r="BN6" s="98">
        <v>81</v>
      </c>
      <c r="BO6" s="97">
        <v>119</v>
      </c>
      <c r="BP6" s="59">
        <v>58</v>
      </c>
      <c r="BQ6" s="98">
        <v>61</v>
      </c>
      <c r="BR6" s="97">
        <v>176</v>
      </c>
      <c r="BS6" s="59">
        <v>84</v>
      </c>
      <c r="BT6" s="98">
        <v>92</v>
      </c>
      <c r="BU6" s="97">
        <v>176</v>
      </c>
      <c r="BV6" s="59">
        <v>84</v>
      </c>
      <c r="BW6" s="98">
        <v>92</v>
      </c>
      <c r="BX6" s="97">
        <v>241</v>
      </c>
      <c r="BY6" s="59">
        <v>145</v>
      </c>
      <c r="BZ6" s="98">
        <v>96</v>
      </c>
      <c r="CA6" s="97">
        <v>109</v>
      </c>
      <c r="CB6" s="59">
        <v>62</v>
      </c>
      <c r="CC6" s="98">
        <v>47</v>
      </c>
      <c r="CD6" s="97">
        <v>132</v>
      </c>
      <c r="CE6" s="59">
        <v>83</v>
      </c>
      <c r="CF6" s="98">
        <v>49</v>
      </c>
    </row>
    <row r="7" spans="1:84" s="95" customFormat="1" ht="30" customHeight="1">
      <c r="A7" s="89" t="s">
        <v>46</v>
      </c>
      <c r="B7" s="90">
        <v>2192</v>
      </c>
      <c r="C7" s="91">
        <v>1052</v>
      </c>
      <c r="D7" s="92">
        <v>1140</v>
      </c>
      <c r="E7" s="93">
        <v>1963</v>
      </c>
      <c r="F7" s="91">
        <v>936</v>
      </c>
      <c r="G7" s="93">
        <v>1027</v>
      </c>
      <c r="H7" s="90">
        <v>229</v>
      </c>
      <c r="I7" s="91">
        <v>116</v>
      </c>
      <c r="J7" s="92">
        <v>113</v>
      </c>
      <c r="K7" s="90">
        <v>1084</v>
      </c>
      <c r="L7" s="91">
        <v>511</v>
      </c>
      <c r="M7" s="92">
        <v>573</v>
      </c>
      <c r="N7" s="90">
        <v>136</v>
      </c>
      <c r="O7" s="91">
        <v>78</v>
      </c>
      <c r="P7" s="93">
        <v>58</v>
      </c>
      <c r="Q7" s="90">
        <v>51</v>
      </c>
      <c r="R7" s="91">
        <v>27</v>
      </c>
      <c r="S7" s="92">
        <v>24</v>
      </c>
      <c r="T7" s="90">
        <v>50</v>
      </c>
      <c r="U7" s="91">
        <v>26</v>
      </c>
      <c r="V7" s="92">
        <v>24</v>
      </c>
      <c r="W7" s="90">
        <v>28</v>
      </c>
      <c r="X7" s="91">
        <v>15</v>
      </c>
      <c r="Y7" s="92">
        <v>13</v>
      </c>
      <c r="Z7" s="90">
        <v>26</v>
      </c>
      <c r="AA7" s="91">
        <v>12</v>
      </c>
      <c r="AB7" s="92">
        <v>14</v>
      </c>
      <c r="AC7" s="89" t="s">
        <v>46</v>
      </c>
      <c r="AD7" s="93">
        <v>89</v>
      </c>
      <c r="AE7" s="91">
        <v>44</v>
      </c>
      <c r="AF7" s="93">
        <v>45</v>
      </c>
      <c r="AG7" s="90">
        <v>211</v>
      </c>
      <c r="AH7" s="91">
        <v>89</v>
      </c>
      <c r="AI7" s="92">
        <v>122</v>
      </c>
      <c r="AJ7" s="90">
        <v>118</v>
      </c>
      <c r="AK7" s="91">
        <v>57</v>
      </c>
      <c r="AL7" s="92">
        <v>61</v>
      </c>
      <c r="AM7" s="90">
        <v>42</v>
      </c>
      <c r="AN7" s="91">
        <v>18</v>
      </c>
      <c r="AO7" s="92">
        <v>24</v>
      </c>
      <c r="AP7" s="90">
        <v>128</v>
      </c>
      <c r="AQ7" s="91">
        <v>59</v>
      </c>
      <c r="AR7" s="92">
        <v>69</v>
      </c>
      <c r="AS7" s="93">
        <v>3</v>
      </c>
      <c r="AT7" s="91">
        <v>3</v>
      </c>
      <c r="AU7" s="93">
        <v>0</v>
      </c>
      <c r="AV7" s="90">
        <v>3</v>
      </c>
      <c r="AW7" s="91">
        <v>3</v>
      </c>
      <c r="AX7" s="92">
        <v>0</v>
      </c>
      <c r="AY7" s="90">
        <v>111</v>
      </c>
      <c r="AZ7" s="91">
        <v>51</v>
      </c>
      <c r="BA7" s="92">
        <v>60</v>
      </c>
      <c r="BB7" s="90">
        <v>58</v>
      </c>
      <c r="BC7" s="91">
        <v>29</v>
      </c>
      <c r="BD7" s="92">
        <v>29</v>
      </c>
      <c r="BE7" s="94" t="s">
        <v>46</v>
      </c>
      <c r="BF7" s="90">
        <v>53</v>
      </c>
      <c r="BG7" s="91">
        <v>22</v>
      </c>
      <c r="BH7" s="92">
        <v>31</v>
      </c>
      <c r="BI7" s="90">
        <v>37</v>
      </c>
      <c r="BJ7" s="91">
        <v>21</v>
      </c>
      <c r="BK7" s="92">
        <v>16</v>
      </c>
      <c r="BL7" s="90">
        <v>15</v>
      </c>
      <c r="BM7" s="91">
        <v>12</v>
      </c>
      <c r="BN7" s="92">
        <v>3</v>
      </c>
      <c r="BO7" s="90">
        <v>22</v>
      </c>
      <c r="BP7" s="91">
        <v>9</v>
      </c>
      <c r="BQ7" s="92">
        <v>13</v>
      </c>
      <c r="BR7" s="90">
        <v>24</v>
      </c>
      <c r="BS7" s="91">
        <v>11</v>
      </c>
      <c r="BT7" s="92">
        <v>13</v>
      </c>
      <c r="BU7" s="90">
        <v>24</v>
      </c>
      <c r="BV7" s="91">
        <v>11</v>
      </c>
      <c r="BW7" s="92">
        <v>13</v>
      </c>
      <c r="BX7" s="90">
        <v>54</v>
      </c>
      <c r="BY7" s="91">
        <v>30</v>
      </c>
      <c r="BZ7" s="92">
        <v>24</v>
      </c>
      <c r="CA7" s="90">
        <v>26</v>
      </c>
      <c r="CB7" s="91">
        <v>11</v>
      </c>
      <c r="CC7" s="92">
        <v>15</v>
      </c>
      <c r="CD7" s="90">
        <v>28</v>
      </c>
      <c r="CE7" s="91">
        <v>19</v>
      </c>
      <c r="CF7" s="92">
        <v>9</v>
      </c>
    </row>
    <row r="8" spans="1:84" s="95" customFormat="1" ht="30" customHeight="1">
      <c r="A8" s="101" t="s">
        <v>50</v>
      </c>
      <c r="B8" s="97">
        <v>4715</v>
      </c>
      <c r="C8" s="59">
        <v>2411</v>
      </c>
      <c r="D8" s="98">
        <v>2304</v>
      </c>
      <c r="E8" s="99">
        <v>3604</v>
      </c>
      <c r="F8" s="59">
        <v>1861</v>
      </c>
      <c r="G8" s="99">
        <v>1743</v>
      </c>
      <c r="H8" s="97">
        <v>1111</v>
      </c>
      <c r="I8" s="59">
        <v>550</v>
      </c>
      <c r="J8" s="98">
        <v>561</v>
      </c>
      <c r="K8" s="97">
        <v>0</v>
      </c>
      <c r="L8" s="59">
        <v>0</v>
      </c>
      <c r="M8" s="98">
        <v>0</v>
      </c>
      <c r="N8" s="97">
        <v>227</v>
      </c>
      <c r="O8" s="59">
        <v>116</v>
      </c>
      <c r="P8" s="99">
        <v>111</v>
      </c>
      <c r="Q8" s="97">
        <v>363</v>
      </c>
      <c r="R8" s="59">
        <v>201</v>
      </c>
      <c r="S8" s="98">
        <v>162</v>
      </c>
      <c r="T8" s="97">
        <v>102</v>
      </c>
      <c r="U8" s="59">
        <v>55</v>
      </c>
      <c r="V8" s="98">
        <v>47</v>
      </c>
      <c r="W8" s="97">
        <v>72</v>
      </c>
      <c r="X8" s="59">
        <v>40</v>
      </c>
      <c r="Y8" s="98">
        <v>32</v>
      </c>
      <c r="Z8" s="97">
        <v>160</v>
      </c>
      <c r="AA8" s="59">
        <v>90</v>
      </c>
      <c r="AB8" s="98">
        <v>70</v>
      </c>
      <c r="AC8" s="102" t="s">
        <v>50</v>
      </c>
      <c r="AD8" s="99">
        <v>83</v>
      </c>
      <c r="AE8" s="59">
        <v>41</v>
      </c>
      <c r="AF8" s="99">
        <v>42</v>
      </c>
      <c r="AG8" s="97">
        <v>367</v>
      </c>
      <c r="AH8" s="59">
        <v>175</v>
      </c>
      <c r="AI8" s="98">
        <v>192</v>
      </c>
      <c r="AJ8" s="97">
        <v>991</v>
      </c>
      <c r="AK8" s="59">
        <v>512</v>
      </c>
      <c r="AL8" s="98">
        <v>479</v>
      </c>
      <c r="AM8" s="97">
        <v>251</v>
      </c>
      <c r="AN8" s="59">
        <v>134</v>
      </c>
      <c r="AO8" s="98">
        <v>117</v>
      </c>
      <c r="AP8" s="97">
        <v>988</v>
      </c>
      <c r="AQ8" s="59">
        <v>497</v>
      </c>
      <c r="AR8" s="98">
        <v>491</v>
      </c>
      <c r="AS8" s="103">
        <v>37</v>
      </c>
      <c r="AT8" s="104">
        <v>18</v>
      </c>
      <c r="AU8" s="105">
        <v>19</v>
      </c>
      <c r="AV8" s="97">
        <v>37</v>
      </c>
      <c r="AW8" s="59">
        <v>18</v>
      </c>
      <c r="AX8" s="98">
        <v>19</v>
      </c>
      <c r="AY8" s="97">
        <v>802</v>
      </c>
      <c r="AZ8" s="59">
        <v>382</v>
      </c>
      <c r="BA8" s="98">
        <v>420</v>
      </c>
      <c r="BB8" s="97">
        <v>464</v>
      </c>
      <c r="BC8" s="59">
        <v>236</v>
      </c>
      <c r="BD8" s="98">
        <v>228</v>
      </c>
      <c r="BE8" s="102" t="s">
        <v>50</v>
      </c>
      <c r="BF8" s="97">
        <v>338</v>
      </c>
      <c r="BG8" s="59">
        <v>146</v>
      </c>
      <c r="BH8" s="98">
        <v>192</v>
      </c>
      <c r="BI8" s="103">
        <v>111</v>
      </c>
      <c r="BJ8" s="104">
        <v>51</v>
      </c>
      <c r="BK8" s="103">
        <v>60</v>
      </c>
      <c r="BL8" s="97">
        <v>63</v>
      </c>
      <c r="BM8" s="59">
        <v>27</v>
      </c>
      <c r="BN8" s="98">
        <v>36</v>
      </c>
      <c r="BO8" s="97">
        <v>48</v>
      </c>
      <c r="BP8" s="59">
        <v>24</v>
      </c>
      <c r="BQ8" s="98">
        <v>24</v>
      </c>
      <c r="BR8" s="106">
        <v>58</v>
      </c>
      <c r="BS8" s="104">
        <v>30</v>
      </c>
      <c r="BT8" s="105">
        <v>28</v>
      </c>
      <c r="BU8" s="97">
        <v>58</v>
      </c>
      <c r="BV8" s="59">
        <v>30</v>
      </c>
      <c r="BW8" s="98">
        <v>28</v>
      </c>
      <c r="BX8" s="106">
        <v>103</v>
      </c>
      <c r="BY8" s="104">
        <v>69</v>
      </c>
      <c r="BZ8" s="105">
        <v>34</v>
      </c>
      <c r="CA8" s="97">
        <v>37</v>
      </c>
      <c r="CB8" s="59">
        <v>23</v>
      </c>
      <c r="CC8" s="98">
        <v>14</v>
      </c>
      <c r="CD8" s="97">
        <v>66</v>
      </c>
      <c r="CE8" s="59">
        <v>46</v>
      </c>
      <c r="CF8" s="98">
        <v>20</v>
      </c>
    </row>
    <row r="9" spans="1:84" s="95" customFormat="1" ht="30" customHeight="1">
      <c r="A9" s="101" t="s">
        <v>51</v>
      </c>
      <c r="B9" s="97">
        <v>669</v>
      </c>
      <c r="C9" s="59">
        <v>332</v>
      </c>
      <c r="D9" s="98">
        <v>337</v>
      </c>
      <c r="E9" s="99">
        <v>505</v>
      </c>
      <c r="F9" s="59">
        <v>255</v>
      </c>
      <c r="G9" s="99">
        <v>250</v>
      </c>
      <c r="H9" s="97">
        <v>164</v>
      </c>
      <c r="I9" s="59">
        <v>77</v>
      </c>
      <c r="J9" s="98">
        <v>87</v>
      </c>
      <c r="K9" s="97">
        <v>295</v>
      </c>
      <c r="L9" s="59">
        <v>157</v>
      </c>
      <c r="M9" s="98">
        <v>138</v>
      </c>
      <c r="N9" s="97">
        <v>0</v>
      </c>
      <c r="O9" s="59">
        <v>0</v>
      </c>
      <c r="P9" s="99">
        <v>0</v>
      </c>
      <c r="Q9" s="97">
        <v>25</v>
      </c>
      <c r="R9" s="59">
        <v>14</v>
      </c>
      <c r="S9" s="98">
        <v>11</v>
      </c>
      <c r="T9" s="97">
        <v>23</v>
      </c>
      <c r="U9" s="59">
        <v>9</v>
      </c>
      <c r="V9" s="98">
        <v>14</v>
      </c>
      <c r="W9" s="97">
        <v>9</v>
      </c>
      <c r="X9" s="59">
        <v>7</v>
      </c>
      <c r="Y9" s="98">
        <v>2</v>
      </c>
      <c r="Z9" s="97">
        <v>10</v>
      </c>
      <c r="AA9" s="59">
        <v>5</v>
      </c>
      <c r="AB9" s="98">
        <v>5</v>
      </c>
      <c r="AC9" s="102" t="s">
        <v>51</v>
      </c>
      <c r="AD9" s="99">
        <v>30</v>
      </c>
      <c r="AE9" s="59">
        <v>17</v>
      </c>
      <c r="AF9" s="99">
        <v>13</v>
      </c>
      <c r="AG9" s="97">
        <v>41</v>
      </c>
      <c r="AH9" s="59">
        <v>17</v>
      </c>
      <c r="AI9" s="98">
        <v>24</v>
      </c>
      <c r="AJ9" s="97">
        <v>29</v>
      </c>
      <c r="AK9" s="59">
        <v>12</v>
      </c>
      <c r="AL9" s="98">
        <v>17</v>
      </c>
      <c r="AM9" s="97">
        <v>5</v>
      </c>
      <c r="AN9" s="59">
        <v>2</v>
      </c>
      <c r="AO9" s="98">
        <v>3</v>
      </c>
      <c r="AP9" s="97">
        <v>38</v>
      </c>
      <c r="AQ9" s="59">
        <v>15</v>
      </c>
      <c r="AR9" s="98">
        <v>23</v>
      </c>
      <c r="AS9" s="99">
        <v>0</v>
      </c>
      <c r="AT9" s="59">
        <v>0</v>
      </c>
      <c r="AU9" s="98">
        <v>0</v>
      </c>
      <c r="AV9" s="97">
        <v>0</v>
      </c>
      <c r="AW9" s="59">
        <v>0</v>
      </c>
      <c r="AX9" s="98">
        <v>0</v>
      </c>
      <c r="AY9" s="97">
        <v>38</v>
      </c>
      <c r="AZ9" s="59">
        <v>17</v>
      </c>
      <c r="BA9" s="98">
        <v>21</v>
      </c>
      <c r="BB9" s="97">
        <v>26</v>
      </c>
      <c r="BC9" s="59">
        <v>12</v>
      </c>
      <c r="BD9" s="98">
        <v>14</v>
      </c>
      <c r="BE9" s="102" t="s">
        <v>51</v>
      </c>
      <c r="BF9" s="97">
        <v>12</v>
      </c>
      <c r="BG9" s="59">
        <v>5</v>
      </c>
      <c r="BH9" s="98">
        <v>7</v>
      </c>
      <c r="BI9" s="99">
        <v>24</v>
      </c>
      <c r="BJ9" s="59">
        <v>8</v>
      </c>
      <c r="BK9" s="99">
        <v>16</v>
      </c>
      <c r="BL9" s="97">
        <v>17</v>
      </c>
      <c r="BM9" s="59">
        <v>6</v>
      </c>
      <c r="BN9" s="98">
        <v>11</v>
      </c>
      <c r="BO9" s="97">
        <v>7</v>
      </c>
      <c r="BP9" s="59">
        <v>2</v>
      </c>
      <c r="BQ9" s="98">
        <v>5</v>
      </c>
      <c r="BR9" s="97">
        <v>76</v>
      </c>
      <c r="BS9" s="59">
        <v>37</v>
      </c>
      <c r="BT9" s="98">
        <v>39</v>
      </c>
      <c r="BU9" s="97">
        <v>76</v>
      </c>
      <c r="BV9" s="59">
        <v>37</v>
      </c>
      <c r="BW9" s="98">
        <v>39</v>
      </c>
      <c r="BX9" s="97">
        <v>26</v>
      </c>
      <c r="BY9" s="59">
        <v>15</v>
      </c>
      <c r="BZ9" s="98">
        <v>11</v>
      </c>
      <c r="CA9" s="97">
        <v>20</v>
      </c>
      <c r="CB9" s="59">
        <v>11</v>
      </c>
      <c r="CC9" s="98">
        <v>9</v>
      </c>
      <c r="CD9" s="97">
        <v>6</v>
      </c>
      <c r="CE9" s="59">
        <v>4</v>
      </c>
      <c r="CF9" s="98">
        <v>2</v>
      </c>
    </row>
    <row r="10" spans="1:84" s="95" customFormat="1" ht="30" customHeight="1">
      <c r="A10" s="101" t="s">
        <v>52</v>
      </c>
      <c r="B10" s="97">
        <v>1272</v>
      </c>
      <c r="C10" s="59">
        <v>637</v>
      </c>
      <c r="D10" s="98">
        <v>635</v>
      </c>
      <c r="E10" s="99">
        <v>1223</v>
      </c>
      <c r="F10" s="59">
        <v>610</v>
      </c>
      <c r="G10" s="99">
        <v>613</v>
      </c>
      <c r="H10" s="97">
        <v>49</v>
      </c>
      <c r="I10" s="59">
        <v>27</v>
      </c>
      <c r="J10" s="98">
        <v>22</v>
      </c>
      <c r="K10" s="97">
        <v>419</v>
      </c>
      <c r="L10" s="59">
        <v>217</v>
      </c>
      <c r="M10" s="98">
        <v>202</v>
      </c>
      <c r="N10" s="97">
        <v>11</v>
      </c>
      <c r="O10" s="59">
        <v>7</v>
      </c>
      <c r="P10" s="99">
        <v>4</v>
      </c>
      <c r="Q10" s="97">
        <v>0</v>
      </c>
      <c r="R10" s="59">
        <v>0</v>
      </c>
      <c r="S10" s="98">
        <v>0</v>
      </c>
      <c r="T10" s="97">
        <v>11</v>
      </c>
      <c r="U10" s="59">
        <v>4</v>
      </c>
      <c r="V10" s="98">
        <v>7</v>
      </c>
      <c r="W10" s="97">
        <v>4</v>
      </c>
      <c r="X10" s="59">
        <v>3</v>
      </c>
      <c r="Y10" s="98">
        <v>1</v>
      </c>
      <c r="Z10" s="97">
        <v>226</v>
      </c>
      <c r="AA10" s="59">
        <v>114</v>
      </c>
      <c r="AB10" s="98">
        <v>112</v>
      </c>
      <c r="AC10" s="102" t="s">
        <v>52</v>
      </c>
      <c r="AD10" s="99">
        <v>1</v>
      </c>
      <c r="AE10" s="59">
        <v>0</v>
      </c>
      <c r="AF10" s="99">
        <v>1</v>
      </c>
      <c r="AG10" s="97">
        <v>15</v>
      </c>
      <c r="AH10" s="59">
        <v>10</v>
      </c>
      <c r="AI10" s="98">
        <v>5</v>
      </c>
      <c r="AJ10" s="97">
        <v>163</v>
      </c>
      <c r="AK10" s="59">
        <v>79</v>
      </c>
      <c r="AL10" s="98">
        <v>84</v>
      </c>
      <c r="AM10" s="97">
        <v>281</v>
      </c>
      <c r="AN10" s="59">
        <v>126</v>
      </c>
      <c r="AO10" s="98">
        <v>155</v>
      </c>
      <c r="AP10" s="97">
        <v>92</v>
      </c>
      <c r="AQ10" s="59">
        <v>50</v>
      </c>
      <c r="AR10" s="98">
        <v>42</v>
      </c>
      <c r="AS10" s="99">
        <v>12</v>
      </c>
      <c r="AT10" s="59">
        <v>7</v>
      </c>
      <c r="AU10" s="98">
        <v>5</v>
      </c>
      <c r="AV10" s="97">
        <v>12</v>
      </c>
      <c r="AW10" s="59">
        <v>7</v>
      </c>
      <c r="AX10" s="98">
        <v>5</v>
      </c>
      <c r="AY10" s="97">
        <v>23</v>
      </c>
      <c r="AZ10" s="59">
        <v>11</v>
      </c>
      <c r="BA10" s="98">
        <v>12</v>
      </c>
      <c r="BB10" s="97">
        <v>11</v>
      </c>
      <c r="BC10" s="59">
        <v>6</v>
      </c>
      <c r="BD10" s="98">
        <v>5</v>
      </c>
      <c r="BE10" s="102" t="s">
        <v>52</v>
      </c>
      <c r="BF10" s="97">
        <v>12</v>
      </c>
      <c r="BG10" s="59">
        <v>5</v>
      </c>
      <c r="BH10" s="98">
        <v>7</v>
      </c>
      <c r="BI10" s="99">
        <v>6</v>
      </c>
      <c r="BJ10" s="59">
        <v>5</v>
      </c>
      <c r="BK10" s="99">
        <v>1</v>
      </c>
      <c r="BL10" s="97">
        <v>5</v>
      </c>
      <c r="BM10" s="59">
        <v>4</v>
      </c>
      <c r="BN10" s="98">
        <v>1</v>
      </c>
      <c r="BO10" s="97">
        <v>1</v>
      </c>
      <c r="BP10" s="59">
        <v>1</v>
      </c>
      <c r="BQ10" s="98">
        <v>0</v>
      </c>
      <c r="BR10" s="97">
        <v>0</v>
      </c>
      <c r="BS10" s="59">
        <v>0</v>
      </c>
      <c r="BT10" s="98">
        <v>0</v>
      </c>
      <c r="BU10" s="97">
        <v>0</v>
      </c>
      <c r="BV10" s="59">
        <v>0</v>
      </c>
      <c r="BW10" s="98">
        <v>0</v>
      </c>
      <c r="BX10" s="97">
        <v>8</v>
      </c>
      <c r="BY10" s="59">
        <v>4</v>
      </c>
      <c r="BZ10" s="98">
        <v>4</v>
      </c>
      <c r="CA10" s="97">
        <v>6</v>
      </c>
      <c r="CB10" s="59">
        <v>2</v>
      </c>
      <c r="CC10" s="98">
        <v>4</v>
      </c>
      <c r="CD10" s="97">
        <v>2</v>
      </c>
      <c r="CE10" s="59">
        <v>2</v>
      </c>
      <c r="CF10" s="98">
        <v>0</v>
      </c>
    </row>
    <row r="11" spans="1:84" s="95" customFormat="1" ht="30" customHeight="1">
      <c r="A11" s="101" t="s">
        <v>53</v>
      </c>
      <c r="B11" s="97">
        <v>373</v>
      </c>
      <c r="C11" s="59">
        <v>193</v>
      </c>
      <c r="D11" s="98">
        <v>180</v>
      </c>
      <c r="E11" s="99">
        <v>315</v>
      </c>
      <c r="F11" s="59">
        <v>160</v>
      </c>
      <c r="G11" s="99">
        <v>155</v>
      </c>
      <c r="H11" s="97">
        <v>58</v>
      </c>
      <c r="I11" s="59">
        <v>33</v>
      </c>
      <c r="J11" s="98">
        <v>25</v>
      </c>
      <c r="K11" s="97">
        <v>178</v>
      </c>
      <c r="L11" s="59">
        <v>83</v>
      </c>
      <c r="M11" s="98">
        <v>95</v>
      </c>
      <c r="N11" s="97">
        <v>32</v>
      </c>
      <c r="O11" s="59">
        <v>21</v>
      </c>
      <c r="P11" s="99">
        <v>11</v>
      </c>
      <c r="Q11" s="97">
        <v>20</v>
      </c>
      <c r="R11" s="59">
        <v>13</v>
      </c>
      <c r="S11" s="98">
        <v>7</v>
      </c>
      <c r="T11" s="97">
        <v>0</v>
      </c>
      <c r="U11" s="59">
        <v>0</v>
      </c>
      <c r="V11" s="98">
        <v>0</v>
      </c>
      <c r="W11" s="97">
        <v>5</v>
      </c>
      <c r="X11" s="59">
        <v>4</v>
      </c>
      <c r="Y11" s="98">
        <v>1</v>
      </c>
      <c r="Z11" s="97">
        <v>10</v>
      </c>
      <c r="AA11" s="59">
        <v>6</v>
      </c>
      <c r="AB11" s="98">
        <v>4</v>
      </c>
      <c r="AC11" s="102" t="s">
        <v>53</v>
      </c>
      <c r="AD11" s="99">
        <v>11</v>
      </c>
      <c r="AE11" s="59">
        <v>5</v>
      </c>
      <c r="AF11" s="99">
        <v>6</v>
      </c>
      <c r="AG11" s="97">
        <v>15</v>
      </c>
      <c r="AH11" s="59">
        <v>4</v>
      </c>
      <c r="AI11" s="98">
        <v>11</v>
      </c>
      <c r="AJ11" s="97">
        <v>15</v>
      </c>
      <c r="AK11" s="59">
        <v>8</v>
      </c>
      <c r="AL11" s="98">
        <v>7</v>
      </c>
      <c r="AM11" s="97">
        <v>9</v>
      </c>
      <c r="AN11" s="59">
        <v>4</v>
      </c>
      <c r="AO11" s="98">
        <v>5</v>
      </c>
      <c r="AP11" s="97">
        <v>20</v>
      </c>
      <c r="AQ11" s="59">
        <v>12</v>
      </c>
      <c r="AR11" s="98">
        <v>8</v>
      </c>
      <c r="AS11" s="99">
        <v>0</v>
      </c>
      <c r="AT11" s="59">
        <v>0</v>
      </c>
      <c r="AU11" s="98">
        <v>0</v>
      </c>
      <c r="AV11" s="97">
        <v>0</v>
      </c>
      <c r="AW11" s="59">
        <v>0</v>
      </c>
      <c r="AX11" s="98">
        <v>0</v>
      </c>
      <c r="AY11" s="97">
        <v>18</v>
      </c>
      <c r="AZ11" s="59">
        <v>10</v>
      </c>
      <c r="BA11" s="98">
        <v>8</v>
      </c>
      <c r="BB11" s="97">
        <v>16</v>
      </c>
      <c r="BC11" s="59">
        <v>8</v>
      </c>
      <c r="BD11" s="98">
        <v>8</v>
      </c>
      <c r="BE11" s="102" t="s">
        <v>53</v>
      </c>
      <c r="BF11" s="97">
        <v>2</v>
      </c>
      <c r="BG11" s="59">
        <v>2</v>
      </c>
      <c r="BH11" s="98">
        <v>0</v>
      </c>
      <c r="BI11" s="99">
        <v>11</v>
      </c>
      <c r="BJ11" s="59">
        <v>5</v>
      </c>
      <c r="BK11" s="99">
        <v>6</v>
      </c>
      <c r="BL11" s="97">
        <v>10</v>
      </c>
      <c r="BM11" s="59">
        <v>5</v>
      </c>
      <c r="BN11" s="98">
        <v>5</v>
      </c>
      <c r="BO11" s="97">
        <v>1</v>
      </c>
      <c r="BP11" s="59">
        <v>0</v>
      </c>
      <c r="BQ11" s="98">
        <v>1</v>
      </c>
      <c r="BR11" s="97">
        <v>3</v>
      </c>
      <c r="BS11" s="59">
        <v>2</v>
      </c>
      <c r="BT11" s="98">
        <v>1</v>
      </c>
      <c r="BU11" s="97">
        <v>3</v>
      </c>
      <c r="BV11" s="59">
        <v>2</v>
      </c>
      <c r="BW11" s="98">
        <v>1</v>
      </c>
      <c r="BX11" s="97">
        <v>26</v>
      </c>
      <c r="BY11" s="59">
        <v>16</v>
      </c>
      <c r="BZ11" s="98">
        <v>10</v>
      </c>
      <c r="CA11" s="97">
        <v>21</v>
      </c>
      <c r="CB11" s="59">
        <v>12</v>
      </c>
      <c r="CC11" s="98">
        <v>9</v>
      </c>
      <c r="CD11" s="97">
        <v>5</v>
      </c>
      <c r="CE11" s="59">
        <v>4</v>
      </c>
      <c r="CF11" s="98">
        <v>1</v>
      </c>
    </row>
    <row r="12" spans="1:84" s="95" customFormat="1" ht="30" customHeight="1">
      <c r="A12" s="101" t="s">
        <v>54</v>
      </c>
      <c r="B12" s="97">
        <v>229</v>
      </c>
      <c r="C12" s="59">
        <v>121</v>
      </c>
      <c r="D12" s="98">
        <v>108</v>
      </c>
      <c r="E12" s="99">
        <v>179</v>
      </c>
      <c r="F12" s="59">
        <v>93</v>
      </c>
      <c r="G12" s="99">
        <v>86</v>
      </c>
      <c r="H12" s="97">
        <v>50</v>
      </c>
      <c r="I12" s="59">
        <v>28</v>
      </c>
      <c r="J12" s="98">
        <v>22</v>
      </c>
      <c r="K12" s="97">
        <v>108</v>
      </c>
      <c r="L12" s="59">
        <v>49</v>
      </c>
      <c r="M12" s="98">
        <v>59</v>
      </c>
      <c r="N12" s="97">
        <v>6</v>
      </c>
      <c r="O12" s="59">
        <v>3</v>
      </c>
      <c r="P12" s="99">
        <v>3</v>
      </c>
      <c r="Q12" s="97">
        <v>3</v>
      </c>
      <c r="R12" s="59">
        <v>1</v>
      </c>
      <c r="S12" s="98">
        <v>2</v>
      </c>
      <c r="T12" s="97">
        <v>7</v>
      </c>
      <c r="U12" s="59">
        <v>5</v>
      </c>
      <c r="V12" s="98">
        <v>2</v>
      </c>
      <c r="W12" s="97">
        <v>0</v>
      </c>
      <c r="X12" s="59">
        <v>0</v>
      </c>
      <c r="Y12" s="98">
        <v>0</v>
      </c>
      <c r="Z12" s="97">
        <v>2</v>
      </c>
      <c r="AA12" s="59">
        <v>2</v>
      </c>
      <c r="AB12" s="98">
        <v>0</v>
      </c>
      <c r="AC12" s="102" t="s">
        <v>54</v>
      </c>
      <c r="AD12" s="99">
        <v>2</v>
      </c>
      <c r="AE12" s="59">
        <v>2</v>
      </c>
      <c r="AF12" s="99">
        <v>0</v>
      </c>
      <c r="AG12" s="97">
        <v>7</v>
      </c>
      <c r="AH12" s="59">
        <v>4</v>
      </c>
      <c r="AI12" s="98">
        <v>3</v>
      </c>
      <c r="AJ12" s="97">
        <v>22</v>
      </c>
      <c r="AK12" s="59">
        <v>12</v>
      </c>
      <c r="AL12" s="98">
        <v>10</v>
      </c>
      <c r="AM12" s="97">
        <v>6</v>
      </c>
      <c r="AN12" s="59">
        <v>5</v>
      </c>
      <c r="AO12" s="98">
        <v>1</v>
      </c>
      <c r="AP12" s="97">
        <v>16</v>
      </c>
      <c r="AQ12" s="59">
        <v>10</v>
      </c>
      <c r="AR12" s="98">
        <v>6</v>
      </c>
      <c r="AS12" s="99">
        <v>0</v>
      </c>
      <c r="AT12" s="59">
        <v>0</v>
      </c>
      <c r="AU12" s="98">
        <v>0</v>
      </c>
      <c r="AV12" s="97">
        <v>0</v>
      </c>
      <c r="AW12" s="59">
        <v>0</v>
      </c>
      <c r="AX12" s="98">
        <v>0</v>
      </c>
      <c r="AY12" s="97">
        <v>19</v>
      </c>
      <c r="AZ12" s="59">
        <v>9</v>
      </c>
      <c r="BA12" s="98">
        <v>10</v>
      </c>
      <c r="BB12" s="97">
        <v>17</v>
      </c>
      <c r="BC12" s="59">
        <v>8</v>
      </c>
      <c r="BD12" s="98">
        <v>9</v>
      </c>
      <c r="BE12" s="102" t="s">
        <v>54</v>
      </c>
      <c r="BF12" s="97">
        <v>2</v>
      </c>
      <c r="BG12" s="59">
        <v>1</v>
      </c>
      <c r="BH12" s="98">
        <v>1</v>
      </c>
      <c r="BI12" s="99">
        <v>2</v>
      </c>
      <c r="BJ12" s="59">
        <v>2</v>
      </c>
      <c r="BK12" s="99">
        <v>0</v>
      </c>
      <c r="BL12" s="97">
        <v>2</v>
      </c>
      <c r="BM12" s="59">
        <v>2</v>
      </c>
      <c r="BN12" s="98">
        <v>0</v>
      </c>
      <c r="BO12" s="97">
        <v>0</v>
      </c>
      <c r="BP12" s="59">
        <v>0</v>
      </c>
      <c r="BQ12" s="98">
        <v>0</v>
      </c>
      <c r="BR12" s="97">
        <v>0</v>
      </c>
      <c r="BS12" s="59">
        <v>0</v>
      </c>
      <c r="BT12" s="98">
        <v>0</v>
      </c>
      <c r="BU12" s="97">
        <v>0</v>
      </c>
      <c r="BV12" s="59">
        <v>0</v>
      </c>
      <c r="BW12" s="98">
        <v>0</v>
      </c>
      <c r="BX12" s="97">
        <v>29</v>
      </c>
      <c r="BY12" s="59">
        <v>17</v>
      </c>
      <c r="BZ12" s="98">
        <v>12</v>
      </c>
      <c r="CA12" s="97">
        <v>4</v>
      </c>
      <c r="CB12" s="59">
        <v>4</v>
      </c>
      <c r="CC12" s="98">
        <v>0</v>
      </c>
      <c r="CD12" s="97">
        <v>25</v>
      </c>
      <c r="CE12" s="59">
        <v>13</v>
      </c>
      <c r="CF12" s="98">
        <v>12</v>
      </c>
    </row>
    <row r="13" spans="1:84" s="95" customFormat="1" ht="30" customHeight="1">
      <c r="A13" s="101" t="s">
        <v>55</v>
      </c>
      <c r="B13" s="97">
        <v>770</v>
      </c>
      <c r="C13" s="59">
        <v>372</v>
      </c>
      <c r="D13" s="98">
        <v>398</v>
      </c>
      <c r="E13" s="99">
        <v>738</v>
      </c>
      <c r="F13" s="59">
        <v>353</v>
      </c>
      <c r="G13" s="99">
        <v>385</v>
      </c>
      <c r="H13" s="97">
        <v>32</v>
      </c>
      <c r="I13" s="59">
        <v>19</v>
      </c>
      <c r="J13" s="98">
        <v>13</v>
      </c>
      <c r="K13" s="97">
        <v>254</v>
      </c>
      <c r="L13" s="59">
        <v>121</v>
      </c>
      <c r="M13" s="98">
        <v>133</v>
      </c>
      <c r="N13" s="97">
        <v>9</v>
      </c>
      <c r="O13" s="59">
        <v>6</v>
      </c>
      <c r="P13" s="99">
        <v>3</v>
      </c>
      <c r="Q13" s="97">
        <v>293</v>
      </c>
      <c r="R13" s="59">
        <v>141</v>
      </c>
      <c r="S13" s="98">
        <v>152</v>
      </c>
      <c r="T13" s="97">
        <v>13</v>
      </c>
      <c r="U13" s="59">
        <v>5</v>
      </c>
      <c r="V13" s="98">
        <v>8</v>
      </c>
      <c r="W13" s="97">
        <v>1</v>
      </c>
      <c r="X13" s="59">
        <v>0</v>
      </c>
      <c r="Y13" s="98">
        <v>1</v>
      </c>
      <c r="Z13" s="97">
        <v>0</v>
      </c>
      <c r="AA13" s="59">
        <v>0</v>
      </c>
      <c r="AB13" s="98">
        <v>0</v>
      </c>
      <c r="AC13" s="102" t="s">
        <v>55</v>
      </c>
      <c r="AD13" s="99">
        <v>0</v>
      </c>
      <c r="AE13" s="59">
        <v>0</v>
      </c>
      <c r="AF13" s="99">
        <v>0</v>
      </c>
      <c r="AG13" s="97">
        <v>6</v>
      </c>
      <c r="AH13" s="59">
        <v>4</v>
      </c>
      <c r="AI13" s="98">
        <v>2</v>
      </c>
      <c r="AJ13" s="97">
        <v>57</v>
      </c>
      <c r="AK13" s="59">
        <v>23</v>
      </c>
      <c r="AL13" s="98">
        <v>34</v>
      </c>
      <c r="AM13" s="97">
        <v>49</v>
      </c>
      <c r="AN13" s="59">
        <v>27</v>
      </c>
      <c r="AO13" s="98">
        <v>22</v>
      </c>
      <c r="AP13" s="97">
        <v>56</v>
      </c>
      <c r="AQ13" s="59">
        <v>26</v>
      </c>
      <c r="AR13" s="98">
        <v>30</v>
      </c>
      <c r="AS13" s="99">
        <v>10</v>
      </c>
      <c r="AT13" s="59">
        <v>7</v>
      </c>
      <c r="AU13" s="98">
        <v>3</v>
      </c>
      <c r="AV13" s="97">
        <v>10</v>
      </c>
      <c r="AW13" s="59">
        <v>7</v>
      </c>
      <c r="AX13" s="98">
        <v>3</v>
      </c>
      <c r="AY13" s="97">
        <v>17</v>
      </c>
      <c r="AZ13" s="59">
        <v>8</v>
      </c>
      <c r="BA13" s="98">
        <v>9</v>
      </c>
      <c r="BB13" s="97">
        <v>12</v>
      </c>
      <c r="BC13" s="59">
        <v>6</v>
      </c>
      <c r="BD13" s="98">
        <v>6</v>
      </c>
      <c r="BE13" s="102" t="s">
        <v>55</v>
      </c>
      <c r="BF13" s="97">
        <v>5</v>
      </c>
      <c r="BG13" s="59">
        <v>2</v>
      </c>
      <c r="BH13" s="98">
        <v>3</v>
      </c>
      <c r="BI13" s="99">
        <v>1</v>
      </c>
      <c r="BJ13" s="59">
        <v>1</v>
      </c>
      <c r="BK13" s="99">
        <v>0</v>
      </c>
      <c r="BL13" s="97">
        <v>1</v>
      </c>
      <c r="BM13" s="59">
        <v>1</v>
      </c>
      <c r="BN13" s="98">
        <v>0</v>
      </c>
      <c r="BO13" s="97">
        <v>0</v>
      </c>
      <c r="BP13" s="59">
        <v>0</v>
      </c>
      <c r="BQ13" s="98">
        <v>0</v>
      </c>
      <c r="BR13" s="97">
        <v>2</v>
      </c>
      <c r="BS13" s="59">
        <v>1</v>
      </c>
      <c r="BT13" s="98">
        <v>1</v>
      </c>
      <c r="BU13" s="97">
        <v>2</v>
      </c>
      <c r="BV13" s="59">
        <v>1</v>
      </c>
      <c r="BW13" s="98">
        <v>1</v>
      </c>
      <c r="BX13" s="97">
        <v>2</v>
      </c>
      <c r="BY13" s="59">
        <v>2</v>
      </c>
      <c r="BZ13" s="98">
        <v>0</v>
      </c>
      <c r="CA13" s="97">
        <v>1</v>
      </c>
      <c r="CB13" s="59">
        <v>1</v>
      </c>
      <c r="CC13" s="98">
        <v>0</v>
      </c>
      <c r="CD13" s="97">
        <v>1</v>
      </c>
      <c r="CE13" s="59">
        <v>1</v>
      </c>
      <c r="CF13" s="98">
        <v>0</v>
      </c>
    </row>
    <row r="14" spans="1:84" s="95" customFormat="1" ht="30" customHeight="1">
      <c r="A14" s="101" t="s">
        <v>56</v>
      </c>
      <c r="B14" s="97">
        <v>359</v>
      </c>
      <c r="C14" s="59">
        <v>176</v>
      </c>
      <c r="D14" s="98">
        <v>183</v>
      </c>
      <c r="E14" s="99">
        <v>256</v>
      </c>
      <c r="F14" s="59">
        <v>130</v>
      </c>
      <c r="G14" s="99">
        <v>126</v>
      </c>
      <c r="H14" s="97">
        <v>103</v>
      </c>
      <c r="I14" s="59">
        <v>46</v>
      </c>
      <c r="J14" s="98">
        <v>57</v>
      </c>
      <c r="K14" s="97">
        <v>138</v>
      </c>
      <c r="L14" s="59">
        <v>66</v>
      </c>
      <c r="M14" s="98">
        <v>72</v>
      </c>
      <c r="N14" s="97">
        <v>26</v>
      </c>
      <c r="O14" s="59">
        <v>11</v>
      </c>
      <c r="P14" s="99">
        <v>15</v>
      </c>
      <c r="Q14" s="97">
        <v>2</v>
      </c>
      <c r="R14" s="59">
        <v>2</v>
      </c>
      <c r="S14" s="98">
        <v>0</v>
      </c>
      <c r="T14" s="97">
        <v>3</v>
      </c>
      <c r="U14" s="59">
        <v>3</v>
      </c>
      <c r="V14" s="98">
        <v>0</v>
      </c>
      <c r="W14" s="97">
        <v>1</v>
      </c>
      <c r="X14" s="59">
        <v>1</v>
      </c>
      <c r="Y14" s="98">
        <v>0</v>
      </c>
      <c r="Z14" s="97">
        <v>5</v>
      </c>
      <c r="AA14" s="59">
        <v>4</v>
      </c>
      <c r="AB14" s="98">
        <v>1</v>
      </c>
      <c r="AC14" s="102" t="s">
        <v>56</v>
      </c>
      <c r="AD14" s="99">
        <v>0</v>
      </c>
      <c r="AE14" s="59">
        <v>0</v>
      </c>
      <c r="AF14" s="99">
        <v>0</v>
      </c>
      <c r="AG14" s="97">
        <v>49</v>
      </c>
      <c r="AH14" s="59">
        <v>23</v>
      </c>
      <c r="AI14" s="98">
        <v>26</v>
      </c>
      <c r="AJ14" s="97">
        <v>12</v>
      </c>
      <c r="AK14" s="59">
        <v>6</v>
      </c>
      <c r="AL14" s="98">
        <v>6</v>
      </c>
      <c r="AM14" s="97">
        <v>4</v>
      </c>
      <c r="AN14" s="59">
        <v>3</v>
      </c>
      <c r="AO14" s="98">
        <v>1</v>
      </c>
      <c r="AP14" s="97">
        <v>16</v>
      </c>
      <c r="AQ14" s="59">
        <v>11</v>
      </c>
      <c r="AR14" s="98">
        <v>5</v>
      </c>
      <c r="AS14" s="99">
        <v>0</v>
      </c>
      <c r="AT14" s="59">
        <v>0</v>
      </c>
      <c r="AU14" s="98">
        <v>0</v>
      </c>
      <c r="AV14" s="97">
        <v>0</v>
      </c>
      <c r="AW14" s="59">
        <v>0</v>
      </c>
      <c r="AX14" s="98">
        <v>0</v>
      </c>
      <c r="AY14" s="97">
        <v>39</v>
      </c>
      <c r="AZ14" s="59">
        <v>19</v>
      </c>
      <c r="BA14" s="98">
        <v>20</v>
      </c>
      <c r="BB14" s="97">
        <v>24</v>
      </c>
      <c r="BC14" s="59">
        <v>13</v>
      </c>
      <c r="BD14" s="98">
        <v>11</v>
      </c>
      <c r="BE14" s="102" t="s">
        <v>56</v>
      </c>
      <c r="BF14" s="97">
        <v>15</v>
      </c>
      <c r="BG14" s="59">
        <v>6</v>
      </c>
      <c r="BH14" s="98">
        <v>9</v>
      </c>
      <c r="BI14" s="99">
        <v>32</v>
      </c>
      <c r="BJ14" s="59">
        <v>15</v>
      </c>
      <c r="BK14" s="99">
        <v>17</v>
      </c>
      <c r="BL14" s="97">
        <v>13</v>
      </c>
      <c r="BM14" s="59">
        <v>6</v>
      </c>
      <c r="BN14" s="98">
        <v>7</v>
      </c>
      <c r="BO14" s="97">
        <v>19</v>
      </c>
      <c r="BP14" s="59">
        <v>9</v>
      </c>
      <c r="BQ14" s="98">
        <v>10</v>
      </c>
      <c r="BR14" s="97">
        <v>22</v>
      </c>
      <c r="BS14" s="59">
        <v>7</v>
      </c>
      <c r="BT14" s="98">
        <v>15</v>
      </c>
      <c r="BU14" s="97">
        <v>22</v>
      </c>
      <c r="BV14" s="59">
        <v>7</v>
      </c>
      <c r="BW14" s="98">
        <v>15</v>
      </c>
      <c r="BX14" s="97">
        <v>10</v>
      </c>
      <c r="BY14" s="59">
        <v>5</v>
      </c>
      <c r="BZ14" s="98">
        <v>5</v>
      </c>
      <c r="CA14" s="97">
        <v>4</v>
      </c>
      <c r="CB14" s="59">
        <v>1</v>
      </c>
      <c r="CC14" s="98">
        <v>3</v>
      </c>
      <c r="CD14" s="97">
        <v>6</v>
      </c>
      <c r="CE14" s="59">
        <v>4</v>
      </c>
      <c r="CF14" s="98">
        <v>2</v>
      </c>
    </row>
    <row r="15" spans="1:95" s="95" customFormat="1" ht="30" customHeight="1">
      <c r="A15" s="101" t="s">
        <v>9</v>
      </c>
      <c r="B15" s="97">
        <v>566</v>
      </c>
      <c r="C15" s="59">
        <v>279</v>
      </c>
      <c r="D15" s="98">
        <v>287</v>
      </c>
      <c r="E15" s="99">
        <v>413</v>
      </c>
      <c r="F15" s="59">
        <v>197</v>
      </c>
      <c r="G15" s="99">
        <v>216</v>
      </c>
      <c r="H15" s="97">
        <v>153</v>
      </c>
      <c r="I15" s="59">
        <v>82</v>
      </c>
      <c r="J15" s="98">
        <v>71</v>
      </c>
      <c r="K15" s="97">
        <v>299</v>
      </c>
      <c r="L15" s="59">
        <v>148</v>
      </c>
      <c r="M15" s="98">
        <v>151</v>
      </c>
      <c r="N15" s="97">
        <v>18</v>
      </c>
      <c r="O15" s="59">
        <v>6</v>
      </c>
      <c r="P15" s="99">
        <v>12</v>
      </c>
      <c r="Q15" s="97">
        <v>11</v>
      </c>
      <c r="R15" s="59">
        <v>3</v>
      </c>
      <c r="S15" s="98">
        <v>8</v>
      </c>
      <c r="T15" s="97">
        <v>2</v>
      </c>
      <c r="U15" s="59">
        <v>0</v>
      </c>
      <c r="V15" s="98">
        <v>2</v>
      </c>
      <c r="W15" s="97">
        <v>2</v>
      </c>
      <c r="X15" s="59">
        <v>0</v>
      </c>
      <c r="Y15" s="98">
        <v>2</v>
      </c>
      <c r="Z15" s="97">
        <v>4</v>
      </c>
      <c r="AA15" s="59">
        <v>1</v>
      </c>
      <c r="AB15" s="98">
        <v>3</v>
      </c>
      <c r="AC15" s="102" t="s">
        <v>9</v>
      </c>
      <c r="AD15" s="99">
        <v>20</v>
      </c>
      <c r="AE15" s="59">
        <v>9</v>
      </c>
      <c r="AF15" s="99">
        <v>11</v>
      </c>
      <c r="AG15" s="97">
        <v>0</v>
      </c>
      <c r="AH15" s="59">
        <v>0</v>
      </c>
      <c r="AI15" s="98">
        <v>0</v>
      </c>
      <c r="AJ15" s="97">
        <v>18</v>
      </c>
      <c r="AK15" s="59">
        <v>7</v>
      </c>
      <c r="AL15" s="98">
        <v>11</v>
      </c>
      <c r="AM15" s="97">
        <v>7</v>
      </c>
      <c r="AN15" s="59">
        <v>4</v>
      </c>
      <c r="AO15" s="98">
        <v>3</v>
      </c>
      <c r="AP15" s="97">
        <v>32</v>
      </c>
      <c r="AQ15" s="59">
        <v>19</v>
      </c>
      <c r="AR15" s="98">
        <v>13</v>
      </c>
      <c r="AS15" s="99">
        <v>1</v>
      </c>
      <c r="AT15" s="59">
        <v>1</v>
      </c>
      <c r="AU15" s="98">
        <v>0</v>
      </c>
      <c r="AV15" s="97">
        <v>1</v>
      </c>
      <c r="AW15" s="59">
        <v>1</v>
      </c>
      <c r="AX15" s="98">
        <v>0</v>
      </c>
      <c r="AY15" s="97">
        <v>91</v>
      </c>
      <c r="AZ15" s="59">
        <v>53</v>
      </c>
      <c r="BA15" s="98">
        <v>38</v>
      </c>
      <c r="BB15" s="97">
        <v>63</v>
      </c>
      <c r="BC15" s="59">
        <v>35</v>
      </c>
      <c r="BD15" s="98">
        <v>28</v>
      </c>
      <c r="BE15" s="102" t="s">
        <v>9</v>
      </c>
      <c r="BF15" s="97">
        <v>28</v>
      </c>
      <c r="BG15" s="59">
        <v>18</v>
      </c>
      <c r="BH15" s="98">
        <v>10</v>
      </c>
      <c r="BI15" s="99">
        <v>42</v>
      </c>
      <c r="BJ15" s="59">
        <v>19</v>
      </c>
      <c r="BK15" s="99">
        <v>23</v>
      </c>
      <c r="BL15" s="97">
        <v>11</v>
      </c>
      <c r="BM15" s="59">
        <v>4</v>
      </c>
      <c r="BN15" s="98">
        <v>7</v>
      </c>
      <c r="BO15" s="97">
        <v>31</v>
      </c>
      <c r="BP15" s="59">
        <v>15</v>
      </c>
      <c r="BQ15" s="98">
        <v>16</v>
      </c>
      <c r="BR15" s="97">
        <v>6</v>
      </c>
      <c r="BS15" s="59">
        <v>3</v>
      </c>
      <c r="BT15" s="98">
        <v>3</v>
      </c>
      <c r="BU15" s="97">
        <v>6</v>
      </c>
      <c r="BV15" s="59">
        <v>3</v>
      </c>
      <c r="BW15" s="98">
        <v>3</v>
      </c>
      <c r="BX15" s="97">
        <v>13</v>
      </c>
      <c r="BY15" s="59">
        <v>6</v>
      </c>
      <c r="BZ15" s="98">
        <v>7</v>
      </c>
      <c r="CA15" s="97">
        <v>5</v>
      </c>
      <c r="CB15" s="59">
        <v>3</v>
      </c>
      <c r="CC15" s="98">
        <v>2</v>
      </c>
      <c r="CD15" s="97">
        <v>8</v>
      </c>
      <c r="CE15" s="59">
        <v>3</v>
      </c>
      <c r="CF15" s="98">
        <v>5</v>
      </c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</row>
    <row r="16" spans="1:84" s="95" customFormat="1" ht="30" customHeight="1">
      <c r="A16" s="101" t="s">
        <v>10</v>
      </c>
      <c r="B16" s="97">
        <v>1661</v>
      </c>
      <c r="C16" s="59">
        <v>860</v>
      </c>
      <c r="D16" s="98">
        <v>801</v>
      </c>
      <c r="E16" s="99">
        <v>1576</v>
      </c>
      <c r="F16" s="59">
        <v>816</v>
      </c>
      <c r="G16" s="99">
        <v>760</v>
      </c>
      <c r="H16" s="97">
        <v>85</v>
      </c>
      <c r="I16" s="59">
        <v>44</v>
      </c>
      <c r="J16" s="98">
        <v>41</v>
      </c>
      <c r="K16" s="97">
        <v>812</v>
      </c>
      <c r="L16" s="59">
        <v>434</v>
      </c>
      <c r="M16" s="98">
        <v>378</v>
      </c>
      <c r="N16" s="97">
        <v>41</v>
      </c>
      <c r="O16" s="59">
        <v>19</v>
      </c>
      <c r="P16" s="99">
        <v>22</v>
      </c>
      <c r="Q16" s="97">
        <v>146</v>
      </c>
      <c r="R16" s="59">
        <v>82</v>
      </c>
      <c r="S16" s="98">
        <v>64</v>
      </c>
      <c r="T16" s="97">
        <v>8</v>
      </c>
      <c r="U16" s="59">
        <v>5</v>
      </c>
      <c r="V16" s="98">
        <v>3</v>
      </c>
      <c r="W16" s="97">
        <v>9</v>
      </c>
      <c r="X16" s="59">
        <v>7</v>
      </c>
      <c r="Y16" s="98">
        <v>2</v>
      </c>
      <c r="Z16" s="97">
        <v>44</v>
      </c>
      <c r="AA16" s="59">
        <v>16</v>
      </c>
      <c r="AB16" s="98">
        <v>28</v>
      </c>
      <c r="AC16" s="102" t="s">
        <v>10</v>
      </c>
      <c r="AD16" s="99">
        <v>10</v>
      </c>
      <c r="AE16" s="59">
        <v>4</v>
      </c>
      <c r="AF16" s="99">
        <v>6</v>
      </c>
      <c r="AG16" s="97">
        <v>25</v>
      </c>
      <c r="AH16" s="59">
        <v>8</v>
      </c>
      <c r="AI16" s="98">
        <v>17</v>
      </c>
      <c r="AJ16" s="97">
        <v>0</v>
      </c>
      <c r="AK16" s="59">
        <v>0</v>
      </c>
      <c r="AL16" s="98">
        <v>0</v>
      </c>
      <c r="AM16" s="97">
        <v>161</v>
      </c>
      <c r="AN16" s="59">
        <v>87</v>
      </c>
      <c r="AO16" s="98">
        <v>74</v>
      </c>
      <c r="AP16" s="97">
        <v>320</v>
      </c>
      <c r="AQ16" s="59">
        <v>154</v>
      </c>
      <c r="AR16" s="98">
        <v>166</v>
      </c>
      <c r="AS16" s="99">
        <v>20</v>
      </c>
      <c r="AT16" s="59">
        <v>12</v>
      </c>
      <c r="AU16" s="98">
        <v>8</v>
      </c>
      <c r="AV16" s="97">
        <v>20</v>
      </c>
      <c r="AW16" s="59">
        <v>12</v>
      </c>
      <c r="AX16" s="98">
        <v>8</v>
      </c>
      <c r="AY16" s="97">
        <v>42</v>
      </c>
      <c r="AZ16" s="59">
        <v>22</v>
      </c>
      <c r="BA16" s="98">
        <v>20</v>
      </c>
      <c r="BB16" s="97">
        <v>24</v>
      </c>
      <c r="BC16" s="59">
        <v>13</v>
      </c>
      <c r="BD16" s="98">
        <v>11</v>
      </c>
      <c r="BE16" s="102" t="s">
        <v>10</v>
      </c>
      <c r="BF16" s="97">
        <v>18</v>
      </c>
      <c r="BG16" s="59">
        <v>9</v>
      </c>
      <c r="BH16" s="98">
        <v>9</v>
      </c>
      <c r="BI16" s="99">
        <v>17</v>
      </c>
      <c r="BJ16" s="59">
        <v>8</v>
      </c>
      <c r="BK16" s="99">
        <v>9</v>
      </c>
      <c r="BL16" s="97">
        <v>13</v>
      </c>
      <c r="BM16" s="59">
        <v>5</v>
      </c>
      <c r="BN16" s="98">
        <v>8</v>
      </c>
      <c r="BO16" s="97">
        <v>4</v>
      </c>
      <c r="BP16" s="59">
        <v>3</v>
      </c>
      <c r="BQ16" s="98">
        <v>1</v>
      </c>
      <c r="BR16" s="97">
        <v>1</v>
      </c>
      <c r="BS16" s="59">
        <v>0</v>
      </c>
      <c r="BT16" s="98">
        <v>1</v>
      </c>
      <c r="BU16" s="97">
        <v>1</v>
      </c>
      <c r="BV16" s="59">
        <v>0</v>
      </c>
      <c r="BW16" s="98">
        <v>1</v>
      </c>
      <c r="BX16" s="97">
        <v>5</v>
      </c>
      <c r="BY16" s="59">
        <v>2</v>
      </c>
      <c r="BZ16" s="98">
        <v>3</v>
      </c>
      <c r="CA16" s="97">
        <v>2</v>
      </c>
      <c r="CB16" s="59">
        <v>1</v>
      </c>
      <c r="CC16" s="98">
        <v>1</v>
      </c>
      <c r="CD16" s="97">
        <v>3</v>
      </c>
      <c r="CE16" s="59">
        <v>1</v>
      </c>
      <c r="CF16" s="98">
        <v>2</v>
      </c>
    </row>
    <row r="17" spans="1:84" s="95" customFormat="1" ht="30" customHeight="1">
      <c r="A17" s="101" t="s">
        <v>11</v>
      </c>
      <c r="B17" s="97">
        <v>780</v>
      </c>
      <c r="C17" s="59">
        <v>386</v>
      </c>
      <c r="D17" s="98">
        <v>394</v>
      </c>
      <c r="E17" s="99">
        <v>743</v>
      </c>
      <c r="F17" s="59">
        <v>372</v>
      </c>
      <c r="G17" s="99">
        <v>371</v>
      </c>
      <c r="H17" s="97">
        <v>37</v>
      </c>
      <c r="I17" s="59">
        <v>14</v>
      </c>
      <c r="J17" s="98">
        <v>23</v>
      </c>
      <c r="K17" s="97">
        <v>231</v>
      </c>
      <c r="L17" s="59">
        <v>118</v>
      </c>
      <c r="M17" s="98">
        <v>113</v>
      </c>
      <c r="N17" s="97">
        <v>9</v>
      </c>
      <c r="O17" s="59">
        <v>5</v>
      </c>
      <c r="P17" s="99">
        <v>4</v>
      </c>
      <c r="Q17" s="97">
        <v>247</v>
      </c>
      <c r="R17" s="59">
        <v>113</v>
      </c>
      <c r="S17" s="98">
        <v>134</v>
      </c>
      <c r="T17" s="97">
        <v>5</v>
      </c>
      <c r="U17" s="59">
        <v>2</v>
      </c>
      <c r="V17" s="98">
        <v>3</v>
      </c>
      <c r="W17" s="97">
        <v>1</v>
      </c>
      <c r="X17" s="59">
        <v>1</v>
      </c>
      <c r="Y17" s="98">
        <v>0</v>
      </c>
      <c r="Z17" s="97">
        <v>34</v>
      </c>
      <c r="AA17" s="59">
        <v>18</v>
      </c>
      <c r="AB17" s="98">
        <v>16</v>
      </c>
      <c r="AC17" s="102" t="s">
        <v>11</v>
      </c>
      <c r="AD17" s="99">
        <v>1</v>
      </c>
      <c r="AE17" s="59">
        <v>1</v>
      </c>
      <c r="AF17" s="99">
        <v>0</v>
      </c>
      <c r="AG17" s="97">
        <v>7</v>
      </c>
      <c r="AH17" s="59">
        <v>5</v>
      </c>
      <c r="AI17" s="98">
        <v>2</v>
      </c>
      <c r="AJ17" s="97">
        <v>138</v>
      </c>
      <c r="AK17" s="59">
        <v>71</v>
      </c>
      <c r="AL17" s="98">
        <v>67</v>
      </c>
      <c r="AM17" s="97">
        <v>0</v>
      </c>
      <c r="AN17" s="59">
        <v>0</v>
      </c>
      <c r="AO17" s="98">
        <v>0</v>
      </c>
      <c r="AP17" s="97">
        <v>70</v>
      </c>
      <c r="AQ17" s="59">
        <v>38</v>
      </c>
      <c r="AR17" s="98">
        <v>32</v>
      </c>
      <c r="AS17" s="99">
        <v>7</v>
      </c>
      <c r="AT17" s="59">
        <v>3</v>
      </c>
      <c r="AU17" s="98">
        <v>4</v>
      </c>
      <c r="AV17" s="97">
        <v>7</v>
      </c>
      <c r="AW17" s="59">
        <v>3</v>
      </c>
      <c r="AX17" s="98">
        <v>4</v>
      </c>
      <c r="AY17" s="97">
        <v>20</v>
      </c>
      <c r="AZ17" s="59">
        <v>7</v>
      </c>
      <c r="BA17" s="98">
        <v>13</v>
      </c>
      <c r="BB17" s="97">
        <v>12</v>
      </c>
      <c r="BC17" s="59">
        <v>6</v>
      </c>
      <c r="BD17" s="98">
        <v>6</v>
      </c>
      <c r="BE17" s="102" t="s">
        <v>11</v>
      </c>
      <c r="BF17" s="97">
        <v>8</v>
      </c>
      <c r="BG17" s="59">
        <v>1</v>
      </c>
      <c r="BH17" s="98">
        <v>7</v>
      </c>
      <c r="BI17" s="99">
        <v>7</v>
      </c>
      <c r="BJ17" s="59">
        <v>3</v>
      </c>
      <c r="BK17" s="99">
        <v>4</v>
      </c>
      <c r="BL17" s="97">
        <v>7</v>
      </c>
      <c r="BM17" s="59">
        <v>3</v>
      </c>
      <c r="BN17" s="98">
        <v>4</v>
      </c>
      <c r="BO17" s="97">
        <v>0</v>
      </c>
      <c r="BP17" s="59">
        <v>0</v>
      </c>
      <c r="BQ17" s="98">
        <v>0</v>
      </c>
      <c r="BR17" s="97">
        <v>1</v>
      </c>
      <c r="BS17" s="59">
        <v>1</v>
      </c>
      <c r="BT17" s="98">
        <v>0</v>
      </c>
      <c r="BU17" s="97">
        <v>1</v>
      </c>
      <c r="BV17" s="59">
        <v>1</v>
      </c>
      <c r="BW17" s="98">
        <v>0</v>
      </c>
      <c r="BX17" s="97">
        <v>2</v>
      </c>
      <c r="BY17" s="59">
        <v>0</v>
      </c>
      <c r="BZ17" s="98">
        <v>2</v>
      </c>
      <c r="CA17" s="97">
        <v>2</v>
      </c>
      <c r="CB17" s="59">
        <v>0</v>
      </c>
      <c r="CC17" s="98">
        <v>2</v>
      </c>
      <c r="CD17" s="97">
        <v>0</v>
      </c>
      <c r="CE17" s="59">
        <v>0</v>
      </c>
      <c r="CF17" s="98">
        <v>0</v>
      </c>
    </row>
    <row r="18" spans="1:84" s="95" customFormat="1" ht="30" customHeight="1">
      <c r="A18" s="108" t="s">
        <v>15</v>
      </c>
      <c r="B18" s="90">
        <v>1674</v>
      </c>
      <c r="C18" s="91">
        <v>882</v>
      </c>
      <c r="D18" s="92">
        <v>792</v>
      </c>
      <c r="E18" s="93">
        <v>1579</v>
      </c>
      <c r="F18" s="91">
        <v>833</v>
      </c>
      <c r="G18" s="93">
        <v>746</v>
      </c>
      <c r="H18" s="90">
        <v>95</v>
      </c>
      <c r="I18" s="91">
        <v>49</v>
      </c>
      <c r="J18" s="92">
        <v>46</v>
      </c>
      <c r="K18" s="90">
        <v>882</v>
      </c>
      <c r="L18" s="91">
        <v>462</v>
      </c>
      <c r="M18" s="92">
        <v>420</v>
      </c>
      <c r="N18" s="90">
        <v>22</v>
      </c>
      <c r="O18" s="91">
        <v>16</v>
      </c>
      <c r="P18" s="93">
        <v>6</v>
      </c>
      <c r="Q18" s="90">
        <v>78</v>
      </c>
      <c r="R18" s="91">
        <v>42</v>
      </c>
      <c r="S18" s="92">
        <v>36</v>
      </c>
      <c r="T18" s="90">
        <v>15</v>
      </c>
      <c r="U18" s="91">
        <v>8</v>
      </c>
      <c r="V18" s="92">
        <v>7</v>
      </c>
      <c r="W18" s="90">
        <v>13</v>
      </c>
      <c r="X18" s="91">
        <v>7</v>
      </c>
      <c r="Y18" s="92">
        <v>6</v>
      </c>
      <c r="Z18" s="90">
        <v>29</v>
      </c>
      <c r="AA18" s="91">
        <v>15</v>
      </c>
      <c r="AB18" s="92">
        <v>14</v>
      </c>
      <c r="AC18" s="109" t="s">
        <v>12</v>
      </c>
      <c r="AD18" s="93">
        <v>7</v>
      </c>
      <c r="AE18" s="91">
        <v>5</v>
      </c>
      <c r="AF18" s="93">
        <v>2</v>
      </c>
      <c r="AG18" s="90">
        <v>31</v>
      </c>
      <c r="AH18" s="91">
        <v>15</v>
      </c>
      <c r="AI18" s="92">
        <v>16</v>
      </c>
      <c r="AJ18" s="90">
        <v>419</v>
      </c>
      <c r="AK18" s="91">
        <v>217</v>
      </c>
      <c r="AL18" s="92">
        <v>202</v>
      </c>
      <c r="AM18" s="90">
        <v>83</v>
      </c>
      <c r="AN18" s="91">
        <v>46</v>
      </c>
      <c r="AO18" s="92">
        <v>37</v>
      </c>
      <c r="AP18" s="90">
        <v>0</v>
      </c>
      <c r="AQ18" s="91">
        <v>0</v>
      </c>
      <c r="AR18" s="92">
        <v>0</v>
      </c>
      <c r="AS18" s="93">
        <v>8</v>
      </c>
      <c r="AT18" s="91">
        <v>6</v>
      </c>
      <c r="AU18" s="92">
        <v>2</v>
      </c>
      <c r="AV18" s="90">
        <v>8</v>
      </c>
      <c r="AW18" s="91">
        <v>6</v>
      </c>
      <c r="AX18" s="92">
        <v>2</v>
      </c>
      <c r="AY18" s="90">
        <v>48</v>
      </c>
      <c r="AZ18" s="91">
        <v>22</v>
      </c>
      <c r="BA18" s="92">
        <v>26</v>
      </c>
      <c r="BB18" s="90">
        <v>43</v>
      </c>
      <c r="BC18" s="91">
        <v>18</v>
      </c>
      <c r="BD18" s="92">
        <v>25</v>
      </c>
      <c r="BE18" s="109" t="s">
        <v>12</v>
      </c>
      <c r="BF18" s="90">
        <v>5</v>
      </c>
      <c r="BG18" s="91">
        <v>4</v>
      </c>
      <c r="BH18" s="92">
        <v>1</v>
      </c>
      <c r="BI18" s="93">
        <v>15</v>
      </c>
      <c r="BJ18" s="91">
        <v>9</v>
      </c>
      <c r="BK18" s="93">
        <v>6</v>
      </c>
      <c r="BL18" s="90">
        <v>7</v>
      </c>
      <c r="BM18" s="91">
        <v>5</v>
      </c>
      <c r="BN18" s="92">
        <v>2</v>
      </c>
      <c r="BO18" s="90">
        <v>8</v>
      </c>
      <c r="BP18" s="91">
        <v>4</v>
      </c>
      <c r="BQ18" s="92">
        <v>4</v>
      </c>
      <c r="BR18" s="90">
        <v>7</v>
      </c>
      <c r="BS18" s="91">
        <v>3</v>
      </c>
      <c r="BT18" s="92">
        <v>4</v>
      </c>
      <c r="BU18" s="90">
        <v>7</v>
      </c>
      <c r="BV18" s="91">
        <v>3</v>
      </c>
      <c r="BW18" s="92">
        <v>4</v>
      </c>
      <c r="BX18" s="90">
        <v>17</v>
      </c>
      <c r="BY18" s="91">
        <v>9</v>
      </c>
      <c r="BZ18" s="92">
        <v>8</v>
      </c>
      <c r="CA18" s="90">
        <v>7</v>
      </c>
      <c r="CB18" s="91">
        <v>4</v>
      </c>
      <c r="CC18" s="92">
        <v>3</v>
      </c>
      <c r="CD18" s="90">
        <v>10</v>
      </c>
      <c r="CE18" s="91">
        <v>5</v>
      </c>
      <c r="CF18" s="92">
        <v>5</v>
      </c>
    </row>
    <row r="19" spans="1:84" s="95" customFormat="1" ht="30" customHeight="1">
      <c r="A19" s="96" t="s">
        <v>57</v>
      </c>
      <c r="B19" s="97">
        <v>92</v>
      </c>
      <c r="C19" s="59">
        <v>46</v>
      </c>
      <c r="D19" s="98">
        <v>46</v>
      </c>
      <c r="E19" s="99">
        <v>88</v>
      </c>
      <c r="F19" s="59">
        <v>45</v>
      </c>
      <c r="G19" s="99">
        <v>43</v>
      </c>
      <c r="H19" s="97">
        <v>4</v>
      </c>
      <c r="I19" s="59">
        <v>1</v>
      </c>
      <c r="J19" s="98">
        <v>3</v>
      </c>
      <c r="K19" s="97">
        <v>27</v>
      </c>
      <c r="L19" s="59">
        <v>16</v>
      </c>
      <c r="M19" s="98">
        <v>11</v>
      </c>
      <c r="N19" s="110">
        <v>1</v>
      </c>
      <c r="O19" s="111">
        <v>1</v>
      </c>
      <c r="P19" s="99">
        <v>0</v>
      </c>
      <c r="Q19" s="97">
        <v>6</v>
      </c>
      <c r="R19" s="59">
        <v>2</v>
      </c>
      <c r="S19" s="98">
        <v>4</v>
      </c>
      <c r="T19" s="97">
        <v>3</v>
      </c>
      <c r="U19" s="59">
        <v>2</v>
      </c>
      <c r="V19" s="98">
        <v>1</v>
      </c>
      <c r="W19" s="97">
        <v>0</v>
      </c>
      <c r="X19" s="59">
        <v>0</v>
      </c>
      <c r="Y19" s="98">
        <v>0</v>
      </c>
      <c r="Z19" s="97">
        <v>1</v>
      </c>
      <c r="AA19" s="59">
        <v>0</v>
      </c>
      <c r="AB19" s="98">
        <v>1</v>
      </c>
      <c r="AC19" s="100" t="s">
        <v>57</v>
      </c>
      <c r="AD19" s="99">
        <v>0</v>
      </c>
      <c r="AE19" s="59">
        <v>0</v>
      </c>
      <c r="AF19" s="99">
        <v>0</v>
      </c>
      <c r="AG19" s="97">
        <v>3</v>
      </c>
      <c r="AH19" s="59">
        <v>2</v>
      </c>
      <c r="AI19" s="98">
        <v>1</v>
      </c>
      <c r="AJ19" s="97">
        <v>21</v>
      </c>
      <c r="AK19" s="59">
        <v>11</v>
      </c>
      <c r="AL19" s="98">
        <v>10</v>
      </c>
      <c r="AM19" s="97">
        <v>18</v>
      </c>
      <c r="AN19" s="59">
        <v>8</v>
      </c>
      <c r="AO19" s="98">
        <v>10</v>
      </c>
      <c r="AP19" s="97">
        <v>8</v>
      </c>
      <c r="AQ19" s="59">
        <v>3</v>
      </c>
      <c r="AR19" s="98">
        <v>5</v>
      </c>
      <c r="AS19" s="99">
        <v>0</v>
      </c>
      <c r="AT19" s="59">
        <v>0</v>
      </c>
      <c r="AU19" s="98">
        <v>0</v>
      </c>
      <c r="AV19" s="97">
        <v>0</v>
      </c>
      <c r="AW19" s="59">
        <v>0</v>
      </c>
      <c r="AX19" s="98">
        <v>0</v>
      </c>
      <c r="AY19" s="97">
        <v>1</v>
      </c>
      <c r="AZ19" s="59">
        <v>0</v>
      </c>
      <c r="BA19" s="98">
        <v>1</v>
      </c>
      <c r="BB19" s="97">
        <v>0</v>
      </c>
      <c r="BC19" s="59">
        <v>0</v>
      </c>
      <c r="BD19" s="98">
        <v>0</v>
      </c>
      <c r="BE19" s="100" t="s">
        <v>57</v>
      </c>
      <c r="BF19" s="97">
        <v>1</v>
      </c>
      <c r="BG19" s="59">
        <v>0</v>
      </c>
      <c r="BH19" s="98">
        <v>1</v>
      </c>
      <c r="BI19" s="99">
        <v>1</v>
      </c>
      <c r="BJ19" s="59">
        <v>0</v>
      </c>
      <c r="BK19" s="99">
        <v>1</v>
      </c>
      <c r="BL19" s="97">
        <v>0</v>
      </c>
      <c r="BM19" s="59">
        <v>0</v>
      </c>
      <c r="BN19" s="98">
        <v>0</v>
      </c>
      <c r="BO19" s="97">
        <v>1</v>
      </c>
      <c r="BP19" s="59">
        <v>0</v>
      </c>
      <c r="BQ19" s="98">
        <v>1</v>
      </c>
      <c r="BR19" s="97">
        <v>0</v>
      </c>
      <c r="BS19" s="59">
        <v>0</v>
      </c>
      <c r="BT19" s="98">
        <v>0</v>
      </c>
      <c r="BU19" s="97">
        <v>0</v>
      </c>
      <c r="BV19" s="59">
        <v>0</v>
      </c>
      <c r="BW19" s="98">
        <v>0</v>
      </c>
      <c r="BX19" s="106">
        <v>2</v>
      </c>
      <c r="BY19" s="104">
        <v>1</v>
      </c>
      <c r="BZ19" s="105">
        <v>1</v>
      </c>
      <c r="CA19" s="97">
        <v>0</v>
      </c>
      <c r="CB19" s="59">
        <v>0</v>
      </c>
      <c r="CC19" s="98">
        <v>0</v>
      </c>
      <c r="CD19" s="97">
        <v>2</v>
      </c>
      <c r="CE19" s="59">
        <v>1</v>
      </c>
      <c r="CF19" s="98">
        <v>1</v>
      </c>
    </row>
    <row r="20" spans="1:84" s="95" customFormat="1" ht="30" customHeight="1">
      <c r="A20" s="112" t="s">
        <v>58</v>
      </c>
      <c r="B20" s="90">
        <v>92</v>
      </c>
      <c r="C20" s="91">
        <v>46</v>
      </c>
      <c r="D20" s="92">
        <v>46</v>
      </c>
      <c r="E20" s="93">
        <v>88</v>
      </c>
      <c r="F20" s="91">
        <v>45</v>
      </c>
      <c r="G20" s="93">
        <v>43</v>
      </c>
      <c r="H20" s="90">
        <v>4</v>
      </c>
      <c r="I20" s="91">
        <v>1</v>
      </c>
      <c r="J20" s="92">
        <v>3</v>
      </c>
      <c r="K20" s="90">
        <v>27</v>
      </c>
      <c r="L20" s="91">
        <v>16</v>
      </c>
      <c r="M20" s="92">
        <v>11</v>
      </c>
      <c r="N20" s="113">
        <v>1</v>
      </c>
      <c r="O20" s="114">
        <v>1</v>
      </c>
      <c r="P20" s="93">
        <v>0</v>
      </c>
      <c r="Q20" s="90">
        <v>6</v>
      </c>
      <c r="R20" s="91">
        <v>2</v>
      </c>
      <c r="S20" s="92">
        <v>4</v>
      </c>
      <c r="T20" s="90">
        <v>3</v>
      </c>
      <c r="U20" s="91">
        <v>2</v>
      </c>
      <c r="V20" s="92">
        <v>1</v>
      </c>
      <c r="W20" s="90">
        <v>0</v>
      </c>
      <c r="X20" s="91">
        <v>0</v>
      </c>
      <c r="Y20" s="92">
        <v>0</v>
      </c>
      <c r="Z20" s="90">
        <v>1</v>
      </c>
      <c r="AA20" s="91">
        <v>0</v>
      </c>
      <c r="AB20" s="92">
        <v>1</v>
      </c>
      <c r="AC20" s="115" t="s">
        <v>58</v>
      </c>
      <c r="AD20" s="93">
        <v>0</v>
      </c>
      <c r="AE20" s="91">
        <v>0</v>
      </c>
      <c r="AF20" s="93">
        <v>0</v>
      </c>
      <c r="AG20" s="90">
        <v>3</v>
      </c>
      <c r="AH20" s="91">
        <v>2</v>
      </c>
      <c r="AI20" s="92">
        <v>1</v>
      </c>
      <c r="AJ20" s="90">
        <v>21</v>
      </c>
      <c r="AK20" s="91">
        <v>11</v>
      </c>
      <c r="AL20" s="92">
        <v>10</v>
      </c>
      <c r="AM20" s="90">
        <v>18</v>
      </c>
      <c r="AN20" s="91">
        <v>8</v>
      </c>
      <c r="AO20" s="92">
        <v>10</v>
      </c>
      <c r="AP20" s="90">
        <v>8</v>
      </c>
      <c r="AQ20" s="91">
        <v>3</v>
      </c>
      <c r="AR20" s="92">
        <v>5</v>
      </c>
      <c r="AS20" s="93">
        <v>0</v>
      </c>
      <c r="AT20" s="91">
        <v>0</v>
      </c>
      <c r="AU20" s="92">
        <v>0</v>
      </c>
      <c r="AV20" s="90">
        <v>0</v>
      </c>
      <c r="AW20" s="91">
        <v>0</v>
      </c>
      <c r="AX20" s="92">
        <v>0</v>
      </c>
      <c r="AY20" s="90">
        <v>1</v>
      </c>
      <c r="AZ20" s="91">
        <v>0</v>
      </c>
      <c r="BA20" s="92">
        <v>1</v>
      </c>
      <c r="BB20" s="90">
        <v>0</v>
      </c>
      <c r="BC20" s="91">
        <v>0</v>
      </c>
      <c r="BD20" s="92">
        <v>0</v>
      </c>
      <c r="BE20" s="115" t="s">
        <v>58</v>
      </c>
      <c r="BF20" s="90">
        <v>1</v>
      </c>
      <c r="BG20" s="91">
        <v>0</v>
      </c>
      <c r="BH20" s="92">
        <v>1</v>
      </c>
      <c r="BI20" s="93">
        <v>1</v>
      </c>
      <c r="BJ20" s="91">
        <v>0</v>
      </c>
      <c r="BK20" s="93">
        <v>1</v>
      </c>
      <c r="BL20" s="90">
        <v>0</v>
      </c>
      <c r="BM20" s="91">
        <v>0</v>
      </c>
      <c r="BN20" s="92">
        <v>0</v>
      </c>
      <c r="BO20" s="90">
        <v>1</v>
      </c>
      <c r="BP20" s="91">
        <v>0</v>
      </c>
      <c r="BQ20" s="92">
        <v>1</v>
      </c>
      <c r="BR20" s="90">
        <v>0</v>
      </c>
      <c r="BS20" s="91">
        <v>0</v>
      </c>
      <c r="BT20" s="92">
        <v>0</v>
      </c>
      <c r="BU20" s="90">
        <v>0</v>
      </c>
      <c r="BV20" s="91">
        <v>0</v>
      </c>
      <c r="BW20" s="92">
        <v>0</v>
      </c>
      <c r="BX20" s="90">
        <v>2</v>
      </c>
      <c r="BY20" s="91">
        <v>1</v>
      </c>
      <c r="BZ20" s="92">
        <v>1</v>
      </c>
      <c r="CA20" s="90">
        <v>0</v>
      </c>
      <c r="CB20" s="91">
        <v>0</v>
      </c>
      <c r="CC20" s="92">
        <v>0</v>
      </c>
      <c r="CD20" s="90">
        <v>2</v>
      </c>
      <c r="CE20" s="91">
        <v>1</v>
      </c>
      <c r="CF20" s="92">
        <v>1</v>
      </c>
    </row>
    <row r="21" spans="1:84" s="95" customFormat="1" ht="30" customHeight="1">
      <c r="A21" s="96" t="s">
        <v>59</v>
      </c>
      <c r="B21" s="97">
        <v>1065</v>
      </c>
      <c r="C21" s="59">
        <v>504</v>
      </c>
      <c r="D21" s="98">
        <v>561</v>
      </c>
      <c r="E21" s="99">
        <v>974</v>
      </c>
      <c r="F21" s="59">
        <v>459</v>
      </c>
      <c r="G21" s="99">
        <v>515</v>
      </c>
      <c r="H21" s="97">
        <v>91</v>
      </c>
      <c r="I21" s="59">
        <v>45</v>
      </c>
      <c r="J21" s="98">
        <v>46</v>
      </c>
      <c r="K21" s="97">
        <v>652</v>
      </c>
      <c r="L21" s="59">
        <v>308</v>
      </c>
      <c r="M21" s="98">
        <v>344</v>
      </c>
      <c r="N21" s="97">
        <v>29</v>
      </c>
      <c r="O21" s="59">
        <v>16</v>
      </c>
      <c r="P21" s="99">
        <v>13</v>
      </c>
      <c r="Q21" s="97">
        <v>23</v>
      </c>
      <c r="R21" s="59">
        <v>13</v>
      </c>
      <c r="S21" s="98">
        <v>10</v>
      </c>
      <c r="T21" s="97">
        <v>11</v>
      </c>
      <c r="U21" s="59">
        <v>7</v>
      </c>
      <c r="V21" s="98">
        <v>4</v>
      </c>
      <c r="W21" s="97">
        <v>11</v>
      </c>
      <c r="X21" s="59">
        <v>7</v>
      </c>
      <c r="Y21" s="98">
        <v>4</v>
      </c>
      <c r="Z21" s="97">
        <v>13</v>
      </c>
      <c r="AA21" s="59">
        <v>5</v>
      </c>
      <c r="AB21" s="98">
        <v>8</v>
      </c>
      <c r="AC21" s="100" t="s">
        <v>59</v>
      </c>
      <c r="AD21" s="99">
        <v>8</v>
      </c>
      <c r="AE21" s="59">
        <v>3</v>
      </c>
      <c r="AF21" s="98">
        <v>5</v>
      </c>
      <c r="AG21" s="97">
        <v>103</v>
      </c>
      <c r="AH21" s="59">
        <v>46</v>
      </c>
      <c r="AI21" s="98">
        <v>57</v>
      </c>
      <c r="AJ21" s="97">
        <v>55</v>
      </c>
      <c r="AK21" s="59">
        <v>25</v>
      </c>
      <c r="AL21" s="98">
        <v>30</v>
      </c>
      <c r="AM21" s="97">
        <v>10</v>
      </c>
      <c r="AN21" s="59">
        <v>2</v>
      </c>
      <c r="AO21" s="98">
        <v>8</v>
      </c>
      <c r="AP21" s="97">
        <v>59</v>
      </c>
      <c r="AQ21" s="59">
        <v>27</v>
      </c>
      <c r="AR21" s="98">
        <v>32</v>
      </c>
      <c r="AS21" s="99">
        <v>0</v>
      </c>
      <c r="AT21" s="59">
        <v>0</v>
      </c>
      <c r="AU21" s="98">
        <v>0</v>
      </c>
      <c r="AV21" s="97">
        <v>0</v>
      </c>
      <c r="AW21" s="59">
        <v>0</v>
      </c>
      <c r="AX21" s="98">
        <v>0</v>
      </c>
      <c r="AY21" s="97">
        <v>60</v>
      </c>
      <c r="AZ21" s="59">
        <v>27</v>
      </c>
      <c r="BA21" s="98">
        <v>33</v>
      </c>
      <c r="BB21" s="97">
        <v>25</v>
      </c>
      <c r="BC21" s="59">
        <v>12</v>
      </c>
      <c r="BD21" s="98">
        <v>13</v>
      </c>
      <c r="BE21" s="100" t="s">
        <v>59</v>
      </c>
      <c r="BF21" s="97">
        <v>35</v>
      </c>
      <c r="BG21" s="59">
        <v>15</v>
      </c>
      <c r="BH21" s="98">
        <v>20</v>
      </c>
      <c r="BI21" s="99">
        <v>17</v>
      </c>
      <c r="BJ21" s="59">
        <v>12</v>
      </c>
      <c r="BK21" s="99">
        <v>5</v>
      </c>
      <c r="BL21" s="97">
        <v>8</v>
      </c>
      <c r="BM21" s="59">
        <v>7</v>
      </c>
      <c r="BN21" s="98">
        <v>1</v>
      </c>
      <c r="BO21" s="97">
        <v>9</v>
      </c>
      <c r="BP21" s="59">
        <v>5</v>
      </c>
      <c r="BQ21" s="98">
        <v>4</v>
      </c>
      <c r="BR21" s="97">
        <v>4</v>
      </c>
      <c r="BS21" s="59">
        <v>0</v>
      </c>
      <c r="BT21" s="98">
        <v>4</v>
      </c>
      <c r="BU21" s="97">
        <v>4</v>
      </c>
      <c r="BV21" s="59">
        <v>0</v>
      </c>
      <c r="BW21" s="98">
        <v>4</v>
      </c>
      <c r="BX21" s="97">
        <v>10</v>
      </c>
      <c r="BY21" s="59">
        <v>6</v>
      </c>
      <c r="BZ21" s="98">
        <v>4</v>
      </c>
      <c r="CA21" s="97">
        <v>7</v>
      </c>
      <c r="CB21" s="59">
        <v>4</v>
      </c>
      <c r="CC21" s="98">
        <v>3</v>
      </c>
      <c r="CD21" s="97">
        <v>3</v>
      </c>
      <c r="CE21" s="59">
        <v>2</v>
      </c>
      <c r="CF21" s="98">
        <v>1</v>
      </c>
    </row>
    <row r="22" spans="1:84" s="95" customFormat="1" ht="30" customHeight="1">
      <c r="A22" s="101" t="s">
        <v>60</v>
      </c>
      <c r="B22" s="97">
        <v>593</v>
      </c>
      <c r="C22" s="59">
        <v>277</v>
      </c>
      <c r="D22" s="98">
        <v>316</v>
      </c>
      <c r="E22" s="99">
        <v>537</v>
      </c>
      <c r="F22" s="59">
        <v>248</v>
      </c>
      <c r="G22" s="99">
        <v>289</v>
      </c>
      <c r="H22" s="97">
        <v>56</v>
      </c>
      <c r="I22" s="59">
        <v>29</v>
      </c>
      <c r="J22" s="98">
        <v>27</v>
      </c>
      <c r="K22" s="97">
        <v>333</v>
      </c>
      <c r="L22" s="59">
        <v>148</v>
      </c>
      <c r="M22" s="98">
        <v>185</v>
      </c>
      <c r="N22" s="97">
        <v>14</v>
      </c>
      <c r="O22" s="59">
        <v>8</v>
      </c>
      <c r="P22" s="99">
        <v>6</v>
      </c>
      <c r="Q22" s="97">
        <v>17</v>
      </c>
      <c r="R22" s="59">
        <v>11</v>
      </c>
      <c r="S22" s="98">
        <v>6</v>
      </c>
      <c r="T22" s="97">
        <v>6</v>
      </c>
      <c r="U22" s="59">
        <v>3</v>
      </c>
      <c r="V22" s="98">
        <v>3</v>
      </c>
      <c r="W22" s="97">
        <v>4</v>
      </c>
      <c r="X22" s="59">
        <v>3</v>
      </c>
      <c r="Y22" s="98">
        <v>1</v>
      </c>
      <c r="Z22" s="97">
        <v>6</v>
      </c>
      <c r="AA22" s="59">
        <v>3</v>
      </c>
      <c r="AB22" s="98">
        <v>3</v>
      </c>
      <c r="AC22" s="102" t="s">
        <v>60</v>
      </c>
      <c r="AD22" s="99">
        <v>7</v>
      </c>
      <c r="AE22" s="59">
        <v>3</v>
      </c>
      <c r="AF22" s="99">
        <v>4</v>
      </c>
      <c r="AG22" s="97">
        <v>79</v>
      </c>
      <c r="AH22" s="59">
        <v>37</v>
      </c>
      <c r="AI22" s="98">
        <v>42</v>
      </c>
      <c r="AJ22" s="97">
        <v>30</v>
      </c>
      <c r="AK22" s="59">
        <v>14</v>
      </c>
      <c r="AL22" s="98">
        <v>16</v>
      </c>
      <c r="AM22" s="97">
        <v>6</v>
      </c>
      <c r="AN22" s="59">
        <v>1</v>
      </c>
      <c r="AO22" s="98">
        <v>5</v>
      </c>
      <c r="AP22" s="97">
        <v>35</v>
      </c>
      <c r="AQ22" s="59">
        <v>17</v>
      </c>
      <c r="AR22" s="98">
        <v>18</v>
      </c>
      <c r="AS22" s="99">
        <v>0</v>
      </c>
      <c r="AT22" s="59">
        <v>0</v>
      </c>
      <c r="AU22" s="98">
        <v>0</v>
      </c>
      <c r="AV22" s="97">
        <v>0</v>
      </c>
      <c r="AW22" s="59">
        <v>0</v>
      </c>
      <c r="AX22" s="98">
        <v>0</v>
      </c>
      <c r="AY22" s="97">
        <v>35</v>
      </c>
      <c r="AZ22" s="59">
        <v>15</v>
      </c>
      <c r="BA22" s="98">
        <v>20</v>
      </c>
      <c r="BB22" s="97">
        <v>0</v>
      </c>
      <c r="BC22" s="59">
        <v>0</v>
      </c>
      <c r="BD22" s="98">
        <v>0</v>
      </c>
      <c r="BE22" s="102" t="s">
        <v>60</v>
      </c>
      <c r="BF22" s="97">
        <v>35</v>
      </c>
      <c r="BG22" s="59">
        <v>15</v>
      </c>
      <c r="BH22" s="98">
        <v>20</v>
      </c>
      <c r="BI22" s="99">
        <v>12</v>
      </c>
      <c r="BJ22" s="59">
        <v>9</v>
      </c>
      <c r="BK22" s="99">
        <v>3</v>
      </c>
      <c r="BL22" s="97">
        <v>5</v>
      </c>
      <c r="BM22" s="59">
        <v>4</v>
      </c>
      <c r="BN22" s="98">
        <v>1</v>
      </c>
      <c r="BO22" s="97">
        <v>7</v>
      </c>
      <c r="BP22" s="59">
        <v>5</v>
      </c>
      <c r="BQ22" s="98">
        <v>2</v>
      </c>
      <c r="BR22" s="97">
        <v>0</v>
      </c>
      <c r="BS22" s="59">
        <v>0</v>
      </c>
      <c r="BT22" s="98">
        <v>0</v>
      </c>
      <c r="BU22" s="97">
        <v>0</v>
      </c>
      <c r="BV22" s="59">
        <v>0</v>
      </c>
      <c r="BW22" s="98">
        <v>0</v>
      </c>
      <c r="BX22" s="97">
        <v>9</v>
      </c>
      <c r="BY22" s="59">
        <v>5</v>
      </c>
      <c r="BZ22" s="98">
        <v>4</v>
      </c>
      <c r="CA22" s="97">
        <v>6</v>
      </c>
      <c r="CB22" s="59">
        <v>3</v>
      </c>
      <c r="CC22" s="98">
        <v>3</v>
      </c>
      <c r="CD22" s="97">
        <v>3</v>
      </c>
      <c r="CE22" s="59">
        <v>2</v>
      </c>
      <c r="CF22" s="98">
        <v>1</v>
      </c>
    </row>
    <row r="23" spans="1:84" s="95" customFormat="1" ht="30" customHeight="1">
      <c r="A23" s="108" t="s">
        <v>61</v>
      </c>
      <c r="B23" s="90">
        <v>472</v>
      </c>
      <c r="C23" s="91">
        <v>227</v>
      </c>
      <c r="D23" s="92">
        <v>245</v>
      </c>
      <c r="E23" s="93">
        <v>437</v>
      </c>
      <c r="F23" s="91">
        <v>211</v>
      </c>
      <c r="G23" s="93">
        <v>226</v>
      </c>
      <c r="H23" s="90">
        <v>35</v>
      </c>
      <c r="I23" s="91">
        <v>16</v>
      </c>
      <c r="J23" s="92">
        <v>19</v>
      </c>
      <c r="K23" s="90">
        <v>319</v>
      </c>
      <c r="L23" s="91">
        <v>160</v>
      </c>
      <c r="M23" s="92">
        <v>159</v>
      </c>
      <c r="N23" s="90">
        <v>15</v>
      </c>
      <c r="O23" s="91">
        <v>8</v>
      </c>
      <c r="P23" s="93">
        <v>7</v>
      </c>
      <c r="Q23" s="90">
        <v>6</v>
      </c>
      <c r="R23" s="91">
        <v>2</v>
      </c>
      <c r="S23" s="92">
        <v>4</v>
      </c>
      <c r="T23" s="90">
        <v>5</v>
      </c>
      <c r="U23" s="91">
        <v>4</v>
      </c>
      <c r="V23" s="92">
        <v>1</v>
      </c>
      <c r="W23" s="90">
        <v>7</v>
      </c>
      <c r="X23" s="91">
        <v>4</v>
      </c>
      <c r="Y23" s="92">
        <v>3</v>
      </c>
      <c r="Z23" s="90">
        <v>7</v>
      </c>
      <c r="AA23" s="91">
        <v>2</v>
      </c>
      <c r="AB23" s="92">
        <v>5</v>
      </c>
      <c r="AC23" s="109" t="s">
        <v>61</v>
      </c>
      <c r="AD23" s="93">
        <v>1</v>
      </c>
      <c r="AE23" s="91">
        <v>0</v>
      </c>
      <c r="AF23" s="93">
        <v>1</v>
      </c>
      <c r="AG23" s="90">
        <v>24</v>
      </c>
      <c r="AH23" s="91">
        <v>9</v>
      </c>
      <c r="AI23" s="92">
        <v>15</v>
      </c>
      <c r="AJ23" s="90">
        <v>25</v>
      </c>
      <c r="AK23" s="91">
        <v>11</v>
      </c>
      <c r="AL23" s="92">
        <v>14</v>
      </c>
      <c r="AM23" s="90">
        <v>4</v>
      </c>
      <c r="AN23" s="91">
        <v>1</v>
      </c>
      <c r="AO23" s="92">
        <v>3</v>
      </c>
      <c r="AP23" s="90">
        <v>24</v>
      </c>
      <c r="AQ23" s="91">
        <v>10</v>
      </c>
      <c r="AR23" s="92">
        <v>14</v>
      </c>
      <c r="AS23" s="93">
        <v>0</v>
      </c>
      <c r="AT23" s="91">
        <v>0</v>
      </c>
      <c r="AU23" s="92">
        <v>0</v>
      </c>
      <c r="AV23" s="90">
        <v>0</v>
      </c>
      <c r="AW23" s="91">
        <v>0</v>
      </c>
      <c r="AX23" s="92">
        <v>0</v>
      </c>
      <c r="AY23" s="90">
        <v>25</v>
      </c>
      <c r="AZ23" s="91">
        <v>12</v>
      </c>
      <c r="BA23" s="92">
        <v>13</v>
      </c>
      <c r="BB23" s="90">
        <v>25</v>
      </c>
      <c r="BC23" s="91">
        <v>12</v>
      </c>
      <c r="BD23" s="92">
        <v>13</v>
      </c>
      <c r="BE23" s="109" t="s">
        <v>61</v>
      </c>
      <c r="BF23" s="90">
        <v>0</v>
      </c>
      <c r="BG23" s="91">
        <v>0</v>
      </c>
      <c r="BH23" s="92">
        <v>0</v>
      </c>
      <c r="BI23" s="93">
        <v>5</v>
      </c>
      <c r="BJ23" s="91">
        <v>3</v>
      </c>
      <c r="BK23" s="93">
        <v>2</v>
      </c>
      <c r="BL23" s="90">
        <v>3</v>
      </c>
      <c r="BM23" s="91">
        <v>3</v>
      </c>
      <c r="BN23" s="92">
        <v>0</v>
      </c>
      <c r="BO23" s="90">
        <v>2</v>
      </c>
      <c r="BP23" s="91">
        <v>0</v>
      </c>
      <c r="BQ23" s="92">
        <v>2</v>
      </c>
      <c r="BR23" s="90">
        <v>4</v>
      </c>
      <c r="BS23" s="91">
        <v>0</v>
      </c>
      <c r="BT23" s="92">
        <v>4</v>
      </c>
      <c r="BU23" s="90">
        <v>4</v>
      </c>
      <c r="BV23" s="91">
        <v>0</v>
      </c>
      <c r="BW23" s="92">
        <v>4</v>
      </c>
      <c r="BX23" s="90">
        <v>1</v>
      </c>
      <c r="BY23" s="91">
        <v>1</v>
      </c>
      <c r="BZ23" s="92">
        <v>0</v>
      </c>
      <c r="CA23" s="90">
        <v>1</v>
      </c>
      <c r="CB23" s="91">
        <v>1</v>
      </c>
      <c r="CC23" s="92">
        <v>0</v>
      </c>
      <c r="CD23" s="90">
        <v>0</v>
      </c>
      <c r="CE23" s="91">
        <v>0</v>
      </c>
      <c r="CF23" s="92">
        <v>0</v>
      </c>
    </row>
    <row r="24" spans="1:84" s="95" customFormat="1" ht="30" customHeight="1">
      <c r="A24" s="96" t="s">
        <v>62</v>
      </c>
      <c r="B24" s="97">
        <v>456</v>
      </c>
      <c r="C24" s="59">
        <v>227</v>
      </c>
      <c r="D24" s="98">
        <v>229</v>
      </c>
      <c r="E24" s="99">
        <v>403</v>
      </c>
      <c r="F24" s="59">
        <v>200</v>
      </c>
      <c r="G24" s="99">
        <v>203</v>
      </c>
      <c r="H24" s="97">
        <v>53</v>
      </c>
      <c r="I24" s="59">
        <v>27</v>
      </c>
      <c r="J24" s="98">
        <v>26</v>
      </c>
      <c r="K24" s="97">
        <v>170</v>
      </c>
      <c r="L24" s="59">
        <v>77</v>
      </c>
      <c r="M24" s="98">
        <v>93</v>
      </c>
      <c r="N24" s="97">
        <v>31</v>
      </c>
      <c r="O24" s="59">
        <v>21</v>
      </c>
      <c r="P24" s="99">
        <v>10</v>
      </c>
      <c r="Q24" s="97">
        <v>7</v>
      </c>
      <c r="R24" s="59">
        <v>5</v>
      </c>
      <c r="S24" s="98">
        <v>2</v>
      </c>
      <c r="T24" s="97">
        <v>5</v>
      </c>
      <c r="U24" s="59">
        <v>3</v>
      </c>
      <c r="V24" s="98">
        <v>2</v>
      </c>
      <c r="W24" s="97">
        <v>0</v>
      </c>
      <c r="X24" s="59">
        <v>0</v>
      </c>
      <c r="Y24" s="98">
        <v>0</v>
      </c>
      <c r="Z24" s="97">
        <v>8</v>
      </c>
      <c r="AA24" s="59">
        <v>4</v>
      </c>
      <c r="AB24" s="98">
        <v>4</v>
      </c>
      <c r="AC24" s="100" t="s">
        <v>62</v>
      </c>
      <c r="AD24" s="99">
        <v>59</v>
      </c>
      <c r="AE24" s="59">
        <v>32</v>
      </c>
      <c r="AF24" s="98">
        <v>27</v>
      </c>
      <c r="AG24" s="97">
        <v>76</v>
      </c>
      <c r="AH24" s="59">
        <v>32</v>
      </c>
      <c r="AI24" s="98">
        <v>44</v>
      </c>
      <c r="AJ24" s="97">
        <v>14</v>
      </c>
      <c r="AK24" s="59">
        <v>7</v>
      </c>
      <c r="AL24" s="98">
        <v>7</v>
      </c>
      <c r="AM24" s="97">
        <v>7</v>
      </c>
      <c r="AN24" s="59">
        <v>4</v>
      </c>
      <c r="AO24" s="98">
        <v>3</v>
      </c>
      <c r="AP24" s="97">
        <v>26</v>
      </c>
      <c r="AQ24" s="59">
        <v>15</v>
      </c>
      <c r="AR24" s="98">
        <v>11</v>
      </c>
      <c r="AS24" s="99">
        <v>1</v>
      </c>
      <c r="AT24" s="59">
        <v>1</v>
      </c>
      <c r="AU24" s="98">
        <v>0</v>
      </c>
      <c r="AV24" s="97">
        <v>1</v>
      </c>
      <c r="AW24" s="59">
        <v>1</v>
      </c>
      <c r="AX24" s="98">
        <v>0</v>
      </c>
      <c r="AY24" s="97">
        <v>26</v>
      </c>
      <c r="AZ24" s="59">
        <v>10</v>
      </c>
      <c r="BA24" s="98">
        <v>16</v>
      </c>
      <c r="BB24" s="97">
        <v>21</v>
      </c>
      <c r="BC24" s="59">
        <v>8</v>
      </c>
      <c r="BD24" s="98">
        <v>13</v>
      </c>
      <c r="BE24" s="100" t="s">
        <v>62</v>
      </c>
      <c r="BF24" s="97">
        <v>5</v>
      </c>
      <c r="BG24" s="59">
        <v>2</v>
      </c>
      <c r="BH24" s="98">
        <v>3</v>
      </c>
      <c r="BI24" s="99">
        <v>6</v>
      </c>
      <c r="BJ24" s="59">
        <v>3</v>
      </c>
      <c r="BK24" s="99">
        <v>3</v>
      </c>
      <c r="BL24" s="97">
        <v>2</v>
      </c>
      <c r="BM24" s="59">
        <v>2</v>
      </c>
      <c r="BN24" s="98">
        <v>0</v>
      </c>
      <c r="BO24" s="97">
        <v>4</v>
      </c>
      <c r="BP24" s="59">
        <v>1</v>
      </c>
      <c r="BQ24" s="98">
        <v>3</v>
      </c>
      <c r="BR24" s="97">
        <v>16</v>
      </c>
      <c r="BS24" s="59">
        <v>9</v>
      </c>
      <c r="BT24" s="98">
        <v>7</v>
      </c>
      <c r="BU24" s="97">
        <v>16</v>
      </c>
      <c r="BV24" s="59">
        <v>9</v>
      </c>
      <c r="BW24" s="98">
        <v>7</v>
      </c>
      <c r="BX24" s="97">
        <v>4</v>
      </c>
      <c r="BY24" s="59">
        <v>4</v>
      </c>
      <c r="BZ24" s="98">
        <v>0</v>
      </c>
      <c r="CA24" s="97">
        <v>1</v>
      </c>
      <c r="CB24" s="59">
        <v>1</v>
      </c>
      <c r="CC24" s="98">
        <v>0</v>
      </c>
      <c r="CD24" s="97">
        <v>3</v>
      </c>
      <c r="CE24" s="59">
        <v>3</v>
      </c>
      <c r="CF24" s="98">
        <v>0</v>
      </c>
    </row>
    <row r="25" spans="1:84" s="95" customFormat="1" ht="30" customHeight="1">
      <c r="A25" s="101" t="s">
        <v>63</v>
      </c>
      <c r="B25" s="97">
        <v>254</v>
      </c>
      <c r="C25" s="59">
        <v>126</v>
      </c>
      <c r="D25" s="98">
        <v>128</v>
      </c>
      <c r="E25" s="99">
        <v>221</v>
      </c>
      <c r="F25" s="59">
        <v>107</v>
      </c>
      <c r="G25" s="99">
        <v>114</v>
      </c>
      <c r="H25" s="97">
        <v>33</v>
      </c>
      <c r="I25" s="59">
        <v>19</v>
      </c>
      <c r="J25" s="98">
        <v>14</v>
      </c>
      <c r="K25" s="97">
        <v>91</v>
      </c>
      <c r="L25" s="59">
        <v>38</v>
      </c>
      <c r="M25" s="98">
        <v>53</v>
      </c>
      <c r="N25" s="97">
        <v>27</v>
      </c>
      <c r="O25" s="59">
        <v>18</v>
      </c>
      <c r="P25" s="99">
        <v>9</v>
      </c>
      <c r="Q25" s="97">
        <v>5</v>
      </c>
      <c r="R25" s="59">
        <v>4</v>
      </c>
      <c r="S25" s="98">
        <v>1</v>
      </c>
      <c r="T25" s="97">
        <v>3</v>
      </c>
      <c r="U25" s="59">
        <v>2</v>
      </c>
      <c r="V25" s="98">
        <v>1</v>
      </c>
      <c r="W25" s="97">
        <v>0</v>
      </c>
      <c r="X25" s="59">
        <v>0</v>
      </c>
      <c r="Y25" s="98">
        <v>0</v>
      </c>
      <c r="Z25" s="97">
        <v>3</v>
      </c>
      <c r="AA25" s="59">
        <v>1</v>
      </c>
      <c r="AB25" s="98">
        <v>2</v>
      </c>
      <c r="AC25" s="102" t="s">
        <v>63</v>
      </c>
      <c r="AD25" s="99">
        <v>33</v>
      </c>
      <c r="AE25" s="59">
        <v>16</v>
      </c>
      <c r="AF25" s="99">
        <v>17</v>
      </c>
      <c r="AG25" s="97">
        <v>39</v>
      </c>
      <c r="AH25" s="59">
        <v>18</v>
      </c>
      <c r="AI25" s="98">
        <v>21</v>
      </c>
      <c r="AJ25" s="97">
        <v>8</v>
      </c>
      <c r="AK25" s="59">
        <v>3</v>
      </c>
      <c r="AL25" s="98">
        <v>5</v>
      </c>
      <c r="AM25" s="97">
        <v>2</v>
      </c>
      <c r="AN25" s="59">
        <v>2</v>
      </c>
      <c r="AO25" s="98">
        <v>0</v>
      </c>
      <c r="AP25" s="97">
        <v>10</v>
      </c>
      <c r="AQ25" s="59">
        <v>5</v>
      </c>
      <c r="AR25" s="98">
        <v>5</v>
      </c>
      <c r="AS25" s="99">
        <v>1</v>
      </c>
      <c r="AT25" s="59">
        <v>1</v>
      </c>
      <c r="AU25" s="98">
        <v>0</v>
      </c>
      <c r="AV25" s="97">
        <v>1</v>
      </c>
      <c r="AW25" s="59">
        <v>1</v>
      </c>
      <c r="AX25" s="98">
        <v>0</v>
      </c>
      <c r="AY25" s="97">
        <v>10</v>
      </c>
      <c r="AZ25" s="59">
        <v>5</v>
      </c>
      <c r="BA25" s="98">
        <v>5</v>
      </c>
      <c r="BB25" s="97">
        <v>7</v>
      </c>
      <c r="BC25" s="59">
        <v>3</v>
      </c>
      <c r="BD25" s="98">
        <v>4</v>
      </c>
      <c r="BE25" s="102" t="s">
        <v>63</v>
      </c>
      <c r="BF25" s="97">
        <v>3</v>
      </c>
      <c r="BG25" s="59">
        <v>2</v>
      </c>
      <c r="BH25" s="98">
        <v>1</v>
      </c>
      <c r="BI25" s="99">
        <v>4</v>
      </c>
      <c r="BJ25" s="59">
        <v>1</v>
      </c>
      <c r="BK25" s="99">
        <v>3</v>
      </c>
      <c r="BL25" s="97">
        <v>0</v>
      </c>
      <c r="BM25" s="59">
        <v>0</v>
      </c>
      <c r="BN25" s="98">
        <v>0</v>
      </c>
      <c r="BO25" s="97">
        <v>4</v>
      </c>
      <c r="BP25" s="59">
        <v>1</v>
      </c>
      <c r="BQ25" s="98">
        <v>3</v>
      </c>
      <c r="BR25" s="97">
        <v>14</v>
      </c>
      <c r="BS25" s="59">
        <v>8</v>
      </c>
      <c r="BT25" s="98">
        <v>6</v>
      </c>
      <c r="BU25" s="97">
        <v>14</v>
      </c>
      <c r="BV25" s="59">
        <v>8</v>
      </c>
      <c r="BW25" s="98">
        <v>6</v>
      </c>
      <c r="BX25" s="97">
        <v>4</v>
      </c>
      <c r="BY25" s="59">
        <v>4</v>
      </c>
      <c r="BZ25" s="98">
        <v>0</v>
      </c>
      <c r="CA25" s="97">
        <v>1</v>
      </c>
      <c r="CB25" s="59">
        <v>1</v>
      </c>
      <c r="CC25" s="98">
        <v>0</v>
      </c>
      <c r="CD25" s="97">
        <v>3</v>
      </c>
      <c r="CE25" s="59">
        <v>3</v>
      </c>
      <c r="CF25" s="98">
        <v>0</v>
      </c>
    </row>
    <row r="26" spans="1:84" s="95" customFormat="1" ht="30" customHeight="1">
      <c r="A26" s="108" t="s">
        <v>18</v>
      </c>
      <c r="B26" s="97">
        <v>202</v>
      </c>
      <c r="C26" s="59">
        <v>101</v>
      </c>
      <c r="D26" s="98">
        <v>101</v>
      </c>
      <c r="E26" s="99">
        <v>182</v>
      </c>
      <c r="F26" s="59">
        <v>93</v>
      </c>
      <c r="G26" s="99">
        <v>89</v>
      </c>
      <c r="H26" s="97">
        <v>20</v>
      </c>
      <c r="I26" s="59">
        <v>8</v>
      </c>
      <c r="J26" s="98">
        <v>12</v>
      </c>
      <c r="K26" s="97">
        <v>79</v>
      </c>
      <c r="L26" s="59">
        <v>39</v>
      </c>
      <c r="M26" s="98">
        <v>40</v>
      </c>
      <c r="N26" s="90">
        <v>4</v>
      </c>
      <c r="O26" s="91">
        <v>3</v>
      </c>
      <c r="P26" s="93">
        <v>1</v>
      </c>
      <c r="Q26" s="90">
        <v>2</v>
      </c>
      <c r="R26" s="59">
        <v>1</v>
      </c>
      <c r="S26" s="92">
        <v>1</v>
      </c>
      <c r="T26" s="90">
        <v>2</v>
      </c>
      <c r="U26" s="59">
        <v>1</v>
      </c>
      <c r="V26" s="92">
        <v>1</v>
      </c>
      <c r="W26" s="90">
        <v>0</v>
      </c>
      <c r="X26" s="59">
        <v>0</v>
      </c>
      <c r="Y26" s="92">
        <v>0</v>
      </c>
      <c r="Z26" s="90">
        <v>5</v>
      </c>
      <c r="AA26" s="59">
        <v>3</v>
      </c>
      <c r="AB26" s="92">
        <v>2</v>
      </c>
      <c r="AC26" s="108" t="s">
        <v>18</v>
      </c>
      <c r="AD26" s="93">
        <v>26</v>
      </c>
      <c r="AE26" s="59">
        <v>16</v>
      </c>
      <c r="AF26" s="93">
        <v>10</v>
      </c>
      <c r="AG26" s="90">
        <v>37</v>
      </c>
      <c r="AH26" s="59">
        <v>14</v>
      </c>
      <c r="AI26" s="92">
        <v>23</v>
      </c>
      <c r="AJ26" s="90">
        <v>6</v>
      </c>
      <c r="AK26" s="59">
        <v>4</v>
      </c>
      <c r="AL26" s="92">
        <v>2</v>
      </c>
      <c r="AM26" s="90">
        <v>5</v>
      </c>
      <c r="AN26" s="59">
        <v>2</v>
      </c>
      <c r="AO26" s="92">
        <v>3</v>
      </c>
      <c r="AP26" s="90">
        <v>16</v>
      </c>
      <c r="AQ26" s="59">
        <v>10</v>
      </c>
      <c r="AR26" s="92">
        <v>6</v>
      </c>
      <c r="AS26" s="99">
        <v>0</v>
      </c>
      <c r="AT26" s="59">
        <v>0</v>
      </c>
      <c r="AU26" s="98">
        <v>0</v>
      </c>
      <c r="AV26" s="90">
        <v>0</v>
      </c>
      <c r="AW26" s="59">
        <v>0</v>
      </c>
      <c r="AX26" s="92">
        <v>0</v>
      </c>
      <c r="AY26" s="90">
        <v>16</v>
      </c>
      <c r="AZ26" s="91">
        <v>5</v>
      </c>
      <c r="BA26" s="92">
        <v>11</v>
      </c>
      <c r="BB26" s="90">
        <v>14</v>
      </c>
      <c r="BC26" s="59">
        <v>5</v>
      </c>
      <c r="BD26" s="92">
        <v>9</v>
      </c>
      <c r="BE26" s="108" t="s">
        <v>18</v>
      </c>
      <c r="BF26" s="90">
        <v>2</v>
      </c>
      <c r="BG26" s="59">
        <v>0</v>
      </c>
      <c r="BH26" s="92">
        <v>2</v>
      </c>
      <c r="BI26" s="93">
        <v>2</v>
      </c>
      <c r="BJ26" s="91">
        <v>2</v>
      </c>
      <c r="BK26" s="93">
        <v>0</v>
      </c>
      <c r="BL26" s="90">
        <v>2</v>
      </c>
      <c r="BM26" s="59">
        <v>2</v>
      </c>
      <c r="BN26" s="92">
        <v>0</v>
      </c>
      <c r="BO26" s="90">
        <v>0</v>
      </c>
      <c r="BP26" s="59">
        <v>0</v>
      </c>
      <c r="BQ26" s="92">
        <v>0</v>
      </c>
      <c r="BR26" s="90">
        <v>2</v>
      </c>
      <c r="BS26" s="91">
        <v>1</v>
      </c>
      <c r="BT26" s="92">
        <v>1</v>
      </c>
      <c r="BU26" s="90">
        <v>2</v>
      </c>
      <c r="BV26" s="59">
        <v>1</v>
      </c>
      <c r="BW26" s="92">
        <v>1</v>
      </c>
      <c r="BX26" s="90">
        <v>0</v>
      </c>
      <c r="BY26" s="91">
        <v>0</v>
      </c>
      <c r="BZ26" s="92">
        <v>0</v>
      </c>
      <c r="CA26" s="90">
        <v>0</v>
      </c>
      <c r="CB26" s="59">
        <v>0</v>
      </c>
      <c r="CC26" s="92">
        <v>0</v>
      </c>
      <c r="CD26" s="90">
        <v>0</v>
      </c>
      <c r="CE26" s="59">
        <v>0</v>
      </c>
      <c r="CF26" s="92">
        <v>0</v>
      </c>
    </row>
    <row r="27" spans="1:84" s="95" customFormat="1" ht="30" customHeight="1">
      <c r="A27" s="96" t="s">
        <v>64</v>
      </c>
      <c r="B27" s="106">
        <v>204</v>
      </c>
      <c r="C27" s="104">
        <v>90</v>
      </c>
      <c r="D27" s="105">
        <v>114</v>
      </c>
      <c r="E27" s="103">
        <v>186</v>
      </c>
      <c r="F27" s="104">
        <v>79</v>
      </c>
      <c r="G27" s="103">
        <v>107</v>
      </c>
      <c r="H27" s="106">
        <v>18</v>
      </c>
      <c r="I27" s="104">
        <v>11</v>
      </c>
      <c r="J27" s="105">
        <v>7</v>
      </c>
      <c r="K27" s="106">
        <v>80</v>
      </c>
      <c r="L27" s="104">
        <v>33</v>
      </c>
      <c r="M27" s="105">
        <v>47</v>
      </c>
      <c r="N27" s="97">
        <v>42</v>
      </c>
      <c r="O27" s="59">
        <v>23</v>
      </c>
      <c r="P27" s="99">
        <v>19</v>
      </c>
      <c r="Q27" s="106">
        <v>4</v>
      </c>
      <c r="R27" s="104">
        <v>1</v>
      </c>
      <c r="S27" s="105">
        <v>3</v>
      </c>
      <c r="T27" s="106">
        <v>0</v>
      </c>
      <c r="U27" s="104">
        <v>0</v>
      </c>
      <c r="V27" s="105">
        <v>0</v>
      </c>
      <c r="W27" s="106">
        <v>3</v>
      </c>
      <c r="X27" s="104">
        <v>2</v>
      </c>
      <c r="Y27" s="105">
        <v>1</v>
      </c>
      <c r="Z27" s="106">
        <v>3</v>
      </c>
      <c r="AA27" s="104">
        <v>2</v>
      </c>
      <c r="AB27" s="105">
        <v>1</v>
      </c>
      <c r="AC27" s="100" t="s">
        <v>64</v>
      </c>
      <c r="AD27" s="103">
        <v>18</v>
      </c>
      <c r="AE27" s="104">
        <v>6</v>
      </c>
      <c r="AF27" s="103">
        <v>12</v>
      </c>
      <c r="AG27" s="106">
        <v>13</v>
      </c>
      <c r="AH27" s="104">
        <v>4</v>
      </c>
      <c r="AI27" s="105">
        <v>9</v>
      </c>
      <c r="AJ27" s="106">
        <v>8</v>
      </c>
      <c r="AK27" s="104">
        <v>1</v>
      </c>
      <c r="AL27" s="105">
        <v>7</v>
      </c>
      <c r="AM27" s="106">
        <v>3</v>
      </c>
      <c r="AN27" s="104">
        <v>1</v>
      </c>
      <c r="AO27" s="105">
        <v>2</v>
      </c>
      <c r="AP27" s="106">
        <v>12</v>
      </c>
      <c r="AQ27" s="104">
        <v>6</v>
      </c>
      <c r="AR27" s="105">
        <v>6</v>
      </c>
      <c r="AS27" s="103">
        <v>0</v>
      </c>
      <c r="AT27" s="104">
        <v>0</v>
      </c>
      <c r="AU27" s="105">
        <v>0</v>
      </c>
      <c r="AV27" s="106">
        <v>0</v>
      </c>
      <c r="AW27" s="104">
        <v>0</v>
      </c>
      <c r="AX27" s="105">
        <v>0</v>
      </c>
      <c r="AY27" s="97">
        <v>7</v>
      </c>
      <c r="AZ27" s="59">
        <v>4</v>
      </c>
      <c r="BA27" s="98">
        <v>3</v>
      </c>
      <c r="BB27" s="106">
        <v>1</v>
      </c>
      <c r="BC27" s="104">
        <v>1</v>
      </c>
      <c r="BD27" s="105">
        <v>0</v>
      </c>
      <c r="BE27" s="100" t="s">
        <v>64</v>
      </c>
      <c r="BF27" s="106">
        <v>6</v>
      </c>
      <c r="BG27" s="104">
        <v>3</v>
      </c>
      <c r="BH27" s="105">
        <v>3</v>
      </c>
      <c r="BI27" s="103">
        <v>7</v>
      </c>
      <c r="BJ27" s="104">
        <v>5</v>
      </c>
      <c r="BK27" s="103">
        <v>2</v>
      </c>
      <c r="BL27" s="106">
        <v>5</v>
      </c>
      <c r="BM27" s="104">
        <v>3</v>
      </c>
      <c r="BN27" s="105">
        <v>2</v>
      </c>
      <c r="BO27" s="106">
        <v>2</v>
      </c>
      <c r="BP27" s="104">
        <v>2</v>
      </c>
      <c r="BQ27" s="105">
        <v>0</v>
      </c>
      <c r="BR27" s="106">
        <v>0</v>
      </c>
      <c r="BS27" s="104">
        <v>0</v>
      </c>
      <c r="BT27" s="105">
        <v>0</v>
      </c>
      <c r="BU27" s="106">
        <v>0</v>
      </c>
      <c r="BV27" s="104">
        <v>0</v>
      </c>
      <c r="BW27" s="105">
        <v>0</v>
      </c>
      <c r="BX27" s="97">
        <v>4</v>
      </c>
      <c r="BY27" s="59">
        <v>2</v>
      </c>
      <c r="BZ27" s="98">
        <v>2</v>
      </c>
      <c r="CA27" s="106">
        <v>2</v>
      </c>
      <c r="CB27" s="104">
        <v>0</v>
      </c>
      <c r="CC27" s="105">
        <v>2</v>
      </c>
      <c r="CD27" s="106">
        <v>2</v>
      </c>
      <c r="CE27" s="104">
        <v>2</v>
      </c>
      <c r="CF27" s="105">
        <v>0</v>
      </c>
    </row>
    <row r="28" spans="1:84" s="95" customFormat="1" ht="30" customHeight="1">
      <c r="A28" s="108" t="s">
        <v>14</v>
      </c>
      <c r="B28" s="90">
        <v>204</v>
      </c>
      <c r="C28" s="91">
        <v>90</v>
      </c>
      <c r="D28" s="92">
        <v>114</v>
      </c>
      <c r="E28" s="93">
        <v>186</v>
      </c>
      <c r="F28" s="91">
        <v>79</v>
      </c>
      <c r="G28" s="93">
        <v>107</v>
      </c>
      <c r="H28" s="90">
        <v>18</v>
      </c>
      <c r="I28" s="91">
        <v>11</v>
      </c>
      <c r="J28" s="92">
        <v>7</v>
      </c>
      <c r="K28" s="90">
        <v>80</v>
      </c>
      <c r="L28" s="91">
        <v>33</v>
      </c>
      <c r="M28" s="92">
        <v>47</v>
      </c>
      <c r="N28" s="90">
        <v>42</v>
      </c>
      <c r="O28" s="91">
        <v>23</v>
      </c>
      <c r="P28" s="93">
        <v>19</v>
      </c>
      <c r="Q28" s="90">
        <v>4</v>
      </c>
      <c r="R28" s="91">
        <v>1</v>
      </c>
      <c r="S28" s="92">
        <v>3</v>
      </c>
      <c r="T28" s="90">
        <v>0</v>
      </c>
      <c r="U28" s="91">
        <v>0</v>
      </c>
      <c r="V28" s="92">
        <v>0</v>
      </c>
      <c r="W28" s="90">
        <v>3</v>
      </c>
      <c r="X28" s="91">
        <v>2</v>
      </c>
      <c r="Y28" s="92">
        <v>1</v>
      </c>
      <c r="Z28" s="90">
        <v>3</v>
      </c>
      <c r="AA28" s="91">
        <v>2</v>
      </c>
      <c r="AB28" s="92">
        <v>1</v>
      </c>
      <c r="AC28" s="109" t="s">
        <v>13</v>
      </c>
      <c r="AD28" s="93">
        <v>18</v>
      </c>
      <c r="AE28" s="91">
        <v>6</v>
      </c>
      <c r="AF28" s="93">
        <v>12</v>
      </c>
      <c r="AG28" s="90">
        <v>13</v>
      </c>
      <c r="AH28" s="91">
        <v>4</v>
      </c>
      <c r="AI28" s="92">
        <v>9</v>
      </c>
      <c r="AJ28" s="90">
        <v>8</v>
      </c>
      <c r="AK28" s="91">
        <v>1</v>
      </c>
      <c r="AL28" s="92">
        <v>7</v>
      </c>
      <c r="AM28" s="90">
        <v>3</v>
      </c>
      <c r="AN28" s="91">
        <v>1</v>
      </c>
      <c r="AO28" s="92">
        <v>2</v>
      </c>
      <c r="AP28" s="90">
        <v>12</v>
      </c>
      <c r="AQ28" s="91">
        <v>6</v>
      </c>
      <c r="AR28" s="92">
        <v>6</v>
      </c>
      <c r="AS28" s="93">
        <v>0</v>
      </c>
      <c r="AT28" s="91">
        <v>0</v>
      </c>
      <c r="AU28" s="92">
        <v>0</v>
      </c>
      <c r="AV28" s="90">
        <v>0</v>
      </c>
      <c r="AW28" s="91">
        <v>0</v>
      </c>
      <c r="AX28" s="92">
        <v>0</v>
      </c>
      <c r="AY28" s="90">
        <v>7</v>
      </c>
      <c r="AZ28" s="91">
        <v>4</v>
      </c>
      <c r="BA28" s="92">
        <v>3</v>
      </c>
      <c r="BB28" s="90">
        <v>1</v>
      </c>
      <c r="BC28" s="91">
        <v>1</v>
      </c>
      <c r="BD28" s="92">
        <v>0</v>
      </c>
      <c r="BE28" s="109" t="s">
        <v>13</v>
      </c>
      <c r="BF28" s="90">
        <v>6</v>
      </c>
      <c r="BG28" s="91">
        <v>3</v>
      </c>
      <c r="BH28" s="92">
        <v>3</v>
      </c>
      <c r="BI28" s="93">
        <v>7</v>
      </c>
      <c r="BJ28" s="91">
        <v>5</v>
      </c>
      <c r="BK28" s="93">
        <v>2</v>
      </c>
      <c r="BL28" s="90">
        <v>5</v>
      </c>
      <c r="BM28" s="91">
        <v>3</v>
      </c>
      <c r="BN28" s="92">
        <v>2</v>
      </c>
      <c r="BO28" s="90">
        <v>2</v>
      </c>
      <c r="BP28" s="91">
        <v>2</v>
      </c>
      <c r="BQ28" s="92">
        <v>0</v>
      </c>
      <c r="BR28" s="90">
        <v>0</v>
      </c>
      <c r="BS28" s="91">
        <v>0</v>
      </c>
      <c r="BT28" s="92">
        <v>0</v>
      </c>
      <c r="BU28" s="90">
        <v>0</v>
      </c>
      <c r="BV28" s="91">
        <v>0</v>
      </c>
      <c r="BW28" s="92">
        <v>0</v>
      </c>
      <c r="BX28" s="90">
        <v>4</v>
      </c>
      <c r="BY28" s="91">
        <v>2</v>
      </c>
      <c r="BZ28" s="92">
        <v>2</v>
      </c>
      <c r="CA28" s="90">
        <v>2</v>
      </c>
      <c r="CB28" s="91">
        <v>0</v>
      </c>
      <c r="CC28" s="92">
        <v>2</v>
      </c>
      <c r="CD28" s="90">
        <v>2</v>
      </c>
      <c r="CE28" s="91">
        <v>2</v>
      </c>
      <c r="CF28" s="92">
        <v>0</v>
      </c>
    </row>
    <row r="29" spans="1:84" s="95" customFormat="1" ht="30" customHeight="1">
      <c r="A29" s="96" t="s">
        <v>47</v>
      </c>
      <c r="B29" s="97">
        <v>375</v>
      </c>
      <c r="C29" s="59">
        <v>185</v>
      </c>
      <c r="D29" s="98">
        <v>190</v>
      </c>
      <c r="E29" s="99">
        <v>312</v>
      </c>
      <c r="F29" s="59">
        <v>153</v>
      </c>
      <c r="G29" s="99">
        <v>159</v>
      </c>
      <c r="H29" s="97">
        <v>63</v>
      </c>
      <c r="I29" s="59">
        <v>32</v>
      </c>
      <c r="J29" s="98">
        <v>31</v>
      </c>
      <c r="K29" s="97">
        <v>155</v>
      </c>
      <c r="L29" s="59">
        <v>77</v>
      </c>
      <c r="M29" s="98">
        <v>78</v>
      </c>
      <c r="N29" s="97">
        <v>33</v>
      </c>
      <c r="O29" s="59">
        <v>17</v>
      </c>
      <c r="P29" s="99">
        <v>16</v>
      </c>
      <c r="Q29" s="97">
        <v>11</v>
      </c>
      <c r="R29" s="59">
        <v>6</v>
      </c>
      <c r="S29" s="98">
        <v>5</v>
      </c>
      <c r="T29" s="97">
        <v>31</v>
      </c>
      <c r="U29" s="59">
        <v>14</v>
      </c>
      <c r="V29" s="98">
        <v>17</v>
      </c>
      <c r="W29" s="97">
        <v>14</v>
      </c>
      <c r="X29" s="59">
        <v>6</v>
      </c>
      <c r="Y29" s="98">
        <v>8</v>
      </c>
      <c r="Z29" s="97">
        <v>1</v>
      </c>
      <c r="AA29" s="59">
        <v>1</v>
      </c>
      <c r="AB29" s="98">
        <v>0</v>
      </c>
      <c r="AC29" s="100" t="s">
        <v>47</v>
      </c>
      <c r="AD29" s="99">
        <v>4</v>
      </c>
      <c r="AE29" s="59">
        <v>3</v>
      </c>
      <c r="AF29" s="99">
        <v>1</v>
      </c>
      <c r="AG29" s="97">
        <v>16</v>
      </c>
      <c r="AH29" s="59">
        <v>5</v>
      </c>
      <c r="AI29" s="98">
        <v>11</v>
      </c>
      <c r="AJ29" s="97">
        <v>20</v>
      </c>
      <c r="AK29" s="59">
        <v>13</v>
      </c>
      <c r="AL29" s="98">
        <v>7</v>
      </c>
      <c r="AM29" s="97">
        <v>4</v>
      </c>
      <c r="AN29" s="59">
        <v>3</v>
      </c>
      <c r="AO29" s="98">
        <v>1</v>
      </c>
      <c r="AP29" s="97">
        <v>23</v>
      </c>
      <c r="AQ29" s="59">
        <v>8</v>
      </c>
      <c r="AR29" s="98">
        <v>15</v>
      </c>
      <c r="AS29" s="99">
        <v>2</v>
      </c>
      <c r="AT29" s="59">
        <v>2</v>
      </c>
      <c r="AU29" s="98">
        <v>0</v>
      </c>
      <c r="AV29" s="97">
        <v>2</v>
      </c>
      <c r="AW29" s="59">
        <v>2</v>
      </c>
      <c r="AX29" s="98">
        <v>0</v>
      </c>
      <c r="AY29" s="97">
        <v>17</v>
      </c>
      <c r="AZ29" s="59">
        <v>10</v>
      </c>
      <c r="BA29" s="98">
        <v>7</v>
      </c>
      <c r="BB29" s="97">
        <v>11</v>
      </c>
      <c r="BC29" s="59">
        <v>8</v>
      </c>
      <c r="BD29" s="98">
        <v>3</v>
      </c>
      <c r="BE29" s="100" t="s">
        <v>47</v>
      </c>
      <c r="BF29" s="97">
        <v>6</v>
      </c>
      <c r="BG29" s="59">
        <v>2</v>
      </c>
      <c r="BH29" s="98">
        <v>4</v>
      </c>
      <c r="BI29" s="99">
        <v>6</v>
      </c>
      <c r="BJ29" s="59">
        <v>1</v>
      </c>
      <c r="BK29" s="99">
        <v>5</v>
      </c>
      <c r="BL29" s="97">
        <v>0</v>
      </c>
      <c r="BM29" s="59">
        <v>0</v>
      </c>
      <c r="BN29" s="98">
        <v>0</v>
      </c>
      <c r="BO29" s="97">
        <v>6</v>
      </c>
      <c r="BP29" s="59">
        <v>1</v>
      </c>
      <c r="BQ29" s="98">
        <v>5</v>
      </c>
      <c r="BR29" s="97">
        <v>4</v>
      </c>
      <c r="BS29" s="59">
        <v>2</v>
      </c>
      <c r="BT29" s="98">
        <v>2</v>
      </c>
      <c r="BU29" s="97">
        <v>4</v>
      </c>
      <c r="BV29" s="59">
        <v>2</v>
      </c>
      <c r="BW29" s="98">
        <v>2</v>
      </c>
      <c r="BX29" s="97">
        <v>34</v>
      </c>
      <c r="BY29" s="59">
        <v>17</v>
      </c>
      <c r="BZ29" s="98">
        <v>17</v>
      </c>
      <c r="CA29" s="97">
        <v>16</v>
      </c>
      <c r="CB29" s="59">
        <v>6</v>
      </c>
      <c r="CC29" s="98">
        <v>10</v>
      </c>
      <c r="CD29" s="97">
        <v>18</v>
      </c>
      <c r="CE29" s="59">
        <v>11</v>
      </c>
      <c r="CF29" s="98">
        <v>7</v>
      </c>
    </row>
    <row r="30" spans="1:84" s="95" customFormat="1" ht="30" customHeight="1">
      <c r="A30" s="101" t="s">
        <v>6</v>
      </c>
      <c r="B30" s="97">
        <v>134</v>
      </c>
      <c r="C30" s="59">
        <v>72</v>
      </c>
      <c r="D30" s="98">
        <v>62</v>
      </c>
      <c r="E30" s="99">
        <v>104</v>
      </c>
      <c r="F30" s="59">
        <v>55</v>
      </c>
      <c r="G30" s="99">
        <v>49</v>
      </c>
      <c r="H30" s="97">
        <v>30</v>
      </c>
      <c r="I30" s="59">
        <v>17</v>
      </c>
      <c r="J30" s="98">
        <v>13</v>
      </c>
      <c r="K30" s="97">
        <v>43</v>
      </c>
      <c r="L30" s="59">
        <v>26</v>
      </c>
      <c r="M30" s="98">
        <v>17</v>
      </c>
      <c r="N30" s="97">
        <v>21</v>
      </c>
      <c r="O30" s="59">
        <v>9</v>
      </c>
      <c r="P30" s="99">
        <v>12</v>
      </c>
      <c r="Q30" s="97">
        <v>2</v>
      </c>
      <c r="R30" s="59">
        <v>2</v>
      </c>
      <c r="S30" s="98">
        <v>0</v>
      </c>
      <c r="T30" s="97">
        <v>17</v>
      </c>
      <c r="U30" s="59">
        <v>9</v>
      </c>
      <c r="V30" s="98">
        <v>8</v>
      </c>
      <c r="W30" s="97">
        <v>3</v>
      </c>
      <c r="X30" s="59">
        <v>0</v>
      </c>
      <c r="Y30" s="98">
        <v>3</v>
      </c>
      <c r="Z30" s="97">
        <v>0</v>
      </c>
      <c r="AA30" s="59">
        <v>0</v>
      </c>
      <c r="AB30" s="98">
        <v>0</v>
      </c>
      <c r="AC30" s="102" t="s">
        <v>6</v>
      </c>
      <c r="AD30" s="99">
        <v>3</v>
      </c>
      <c r="AE30" s="59">
        <v>2</v>
      </c>
      <c r="AF30" s="99">
        <v>1</v>
      </c>
      <c r="AG30" s="97">
        <v>2</v>
      </c>
      <c r="AH30" s="59">
        <v>1</v>
      </c>
      <c r="AI30" s="98">
        <v>1</v>
      </c>
      <c r="AJ30" s="97">
        <v>6</v>
      </c>
      <c r="AK30" s="59">
        <v>3</v>
      </c>
      <c r="AL30" s="99">
        <v>3</v>
      </c>
      <c r="AM30" s="97">
        <v>2</v>
      </c>
      <c r="AN30" s="59">
        <v>1</v>
      </c>
      <c r="AO30" s="98">
        <v>1</v>
      </c>
      <c r="AP30" s="97">
        <v>5</v>
      </c>
      <c r="AQ30" s="59">
        <v>2</v>
      </c>
      <c r="AR30" s="98">
        <v>3</v>
      </c>
      <c r="AS30" s="99">
        <v>1</v>
      </c>
      <c r="AT30" s="59">
        <v>1</v>
      </c>
      <c r="AU30" s="98">
        <v>0</v>
      </c>
      <c r="AV30" s="97">
        <v>1</v>
      </c>
      <c r="AW30" s="59">
        <v>1</v>
      </c>
      <c r="AX30" s="98">
        <v>0</v>
      </c>
      <c r="AY30" s="97">
        <v>6</v>
      </c>
      <c r="AZ30" s="59">
        <v>4</v>
      </c>
      <c r="BA30" s="98">
        <v>2</v>
      </c>
      <c r="BB30" s="97">
        <v>4</v>
      </c>
      <c r="BC30" s="59">
        <v>3</v>
      </c>
      <c r="BD30" s="98">
        <v>1</v>
      </c>
      <c r="BE30" s="102" t="s">
        <v>6</v>
      </c>
      <c r="BF30" s="97">
        <v>2</v>
      </c>
      <c r="BG30" s="59">
        <v>1</v>
      </c>
      <c r="BH30" s="98">
        <v>1</v>
      </c>
      <c r="BI30" s="99">
        <v>3</v>
      </c>
      <c r="BJ30" s="59">
        <v>0</v>
      </c>
      <c r="BK30" s="99">
        <v>3</v>
      </c>
      <c r="BL30" s="97">
        <v>0</v>
      </c>
      <c r="BM30" s="59">
        <v>0</v>
      </c>
      <c r="BN30" s="98">
        <v>0</v>
      </c>
      <c r="BO30" s="97">
        <v>3</v>
      </c>
      <c r="BP30" s="59">
        <v>0</v>
      </c>
      <c r="BQ30" s="98">
        <v>3</v>
      </c>
      <c r="BR30" s="97">
        <v>2</v>
      </c>
      <c r="BS30" s="59">
        <v>1</v>
      </c>
      <c r="BT30" s="98">
        <v>1</v>
      </c>
      <c r="BU30" s="97">
        <v>2</v>
      </c>
      <c r="BV30" s="59">
        <v>1</v>
      </c>
      <c r="BW30" s="98">
        <v>1</v>
      </c>
      <c r="BX30" s="97">
        <v>18</v>
      </c>
      <c r="BY30" s="59">
        <v>11</v>
      </c>
      <c r="BZ30" s="98">
        <v>7</v>
      </c>
      <c r="CA30" s="97">
        <v>0</v>
      </c>
      <c r="CB30" s="59">
        <v>0</v>
      </c>
      <c r="CC30" s="98">
        <v>0</v>
      </c>
      <c r="CD30" s="97">
        <v>18</v>
      </c>
      <c r="CE30" s="59">
        <v>11</v>
      </c>
      <c r="CF30" s="98">
        <v>7</v>
      </c>
    </row>
    <row r="31" spans="1:84" s="95" customFormat="1" ht="30" customHeight="1" thickBot="1">
      <c r="A31" s="116" t="s">
        <v>66</v>
      </c>
      <c r="B31" s="117">
        <v>241</v>
      </c>
      <c r="C31" s="118">
        <v>113</v>
      </c>
      <c r="D31" s="119">
        <v>128</v>
      </c>
      <c r="E31" s="120">
        <v>208</v>
      </c>
      <c r="F31" s="118">
        <v>98</v>
      </c>
      <c r="G31" s="120">
        <v>110</v>
      </c>
      <c r="H31" s="117">
        <v>33</v>
      </c>
      <c r="I31" s="118">
        <v>15</v>
      </c>
      <c r="J31" s="119">
        <v>18</v>
      </c>
      <c r="K31" s="117">
        <v>112</v>
      </c>
      <c r="L31" s="118">
        <v>51</v>
      </c>
      <c r="M31" s="119">
        <v>61</v>
      </c>
      <c r="N31" s="117">
        <v>12</v>
      </c>
      <c r="O31" s="118">
        <v>8</v>
      </c>
      <c r="P31" s="120">
        <v>4</v>
      </c>
      <c r="Q31" s="117">
        <v>9</v>
      </c>
      <c r="R31" s="118">
        <v>4</v>
      </c>
      <c r="S31" s="119">
        <v>5</v>
      </c>
      <c r="T31" s="117">
        <v>14</v>
      </c>
      <c r="U31" s="118">
        <v>5</v>
      </c>
      <c r="V31" s="119">
        <v>9</v>
      </c>
      <c r="W31" s="117">
        <v>11</v>
      </c>
      <c r="X31" s="118">
        <v>6</v>
      </c>
      <c r="Y31" s="119">
        <v>5</v>
      </c>
      <c r="Z31" s="117">
        <v>1</v>
      </c>
      <c r="AA31" s="118">
        <v>1</v>
      </c>
      <c r="AB31" s="119">
        <v>0</v>
      </c>
      <c r="AC31" s="121" t="s">
        <v>66</v>
      </c>
      <c r="AD31" s="117">
        <v>1</v>
      </c>
      <c r="AE31" s="118">
        <v>1</v>
      </c>
      <c r="AF31" s="119">
        <v>0</v>
      </c>
      <c r="AG31" s="117">
        <v>14</v>
      </c>
      <c r="AH31" s="118">
        <v>4</v>
      </c>
      <c r="AI31" s="119">
        <v>10</v>
      </c>
      <c r="AJ31" s="117">
        <v>14</v>
      </c>
      <c r="AK31" s="118">
        <v>10</v>
      </c>
      <c r="AL31" s="119">
        <v>4</v>
      </c>
      <c r="AM31" s="117">
        <v>2</v>
      </c>
      <c r="AN31" s="118">
        <v>2</v>
      </c>
      <c r="AO31" s="119">
        <v>0</v>
      </c>
      <c r="AP31" s="117">
        <v>18</v>
      </c>
      <c r="AQ31" s="118">
        <v>6</v>
      </c>
      <c r="AR31" s="119">
        <v>12</v>
      </c>
      <c r="AS31" s="120">
        <v>1</v>
      </c>
      <c r="AT31" s="118">
        <v>1</v>
      </c>
      <c r="AU31" s="119">
        <v>0</v>
      </c>
      <c r="AV31" s="117">
        <v>1</v>
      </c>
      <c r="AW31" s="118">
        <v>1</v>
      </c>
      <c r="AX31" s="119">
        <v>0</v>
      </c>
      <c r="AY31" s="117">
        <v>11</v>
      </c>
      <c r="AZ31" s="118">
        <v>6</v>
      </c>
      <c r="BA31" s="119">
        <v>5</v>
      </c>
      <c r="BB31" s="117">
        <v>7</v>
      </c>
      <c r="BC31" s="118">
        <v>5</v>
      </c>
      <c r="BD31" s="119">
        <v>2</v>
      </c>
      <c r="BE31" s="121" t="s">
        <v>67</v>
      </c>
      <c r="BF31" s="117">
        <v>4</v>
      </c>
      <c r="BG31" s="118">
        <v>1</v>
      </c>
      <c r="BH31" s="119">
        <v>3</v>
      </c>
      <c r="BI31" s="120">
        <v>3</v>
      </c>
      <c r="BJ31" s="118">
        <v>1</v>
      </c>
      <c r="BK31" s="120">
        <v>2</v>
      </c>
      <c r="BL31" s="117">
        <v>0</v>
      </c>
      <c r="BM31" s="118">
        <v>0</v>
      </c>
      <c r="BN31" s="119">
        <v>0</v>
      </c>
      <c r="BO31" s="117">
        <v>3</v>
      </c>
      <c r="BP31" s="118">
        <v>1</v>
      </c>
      <c r="BQ31" s="119">
        <v>2</v>
      </c>
      <c r="BR31" s="117">
        <v>2</v>
      </c>
      <c r="BS31" s="118">
        <v>1</v>
      </c>
      <c r="BT31" s="119">
        <v>1</v>
      </c>
      <c r="BU31" s="117">
        <v>2</v>
      </c>
      <c r="BV31" s="118">
        <v>1</v>
      </c>
      <c r="BW31" s="119">
        <v>1</v>
      </c>
      <c r="BX31" s="117">
        <v>16</v>
      </c>
      <c r="BY31" s="118">
        <v>6</v>
      </c>
      <c r="BZ31" s="119">
        <v>10</v>
      </c>
      <c r="CA31" s="117">
        <v>16</v>
      </c>
      <c r="CB31" s="118">
        <v>6</v>
      </c>
      <c r="CC31" s="119">
        <v>10</v>
      </c>
      <c r="CD31" s="117">
        <v>0</v>
      </c>
      <c r="CE31" s="118">
        <v>0</v>
      </c>
      <c r="CF31" s="119">
        <v>0</v>
      </c>
    </row>
    <row r="32" spans="1:29" ht="17.25">
      <c r="A32" s="122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AC32" s="122"/>
    </row>
    <row r="33" spans="6:79" ht="17.25">
      <c r="F33" s="122"/>
      <c r="G33" s="34"/>
      <c r="H33" s="123"/>
      <c r="T33" s="122"/>
      <c r="U33" s="34"/>
      <c r="V33" s="123"/>
      <c r="AI33" s="122"/>
      <c r="AJ33" s="35"/>
      <c r="AK33" s="123"/>
      <c r="AV33" s="122"/>
      <c r="AW33" s="35"/>
      <c r="AX33" s="123"/>
      <c r="BJ33" s="122"/>
      <c r="BK33" s="34"/>
      <c r="BL33" s="36"/>
      <c r="BY33" s="37"/>
      <c r="BZ33" s="125"/>
      <c r="CA33" s="36"/>
    </row>
  </sheetData>
  <sheetProtection/>
  <mergeCells count="30">
    <mergeCell ref="H1:M1"/>
    <mergeCell ref="AJ1:AO1"/>
    <mergeCell ref="BL1:BQ1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F3:BH3"/>
    <mergeCell ref="CA3:CC3"/>
    <mergeCell ref="CD3:CF3"/>
    <mergeCell ref="BI3:BK3"/>
    <mergeCell ref="BL3:BN3"/>
    <mergeCell ref="BO3:BQ3"/>
    <mergeCell ref="BR3:BT3"/>
    <mergeCell ref="BU3:BW3"/>
    <mergeCell ref="BX3:BZ3"/>
  </mergeCells>
  <printOptions/>
  <pageMargins left="0.787" right="0.787" top="0.984" bottom="0.984" header="0.512" footer="0.512"/>
  <pageSetup horizontalDpi="600" verticalDpi="600" orientation="portrait" paperSize="9" scale="53" r:id="rId2"/>
  <colBreaks count="5" manualBreakCount="5">
    <brk id="13" max="32" man="1"/>
    <brk id="28" max="32" man="1"/>
    <brk id="41" max="65535" man="1"/>
    <brk id="56" max="32" man="1"/>
    <brk id="6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33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16.375" style="3" customWidth="1"/>
    <col min="2" max="28" width="10.00390625" style="3" customWidth="1"/>
    <col min="29" max="29" width="16.25390625" style="3" customWidth="1"/>
    <col min="30" max="56" width="10.00390625" style="3" customWidth="1"/>
    <col min="57" max="57" width="16.25390625" style="3" customWidth="1"/>
    <col min="58" max="84" width="10.00390625" style="3" customWidth="1"/>
    <col min="85" max="16384" width="9.00390625" style="3" customWidth="1"/>
  </cols>
  <sheetData>
    <row r="1" spans="4:84" s="39" customFormat="1" ht="32.25">
      <c r="D1" s="40"/>
      <c r="E1" s="41"/>
      <c r="F1" s="75" t="s">
        <v>1</v>
      </c>
      <c r="G1" s="41"/>
      <c r="H1" s="134" t="s">
        <v>16</v>
      </c>
      <c r="I1" s="134"/>
      <c r="J1" s="134"/>
      <c r="K1" s="134"/>
      <c r="L1" s="134"/>
      <c r="M1" s="134"/>
      <c r="N1" s="41" t="s">
        <v>48</v>
      </c>
      <c r="O1" s="40"/>
      <c r="P1" s="42"/>
      <c r="Q1" s="42"/>
      <c r="R1" s="42"/>
      <c r="S1" s="42"/>
      <c r="T1" s="33" t="s">
        <v>68</v>
      </c>
      <c r="U1" s="42"/>
      <c r="V1" s="42"/>
      <c r="W1" s="42"/>
      <c r="X1" s="42"/>
      <c r="Y1" s="42"/>
      <c r="Z1" s="42"/>
      <c r="AA1" s="44"/>
      <c r="AB1" s="44"/>
      <c r="AF1" s="40"/>
      <c r="AG1" s="41"/>
      <c r="AH1" s="75" t="s">
        <v>1</v>
      </c>
      <c r="AI1" s="41"/>
      <c r="AJ1" s="134" t="s">
        <v>16</v>
      </c>
      <c r="AK1" s="134"/>
      <c r="AL1" s="134"/>
      <c r="AM1" s="134"/>
      <c r="AN1" s="134"/>
      <c r="AO1" s="134"/>
      <c r="AP1" s="41" t="s">
        <v>48</v>
      </c>
      <c r="AQ1" s="40"/>
      <c r="AR1" s="42"/>
      <c r="AS1" s="42"/>
      <c r="AT1" s="42"/>
      <c r="AU1" s="42"/>
      <c r="AV1" s="33" t="s">
        <v>68</v>
      </c>
      <c r="AW1" s="43"/>
      <c r="AX1" s="43"/>
      <c r="AY1" s="43"/>
      <c r="AZ1" s="43"/>
      <c r="BA1" s="43"/>
      <c r="BB1" s="43"/>
      <c r="BC1" s="43" t="s">
        <v>17</v>
      </c>
      <c r="BD1" s="44"/>
      <c r="BH1" s="40"/>
      <c r="BI1" s="41"/>
      <c r="BJ1" s="75" t="s">
        <v>1</v>
      </c>
      <c r="BK1" s="41"/>
      <c r="BL1" s="134" t="s">
        <v>16</v>
      </c>
      <c r="BM1" s="134"/>
      <c r="BN1" s="134"/>
      <c r="BO1" s="134"/>
      <c r="BP1" s="134"/>
      <c r="BQ1" s="134"/>
      <c r="BR1" s="41" t="s">
        <v>48</v>
      </c>
      <c r="BS1" s="40"/>
      <c r="BT1" s="42"/>
      <c r="BU1" s="42"/>
      <c r="BV1" s="42"/>
      <c r="BW1" s="42"/>
      <c r="BX1" s="33" t="s">
        <v>68</v>
      </c>
      <c r="BY1" s="43"/>
      <c r="BZ1" s="43"/>
      <c r="CA1" s="43"/>
      <c r="CB1" s="43"/>
      <c r="CC1" s="43"/>
      <c r="CD1" s="43"/>
      <c r="CE1" s="43" t="s">
        <v>17</v>
      </c>
      <c r="CF1" s="44"/>
    </row>
    <row r="2" spans="2:84" ht="29.25" thickBot="1"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32"/>
      <c r="O2" s="32"/>
      <c r="P2" s="32"/>
      <c r="Q2" s="2"/>
      <c r="R2" s="2"/>
      <c r="S2" s="2"/>
      <c r="T2" s="32"/>
      <c r="U2" s="32"/>
      <c r="V2" s="5"/>
      <c r="W2" s="5"/>
      <c r="X2" s="5"/>
      <c r="AA2" s="6"/>
      <c r="AB2" s="6" t="s">
        <v>19</v>
      </c>
      <c r="AD2" s="4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32"/>
      <c r="AQ2" s="32"/>
      <c r="AR2" s="32"/>
      <c r="AS2" s="2"/>
      <c r="AT2" s="2"/>
      <c r="AU2" s="2"/>
      <c r="AV2" s="32"/>
      <c r="AW2" s="32"/>
      <c r="AX2" s="5"/>
      <c r="AY2" s="5"/>
      <c r="AZ2" s="5"/>
      <c r="BC2" s="6"/>
      <c r="BD2" s="6" t="s">
        <v>19</v>
      </c>
      <c r="BF2" s="4"/>
      <c r="BG2" s="4"/>
      <c r="BH2" s="1"/>
      <c r="BI2" s="1"/>
      <c r="BJ2" s="1"/>
      <c r="BK2" s="1"/>
      <c r="BL2" s="1"/>
      <c r="BM2" s="1"/>
      <c r="BN2" s="1"/>
      <c r="BO2" s="1"/>
      <c r="BP2" s="1"/>
      <c r="BQ2" s="1"/>
      <c r="BR2" s="32"/>
      <c r="BS2" s="32"/>
      <c r="BT2" s="32"/>
      <c r="BU2" s="2"/>
      <c r="BV2" s="2"/>
      <c r="BW2" s="2"/>
      <c r="BX2" s="32"/>
      <c r="BY2" s="32"/>
      <c r="BZ2" s="5"/>
      <c r="CA2" s="5"/>
      <c r="CB2" s="5"/>
      <c r="CE2" s="6"/>
      <c r="CF2" s="6" t="s">
        <v>19</v>
      </c>
    </row>
    <row r="3" spans="1:84" ht="24" customHeight="1" thickBot="1">
      <c r="A3" s="18" t="s">
        <v>0</v>
      </c>
      <c r="B3" s="140" t="s">
        <v>20</v>
      </c>
      <c r="C3" s="141"/>
      <c r="D3" s="142"/>
      <c r="E3" s="143" t="s">
        <v>21</v>
      </c>
      <c r="F3" s="144"/>
      <c r="G3" s="144"/>
      <c r="H3" s="140" t="s">
        <v>22</v>
      </c>
      <c r="I3" s="141"/>
      <c r="J3" s="142"/>
      <c r="K3" s="140" t="s">
        <v>23</v>
      </c>
      <c r="L3" s="141"/>
      <c r="M3" s="142"/>
      <c r="N3" s="140" t="s">
        <v>24</v>
      </c>
      <c r="O3" s="141"/>
      <c r="P3" s="141"/>
      <c r="Q3" s="143" t="s">
        <v>25</v>
      </c>
      <c r="R3" s="144"/>
      <c r="S3" s="145"/>
      <c r="T3" s="146" t="s">
        <v>26</v>
      </c>
      <c r="U3" s="147"/>
      <c r="V3" s="148"/>
      <c r="W3" s="140" t="s">
        <v>27</v>
      </c>
      <c r="X3" s="141"/>
      <c r="Y3" s="142"/>
      <c r="Z3" s="140" t="s">
        <v>28</v>
      </c>
      <c r="AA3" s="141"/>
      <c r="AB3" s="142"/>
      <c r="AC3" s="20" t="s">
        <v>0</v>
      </c>
      <c r="AD3" s="143" t="s">
        <v>29</v>
      </c>
      <c r="AE3" s="149"/>
      <c r="AF3" s="149"/>
      <c r="AG3" s="143" t="s">
        <v>2</v>
      </c>
      <c r="AH3" s="149"/>
      <c r="AI3" s="150"/>
      <c r="AJ3" s="143" t="s">
        <v>3</v>
      </c>
      <c r="AK3" s="149"/>
      <c r="AL3" s="150"/>
      <c r="AM3" s="143" t="s">
        <v>4</v>
      </c>
      <c r="AN3" s="149"/>
      <c r="AO3" s="150"/>
      <c r="AP3" s="143" t="s">
        <v>5</v>
      </c>
      <c r="AQ3" s="149"/>
      <c r="AR3" s="150"/>
      <c r="AS3" s="149" t="s">
        <v>30</v>
      </c>
      <c r="AT3" s="149"/>
      <c r="AU3" s="150"/>
      <c r="AV3" s="143" t="s">
        <v>31</v>
      </c>
      <c r="AW3" s="149"/>
      <c r="AX3" s="150"/>
      <c r="AY3" s="143" t="s">
        <v>32</v>
      </c>
      <c r="AZ3" s="149"/>
      <c r="BA3" s="150"/>
      <c r="BB3" s="143" t="s">
        <v>33</v>
      </c>
      <c r="BC3" s="149"/>
      <c r="BD3" s="150"/>
      <c r="BE3" s="20" t="s">
        <v>0</v>
      </c>
      <c r="BF3" s="140" t="s">
        <v>34</v>
      </c>
      <c r="BG3" s="151"/>
      <c r="BH3" s="151"/>
      <c r="BI3" s="140" t="s">
        <v>35</v>
      </c>
      <c r="BJ3" s="151"/>
      <c r="BK3" s="152"/>
      <c r="BL3" s="143" t="s">
        <v>36</v>
      </c>
      <c r="BM3" s="149"/>
      <c r="BN3" s="150"/>
      <c r="BO3" s="143" t="s">
        <v>7</v>
      </c>
      <c r="BP3" s="149"/>
      <c r="BQ3" s="150"/>
      <c r="BR3" s="140" t="s">
        <v>37</v>
      </c>
      <c r="BS3" s="151"/>
      <c r="BT3" s="152"/>
      <c r="BU3" s="143" t="s">
        <v>8</v>
      </c>
      <c r="BV3" s="149"/>
      <c r="BW3" s="150"/>
      <c r="BX3" s="143" t="s">
        <v>38</v>
      </c>
      <c r="BY3" s="149"/>
      <c r="BZ3" s="150"/>
      <c r="CA3" s="140" t="s">
        <v>39</v>
      </c>
      <c r="CB3" s="151"/>
      <c r="CC3" s="151"/>
      <c r="CD3" s="143" t="s">
        <v>65</v>
      </c>
      <c r="CE3" s="149"/>
      <c r="CF3" s="150"/>
    </row>
    <row r="4" spans="1:84" ht="24" customHeight="1" thickBot="1">
      <c r="A4" s="23" t="s">
        <v>40</v>
      </c>
      <c r="B4" s="19" t="s">
        <v>41</v>
      </c>
      <c r="C4" s="24" t="s">
        <v>42</v>
      </c>
      <c r="D4" s="22" t="s">
        <v>43</v>
      </c>
      <c r="E4" s="21" t="s">
        <v>41</v>
      </c>
      <c r="F4" s="24" t="s">
        <v>42</v>
      </c>
      <c r="G4" s="21" t="s">
        <v>43</v>
      </c>
      <c r="H4" s="19" t="s">
        <v>41</v>
      </c>
      <c r="I4" s="24" t="s">
        <v>42</v>
      </c>
      <c r="J4" s="22" t="s">
        <v>43</v>
      </c>
      <c r="K4" s="19" t="s">
        <v>41</v>
      </c>
      <c r="L4" s="24" t="s">
        <v>42</v>
      </c>
      <c r="M4" s="22" t="s">
        <v>43</v>
      </c>
      <c r="N4" s="19" t="s">
        <v>41</v>
      </c>
      <c r="O4" s="24" t="s">
        <v>42</v>
      </c>
      <c r="P4" s="21" t="s">
        <v>43</v>
      </c>
      <c r="Q4" s="19" t="s">
        <v>41</v>
      </c>
      <c r="R4" s="24" t="s">
        <v>42</v>
      </c>
      <c r="S4" s="22" t="s">
        <v>43</v>
      </c>
      <c r="T4" s="19" t="s">
        <v>41</v>
      </c>
      <c r="U4" s="24" t="s">
        <v>42</v>
      </c>
      <c r="V4" s="22" t="s">
        <v>43</v>
      </c>
      <c r="W4" s="19" t="s">
        <v>41</v>
      </c>
      <c r="X4" s="24" t="s">
        <v>42</v>
      </c>
      <c r="Y4" s="22" t="s">
        <v>43</v>
      </c>
      <c r="Z4" s="19" t="s">
        <v>41</v>
      </c>
      <c r="AA4" s="24" t="s">
        <v>42</v>
      </c>
      <c r="AB4" s="22" t="s">
        <v>43</v>
      </c>
      <c r="AC4" s="25" t="s">
        <v>49</v>
      </c>
      <c r="AD4" s="21" t="s">
        <v>41</v>
      </c>
      <c r="AE4" s="24" t="s">
        <v>42</v>
      </c>
      <c r="AF4" s="21" t="s">
        <v>43</v>
      </c>
      <c r="AG4" s="19" t="s">
        <v>41</v>
      </c>
      <c r="AH4" s="24" t="s">
        <v>42</v>
      </c>
      <c r="AI4" s="22" t="s">
        <v>43</v>
      </c>
      <c r="AJ4" s="19" t="s">
        <v>41</v>
      </c>
      <c r="AK4" s="24" t="s">
        <v>42</v>
      </c>
      <c r="AL4" s="22" t="s">
        <v>43</v>
      </c>
      <c r="AM4" s="19" t="s">
        <v>41</v>
      </c>
      <c r="AN4" s="24" t="s">
        <v>42</v>
      </c>
      <c r="AO4" s="22" t="s">
        <v>43</v>
      </c>
      <c r="AP4" s="19" t="s">
        <v>41</v>
      </c>
      <c r="AQ4" s="24" t="s">
        <v>42</v>
      </c>
      <c r="AR4" s="22" t="s">
        <v>43</v>
      </c>
      <c r="AS4" s="21" t="s">
        <v>41</v>
      </c>
      <c r="AT4" s="24" t="s">
        <v>42</v>
      </c>
      <c r="AU4" s="22" t="s">
        <v>43</v>
      </c>
      <c r="AV4" s="21" t="s">
        <v>41</v>
      </c>
      <c r="AW4" s="24" t="s">
        <v>42</v>
      </c>
      <c r="AX4" s="21" t="s">
        <v>43</v>
      </c>
      <c r="AY4" s="19" t="s">
        <v>41</v>
      </c>
      <c r="AZ4" s="24" t="s">
        <v>42</v>
      </c>
      <c r="BA4" s="22" t="s">
        <v>43</v>
      </c>
      <c r="BB4" s="19" t="s">
        <v>41</v>
      </c>
      <c r="BC4" s="24" t="s">
        <v>42</v>
      </c>
      <c r="BD4" s="22" t="s">
        <v>43</v>
      </c>
      <c r="BE4" s="25" t="s">
        <v>49</v>
      </c>
      <c r="BF4" s="19" t="s">
        <v>41</v>
      </c>
      <c r="BG4" s="24" t="s">
        <v>42</v>
      </c>
      <c r="BH4" s="22" t="s">
        <v>43</v>
      </c>
      <c r="BI4" s="21" t="s">
        <v>41</v>
      </c>
      <c r="BJ4" s="24" t="s">
        <v>42</v>
      </c>
      <c r="BK4" s="21" t="s">
        <v>43</v>
      </c>
      <c r="BL4" s="19" t="s">
        <v>41</v>
      </c>
      <c r="BM4" s="24" t="s">
        <v>42</v>
      </c>
      <c r="BN4" s="22" t="s">
        <v>43</v>
      </c>
      <c r="BO4" s="21" t="s">
        <v>41</v>
      </c>
      <c r="BP4" s="24" t="s">
        <v>42</v>
      </c>
      <c r="BQ4" s="22" t="s">
        <v>43</v>
      </c>
      <c r="BR4" s="19" t="s">
        <v>41</v>
      </c>
      <c r="BS4" s="24" t="s">
        <v>42</v>
      </c>
      <c r="BT4" s="22" t="s">
        <v>43</v>
      </c>
      <c r="BU4" s="21" t="s">
        <v>41</v>
      </c>
      <c r="BV4" s="24" t="s">
        <v>42</v>
      </c>
      <c r="BW4" s="21" t="s">
        <v>43</v>
      </c>
      <c r="BX4" s="19" t="s">
        <v>41</v>
      </c>
      <c r="BY4" s="24" t="s">
        <v>42</v>
      </c>
      <c r="BZ4" s="22" t="s">
        <v>43</v>
      </c>
      <c r="CA4" s="21" t="s">
        <v>41</v>
      </c>
      <c r="CB4" s="24" t="s">
        <v>42</v>
      </c>
      <c r="CC4" s="21" t="s">
        <v>43</v>
      </c>
      <c r="CD4" s="19" t="s">
        <v>41</v>
      </c>
      <c r="CE4" s="24" t="s">
        <v>42</v>
      </c>
      <c r="CF4" s="22" t="s">
        <v>43</v>
      </c>
    </row>
    <row r="5" spans="1:84" s="11" customFormat="1" ht="37.5" customHeight="1">
      <c r="A5" s="10" t="s">
        <v>44</v>
      </c>
      <c r="B5" s="50">
        <f>SUM(B6:B7)</f>
        <v>15260</v>
      </c>
      <c r="C5" s="51">
        <f>SUM(C6:C7)</f>
        <v>7701</v>
      </c>
      <c r="D5" s="52">
        <f>SUM(D6:D7)</f>
        <v>7559</v>
      </c>
      <c r="E5" s="53">
        <f>SUM(F5:G5)</f>
        <v>13094</v>
      </c>
      <c r="F5" s="51">
        <f>SUM(F6:F7)</f>
        <v>6616</v>
      </c>
      <c r="G5" s="53">
        <f>SUM(G6:G7)</f>
        <v>6478</v>
      </c>
      <c r="H5" s="50">
        <f>SUM(I5:J5)</f>
        <v>2166</v>
      </c>
      <c r="I5" s="51">
        <f>SUM(I6:I7)</f>
        <v>1085</v>
      </c>
      <c r="J5" s="52">
        <f>SUM(J6:J7)</f>
        <v>1081</v>
      </c>
      <c r="K5" s="50">
        <f>SUM(L5:M5)</f>
        <v>4700</v>
      </c>
      <c r="L5" s="51">
        <f>SUM(L6:L7)</f>
        <v>2366</v>
      </c>
      <c r="M5" s="52">
        <f>SUM(M6:M7)</f>
        <v>2334</v>
      </c>
      <c r="N5" s="50">
        <f>SUM(O5:P5)</f>
        <v>537</v>
      </c>
      <c r="O5" s="51">
        <f>SUM(O6:O7)</f>
        <v>288</v>
      </c>
      <c r="P5" s="53">
        <f>SUM(P6:P7)</f>
        <v>249</v>
      </c>
      <c r="Q5" s="50">
        <f>SUM(R5:S5)</f>
        <v>1239</v>
      </c>
      <c r="R5" s="51">
        <f>SUM(R6:R7)</f>
        <v>639</v>
      </c>
      <c r="S5" s="52">
        <f>SUM(S6:S7)</f>
        <v>600</v>
      </c>
      <c r="T5" s="50">
        <f aca="true" t="shared" si="0" ref="T5:T18">SUM(U5:V5)</f>
        <v>239</v>
      </c>
      <c r="U5" s="51">
        <f>SUM(U6:U7)</f>
        <v>122</v>
      </c>
      <c r="V5" s="52">
        <f>SUM(V6:V7)</f>
        <v>117</v>
      </c>
      <c r="W5" s="50">
        <f aca="true" t="shared" si="1" ref="W5:W18">SUM(X5:Y5)</f>
        <v>145</v>
      </c>
      <c r="X5" s="51">
        <f>SUM(X6:X7)</f>
        <v>85</v>
      </c>
      <c r="Y5" s="52">
        <f>SUM(Y6:Y7)</f>
        <v>60</v>
      </c>
      <c r="Z5" s="50">
        <f aca="true" t="shared" si="2" ref="Z5:Z18">SUM(AA5:AB5)</f>
        <v>550</v>
      </c>
      <c r="AA5" s="51">
        <f>SUM(AA6:AA7)</f>
        <v>283</v>
      </c>
      <c r="AB5" s="52">
        <f>SUM(AB6:AB7)</f>
        <v>267</v>
      </c>
      <c r="AC5" s="10" t="s">
        <v>44</v>
      </c>
      <c r="AD5" s="53">
        <f aca="true" t="shared" si="3" ref="AD5:AD18">SUM(AE5:AF5)</f>
        <v>254</v>
      </c>
      <c r="AE5" s="51">
        <f>SUM(AE6:AE7)</f>
        <v>128</v>
      </c>
      <c r="AF5" s="53">
        <f>SUM(AF6:AF7)</f>
        <v>126</v>
      </c>
      <c r="AG5" s="50">
        <f aca="true" t="shared" si="4" ref="AG5:AG18">SUM(AH5:AI5)</f>
        <v>774</v>
      </c>
      <c r="AH5" s="51">
        <f>SUM(AH6:AH7)</f>
        <v>354</v>
      </c>
      <c r="AI5" s="52">
        <f>SUM(AI6:AI7)</f>
        <v>420</v>
      </c>
      <c r="AJ5" s="50">
        <f aca="true" t="shared" si="5" ref="AJ5:AJ18">SUM(AK5:AL5)</f>
        <v>1982</v>
      </c>
      <c r="AK5" s="51">
        <f>SUM(AK6:AK7)</f>
        <v>1004</v>
      </c>
      <c r="AL5" s="52">
        <f>SUM(AL6:AL7)</f>
        <v>978</v>
      </c>
      <c r="AM5" s="50">
        <f aca="true" t="shared" si="6" ref="AM5:AM18">SUM(AN5:AO5)</f>
        <v>898</v>
      </c>
      <c r="AN5" s="51">
        <f>SUM(AN6:AN7)</f>
        <v>456</v>
      </c>
      <c r="AO5" s="52">
        <f>SUM(AO6:AO7)</f>
        <v>442</v>
      </c>
      <c r="AP5" s="50">
        <f>SUM(AQ5:AR5)</f>
        <v>1776</v>
      </c>
      <c r="AQ5" s="51">
        <f>SUM(AQ6:AQ7)</f>
        <v>891</v>
      </c>
      <c r="AR5" s="52">
        <f>SUM(AR6:AR7)</f>
        <v>885</v>
      </c>
      <c r="AS5" s="53">
        <f>AV5</f>
        <v>98</v>
      </c>
      <c r="AT5" s="51">
        <f aca="true" t="shared" si="7" ref="AT5:AT31">AW5</f>
        <v>57</v>
      </c>
      <c r="AU5" s="53">
        <f aca="true" t="shared" si="8" ref="AU5:AU31">AX5</f>
        <v>41</v>
      </c>
      <c r="AV5" s="50">
        <f aca="true" t="shared" si="9" ref="AV5:AV18">SUM(AW5:AX5)</f>
        <v>98</v>
      </c>
      <c r="AW5" s="51">
        <f>SUM(AW6:AW7)</f>
        <v>57</v>
      </c>
      <c r="AX5" s="52">
        <f>SUM(AX6:AX7)</f>
        <v>41</v>
      </c>
      <c r="AY5" s="50">
        <f>BB5+BF5</f>
        <v>1268</v>
      </c>
      <c r="AZ5" s="51">
        <f>BC5+BG5</f>
        <v>611</v>
      </c>
      <c r="BA5" s="52">
        <f>BD5+BH5</f>
        <v>657</v>
      </c>
      <c r="BB5" s="50">
        <f aca="true" t="shared" si="10" ref="BB5:BB18">SUM(BC5:BD5)</f>
        <v>770</v>
      </c>
      <c r="BC5" s="51">
        <f>SUM(BC6:BC7)</f>
        <v>390</v>
      </c>
      <c r="BD5" s="52">
        <f>SUM(BD6:BD7)</f>
        <v>380</v>
      </c>
      <c r="BE5" s="26" t="s">
        <v>44</v>
      </c>
      <c r="BF5" s="50">
        <f aca="true" t="shared" si="11" ref="BF5:BF18">SUM(BG5:BH5)</f>
        <v>498</v>
      </c>
      <c r="BG5" s="51">
        <f>SUM(BG6:BG7)</f>
        <v>221</v>
      </c>
      <c r="BH5" s="52">
        <f>SUM(BH6:BH7)</f>
        <v>277</v>
      </c>
      <c r="BI5" s="50">
        <f>BL5+BO5</f>
        <v>305</v>
      </c>
      <c r="BJ5" s="51">
        <f aca="true" t="shared" si="12" ref="BJ5:BJ31">BM5+BP5</f>
        <v>147</v>
      </c>
      <c r="BK5" s="52">
        <f aca="true" t="shared" si="13" ref="BK5:BK31">BN5+BQ5</f>
        <v>158</v>
      </c>
      <c r="BL5" s="50">
        <f aca="true" t="shared" si="14" ref="BL5:BL18">SUM(BM5:BN5)</f>
        <v>164</v>
      </c>
      <c r="BM5" s="51">
        <f>SUM(BM6:BM7)</f>
        <v>80</v>
      </c>
      <c r="BN5" s="52">
        <f>SUM(BN6:BN7)</f>
        <v>84</v>
      </c>
      <c r="BO5" s="50">
        <f aca="true" t="shared" si="15" ref="BO5:BO18">SUM(BP5:BQ5)</f>
        <v>141</v>
      </c>
      <c r="BP5" s="51">
        <f>SUM(BP6:BP7)</f>
        <v>67</v>
      </c>
      <c r="BQ5" s="52">
        <f>SUM(BQ6:BQ7)</f>
        <v>74</v>
      </c>
      <c r="BR5" s="50">
        <f>BU5</f>
        <v>200</v>
      </c>
      <c r="BS5" s="51">
        <f aca="true" t="shared" si="16" ref="BS5:BS31">BV5</f>
        <v>95</v>
      </c>
      <c r="BT5" s="52">
        <f aca="true" t="shared" si="17" ref="BT5:BT31">BW5</f>
        <v>105</v>
      </c>
      <c r="BU5" s="50">
        <f aca="true" t="shared" si="18" ref="BU5:BU18">SUM(BV5:BW5)</f>
        <v>200</v>
      </c>
      <c r="BV5" s="51">
        <f>SUM(BV6:BV7)</f>
        <v>95</v>
      </c>
      <c r="BW5" s="52">
        <f>SUM(BW6:BW7)</f>
        <v>105</v>
      </c>
      <c r="BX5" s="50">
        <f>CA5+CD5</f>
        <v>295</v>
      </c>
      <c r="BY5" s="51">
        <f aca="true" t="shared" si="19" ref="BY5:BY31">CB5+CE5</f>
        <v>175</v>
      </c>
      <c r="BZ5" s="52">
        <f aca="true" t="shared" si="20" ref="BZ5:BZ31">CC5+CF5</f>
        <v>120</v>
      </c>
      <c r="CA5" s="50">
        <f aca="true" t="shared" si="21" ref="CA5:CA18">SUM(CB5:CC5)</f>
        <v>135</v>
      </c>
      <c r="CB5" s="51">
        <f>SUM(CB6:CB7)</f>
        <v>73</v>
      </c>
      <c r="CC5" s="52">
        <f>SUM(CC6:CC7)</f>
        <v>62</v>
      </c>
      <c r="CD5" s="50">
        <f aca="true" t="shared" si="22" ref="CD5:CD18">SUM(CE5:CF5)</f>
        <v>160</v>
      </c>
      <c r="CE5" s="51">
        <f>SUM(CE6:CE7)</f>
        <v>102</v>
      </c>
      <c r="CF5" s="52">
        <f>SUM(CF6:CF7)</f>
        <v>58</v>
      </c>
    </row>
    <row r="6" spans="1:84" s="11" customFormat="1" ht="30" customHeight="1">
      <c r="A6" s="12" t="s">
        <v>45</v>
      </c>
      <c r="B6" s="54">
        <f>SUM(B8:B18)</f>
        <v>13068</v>
      </c>
      <c r="C6" s="55">
        <f>SUM(C8:C18)</f>
        <v>6649</v>
      </c>
      <c r="D6" s="56">
        <f>SUM(D8:D18)</f>
        <v>6419</v>
      </c>
      <c r="E6" s="57">
        <f>SUM(F6:G6)</f>
        <v>11131</v>
      </c>
      <c r="F6" s="55">
        <f>SUM(F8:F18)</f>
        <v>5680</v>
      </c>
      <c r="G6" s="57">
        <f>SUM(G8:G18)</f>
        <v>5451</v>
      </c>
      <c r="H6" s="54">
        <f>SUM(I6:J6)</f>
        <v>1937</v>
      </c>
      <c r="I6" s="55">
        <f>SUM(I8:I18)</f>
        <v>969</v>
      </c>
      <c r="J6" s="56">
        <f>SUM(J8:J18)</f>
        <v>968</v>
      </c>
      <c r="K6" s="54">
        <f>SUM(L6:M6)</f>
        <v>3616</v>
      </c>
      <c r="L6" s="55">
        <f>SUM(L8:L18)</f>
        <v>1855</v>
      </c>
      <c r="M6" s="56">
        <f>SUM(M8:M18)</f>
        <v>1761</v>
      </c>
      <c r="N6" s="54">
        <f>SUM(O6:P6)</f>
        <v>401</v>
      </c>
      <c r="O6" s="55">
        <f>SUM(O8:O18)</f>
        <v>210</v>
      </c>
      <c r="P6" s="57">
        <f>SUM(P8:P18)</f>
        <v>191</v>
      </c>
      <c r="Q6" s="54">
        <f>SUM(R6:S6)</f>
        <v>1188</v>
      </c>
      <c r="R6" s="55">
        <f>SUM(R8:R18)</f>
        <v>612</v>
      </c>
      <c r="S6" s="56">
        <f>SUM(S8:S18)</f>
        <v>576</v>
      </c>
      <c r="T6" s="54">
        <f t="shared" si="0"/>
        <v>189</v>
      </c>
      <c r="U6" s="55">
        <f>SUM(U8:U18)</f>
        <v>96</v>
      </c>
      <c r="V6" s="56">
        <f>SUM(V8:V18)</f>
        <v>93</v>
      </c>
      <c r="W6" s="54">
        <f t="shared" si="1"/>
        <v>117</v>
      </c>
      <c r="X6" s="55">
        <f>SUM(X8:X18)</f>
        <v>70</v>
      </c>
      <c r="Y6" s="56">
        <f>SUM(Y8:Y18)</f>
        <v>47</v>
      </c>
      <c r="Z6" s="54">
        <f t="shared" si="2"/>
        <v>524</v>
      </c>
      <c r="AA6" s="55">
        <f>SUM(AA8:AA18)</f>
        <v>271</v>
      </c>
      <c r="AB6" s="56">
        <f>SUM(AB8:AB18)</f>
        <v>253</v>
      </c>
      <c r="AC6" s="12" t="s">
        <v>45</v>
      </c>
      <c r="AD6" s="57">
        <f t="shared" si="3"/>
        <v>165</v>
      </c>
      <c r="AE6" s="55">
        <f>SUM(AE8:AE18)</f>
        <v>84</v>
      </c>
      <c r="AF6" s="57">
        <f>SUM(AF8:AF18)</f>
        <v>81</v>
      </c>
      <c r="AG6" s="54">
        <f t="shared" si="4"/>
        <v>563</v>
      </c>
      <c r="AH6" s="55">
        <f>SUM(AH8:AH18)</f>
        <v>265</v>
      </c>
      <c r="AI6" s="56">
        <f>SUM(AI8:AI18)</f>
        <v>298</v>
      </c>
      <c r="AJ6" s="54">
        <f t="shared" si="5"/>
        <v>1864</v>
      </c>
      <c r="AK6" s="55">
        <f>SUM(AK8:AK18)</f>
        <v>947</v>
      </c>
      <c r="AL6" s="56">
        <f>SUM(AL8:AL18)</f>
        <v>917</v>
      </c>
      <c r="AM6" s="54">
        <f t="shared" si="6"/>
        <v>856</v>
      </c>
      <c r="AN6" s="55">
        <f>SUM(AN8:AN18)</f>
        <v>438</v>
      </c>
      <c r="AO6" s="56">
        <f>SUM(AO8:AO18)</f>
        <v>418</v>
      </c>
      <c r="AP6" s="54">
        <f aca="true" t="shared" si="23" ref="AP6:AP18">SUM(AQ6:AR6)</f>
        <v>1648</v>
      </c>
      <c r="AQ6" s="55">
        <f>SUM(AQ8:AQ18)</f>
        <v>832</v>
      </c>
      <c r="AR6" s="56">
        <f>SUM(AR8:AR18)</f>
        <v>816</v>
      </c>
      <c r="AS6" s="57">
        <f aca="true" t="shared" si="24" ref="AS6:AS31">AV6</f>
        <v>95</v>
      </c>
      <c r="AT6" s="55">
        <f t="shared" si="7"/>
        <v>54</v>
      </c>
      <c r="AU6" s="57">
        <f t="shared" si="8"/>
        <v>41</v>
      </c>
      <c r="AV6" s="54">
        <f t="shared" si="9"/>
        <v>95</v>
      </c>
      <c r="AW6" s="55">
        <f>SUM(AW8:AW18)</f>
        <v>54</v>
      </c>
      <c r="AX6" s="56">
        <f>SUM(AX8:AX18)</f>
        <v>41</v>
      </c>
      <c r="AY6" s="54">
        <f aca="true" t="shared" si="25" ref="AY6:AY31">BB6+BF6</f>
        <v>1157</v>
      </c>
      <c r="AZ6" s="55">
        <f aca="true" t="shared" si="26" ref="AZ6:AZ31">BC6+BG6</f>
        <v>560</v>
      </c>
      <c r="BA6" s="56">
        <f aca="true" t="shared" si="27" ref="BA6:BA31">BD6+BH6</f>
        <v>597</v>
      </c>
      <c r="BB6" s="54">
        <f t="shared" si="10"/>
        <v>712</v>
      </c>
      <c r="BC6" s="55">
        <f>SUM(BC8:BC18)</f>
        <v>361</v>
      </c>
      <c r="BD6" s="56">
        <f>SUM(BD8:BD18)</f>
        <v>351</v>
      </c>
      <c r="BE6" s="27" t="s">
        <v>45</v>
      </c>
      <c r="BF6" s="54">
        <f t="shared" si="11"/>
        <v>445</v>
      </c>
      <c r="BG6" s="55">
        <f>SUM(BG8:BG18)</f>
        <v>199</v>
      </c>
      <c r="BH6" s="56">
        <f>SUM(BH8:BH18)</f>
        <v>246</v>
      </c>
      <c r="BI6" s="54">
        <f aca="true" t="shared" si="28" ref="BI6:BI31">BL6+BO6</f>
        <v>268</v>
      </c>
      <c r="BJ6" s="55">
        <f t="shared" si="12"/>
        <v>126</v>
      </c>
      <c r="BK6" s="56">
        <f t="shared" si="13"/>
        <v>142</v>
      </c>
      <c r="BL6" s="54">
        <f t="shared" si="14"/>
        <v>149</v>
      </c>
      <c r="BM6" s="55">
        <f>SUM(BM8:BM18)</f>
        <v>68</v>
      </c>
      <c r="BN6" s="56">
        <f>SUM(BN8:BN18)</f>
        <v>81</v>
      </c>
      <c r="BO6" s="54">
        <f t="shared" si="15"/>
        <v>119</v>
      </c>
      <c r="BP6" s="55">
        <f>SUM(BP8:BP18)</f>
        <v>58</v>
      </c>
      <c r="BQ6" s="56">
        <f>SUM(BQ8:BQ18)</f>
        <v>61</v>
      </c>
      <c r="BR6" s="54">
        <f aca="true" t="shared" si="29" ref="BR6:BR31">BU6</f>
        <v>176</v>
      </c>
      <c r="BS6" s="55">
        <f t="shared" si="16"/>
        <v>84</v>
      </c>
      <c r="BT6" s="56">
        <f t="shared" si="17"/>
        <v>92</v>
      </c>
      <c r="BU6" s="54">
        <f t="shared" si="18"/>
        <v>176</v>
      </c>
      <c r="BV6" s="55">
        <f>SUM(BV8:BV18)</f>
        <v>84</v>
      </c>
      <c r="BW6" s="56">
        <f>SUM(BW8:BW18)</f>
        <v>92</v>
      </c>
      <c r="BX6" s="54">
        <f aca="true" t="shared" si="30" ref="BX6:BX31">CA6+CD6</f>
        <v>241</v>
      </c>
      <c r="BY6" s="55">
        <f t="shared" si="19"/>
        <v>145</v>
      </c>
      <c r="BZ6" s="56">
        <f t="shared" si="20"/>
        <v>96</v>
      </c>
      <c r="CA6" s="54">
        <f t="shared" si="21"/>
        <v>109</v>
      </c>
      <c r="CB6" s="55">
        <f>SUM(CB8:CB18)</f>
        <v>62</v>
      </c>
      <c r="CC6" s="56">
        <f>SUM(CC8:CC18)</f>
        <v>47</v>
      </c>
      <c r="CD6" s="54">
        <f t="shared" si="22"/>
        <v>132</v>
      </c>
      <c r="CE6" s="55">
        <f>SUM(CE8:CE18)</f>
        <v>83</v>
      </c>
      <c r="CF6" s="56">
        <f>SUM(CF8:CF18)</f>
        <v>49</v>
      </c>
    </row>
    <row r="7" spans="1:84" s="11" customFormat="1" ht="30" customHeight="1">
      <c r="A7" s="10" t="s">
        <v>46</v>
      </c>
      <c r="B7" s="50">
        <f>B19+B21+B24+B27+B29</f>
        <v>2192</v>
      </c>
      <c r="C7" s="51">
        <f>C19+C21+C24+C27+C29</f>
        <v>1052</v>
      </c>
      <c r="D7" s="52">
        <f>D19+D21+D24+D27+D29</f>
        <v>1140</v>
      </c>
      <c r="E7" s="53">
        <f>SUM(F7:G7)</f>
        <v>1963</v>
      </c>
      <c r="F7" s="51">
        <f>F19+F21+F24+F27+F29</f>
        <v>936</v>
      </c>
      <c r="G7" s="53">
        <f>G19+G21+G24+G27+G29</f>
        <v>1027</v>
      </c>
      <c r="H7" s="50">
        <f>SUM(I7:J7)</f>
        <v>229</v>
      </c>
      <c r="I7" s="51">
        <f>I19+I21+I24+I27+I29</f>
        <v>116</v>
      </c>
      <c r="J7" s="52">
        <f>J19+J21+J24+J27+J29</f>
        <v>113</v>
      </c>
      <c r="K7" s="50">
        <f>SUM(L7:M7)</f>
        <v>1084</v>
      </c>
      <c r="L7" s="51">
        <f>L19+L21+L24+L27+L29</f>
        <v>511</v>
      </c>
      <c r="M7" s="52">
        <f>M19+M21+M24+M27+M29</f>
        <v>573</v>
      </c>
      <c r="N7" s="50">
        <f>SUM(O7:P7)</f>
        <v>136</v>
      </c>
      <c r="O7" s="51">
        <f>O19+O21+O24+O27+O29</f>
        <v>78</v>
      </c>
      <c r="P7" s="53">
        <f>P19+P21+P24+P27+P29</f>
        <v>58</v>
      </c>
      <c r="Q7" s="50">
        <f>SUM(R7:S7)</f>
        <v>51</v>
      </c>
      <c r="R7" s="51">
        <f>R19+R21+R24+R27+R29</f>
        <v>27</v>
      </c>
      <c r="S7" s="52">
        <f>S19+S21+S24+S27+S29</f>
        <v>24</v>
      </c>
      <c r="T7" s="50">
        <f t="shared" si="0"/>
        <v>50</v>
      </c>
      <c r="U7" s="51">
        <f>U19+U21+U24+U27+U29</f>
        <v>26</v>
      </c>
      <c r="V7" s="52">
        <f>V19+V21+V24+V27+V29</f>
        <v>24</v>
      </c>
      <c r="W7" s="50">
        <f t="shared" si="1"/>
        <v>28</v>
      </c>
      <c r="X7" s="51">
        <f>X19+X21+X24+X27+X29</f>
        <v>15</v>
      </c>
      <c r="Y7" s="52">
        <f>Y19+Y21+Y24+Y27+Y29</f>
        <v>13</v>
      </c>
      <c r="Z7" s="50">
        <f t="shared" si="2"/>
        <v>26</v>
      </c>
      <c r="AA7" s="51">
        <f>AA19+AA21+AA24+AA27+AA29</f>
        <v>12</v>
      </c>
      <c r="AB7" s="52">
        <f>AB19+AB21+AB24+AB27+AB29</f>
        <v>14</v>
      </c>
      <c r="AC7" s="10" t="s">
        <v>46</v>
      </c>
      <c r="AD7" s="53">
        <f t="shared" si="3"/>
        <v>89</v>
      </c>
      <c r="AE7" s="51">
        <f>AE19+AE21+AE24+AE27+AE29</f>
        <v>44</v>
      </c>
      <c r="AF7" s="53">
        <f>AF19+AF21+AF24+AF27+AF29</f>
        <v>45</v>
      </c>
      <c r="AG7" s="50">
        <f t="shared" si="4"/>
        <v>211</v>
      </c>
      <c r="AH7" s="51">
        <f>AH19+AH21+AH24+AH27+AH29</f>
        <v>89</v>
      </c>
      <c r="AI7" s="52">
        <f>AI19+AI21+AI24+AI27+AI29</f>
        <v>122</v>
      </c>
      <c r="AJ7" s="50">
        <f t="shared" si="5"/>
        <v>118</v>
      </c>
      <c r="AK7" s="51">
        <f>AK19+AK21+AK24+AK27+AK29</f>
        <v>57</v>
      </c>
      <c r="AL7" s="52">
        <f>AL19+AL21+AL24+AL27+AL29</f>
        <v>61</v>
      </c>
      <c r="AM7" s="50">
        <f t="shared" si="6"/>
        <v>42</v>
      </c>
      <c r="AN7" s="51">
        <f>AN19+AN21+AN24+AN27+AN29</f>
        <v>18</v>
      </c>
      <c r="AO7" s="52">
        <f>AO19+AO21+AO24+AO27+AO29</f>
        <v>24</v>
      </c>
      <c r="AP7" s="50">
        <f t="shared" si="23"/>
        <v>128</v>
      </c>
      <c r="AQ7" s="51">
        <f>AQ19+AQ21+AQ24+AQ27+AQ29</f>
        <v>59</v>
      </c>
      <c r="AR7" s="52">
        <f>AR19+AR21+AR24+AR27+AR29</f>
        <v>69</v>
      </c>
      <c r="AS7" s="53">
        <f t="shared" si="24"/>
        <v>3</v>
      </c>
      <c r="AT7" s="51">
        <f t="shared" si="7"/>
        <v>3</v>
      </c>
      <c r="AU7" s="53">
        <f t="shared" si="8"/>
        <v>0</v>
      </c>
      <c r="AV7" s="50">
        <f t="shared" si="9"/>
        <v>3</v>
      </c>
      <c r="AW7" s="51">
        <f>AW19+AW21+AW24+AW27+AW29</f>
        <v>3</v>
      </c>
      <c r="AX7" s="52">
        <f>AX19+AX21+AX24+AX27+AX29</f>
        <v>0</v>
      </c>
      <c r="AY7" s="50">
        <f t="shared" si="25"/>
        <v>111</v>
      </c>
      <c r="AZ7" s="51">
        <f t="shared" si="26"/>
        <v>51</v>
      </c>
      <c r="BA7" s="52">
        <f t="shared" si="27"/>
        <v>60</v>
      </c>
      <c r="BB7" s="50">
        <f t="shared" si="10"/>
        <v>58</v>
      </c>
      <c r="BC7" s="51">
        <f>BC19+BC21+BC24+BC27+BC29</f>
        <v>29</v>
      </c>
      <c r="BD7" s="52">
        <f>BD19+BD21+BD24+BD27+BD29</f>
        <v>29</v>
      </c>
      <c r="BE7" s="26" t="s">
        <v>46</v>
      </c>
      <c r="BF7" s="50">
        <f t="shared" si="11"/>
        <v>53</v>
      </c>
      <c r="BG7" s="51">
        <f>BG19+BG21+BG24+BG27+BG29</f>
        <v>22</v>
      </c>
      <c r="BH7" s="52">
        <f>BH19+BH21+BH24+BH27+BH29</f>
        <v>31</v>
      </c>
      <c r="BI7" s="50">
        <f t="shared" si="28"/>
        <v>37</v>
      </c>
      <c r="BJ7" s="51">
        <f t="shared" si="12"/>
        <v>21</v>
      </c>
      <c r="BK7" s="52">
        <f t="shared" si="13"/>
        <v>16</v>
      </c>
      <c r="BL7" s="50">
        <f t="shared" si="14"/>
        <v>15</v>
      </c>
      <c r="BM7" s="51">
        <f>BM19+BM21+BM24+BM27+BM29</f>
        <v>12</v>
      </c>
      <c r="BN7" s="52">
        <f>BN19+BN21+BN24+BN27+BN29</f>
        <v>3</v>
      </c>
      <c r="BO7" s="50">
        <f t="shared" si="15"/>
        <v>22</v>
      </c>
      <c r="BP7" s="51">
        <f>BP19+BP21+BP24+BP27+BP29</f>
        <v>9</v>
      </c>
      <c r="BQ7" s="52">
        <f>BQ19+BQ21+BQ24+BQ27+BQ29</f>
        <v>13</v>
      </c>
      <c r="BR7" s="50">
        <f t="shared" si="29"/>
        <v>24</v>
      </c>
      <c r="BS7" s="51">
        <f t="shared" si="16"/>
        <v>11</v>
      </c>
      <c r="BT7" s="52">
        <f t="shared" si="17"/>
        <v>13</v>
      </c>
      <c r="BU7" s="50">
        <f t="shared" si="18"/>
        <v>24</v>
      </c>
      <c r="BV7" s="51">
        <f>BV19+BV21+BV24+BV27+BV29</f>
        <v>11</v>
      </c>
      <c r="BW7" s="52">
        <f>BW19+BW21+BW24+BW27+BW29</f>
        <v>13</v>
      </c>
      <c r="BX7" s="50">
        <f t="shared" si="30"/>
        <v>54</v>
      </c>
      <c r="BY7" s="51">
        <f t="shared" si="19"/>
        <v>30</v>
      </c>
      <c r="BZ7" s="52">
        <f t="shared" si="20"/>
        <v>24</v>
      </c>
      <c r="CA7" s="50">
        <f t="shared" si="21"/>
        <v>26</v>
      </c>
      <c r="CB7" s="51">
        <f>CB19+CB21+CB24+CB27+CB29</f>
        <v>11</v>
      </c>
      <c r="CC7" s="52">
        <f>CC19+CC21+CC24+CC27+CC29</f>
        <v>15</v>
      </c>
      <c r="CD7" s="50">
        <f t="shared" si="22"/>
        <v>28</v>
      </c>
      <c r="CE7" s="51">
        <f>CE19+CE21+CE24+CE27+CE29</f>
        <v>19</v>
      </c>
      <c r="CF7" s="52">
        <f>CF19+CF21+CF24+CF27+CF29</f>
        <v>9</v>
      </c>
    </row>
    <row r="8" spans="1:84" s="11" customFormat="1" ht="30" customHeight="1">
      <c r="A8" s="13" t="s">
        <v>50</v>
      </c>
      <c r="B8" s="54">
        <f>SUM(C8:D8)</f>
        <v>4715</v>
      </c>
      <c r="C8" s="55">
        <f>F8+I8</f>
        <v>2411</v>
      </c>
      <c r="D8" s="56">
        <f aca="true" t="shared" si="31" ref="D8:D18">G8+J8</f>
        <v>2304</v>
      </c>
      <c r="E8" s="57">
        <f>SUM(F8:G8)</f>
        <v>3604</v>
      </c>
      <c r="F8" s="55">
        <f>L8+O8+R8+U8+X8+AA8+AE8+AH8+AK8+AN8+AQ8</f>
        <v>1861</v>
      </c>
      <c r="G8" s="57">
        <f aca="true" t="shared" si="32" ref="G8:G18">M8+P8+S8+V8+Y8+AB8+AF8+AI8+AL8+AO8+AR8</f>
        <v>1743</v>
      </c>
      <c r="H8" s="54">
        <f>SUM(I8:J8)</f>
        <v>1111</v>
      </c>
      <c r="I8" s="55">
        <f>AT8+AZ8+BJ8+BS8+BY8</f>
        <v>550</v>
      </c>
      <c r="J8" s="56">
        <f aca="true" t="shared" si="33" ref="J8:J18">AU8+BA8+BK8+BT8+BZ8</f>
        <v>561</v>
      </c>
      <c r="K8" s="54">
        <f>SUM(L8:M8)</f>
        <v>0</v>
      </c>
      <c r="L8" s="46">
        <v>0</v>
      </c>
      <c r="M8" s="48">
        <v>0</v>
      </c>
      <c r="N8" s="54">
        <f>SUM(O8:P8)</f>
        <v>227</v>
      </c>
      <c r="O8" s="46">
        <v>116</v>
      </c>
      <c r="P8" s="58">
        <v>111</v>
      </c>
      <c r="Q8" s="54">
        <f>SUM(R8:S8)</f>
        <v>363</v>
      </c>
      <c r="R8" s="46">
        <v>201</v>
      </c>
      <c r="S8" s="48">
        <v>162</v>
      </c>
      <c r="T8" s="54">
        <f t="shared" si="0"/>
        <v>102</v>
      </c>
      <c r="U8" s="46">
        <v>55</v>
      </c>
      <c r="V8" s="48">
        <v>47</v>
      </c>
      <c r="W8" s="54">
        <f t="shared" si="1"/>
        <v>72</v>
      </c>
      <c r="X8" s="46">
        <v>40</v>
      </c>
      <c r="Y8" s="48">
        <v>32</v>
      </c>
      <c r="Z8" s="54">
        <f t="shared" si="2"/>
        <v>160</v>
      </c>
      <c r="AA8" s="46">
        <v>90</v>
      </c>
      <c r="AB8" s="48">
        <v>70</v>
      </c>
      <c r="AC8" s="28" t="s">
        <v>50</v>
      </c>
      <c r="AD8" s="57">
        <f t="shared" si="3"/>
        <v>83</v>
      </c>
      <c r="AE8" s="46">
        <v>41</v>
      </c>
      <c r="AF8" s="58">
        <v>42</v>
      </c>
      <c r="AG8" s="54">
        <f t="shared" si="4"/>
        <v>367</v>
      </c>
      <c r="AH8" s="46">
        <v>175</v>
      </c>
      <c r="AI8" s="48">
        <v>192</v>
      </c>
      <c r="AJ8" s="54">
        <f t="shared" si="5"/>
        <v>991</v>
      </c>
      <c r="AK8" s="46">
        <v>512</v>
      </c>
      <c r="AL8" s="48">
        <v>479</v>
      </c>
      <c r="AM8" s="54">
        <f t="shared" si="6"/>
        <v>251</v>
      </c>
      <c r="AN8" s="46">
        <v>134</v>
      </c>
      <c r="AO8" s="48">
        <v>117</v>
      </c>
      <c r="AP8" s="54">
        <f t="shared" si="23"/>
        <v>988</v>
      </c>
      <c r="AQ8" s="46">
        <v>497</v>
      </c>
      <c r="AR8" s="48">
        <v>491</v>
      </c>
      <c r="AS8" s="68">
        <f t="shared" si="24"/>
        <v>37</v>
      </c>
      <c r="AT8" s="66">
        <f t="shared" si="7"/>
        <v>18</v>
      </c>
      <c r="AU8" s="67">
        <f t="shared" si="8"/>
        <v>19</v>
      </c>
      <c r="AV8" s="54">
        <f t="shared" si="9"/>
        <v>37</v>
      </c>
      <c r="AW8" s="46">
        <v>18</v>
      </c>
      <c r="AX8" s="48">
        <v>19</v>
      </c>
      <c r="AY8" s="54">
        <f t="shared" si="25"/>
        <v>802</v>
      </c>
      <c r="AZ8" s="55">
        <f t="shared" si="26"/>
        <v>382</v>
      </c>
      <c r="BA8" s="56">
        <f t="shared" si="27"/>
        <v>420</v>
      </c>
      <c r="BB8" s="54">
        <f t="shared" si="10"/>
        <v>464</v>
      </c>
      <c r="BC8" s="46">
        <v>236</v>
      </c>
      <c r="BD8" s="48">
        <v>228</v>
      </c>
      <c r="BE8" s="28" t="s">
        <v>50</v>
      </c>
      <c r="BF8" s="54">
        <f t="shared" si="11"/>
        <v>338</v>
      </c>
      <c r="BG8" s="46">
        <v>146</v>
      </c>
      <c r="BH8" s="48">
        <v>192</v>
      </c>
      <c r="BI8" s="68">
        <f t="shared" si="28"/>
        <v>111</v>
      </c>
      <c r="BJ8" s="66">
        <f t="shared" si="12"/>
        <v>51</v>
      </c>
      <c r="BK8" s="68">
        <f t="shared" si="13"/>
        <v>60</v>
      </c>
      <c r="BL8" s="54">
        <f t="shared" si="14"/>
        <v>63</v>
      </c>
      <c r="BM8" s="46">
        <v>27</v>
      </c>
      <c r="BN8" s="48">
        <v>36</v>
      </c>
      <c r="BO8" s="54">
        <f t="shared" si="15"/>
        <v>48</v>
      </c>
      <c r="BP8" s="46">
        <v>24</v>
      </c>
      <c r="BQ8" s="48">
        <v>24</v>
      </c>
      <c r="BR8" s="65">
        <f t="shared" si="29"/>
        <v>58</v>
      </c>
      <c r="BS8" s="66">
        <f t="shared" si="16"/>
        <v>30</v>
      </c>
      <c r="BT8" s="67">
        <f t="shared" si="17"/>
        <v>28</v>
      </c>
      <c r="BU8" s="54">
        <f t="shared" si="18"/>
        <v>58</v>
      </c>
      <c r="BV8" s="46">
        <v>30</v>
      </c>
      <c r="BW8" s="48">
        <v>28</v>
      </c>
      <c r="BX8" s="65">
        <f t="shared" si="30"/>
        <v>103</v>
      </c>
      <c r="BY8" s="66">
        <f t="shared" si="19"/>
        <v>69</v>
      </c>
      <c r="BZ8" s="67">
        <f t="shared" si="20"/>
        <v>34</v>
      </c>
      <c r="CA8" s="54">
        <f t="shared" si="21"/>
        <v>37</v>
      </c>
      <c r="CB8" s="46">
        <v>23</v>
      </c>
      <c r="CC8" s="48">
        <v>14</v>
      </c>
      <c r="CD8" s="54">
        <f t="shared" si="22"/>
        <v>66</v>
      </c>
      <c r="CE8" s="46">
        <v>46</v>
      </c>
      <c r="CF8" s="48">
        <v>20</v>
      </c>
    </row>
    <row r="9" spans="1:84" s="11" customFormat="1" ht="30" customHeight="1">
      <c r="A9" s="13" t="s">
        <v>51</v>
      </c>
      <c r="B9" s="54">
        <f aca="true" t="shared" si="34" ref="B9:B18">SUM(C9:D9)</f>
        <v>669</v>
      </c>
      <c r="C9" s="55">
        <f aca="true" t="shared" si="35" ref="C9:C18">F9+I9</f>
        <v>332</v>
      </c>
      <c r="D9" s="56">
        <f t="shared" si="31"/>
        <v>337</v>
      </c>
      <c r="E9" s="57">
        <f aca="true" t="shared" si="36" ref="E9:E31">SUM(F9:G9)</f>
        <v>505</v>
      </c>
      <c r="F9" s="55">
        <f aca="true" t="shared" si="37" ref="F9:F18">L9+O9+R9+U9+X9+AA9+AE9+AH9+AK9+AN9+AQ9</f>
        <v>255</v>
      </c>
      <c r="G9" s="57">
        <f t="shared" si="32"/>
        <v>250</v>
      </c>
      <c r="H9" s="54">
        <f aca="true" t="shared" si="38" ref="H9:H18">SUM(I9:J9)</f>
        <v>164</v>
      </c>
      <c r="I9" s="55">
        <f aca="true" t="shared" si="39" ref="I9:I18">AT9+AZ9+BJ9+BS9+BY9</f>
        <v>77</v>
      </c>
      <c r="J9" s="56">
        <f t="shared" si="33"/>
        <v>87</v>
      </c>
      <c r="K9" s="54">
        <f aca="true" t="shared" si="40" ref="K9:K18">SUM(L9:M9)</f>
        <v>295</v>
      </c>
      <c r="L9" s="46">
        <v>157</v>
      </c>
      <c r="M9" s="48">
        <v>138</v>
      </c>
      <c r="N9" s="54">
        <f aca="true" t="shared" si="41" ref="N9:N18">SUM(O9:P9)</f>
        <v>0</v>
      </c>
      <c r="O9" s="46">
        <v>0</v>
      </c>
      <c r="P9" s="58">
        <v>0</v>
      </c>
      <c r="Q9" s="54">
        <f aca="true" t="shared" si="42" ref="Q9:Q18">SUM(R9:S9)</f>
        <v>25</v>
      </c>
      <c r="R9" s="46">
        <v>14</v>
      </c>
      <c r="S9" s="48">
        <v>11</v>
      </c>
      <c r="T9" s="54">
        <f t="shared" si="0"/>
        <v>23</v>
      </c>
      <c r="U9" s="46">
        <v>9</v>
      </c>
      <c r="V9" s="48">
        <v>14</v>
      </c>
      <c r="W9" s="54">
        <f t="shared" si="1"/>
        <v>9</v>
      </c>
      <c r="X9" s="46">
        <v>7</v>
      </c>
      <c r="Y9" s="48">
        <v>2</v>
      </c>
      <c r="Z9" s="54">
        <f t="shared" si="2"/>
        <v>10</v>
      </c>
      <c r="AA9" s="46">
        <v>5</v>
      </c>
      <c r="AB9" s="48">
        <v>5</v>
      </c>
      <c r="AC9" s="28" t="s">
        <v>51</v>
      </c>
      <c r="AD9" s="57">
        <f t="shared" si="3"/>
        <v>30</v>
      </c>
      <c r="AE9" s="46">
        <v>17</v>
      </c>
      <c r="AF9" s="58">
        <v>13</v>
      </c>
      <c r="AG9" s="54">
        <f t="shared" si="4"/>
        <v>41</v>
      </c>
      <c r="AH9" s="46">
        <v>17</v>
      </c>
      <c r="AI9" s="48">
        <v>24</v>
      </c>
      <c r="AJ9" s="54">
        <f t="shared" si="5"/>
        <v>29</v>
      </c>
      <c r="AK9" s="46">
        <v>12</v>
      </c>
      <c r="AL9" s="48">
        <v>17</v>
      </c>
      <c r="AM9" s="54">
        <f t="shared" si="6"/>
        <v>5</v>
      </c>
      <c r="AN9" s="46">
        <v>2</v>
      </c>
      <c r="AO9" s="48">
        <v>3</v>
      </c>
      <c r="AP9" s="54">
        <f t="shared" si="23"/>
        <v>38</v>
      </c>
      <c r="AQ9" s="46">
        <v>15</v>
      </c>
      <c r="AR9" s="48">
        <v>23</v>
      </c>
      <c r="AS9" s="57">
        <f t="shared" si="24"/>
        <v>0</v>
      </c>
      <c r="AT9" s="55">
        <f t="shared" si="7"/>
        <v>0</v>
      </c>
      <c r="AU9" s="56">
        <f t="shared" si="8"/>
        <v>0</v>
      </c>
      <c r="AV9" s="54">
        <f t="shared" si="9"/>
        <v>0</v>
      </c>
      <c r="AW9" s="46">
        <v>0</v>
      </c>
      <c r="AX9" s="48">
        <v>0</v>
      </c>
      <c r="AY9" s="54">
        <f t="shared" si="25"/>
        <v>38</v>
      </c>
      <c r="AZ9" s="55">
        <f t="shared" si="26"/>
        <v>17</v>
      </c>
      <c r="BA9" s="56">
        <f t="shared" si="27"/>
        <v>21</v>
      </c>
      <c r="BB9" s="54">
        <f t="shared" si="10"/>
        <v>26</v>
      </c>
      <c r="BC9" s="46">
        <v>12</v>
      </c>
      <c r="BD9" s="48">
        <v>14</v>
      </c>
      <c r="BE9" s="28" t="s">
        <v>51</v>
      </c>
      <c r="BF9" s="54">
        <f t="shared" si="11"/>
        <v>12</v>
      </c>
      <c r="BG9" s="46">
        <v>5</v>
      </c>
      <c r="BH9" s="48">
        <v>7</v>
      </c>
      <c r="BI9" s="57">
        <f t="shared" si="28"/>
        <v>24</v>
      </c>
      <c r="BJ9" s="55">
        <f t="shared" si="12"/>
        <v>8</v>
      </c>
      <c r="BK9" s="57">
        <f t="shared" si="13"/>
        <v>16</v>
      </c>
      <c r="BL9" s="54">
        <f t="shared" si="14"/>
        <v>17</v>
      </c>
      <c r="BM9" s="46">
        <v>6</v>
      </c>
      <c r="BN9" s="48">
        <v>11</v>
      </c>
      <c r="BO9" s="54">
        <f t="shared" si="15"/>
        <v>7</v>
      </c>
      <c r="BP9" s="46">
        <v>2</v>
      </c>
      <c r="BQ9" s="48">
        <v>5</v>
      </c>
      <c r="BR9" s="54">
        <f t="shared" si="29"/>
        <v>76</v>
      </c>
      <c r="BS9" s="55">
        <f t="shared" si="16"/>
        <v>37</v>
      </c>
      <c r="BT9" s="56">
        <f t="shared" si="17"/>
        <v>39</v>
      </c>
      <c r="BU9" s="54">
        <f t="shared" si="18"/>
        <v>76</v>
      </c>
      <c r="BV9" s="46">
        <v>37</v>
      </c>
      <c r="BW9" s="48">
        <v>39</v>
      </c>
      <c r="BX9" s="54">
        <f t="shared" si="30"/>
        <v>26</v>
      </c>
      <c r="BY9" s="55">
        <f t="shared" si="19"/>
        <v>15</v>
      </c>
      <c r="BZ9" s="56">
        <f t="shared" si="20"/>
        <v>11</v>
      </c>
      <c r="CA9" s="54">
        <f t="shared" si="21"/>
        <v>20</v>
      </c>
      <c r="CB9" s="46">
        <v>11</v>
      </c>
      <c r="CC9" s="48">
        <v>9</v>
      </c>
      <c r="CD9" s="54">
        <f t="shared" si="22"/>
        <v>6</v>
      </c>
      <c r="CE9" s="46">
        <v>4</v>
      </c>
      <c r="CF9" s="48">
        <v>2</v>
      </c>
    </row>
    <row r="10" spans="1:84" s="11" customFormat="1" ht="30" customHeight="1">
      <c r="A10" s="13" t="s">
        <v>52</v>
      </c>
      <c r="B10" s="54">
        <f t="shared" si="34"/>
        <v>1272</v>
      </c>
      <c r="C10" s="55">
        <f t="shared" si="35"/>
        <v>637</v>
      </c>
      <c r="D10" s="56">
        <f t="shared" si="31"/>
        <v>635</v>
      </c>
      <c r="E10" s="57">
        <f t="shared" si="36"/>
        <v>1223</v>
      </c>
      <c r="F10" s="55">
        <f t="shared" si="37"/>
        <v>610</v>
      </c>
      <c r="G10" s="57">
        <f t="shared" si="32"/>
        <v>613</v>
      </c>
      <c r="H10" s="54">
        <f t="shared" si="38"/>
        <v>49</v>
      </c>
      <c r="I10" s="55">
        <f t="shared" si="39"/>
        <v>27</v>
      </c>
      <c r="J10" s="56">
        <f t="shared" si="33"/>
        <v>22</v>
      </c>
      <c r="K10" s="54">
        <f t="shared" si="40"/>
        <v>419</v>
      </c>
      <c r="L10" s="46">
        <v>217</v>
      </c>
      <c r="M10" s="48">
        <v>202</v>
      </c>
      <c r="N10" s="54">
        <f t="shared" si="41"/>
        <v>11</v>
      </c>
      <c r="O10" s="46">
        <v>7</v>
      </c>
      <c r="P10" s="58">
        <v>4</v>
      </c>
      <c r="Q10" s="54">
        <f t="shared" si="42"/>
        <v>0</v>
      </c>
      <c r="R10" s="46">
        <v>0</v>
      </c>
      <c r="S10" s="48">
        <v>0</v>
      </c>
      <c r="T10" s="54">
        <f t="shared" si="0"/>
        <v>11</v>
      </c>
      <c r="U10" s="46">
        <v>4</v>
      </c>
      <c r="V10" s="48">
        <v>7</v>
      </c>
      <c r="W10" s="54">
        <f t="shared" si="1"/>
        <v>4</v>
      </c>
      <c r="X10" s="46">
        <v>3</v>
      </c>
      <c r="Y10" s="48">
        <v>1</v>
      </c>
      <c r="Z10" s="54">
        <f t="shared" si="2"/>
        <v>226</v>
      </c>
      <c r="AA10" s="46">
        <v>114</v>
      </c>
      <c r="AB10" s="48">
        <v>112</v>
      </c>
      <c r="AC10" s="28" t="s">
        <v>52</v>
      </c>
      <c r="AD10" s="57">
        <f t="shared" si="3"/>
        <v>1</v>
      </c>
      <c r="AE10" s="46">
        <v>0</v>
      </c>
      <c r="AF10" s="58">
        <v>1</v>
      </c>
      <c r="AG10" s="54">
        <f t="shared" si="4"/>
        <v>15</v>
      </c>
      <c r="AH10" s="46">
        <v>10</v>
      </c>
      <c r="AI10" s="48">
        <v>5</v>
      </c>
      <c r="AJ10" s="54">
        <f t="shared" si="5"/>
        <v>163</v>
      </c>
      <c r="AK10" s="46">
        <v>79</v>
      </c>
      <c r="AL10" s="48">
        <v>84</v>
      </c>
      <c r="AM10" s="54">
        <f t="shared" si="6"/>
        <v>281</v>
      </c>
      <c r="AN10" s="46">
        <v>126</v>
      </c>
      <c r="AO10" s="48">
        <v>155</v>
      </c>
      <c r="AP10" s="54">
        <f t="shared" si="23"/>
        <v>92</v>
      </c>
      <c r="AQ10" s="46">
        <v>50</v>
      </c>
      <c r="AR10" s="48">
        <v>42</v>
      </c>
      <c r="AS10" s="57">
        <f t="shared" si="24"/>
        <v>12</v>
      </c>
      <c r="AT10" s="55">
        <f t="shared" si="7"/>
        <v>7</v>
      </c>
      <c r="AU10" s="56">
        <f t="shared" si="8"/>
        <v>5</v>
      </c>
      <c r="AV10" s="54">
        <f t="shared" si="9"/>
        <v>12</v>
      </c>
      <c r="AW10" s="46">
        <v>7</v>
      </c>
      <c r="AX10" s="48">
        <v>5</v>
      </c>
      <c r="AY10" s="54">
        <f t="shared" si="25"/>
        <v>23</v>
      </c>
      <c r="AZ10" s="55">
        <f t="shared" si="26"/>
        <v>11</v>
      </c>
      <c r="BA10" s="56">
        <f t="shared" si="27"/>
        <v>12</v>
      </c>
      <c r="BB10" s="54">
        <f t="shared" si="10"/>
        <v>11</v>
      </c>
      <c r="BC10" s="46">
        <v>6</v>
      </c>
      <c r="BD10" s="48">
        <v>5</v>
      </c>
      <c r="BE10" s="28" t="s">
        <v>52</v>
      </c>
      <c r="BF10" s="54">
        <f t="shared" si="11"/>
        <v>12</v>
      </c>
      <c r="BG10" s="46">
        <v>5</v>
      </c>
      <c r="BH10" s="48">
        <v>7</v>
      </c>
      <c r="BI10" s="57">
        <f t="shared" si="28"/>
        <v>6</v>
      </c>
      <c r="BJ10" s="55">
        <f t="shared" si="12"/>
        <v>5</v>
      </c>
      <c r="BK10" s="57">
        <f t="shared" si="13"/>
        <v>1</v>
      </c>
      <c r="BL10" s="54">
        <f t="shared" si="14"/>
        <v>5</v>
      </c>
      <c r="BM10" s="46">
        <v>4</v>
      </c>
      <c r="BN10" s="48">
        <v>1</v>
      </c>
      <c r="BO10" s="54">
        <f t="shared" si="15"/>
        <v>1</v>
      </c>
      <c r="BP10" s="46">
        <v>1</v>
      </c>
      <c r="BQ10" s="48">
        <v>0</v>
      </c>
      <c r="BR10" s="54">
        <f t="shared" si="29"/>
        <v>0</v>
      </c>
      <c r="BS10" s="55">
        <f t="shared" si="16"/>
        <v>0</v>
      </c>
      <c r="BT10" s="56">
        <f t="shared" si="17"/>
        <v>0</v>
      </c>
      <c r="BU10" s="54">
        <f t="shared" si="18"/>
        <v>0</v>
      </c>
      <c r="BV10" s="46">
        <v>0</v>
      </c>
      <c r="BW10" s="48">
        <v>0</v>
      </c>
      <c r="BX10" s="54">
        <f t="shared" si="30"/>
        <v>8</v>
      </c>
      <c r="BY10" s="55">
        <f t="shared" si="19"/>
        <v>4</v>
      </c>
      <c r="BZ10" s="56">
        <f t="shared" si="20"/>
        <v>4</v>
      </c>
      <c r="CA10" s="54">
        <f t="shared" si="21"/>
        <v>6</v>
      </c>
      <c r="CB10" s="46">
        <v>2</v>
      </c>
      <c r="CC10" s="48">
        <v>4</v>
      </c>
      <c r="CD10" s="54">
        <f t="shared" si="22"/>
        <v>2</v>
      </c>
      <c r="CE10" s="46">
        <v>2</v>
      </c>
      <c r="CF10" s="48">
        <v>0</v>
      </c>
    </row>
    <row r="11" spans="1:84" s="11" customFormat="1" ht="30" customHeight="1">
      <c r="A11" s="13" t="s">
        <v>53</v>
      </c>
      <c r="B11" s="54">
        <f t="shared" si="34"/>
        <v>373</v>
      </c>
      <c r="C11" s="55">
        <f t="shared" si="35"/>
        <v>193</v>
      </c>
      <c r="D11" s="56">
        <f t="shared" si="31"/>
        <v>180</v>
      </c>
      <c r="E11" s="57">
        <f t="shared" si="36"/>
        <v>315</v>
      </c>
      <c r="F11" s="55">
        <f t="shared" si="37"/>
        <v>160</v>
      </c>
      <c r="G11" s="57">
        <f t="shared" si="32"/>
        <v>155</v>
      </c>
      <c r="H11" s="54">
        <f t="shared" si="38"/>
        <v>58</v>
      </c>
      <c r="I11" s="55">
        <f t="shared" si="39"/>
        <v>33</v>
      </c>
      <c r="J11" s="56">
        <f t="shared" si="33"/>
        <v>25</v>
      </c>
      <c r="K11" s="54">
        <f t="shared" si="40"/>
        <v>178</v>
      </c>
      <c r="L11" s="46">
        <v>83</v>
      </c>
      <c r="M11" s="48">
        <v>95</v>
      </c>
      <c r="N11" s="54">
        <f t="shared" si="41"/>
        <v>32</v>
      </c>
      <c r="O11" s="46">
        <v>21</v>
      </c>
      <c r="P11" s="58">
        <v>11</v>
      </c>
      <c r="Q11" s="54">
        <f t="shared" si="42"/>
        <v>20</v>
      </c>
      <c r="R11" s="46">
        <v>13</v>
      </c>
      <c r="S11" s="48">
        <v>7</v>
      </c>
      <c r="T11" s="54">
        <f t="shared" si="0"/>
        <v>0</v>
      </c>
      <c r="U11" s="46">
        <v>0</v>
      </c>
      <c r="V11" s="48">
        <v>0</v>
      </c>
      <c r="W11" s="54">
        <f t="shared" si="1"/>
        <v>5</v>
      </c>
      <c r="X11" s="46">
        <v>4</v>
      </c>
      <c r="Y11" s="48">
        <v>1</v>
      </c>
      <c r="Z11" s="54">
        <f t="shared" si="2"/>
        <v>10</v>
      </c>
      <c r="AA11" s="46">
        <v>6</v>
      </c>
      <c r="AB11" s="48">
        <v>4</v>
      </c>
      <c r="AC11" s="28" t="s">
        <v>53</v>
      </c>
      <c r="AD11" s="57">
        <f t="shared" si="3"/>
        <v>11</v>
      </c>
      <c r="AE11" s="46">
        <v>5</v>
      </c>
      <c r="AF11" s="58">
        <v>6</v>
      </c>
      <c r="AG11" s="54">
        <f t="shared" si="4"/>
        <v>15</v>
      </c>
      <c r="AH11" s="46">
        <v>4</v>
      </c>
      <c r="AI11" s="48">
        <v>11</v>
      </c>
      <c r="AJ11" s="54">
        <f t="shared" si="5"/>
        <v>15</v>
      </c>
      <c r="AK11" s="46">
        <v>8</v>
      </c>
      <c r="AL11" s="48">
        <v>7</v>
      </c>
      <c r="AM11" s="54">
        <f t="shared" si="6"/>
        <v>9</v>
      </c>
      <c r="AN11" s="46">
        <v>4</v>
      </c>
      <c r="AO11" s="48">
        <v>5</v>
      </c>
      <c r="AP11" s="54">
        <f t="shared" si="23"/>
        <v>20</v>
      </c>
      <c r="AQ11" s="46">
        <v>12</v>
      </c>
      <c r="AR11" s="48">
        <v>8</v>
      </c>
      <c r="AS11" s="57">
        <f t="shared" si="24"/>
        <v>0</v>
      </c>
      <c r="AT11" s="55">
        <f t="shared" si="7"/>
        <v>0</v>
      </c>
      <c r="AU11" s="56">
        <f t="shared" si="8"/>
        <v>0</v>
      </c>
      <c r="AV11" s="54">
        <f t="shared" si="9"/>
        <v>0</v>
      </c>
      <c r="AW11" s="46">
        <v>0</v>
      </c>
      <c r="AX11" s="48">
        <v>0</v>
      </c>
      <c r="AY11" s="54">
        <f t="shared" si="25"/>
        <v>18</v>
      </c>
      <c r="AZ11" s="55">
        <f t="shared" si="26"/>
        <v>10</v>
      </c>
      <c r="BA11" s="56">
        <f t="shared" si="27"/>
        <v>8</v>
      </c>
      <c r="BB11" s="54">
        <f t="shared" si="10"/>
        <v>16</v>
      </c>
      <c r="BC11" s="46">
        <v>8</v>
      </c>
      <c r="BD11" s="48">
        <v>8</v>
      </c>
      <c r="BE11" s="28" t="s">
        <v>53</v>
      </c>
      <c r="BF11" s="54">
        <f t="shared" si="11"/>
        <v>2</v>
      </c>
      <c r="BG11" s="46">
        <v>2</v>
      </c>
      <c r="BH11" s="48">
        <v>0</v>
      </c>
      <c r="BI11" s="57">
        <f t="shared" si="28"/>
        <v>11</v>
      </c>
      <c r="BJ11" s="55">
        <f t="shared" si="12"/>
        <v>5</v>
      </c>
      <c r="BK11" s="57">
        <f t="shared" si="13"/>
        <v>6</v>
      </c>
      <c r="BL11" s="54">
        <f t="shared" si="14"/>
        <v>10</v>
      </c>
      <c r="BM11" s="46">
        <v>5</v>
      </c>
      <c r="BN11" s="48">
        <v>5</v>
      </c>
      <c r="BO11" s="54">
        <f t="shared" si="15"/>
        <v>1</v>
      </c>
      <c r="BP11" s="46">
        <v>0</v>
      </c>
      <c r="BQ11" s="48">
        <v>1</v>
      </c>
      <c r="BR11" s="54">
        <f t="shared" si="29"/>
        <v>3</v>
      </c>
      <c r="BS11" s="55">
        <f t="shared" si="16"/>
        <v>2</v>
      </c>
      <c r="BT11" s="56">
        <f t="shared" si="17"/>
        <v>1</v>
      </c>
      <c r="BU11" s="54">
        <f t="shared" si="18"/>
        <v>3</v>
      </c>
      <c r="BV11" s="46">
        <v>2</v>
      </c>
      <c r="BW11" s="48">
        <v>1</v>
      </c>
      <c r="BX11" s="54">
        <f t="shared" si="30"/>
        <v>26</v>
      </c>
      <c r="BY11" s="55">
        <f t="shared" si="19"/>
        <v>16</v>
      </c>
      <c r="BZ11" s="56">
        <f t="shared" si="20"/>
        <v>10</v>
      </c>
      <c r="CA11" s="54">
        <f t="shared" si="21"/>
        <v>21</v>
      </c>
      <c r="CB11" s="46">
        <v>12</v>
      </c>
      <c r="CC11" s="48">
        <v>9</v>
      </c>
      <c r="CD11" s="54">
        <f t="shared" si="22"/>
        <v>5</v>
      </c>
      <c r="CE11" s="46">
        <v>4</v>
      </c>
      <c r="CF11" s="48">
        <v>1</v>
      </c>
    </row>
    <row r="12" spans="1:84" s="11" customFormat="1" ht="30" customHeight="1">
      <c r="A12" s="13" t="s">
        <v>54</v>
      </c>
      <c r="B12" s="54">
        <f t="shared" si="34"/>
        <v>229</v>
      </c>
      <c r="C12" s="55">
        <f t="shared" si="35"/>
        <v>121</v>
      </c>
      <c r="D12" s="56">
        <f t="shared" si="31"/>
        <v>108</v>
      </c>
      <c r="E12" s="57">
        <f t="shared" si="36"/>
        <v>179</v>
      </c>
      <c r="F12" s="55">
        <f t="shared" si="37"/>
        <v>93</v>
      </c>
      <c r="G12" s="57">
        <f t="shared" si="32"/>
        <v>86</v>
      </c>
      <c r="H12" s="54">
        <f t="shared" si="38"/>
        <v>50</v>
      </c>
      <c r="I12" s="55">
        <f t="shared" si="39"/>
        <v>28</v>
      </c>
      <c r="J12" s="56">
        <f t="shared" si="33"/>
        <v>22</v>
      </c>
      <c r="K12" s="54">
        <f t="shared" si="40"/>
        <v>108</v>
      </c>
      <c r="L12" s="46">
        <v>49</v>
      </c>
      <c r="M12" s="48">
        <v>59</v>
      </c>
      <c r="N12" s="54">
        <f t="shared" si="41"/>
        <v>6</v>
      </c>
      <c r="O12" s="46">
        <v>3</v>
      </c>
      <c r="P12" s="58">
        <v>3</v>
      </c>
      <c r="Q12" s="54">
        <f t="shared" si="42"/>
        <v>3</v>
      </c>
      <c r="R12" s="46">
        <v>1</v>
      </c>
      <c r="S12" s="48">
        <v>2</v>
      </c>
      <c r="T12" s="54">
        <f t="shared" si="0"/>
        <v>7</v>
      </c>
      <c r="U12" s="46">
        <v>5</v>
      </c>
      <c r="V12" s="48">
        <v>2</v>
      </c>
      <c r="W12" s="54">
        <f t="shared" si="1"/>
        <v>0</v>
      </c>
      <c r="X12" s="46">
        <v>0</v>
      </c>
      <c r="Y12" s="48">
        <v>0</v>
      </c>
      <c r="Z12" s="54">
        <f t="shared" si="2"/>
        <v>2</v>
      </c>
      <c r="AA12" s="46">
        <v>2</v>
      </c>
      <c r="AB12" s="48">
        <v>0</v>
      </c>
      <c r="AC12" s="28" t="s">
        <v>54</v>
      </c>
      <c r="AD12" s="57">
        <f t="shared" si="3"/>
        <v>2</v>
      </c>
      <c r="AE12" s="46">
        <v>2</v>
      </c>
      <c r="AF12" s="58">
        <v>0</v>
      </c>
      <c r="AG12" s="54">
        <f t="shared" si="4"/>
        <v>7</v>
      </c>
      <c r="AH12" s="46">
        <v>4</v>
      </c>
      <c r="AI12" s="48">
        <v>3</v>
      </c>
      <c r="AJ12" s="54">
        <f t="shared" si="5"/>
        <v>22</v>
      </c>
      <c r="AK12" s="46">
        <v>12</v>
      </c>
      <c r="AL12" s="48">
        <v>10</v>
      </c>
      <c r="AM12" s="54">
        <f t="shared" si="6"/>
        <v>6</v>
      </c>
      <c r="AN12" s="46">
        <v>5</v>
      </c>
      <c r="AO12" s="48">
        <v>1</v>
      </c>
      <c r="AP12" s="54">
        <f t="shared" si="23"/>
        <v>16</v>
      </c>
      <c r="AQ12" s="46">
        <v>10</v>
      </c>
      <c r="AR12" s="48">
        <v>6</v>
      </c>
      <c r="AS12" s="57">
        <f t="shared" si="24"/>
        <v>0</v>
      </c>
      <c r="AT12" s="55">
        <f t="shared" si="7"/>
        <v>0</v>
      </c>
      <c r="AU12" s="56">
        <f t="shared" si="8"/>
        <v>0</v>
      </c>
      <c r="AV12" s="54">
        <f t="shared" si="9"/>
        <v>0</v>
      </c>
      <c r="AW12" s="46">
        <v>0</v>
      </c>
      <c r="AX12" s="48">
        <v>0</v>
      </c>
      <c r="AY12" s="54">
        <f t="shared" si="25"/>
        <v>19</v>
      </c>
      <c r="AZ12" s="55">
        <f t="shared" si="26"/>
        <v>9</v>
      </c>
      <c r="BA12" s="56">
        <f t="shared" si="27"/>
        <v>10</v>
      </c>
      <c r="BB12" s="54">
        <f t="shared" si="10"/>
        <v>17</v>
      </c>
      <c r="BC12" s="46">
        <v>8</v>
      </c>
      <c r="BD12" s="48">
        <v>9</v>
      </c>
      <c r="BE12" s="28" t="s">
        <v>54</v>
      </c>
      <c r="BF12" s="54">
        <f t="shared" si="11"/>
        <v>2</v>
      </c>
      <c r="BG12" s="46">
        <v>1</v>
      </c>
      <c r="BH12" s="48">
        <v>1</v>
      </c>
      <c r="BI12" s="57">
        <f t="shared" si="28"/>
        <v>2</v>
      </c>
      <c r="BJ12" s="55">
        <f t="shared" si="12"/>
        <v>2</v>
      </c>
      <c r="BK12" s="57">
        <f t="shared" si="13"/>
        <v>0</v>
      </c>
      <c r="BL12" s="54">
        <f t="shared" si="14"/>
        <v>2</v>
      </c>
      <c r="BM12" s="46">
        <v>2</v>
      </c>
      <c r="BN12" s="48">
        <v>0</v>
      </c>
      <c r="BO12" s="54">
        <f t="shared" si="15"/>
        <v>0</v>
      </c>
      <c r="BP12" s="46">
        <v>0</v>
      </c>
      <c r="BQ12" s="48">
        <v>0</v>
      </c>
      <c r="BR12" s="54">
        <f t="shared" si="29"/>
        <v>0</v>
      </c>
      <c r="BS12" s="55">
        <f t="shared" si="16"/>
        <v>0</v>
      </c>
      <c r="BT12" s="56">
        <f t="shared" si="17"/>
        <v>0</v>
      </c>
      <c r="BU12" s="54">
        <f t="shared" si="18"/>
        <v>0</v>
      </c>
      <c r="BV12" s="46">
        <v>0</v>
      </c>
      <c r="BW12" s="48">
        <v>0</v>
      </c>
      <c r="BX12" s="54">
        <f t="shared" si="30"/>
        <v>29</v>
      </c>
      <c r="BY12" s="55">
        <f t="shared" si="19"/>
        <v>17</v>
      </c>
      <c r="BZ12" s="56">
        <f t="shared" si="20"/>
        <v>12</v>
      </c>
      <c r="CA12" s="54">
        <f t="shared" si="21"/>
        <v>4</v>
      </c>
      <c r="CB12" s="46">
        <v>4</v>
      </c>
      <c r="CC12" s="48">
        <v>0</v>
      </c>
      <c r="CD12" s="54">
        <f t="shared" si="22"/>
        <v>25</v>
      </c>
      <c r="CE12" s="46">
        <v>13</v>
      </c>
      <c r="CF12" s="48">
        <v>12</v>
      </c>
    </row>
    <row r="13" spans="1:84" s="11" customFormat="1" ht="30" customHeight="1">
      <c r="A13" s="13" t="s">
        <v>55</v>
      </c>
      <c r="B13" s="54">
        <f t="shared" si="34"/>
        <v>770</v>
      </c>
      <c r="C13" s="55">
        <f t="shared" si="35"/>
        <v>372</v>
      </c>
      <c r="D13" s="56">
        <f t="shared" si="31"/>
        <v>398</v>
      </c>
      <c r="E13" s="57">
        <f t="shared" si="36"/>
        <v>738</v>
      </c>
      <c r="F13" s="55">
        <f t="shared" si="37"/>
        <v>353</v>
      </c>
      <c r="G13" s="57">
        <f t="shared" si="32"/>
        <v>385</v>
      </c>
      <c r="H13" s="54">
        <f t="shared" si="38"/>
        <v>32</v>
      </c>
      <c r="I13" s="55">
        <f t="shared" si="39"/>
        <v>19</v>
      </c>
      <c r="J13" s="56">
        <f t="shared" si="33"/>
        <v>13</v>
      </c>
      <c r="K13" s="54">
        <f t="shared" si="40"/>
        <v>254</v>
      </c>
      <c r="L13" s="46">
        <v>121</v>
      </c>
      <c r="M13" s="48">
        <v>133</v>
      </c>
      <c r="N13" s="54">
        <f t="shared" si="41"/>
        <v>9</v>
      </c>
      <c r="O13" s="46">
        <v>6</v>
      </c>
      <c r="P13" s="58">
        <v>3</v>
      </c>
      <c r="Q13" s="54">
        <f t="shared" si="42"/>
        <v>293</v>
      </c>
      <c r="R13" s="46">
        <v>141</v>
      </c>
      <c r="S13" s="48">
        <v>152</v>
      </c>
      <c r="T13" s="54">
        <f t="shared" si="0"/>
        <v>13</v>
      </c>
      <c r="U13" s="46">
        <v>5</v>
      </c>
      <c r="V13" s="48">
        <v>8</v>
      </c>
      <c r="W13" s="54">
        <f t="shared" si="1"/>
        <v>1</v>
      </c>
      <c r="X13" s="46">
        <v>0</v>
      </c>
      <c r="Y13" s="48">
        <v>1</v>
      </c>
      <c r="Z13" s="54">
        <f t="shared" si="2"/>
        <v>0</v>
      </c>
      <c r="AA13" s="46">
        <v>0</v>
      </c>
      <c r="AB13" s="48">
        <v>0</v>
      </c>
      <c r="AC13" s="28" t="s">
        <v>55</v>
      </c>
      <c r="AD13" s="57">
        <f t="shared" si="3"/>
        <v>0</v>
      </c>
      <c r="AE13" s="46">
        <v>0</v>
      </c>
      <c r="AF13" s="58">
        <v>0</v>
      </c>
      <c r="AG13" s="54">
        <f t="shared" si="4"/>
        <v>6</v>
      </c>
      <c r="AH13" s="46">
        <v>4</v>
      </c>
      <c r="AI13" s="48">
        <v>2</v>
      </c>
      <c r="AJ13" s="54">
        <f t="shared" si="5"/>
        <v>57</v>
      </c>
      <c r="AK13" s="46">
        <v>23</v>
      </c>
      <c r="AL13" s="48">
        <v>34</v>
      </c>
      <c r="AM13" s="54">
        <f t="shared" si="6"/>
        <v>49</v>
      </c>
      <c r="AN13" s="46">
        <v>27</v>
      </c>
      <c r="AO13" s="48">
        <v>22</v>
      </c>
      <c r="AP13" s="54">
        <f t="shared" si="23"/>
        <v>56</v>
      </c>
      <c r="AQ13" s="46">
        <v>26</v>
      </c>
      <c r="AR13" s="48">
        <v>30</v>
      </c>
      <c r="AS13" s="57">
        <f t="shared" si="24"/>
        <v>10</v>
      </c>
      <c r="AT13" s="55">
        <f t="shared" si="7"/>
        <v>7</v>
      </c>
      <c r="AU13" s="56">
        <f t="shared" si="8"/>
        <v>3</v>
      </c>
      <c r="AV13" s="54">
        <f t="shared" si="9"/>
        <v>10</v>
      </c>
      <c r="AW13" s="46">
        <v>7</v>
      </c>
      <c r="AX13" s="48">
        <v>3</v>
      </c>
      <c r="AY13" s="54">
        <f t="shared" si="25"/>
        <v>17</v>
      </c>
      <c r="AZ13" s="55">
        <f t="shared" si="26"/>
        <v>8</v>
      </c>
      <c r="BA13" s="56">
        <f t="shared" si="27"/>
        <v>9</v>
      </c>
      <c r="BB13" s="54">
        <f t="shared" si="10"/>
        <v>12</v>
      </c>
      <c r="BC13" s="46">
        <v>6</v>
      </c>
      <c r="BD13" s="48">
        <v>6</v>
      </c>
      <c r="BE13" s="28" t="s">
        <v>55</v>
      </c>
      <c r="BF13" s="54">
        <f t="shared" si="11"/>
        <v>5</v>
      </c>
      <c r="BG13" s="46">
        <v>2</v>
      </c>
      <c r="BH13" s="48">
        <v>3</v>
      </c>
      <c r="BI13" s="57">
        <f t="shared" si="28"/>
        <v>1</v>
      </c>
      <c r="BJ13" s="55">
        <f t="shared" si="12"/>
        <v>1</v>
      </c>
      <c r="BK13" s="57">
        <f t="shared" si="13"/>
        <v>0</v>
      </c>
      <c r="BL13" s="54">
        <f t="shared" si="14"/>
        <v>1</v>
      </c>
      <c r="BM13" s="46">
        <v>1</v>
      </c>
      <c r="BN13" s="48">
        <v>0</v>
      </c>
      <c r="BO13" s="54">
        <f t="shared" si="15"/>
        <v>0</v>
      </c>
      <c r="BP13" s="46">
        <v>0</v>
      </c>
      <c r="BQ13" s="48">
        <v>0</v>
      </c>
      <c r="BR13" s="54">
        <f t="shared" si="29"/>
        <v>2</v>
      </c>
      <c r="BS13" s="55">
        <f t="shared" si="16"/>
        <v>1</v>
      </c>
      <c r="BT13" s="56">
        <f t="shared" si="17"/>
        <v>1</v>
      </c>
      <c r="BU13" s="54">
        <f t="shared" si="18"/>
        <v>2</v>
      </c>
      <c r="BV13" s="46">
        <v>1</v>
      </c>
      <c r="BW13" s="48">
        <v>1</v>
      </c>
      <c r="BX13" s="54">
        <f t="shared" si="30"/>
        <v>2</v>
      </c>
      <c r="BY13" s="55">
        <f t="shared" si="19"/>
        <v>2</v>
      </c>
      <c r="BZ13" s="56">
        <f t="shared" si="20"/>
        <v>0</v>
      </c>
      <c r="CA13" s="54">
        <f t="shared" si="21"/>
        <v>1</v>
      </c>
      <c r="CB13" s="46">
        <v>1</v>
      </c>
      <c r="CC13" s="48">
        <v>0</v>
      </c>
      <c r="CD13" s="54">
        <f t="shared" si="22"/>
        <v>1</v>
      </c>
      <c r="CE13" s="46">
        <v>1</v>
      </c>
      <c r="CF13" s="48">
        <v>0</v>
      </c>
    </row>
    <row r="14" spans="1:84" s="11" customFormat="1" ht="30" customHeight="1">
      <c r="A14" s="13" t="s">
        <v>56</v>
      </c>
      <c r="B14" s="54">
        <f t="shared" si="34"/>
        <v>359</v>
      </c>
      <c r="C14" s="55">
        <f t="shared" si="35"/>
        <v>176</v>
      </c>
      <c r="D14" s="56">
        <f t="shared" si="31"/>
        <v>183</v>
      </c>
      <c r="E14" s="57">
        <f t="shared" si="36"/>
        <v>256</v>
      </c>
      <c r="F14" s="55">
        <f t="shared" si="37"/>
        <v>130</v>
      </c>
      <c r="G14" s="57">
        <f t="shared" si="32"/>
        <v>126</v>
      </c>
      <c r="H14" s="54">
        <f t="shared" si="38"/>
        <v>103</v>
      </c>
      <c r="I14" s="55">
        <f t="shared" si="39"/>
        <v>46</v>
      </c>
      <c r="J14" s="56">
        <f t="shared" si="33"/>
        <v>57</v>
      </c>
      <c r="K14" s="54">
        <f t="shared" si="40"/>
        <v>138</v>
      </c>
      <c r="L14" s="46">
        <v>66</v>
      </c>
      <c r="M14" s="48">
        <v>72</v>
      </c>
      <c r="N14" s="54">
        <f t="shared" si="41"/>
        <v>26</v>
      </c>
      <c r="O14" s="46">
        <v>11</v>
      </c>
      <c r="P14" s="58">
        <v>15</v>
      </c>
      <c r="Q14" s="54">
        <f t="shared" si="42"/>
        <v>2</v>
      </c>
      <c r="R14" s="46">
        <v>2</v>
      </c>
      <c r="S14" s="48">
        <v>0</v>
      </c>
      <c r="T14" s="54">
        <f t="shared" si="0"/>
        <v>3</v>
      </c>
      <c r="U14" s="46">
        <v>3</v>
      </c>
      <c r="V14" s="48">
        <v>0</v>
      </c>
      <c r="W14" s="54">
        <f t="shared" si="1"/>
        <v>1</v>
      </c>
      <c r="X14" s="46">
        <v>1</v>
      </c>
      <c r="Y14" s="48">
        <v>0</v>
      </c>
      <c r="Z14" s="54">
        <f t="shared" si="2"/>
        <v>5</v>
      </c>
      <c r="AA14" s="46">
        <v>4</v>
      </c>
      <c r="AB14" s="48">
        <v>1</v>
      </c>
      <c r="AC14" s="28" t="s">
        <v>56</v>
      </c>
      <c r="AD14" s="57">
        <f t="shared" si="3"/>
        <v>0</v>
      </c>
      <c r="AE14" s="46">
        <v>0</v>
      </c>
      <c r="AF14" s="58">
        <v>0</v>
      </c>
      <c r="AG14" s="54">
        <f t="shared" si="4"/>
        <v>49</v>
      </c>
      <c r="AH14" s="46">
        <v>23</v>
      </c>
      <c r="AI14" s="48">
        <v>26</v>
      </c>
      <c r="AJ14" s="54">
        <f t="shared" si="5"/>
        <v>12</v>
      </c>
      <c r="AK14" s="46">
        <v>6</v>
      </c>
      <c r="AL14" s="48">
        <v>6</v>
      </c>
      <c r="AM14" s="54">
        <f t="shared" si="6"/>
        <v>4</v>
      </c>
      <c r="AN14" s="46">
        <v>3</v>
      </c>
      <c r="AO14" s="48">
        <v>1</v>
      </c>
      <c r="AP14" s="54">
        <f t="shared" si="23"/>
        <v>16</v>
      </c>
      <c r="AQ14" s="46">
        <v>11</v>
      </c>
      <c r="AR14" s="48">
        <v>5</v>
      </c>
      <c r="AS14" s="57">
        <f t="shared" si="24"/>
        <v>0</v>
      </c>
      <c r="AT14" s="55">
        <f t="shared" si="7"/>
        <v>0</v>
      </c>
      <c r="AU14" s="56">
        <f t="shared" si="8"/>
        <v>0</v>
      </c>
      <c r="AV14" s="54">
        <f t="shared" si="9"/>
        <v>0</v>
      </c>
      <c r="AW14" s="46">
        <v>0</v>
      </c>
      <c r="AX14" s="48">
        <v>0</v>
      </c>
      <c r="AY14" s="54">
        <f t="shared" si="25"/>
        <v>39</v>
      </c>
      <c r="AZ14" s="55">
        <f t="shared" si="26"/>
        <v>19</v>
      </c>
      <c r="BA14" s="56">
        <f t="shared" si="27"/>
        <v>20</v>
      </c>
      <c r="BB14" s="54">
        <f t="shared" si="10"/>
        <v>24</v>
      </c>
      <c r="BC14" s="46">
        <v>13</v>
      </c>
      <c r="BD14" s="48">
        <v>11</v>
      </c>
      <c r="BE14" s="28" t="s">
        <v>56</v>
      </c>
      <c r="BF14" s="54">
        <f t="shared" si="11"/>
        <v>15</v>
      </c>
      <c r="BG14" s="46">
        <v>6</v>
      </c>
      <c r="BH14" s="48">
        <v>9</v>
      </c>
      <c r="BI14" s="57">
        <f t="shared" si="28"/>
        <v>32</v>
      </c>
      <c r="BJ14" s="55">
        <f t="shared" si="12"/>
        <v>15</v>
      </c>
      <c r="BK14" s="57">
        <f t="shared" si="13"/>
        <v>17</v>
      </c>
      <c r="BL14" s="54">
        <f t="shared" si="14"/>
        <v>13</v>
      </c>
      <c r="BM14" s="46">
        <v>6</v>
      </c>
      <c r="BN14" s="48">
        <v>7</v>
      </c>
      <c r="BO14" s="54">
        <f t="shared" si="15"/>
        <v>19</v>
      </c>
      <c r="BP14" s="46">
        <v>9</v>
      </c>
      <c r="BQ14" s="48">
        <v>10</v>
      </c>
      <c r="BR14" s="54">
        <f t="shared" si="29"/>
        <v>22</v>
      </c>
      <c r="BS14" s="55">
        <f t="shared" si="16"/>
        <v>7</v>
      </c>
      <c r="BT14" s="56">
        <f t="shared" si="17"/>
        <v>15</v>
      </c>
      <c r="BU14" s="54">
        <f t="shared" si="18"/>
        <v>22</v>
      </c>
      <c r="BV14" s="46">
        <v>7</v>
      </c>
      <c r="BW14" s="48">
        <v>15</v>
      </c>
      <c r="BX14" s="54">
        <f t="shared" si="30"/>
        <v>10</v>
      </c>
      <c r="BY14" s="55">
        <f t="shared" si="19"/>
        <v>5</v>
      </c>
      <c r="BZ14" s="56">
        <f t="shared" si="20"/>
        <v>5</v>
      </c>
      <c r="CA14" s="54">
        <f t="shared" si="21"/>
        <v>4</v>
      </c>
      <c r="CB14" s="46">
        <v>1</v>
      </c>
      <c r="CC14" s="48">
        <v>3</v>
      </c>
      <c r="CD14" s="54">
        <f t="shared" si="22"/>
        <v>6</v>
      </c>
      <c r="CE14" s="46">
        <v>4</v>
      </c>
      <c r="CF14" s="48">
        <v>2</v>
      </c>
    </row>
    <row r="15" spans="1:95" s="11" customFormat="1" ht="30" customHeight="1">
      <c r="A15" s="13" t="s">
        <v>9</v>
      </c>
      <c r="B15" s="54">
        <f t="shared" si="34"/>
        <v>566</v>
      </c>
      <c r="C15" s="59">
        <f t="shared" si="35"/>
        <v>279</v>
      </c>
      <c r="D15" s="56">
        <f t="shared" si="31"/>
        <v>287</v>
      </c>
      <c r="E15" s="57">
        <f t="shared" si="36"/>
        <v>413</v>
      </c>
      <c r="F15" s="59">
        <f t="shared" si="37"/>
        <v>197</v>
      </c>
      <c r="G15" s="57">
        <f t="shared" si="32"/>
        <v>216</v>
      </c>
      <c r="H15" s="54">
        <f t="shared" si="38"/>
        <v>153</v>
      </c>
      <c r="I15" s="59">
        <f t="shared" si="39"/>
        <v>82</v>
      </c>
      <c r="J15" s="56">
        <f t="shared" si="33"/>
        <v>71</v>
      </c>
      <c r="K15" s="54">
        <f t="shared" si="40"/>
        <v>299</v>
      </c>
      <c r="L15" s="46">
        <v>148</v>
      </c>
      <c r="M15" s="48">
        <v>151</v>
      </c>
      <c r="N15" s="54">
        <f t="shared" si="41"/>
        <v>18</v>
      </c>
      <c r="O15" s="46">
        <v>6</v>
      </c>
      <c r="P15" s="58">
        <v>12</v>
      </c>
      <c r="Q15" s="54">
        <f t="shared" si="42"/>
        <v>11</v>
      </c>
      <c r="R15" s="46">
        <v>3</v>
      </c>
      <c r="S15" s="48">
        <v>8</v>
      </c>
      <c r="T15" s="54">
        <f t="shared" si="0"/>
        <v>2</v>
      </c>
      <c r="U15" s="46">
        <v>0</v>
      </c>
      <c r="V15" s="48">
        <v>2</v>
      </c>
      <c r="W15" s="54">
        <f t="shared" si="1"/>
        <v>2</v>
      </c>
      <c r="X15" s="46">
        <v>0</v>
      </c>
      <c r="Y15" s="48">
        <v>2</v>
      </c>
      <c r="Z15" s="54">
        <f t="shared" si="2"/>
        <v>4</v>
      </c>
      <c r="AA15" s="46">
        <v>1</v>
      </c>
      <c r="AB15" s="48">
        <v>3</v>
      </c>
      <c r="AC15" s="28" t="s">
        <v>9</v>
      </c>
      <c r="AD15" s="57">
        <f t="shared" si="3"/>
        <v>20</v>
      </c>
      <c r="AE15" s="46">
        <v>9</v>
      </c>
      <c r="AF15" s="58">
        <v>11</v>
      </c>
      <c r="AG15" s="54">
        <f t="shared" si="4"/>
        <v>0</v>
      </c>
      <c r="AH15" s="46">
        <v>0</v>
      </c>
      <c r="AI15" s="48">
        <v>0</v>
      </c>
      <c r="AJ15" s="54">
        <f t="shared" si="5"/>
        <v>18</v>
      </c>
      <c r="AK15" s="46">
        <v>7</v>
      </c>
      <c r="AL15" s="48">
        <v>11</v>
      </c>
      <c r="AM15" s="54">
        <f t="shared" si="6"/>
        <v>7</v>
      </c>
      <c r="AN15" s="46">
        <v>4</v>
      </c>
      <c r="AO15" s="48">
        <v>3</v>
      </c>
      <c r="AP15" s="54">
        <f t="shared" si="23"/>
        <v>32</v>
      </c>
      <c r="AQ15" s="46">
        <v>19</v>
      </c>
      <c r="AR15" s="48">
        <v>13</v>
      </c>
      <c r="AS15" s="57">
        <f t="shared" si="24"/>
        <v>1</v>
      </c>
      <c r="AT15" s="55">
        <f t="shared" si="7"/>
        <v>1</v>
      </c>
      <c r="AU15" s="56">
        <f t="shared" si="8"/>
        <v>0</v>
      </c>
      <c r="AV15" s="54">
        <f t="shared" si="9"/>
        <v>1</v>
      </c>
      <c r="AW15" s="46">
        <v>1</v>
      </c>
      <c r="AX15" s="48">
        <v>0</v>
      </c>
      <c r="AY15" s="54">
        <f t="shared" si="25"/>
        <v>91</v>
      </c>
      <c r="AZ15" s="55">
        <f t="shared" si="26"/>
        <v>53</v>
      </c>
      <c r="BA15" s="56">
        <f t="shared" si="27"/>
        <v>38</v>
      </c>
      <c r="BB15" s="54">
        <f t="shared" si="10"/>
        <v>63</v>
      </c>
      <c r="BC15" s="46">
        <v>35</v>
      </c>
      <c r="BD15" s="48">
        <v>28</v>
      </c>
      <c r="BE15" s="28" t="s">
        <v>9</v>
      </c>
      <c r="BF15" s="54">
        <f t="shared" si="11"/>
        <v>28</v>
      </c>
      <c r="BG15" s="46">
        <v>18</v>
      </c>
      <c r="BH15" s="48">
        <v>10</v>
      </c>
      <c r="BI15" s="57">
        <f t="shared" si="28"/>
        <v>42</v>
      </c>
      <c r="BJ15" s="55">
        <f t="shared" si="12"/>
        <v>19</v>
      </c>
      <c r="BK15" s="57">
        <f t="shared" si="13"/>
        <v>23</v>
      </c>
      <c r="BL15" s="54">
        <f t="shared" si="14"/>
        <v>11</v>
      </c>
      <c r="BM15" s="46">
        <v>4</v>
      </c>
      <c r="BN15" s="48">
        <v>7</v>
      </c>
      <c r="BO15" s="54">
        <f t="shared" si="15"/>
        <v>31</v>
      </c>
      <c r="BP15" s="46">
        <v>15</v>
      </c>
      <c r="BQ15" s="48">
        <v>16</v>
      </c>
      <c r="BR15" s="54">
        <f t="shared" si="29"/>
        <v>6</v>
      </c>
      <c r="BS15" s="55">
        <f t="shared" si="16"/>
        <v>3</v>
      </c>
      <c r="BT15" s="56">
        <f t="shared" si="17"/>
        <v>3</v>
      </c>
      <c r="BU15" s="54">
        <f t="shared" si="18"/>
        <v>6</v>
      </c>
      <c r="BV15" s="46">
        <v>3</v>
      </c>
      <c r="BW15" s="48">
        <v>3</v>
      </c>
      <c r="BX15" s="54">
        <f t="shared" si="30"/>
        <v>13</v>
      </c>
      <c r="BY15" s="55">
        <f t="shared" si="19"/>
        <v>6</v>
      </c>
      <c r="BZ15" s="56">
        <f t="shared" si="20"/>
        <v>7</v>
      </c>
      <c r="CA15" s="54">
        <f t="shared" si="21"/>
        <v>5</v>
      </c>
      <c r="CB15" s="46">
        <v>3</v>
      </c>
      <c r="CC15" s="48">
        <v>2</v>
      </c>
      <c r="CD15" s="54">
        <f t="shared" si="22"/>
        <v>8</v>
      </c>
      <c r="CE15" s="46">
        <v>3</v>
      </c>
      <c r="CF15" s="48">
        <v>5</v>
      </c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</row>
    <row r="16" spans="1:84" s="11" customFormat="1" ht="30" customHeight="1">
      <c r="A16" s="13" t="s">
        <v>10</v>
      </c>
      <c r="B16" s="54">
        <f t="shared" si="34"/>
        <v>1661</v>
      </c>
      <c r="C16" s="59">
        <f t="shared" si="35"/>
        <v>860</v>
      </c>
      <c r="D16" s="56">
        <f t="shared" si="31"/>
        <v>801</v>
      </c>
      <c r="E16" s="57">
        <f t="shared" si="36"/>
        <v>1576</v>
      </c>
      <c r="F16" s="59">
        <f t="shared" si="37"/>
        <v>816</v>
      </c>
      <c r="G16" s="57">
        <f t="shared" si="32"/>
        <v>760</v>
      </c>
      <c r="H16" s="54">
        <f t="shared" si="38"/>
        <v>85</v>
      </c>
      <c r="I16" s="59">
        <f t="shared" si="39"/>
        <v>44</v>
      </c>
      <c r="J16" s="56">
        <f t="shared" si="33"/>
        <v>41</v>
      </c>
      <c r="K16" s="54">
        <f t="shared" si="40"/>
        <v>812</v>
      </c>
      <c r="L16" s="46">
        <v>434</v>
      </c>
      <c r="M16" s="48">
        <v>378</v>
      </c>
      <c r="N16" s="54">
        <f t="shared" si="41"/>
        <v>41</v>
      </c>
      <c r="O16" s="46">
        <v>19</v>
      </c>
      <c r="P16" s="58">
        <v>22</v>
      </c>
      <c r="Q16" s="54">
        <f t="shared" si="42"/>
        <v>146</v>
      </c>
      <c r="R16" s="46">
        <v>82</v>
      </c>
      <c r="S16" s="48">
        <v>64</v>
      </c>
      <c r="T16" s="54">
        <f t="shared" si="0"/>
        <v>8</v>
      </c>
      <c r="U16" s="46">
        <v>5</v>
      </c>
      <c r="V16" s="48">
        <v>3</v>
      </c>
      <c r="W16" s="54">
        <f t="shared" si="1"/>
        <v>9</v>
      </c>
      <c r="X16" s="46">
        <v>7</v>
      </c>
      <c r="Y16" s="48">
        <v>2</v>
      </c>
      <c r="Z16" s="54">
        <f t="shared" si="2"/>
        <v>44</v>
      </c>
      <c r="AA16" s="46">
        <v>16</v>
      </c>
      <c r="AB16" s="48">
        <v>28</v>
      </c>
      <c r="AC16" s="28" t="s">
        <v>10</v>
      </c>
      <c r="AD16" s="57">
        <f t="shared" si="3"/>
        <v>10</v>
      </c>
      <c r="AE16" s="46">
        <v>4</v>
      </c>
      <c r="AF16" s="58">
        <v>6</v>
      </c>
      <c r="AG16" s="54">
        <f t="shared" si="4"/>
        <v>25</v>
      </c>
      <c r="AH16" s="46">
        <v>8</v>
      </c>
      <c r="AI16" s="48">
        <v>17</v>
      </c>
      <c r="AJ16" s="54">
        <f t="shared" si="5"/>
        <v>0</v>
      </c>
      <c r="AK16" s="46">
        <v>0</v>
      </c>
      <c r="AL16" s="48">
        <v>0</v>
      </c>
      <c r="AM16" s="54">
        <f t="shared" si="6"/>
        <v>161</v>
      </c>
      <c r="AN16" s="46">
        <v>87</v>
      </c>
      <c r="AO16" s="48">
        <v>74</v>
      </c>
      <c r="AP16" s="54">
        <f t="shared" si="23"/>
        <v>320</v>
      </c>
      <c r="AQ16" s="46">
        <v>154</v>
      </c>
      <c r="AR16" s="48">
        <v>166</v>
      </c>
      <c r="AS16" s="57">
        <f t="shared" si="24"/>
        <v>20</v>
      </c>
      <c r="AT16" s="55">
        <f t="shared" si="7"/>
        <v>12</v>
      </c>
      <c r="AU16" s="56">
        <f t="shared" si="8"/>
        <v>8</v>
      </c>
      <c r="AV16" s="54">
        <f t="shared" si="9"/>
        <v>20</v>
      </c>
      <c r="AW16" s="46">
        <v>12</v>
      </c>
      <c r="AX16" s="48">
        <v>8</v>
      </c>
      <c r="AY16" s="54">
        <f t="shared" si="25"/>
        <v>42</v>
      </c>
      <c r="AZ16" s="55">
        <f t="shared" si="26"/>
        <v>22</v>
      </c>
      <c r="BA16" s="56">
        <f t="shared" si="27"/>
        <v>20</v>
      </c>
      <c r="BB16" s="54">
        <f t="shared" si="10"/>
        <v>24</v>
      </c>
      <c r="BC16" s="46">
        <v>13</v>
      </c>
      <c r="BD16" s="48">
        <v>11</v>
      </c>
      <c r="BE16" s="28" t="s">
        <v>10</v>
      </c>
      <c r="BF16" s="54">
        <f t="shared" si="11"/>
        <v>18</v>
      </c>
      <c r="BG16" s="46">
        <v>9</v>
      </c>
      <c r="BH16" s="48">
        <v>9</v>
      </c>
      <c r="BI16" s="57">
        <f t="shared" si="28"/>
        <v>17</v>
      </c>
      <c r="BJ16" s="55">
        <f t="shared" si="12"/>
        <v>8</v>
      </c>
      <c r="BK16" s="57">
        <f t="shared" si="13"/>
        <v>9</v>
      </c>
      <c r="BL16" s="54">
        <f t="shared" si="14"/>
        <v>13</v>
      </c>
      <c r="BM16" s="46">
        <v>5</v>
      </c>
      <c r="BN16" s="48">
        <v>8</v>
      </c>
      <c r="BO16" s="54">
        <f t="shared" si="15"/>
        <v>4</v>
      </c>
      <c r="BP16" s="46">
        <v>3</v>
      </c>
      <c r="BQ16" s="48">
        <v>1</v>
      </c>
      <c r="BR16" s="54">
        <f t="shared" si="29"/>
        <v>1</v>
      </c>
      <c r="BS16" s="55">
        <f t="shared" si="16"/>
        <v>0</v>
      </c>
      <c r="BT16" s="56">
        <f t="shared" si="17"/>
        <v>1</v>
      </c>
      <c r="BU16" s="54">
        <f t="shared" si="18"/>
        <v>1</v>
      </c>
      <c r="BV16" s="46">
        <v>0</v>
      </c>
      <c r="BW16" s="48">
        <v>1</v>
      </c>
      <c r="BX16" s="54">
        <f t="shared" si="30"/>
        <v>5</v>
      </c>
      <c r="BY16" s="55">
        <f t="shared" si="19"/>
        <v>2</v>
      </c>
      <c r="BZ16" s="56">
        <f t="shared" si="20"/>
        <v>3</v>
      </c>
      <c r="CA16" s="54">
        <f t="shared" si="21"/>
        <v>2</v>
      </c>
      <c r="CB16" s="46">
        <v>1</v>
      </c>
      <c r="CC16" s="48">
        <v>1</v>
      </c>
      <c r="CD16" s="54">
        <f t="shared" si="22"/>
        <v>3</v>
      </c>
      <c r="CE16" s="46">
        <v>1</v>
      </c>
      <c r="CF16" s="48">
        <v>2</v>
      </c>
    </row>
    <row r="17" spans="1:84" s="11" customFormat="1" ht="30" customHeight="1">
      <c r="A17" s="13" t="s">
        <v>11</v>
      </c>
      <c r="B17" s="54">
        <f t="shared" si="34"/>
        <v>780</v>
      </c>
      <c r="C17" s="59">
        <f t="shared" si="35"/>
        <v>386</v>
      </c>
      <c r="D17" s="56">
        <f t="shared" si="31"/>
        <v>394</v>
      </c>
      <c r="E17" s="57">
        <f t="shared" si="36"/>
        <v>743</v>
      </c>
      <c r="F17" s="59">
        <f t="shared" si="37"/>
        <v>372</v>
      </c>
      <c r="G17" s="57">
        <f t="shared" si="32"/>
        <v>371</v>
      </c>
      <c r="H17" s="54">
        <f t="shared" si="38"/>
        <v>37</v>
      </c>
      <c r="I17" s="59">
        <f t="shared" si="39"/>
        <v>14</v>
      </c>
      <c r="J17" s="56">
        <f t="shared" si="33"/>
        <v>23</v>
      </c>
      <c r="K17" s="54">
        <f t="shared" si="40"/>
        <v>231</v>
      </c>
      <c r="L17" s="46">
        <v>118</v>
      </c>
      <c r="M17" s="48">
        <v>113</v>
      </c>
      <c r="N17" s="54">
        <f t="shared" si="41"/>
        <v>9</v>
      </c>
      <c r="O17" s="46">
        <v>5</v>
      </c>
      <c r="P17" s="58">
        <v>4</v>
      </c>
      <c r="Q17" s="54">
        <f t="shared" si="42"/>
        <v>247</v>
      </c>
      <c r="R17" s="46">
        <v>113</v>
      </c>
      <c r="S17" s="48">
        <v>134</v>
      </c>
      <c r="T17" s="54">
        <f t="shared" si="0"/>
        <v>5</v>
      </c>
      <c r="U17" s="46">
        <v>2</v>
      </c>
      <c r="V17" s="48">
        <v>3</v>
      </c>
      <c r="W17" s="54">
        <f t="shared" si="1"/>
        <v>1</v>
      </c>
      <c r="X17" s="46">
        <v>1</v>
      </c>
      <c r="Y17" s="48">
        <v>0</v>
      </c>
      <c r="Z17" s="54">
        <f t="shared" si="2"/>
        <v>34</v>
      </c>
      <c r="AA17" s="46">
        <v>18</v>
      </c>
      <c r="AB17" s="48">
        <v>16</v>
      </c>
      <c r="AC17" s="28" t="s">
        <v>11</v>
      </c>
      <c r="AD17" s="57">
        <f t="shared" si="3"/>
        <v>1</v>
      </c>
      <c r="AE17" s="46">
        <v>1</v>
      </c>
      <c r="AF17" s="58">
        <v>0</v>
      </c>
      <c r="AG17" s="54">
        <f t="shared" si="4"/>
        <v>7</v>
      </c>
      <c r="AH17" s="46">
        <v>5</v>
      </c>
      <c r="AI17" s="48">
        <v>2</v>
      </c>
      <c r="AJ17" s="54">
        <f t="shared" si="5"/>
        <v>138</v>
      </c>
      <c r="AK17" s="46">
        <v>71</v>
      </c>
      <c r="AL17" s="48">
        <v>67</v>
      </c>
      <c r="AM17" s="54">
        <f t="shared" si="6"/>
        <v>0</v>
      </c>
      <c r="AN17" s="46">
        <v>0</v>
      </c>
      <c r="AO17" s="48">
        <v>0</v>
      </c>
      <c r="AP17" s="54">
        <f t="shared" si="23"/>
        <v>70</v>
      </c>
      <c r="AQ17" s="46">
        <v>38</v>
      </c>
      <c r="AR17" s="48">
        <v>32</v>
      </c>
      <c r="AS17" s="57">
        <f t="shared" si="24"/>
        <v>7</v>
      </c>
      <c r="AT17" s="55">
        <f t="shared" si="7"/>
        <v>3</v>
      </c>
      <c r="AU17" s="56">
        <f t="shared" si="8"/>
        <v>4</v>
      </c>
      <c r="AV17" s="54">
        <f t="shared" si="9"/>
        <v>7</v>
      </c>
      <c r="AW17" s="46">
        <v>3</v>
      </c>
      <c r="AX17" s="48">
        <v>4</v>
      </c>
      <c r="AY17" s="54">
        <f t="shared" si="25"/>
        <v>20</v>
      </c>
      <c r="AZ17" s="55">
        <f t="shared" si="26"/>
        <v>7</v>
      </c>
      <c r="BA17" s="56">
        <f t="shared" si="27"/>
        <v>13</v>
      </c>
      <c r="BB17" s="54">
        <f t="shared" si="10"/>
        <v>12</v>
      </c>
      <c r="BC17" s="46">
        <v>6</v>
      </c>
      <c r="BD17" s="48">
        <v>6</v>
      </c>
      <c r="BE17" s="28" t="s">
        <v>11</v>
      </c>
      <c r="BF17" s="54">
        <f t="shared" si="11"/>
        <v>8</v>
      </c>
      <c r="BG17" s="46">
        <v>1</v>
      </c>
      <c r="BH17" s="48">
        <v>7</v>
      </c>
      <c r="BI17" s="57">
        <f t="shared" si="28"/>
        <v>7</v>
      </c>
      <c r="BJ17" s="55">
        <f t="shared" si="12"/>
        <v>3</v>
      </c>
      <c r="BK17" s="57">
        <f t="shared" si="13"/>
        <v>4</v>
      </c>
      <c r="BL17" s="54">
        <f t="shared" si="14"/>
        <v>7</v>
      </c>
      <c r="BM17" s="46">
        <v>3</v>
      </c>
      <c r="BN17" s="48">
        <v>4</v>
      </c>
      <c r="BO17" s="54">
        <f t="shared" si="15"/>
        <v>0</v>
      </c>
      <c r="BP17" s="46">
        <v>0</v>
      </c>
      <c r="BQ17" s="48">
        <v>0</v>
      </c>
      <c r="BR17" s="54">
        <f t="shared" si="29"/>
        <v>1</v>
      </c>
      <c r="BS17" s="55">
        <f t="shared" si="16"/>
        <v>1</v>
      </c>
      <c r="BT17" s="56">
        <f t="shared" si="17"/>
        <v>0</v>
      </c>
      <c r="BU17" s="54">
        <f t="shared" si="18"/>
        <v>1</v>
      </c>
      <c r="BV17" s="46">
        <v>1</v>
      </c>
      <c r="BW17" s="48">
        <v>0</v>
      </c>
      <c r="BX17" s="54">
        <f t="shared" si="30"/>
        <v>2</v>
      </c>
      <c r="BY17" s="55">
        <f t="shared" si="19"/>
        <v>0</v>
      </c>
      <c r="BZ17" s="56">
        <f t="shared" si="20"/>
        <v>2</v>
      </c>
      <c r="CA17" s="54">
        <f t="shared" si="21"/>
        <v>2</v>
      </c>
      <c r="CB17" s="46">
        <v>0</v>
      </c>
      <c r="CC17" s="48">
        <v>2</v>
      </c>
      <c r="CD17" s="54">
        <f t="shared" si="22"/>
        <v>0</v>
      </c>
      <c r="CE17" s="46">
        <v>0</v>
      </c>
      <c r="CF17" s="48">
        <v>0</v>
      </c>
    </row>
    <row r="18" spans="1:84" s="11" customFormat="1" ht="30" customHeight="1">
      <c r="A18" s="15" t="s">
        <v>15</v>
      </c>
      <c r="B18" s="50">
        <f t="shared" si="34"/>
        <v>1674</v>
      </c>
      <c r="C18" s="51">
        <f t="shared" si="35"/>
        <v>882</v>
      </c>
      <c r="D18" s="52">
        <f t="shared" si="31"/>
        <v>792</v>
      </c>
      <c r="E18" s="53">
        <f t="shared" si="36"/>
        <v>1579</v>
      </c>
      <c r="F18" s="51">
        <f t="shared" si="37"/>
        <v>833</v>
      </c>
      <c r="G18" s="53">
        <f t="shared" si="32"/>
        <v>746</v>
      </c>
      <c r="H18" s="50">
        <f t="shared" si="38"/>
        <v>95</v>
      </c>
      <c r="I18" s="51">
        <f t="shared" si="39"/>
        <v>49</v>
      </c>
      <c r="J18" s="52">
        <f t="shared" si="33"/>
        <v>46</v>
      </c>
      <c r="K18" s="50">
        <f t="shared" si="40"/>
        <v>882</v>
      </c>
      <c r="L18" s="45">
        <v>462</v>
      </c>
      <c r="M18" s="47">
        <v>420</v>
      </c>
      <c r="N18" s="50">
        <f t="shared" si="41"/>
        <v>22</v>
      </c>
      <c r="O18" s="45">
        <v>16</v>
      </c>
      <c r="P18" s="60">
        <v>6</v>
      </c>
      <c r="Q18" s="50">
        <f t="shared" si="42"/>
        <v>78</v>
      </c>
      <c r="R18" s="45">
        <v>42</v>
      </c>
      <c r="S18" s="47">
        <v>36</v>
      </c>
      <c r="T18" s="50">
        <f t="shared" si="0"/>
        <v>15</v>
      </c>
      <c r="U18" s="45">
        <v>8</v>
      </c>
      <c r="V18" s="47">
        <v>7</v>
      </c>
      <c r="W18" s="50">
        <f t="shared" si="1"/>
        <v>13</v>
      </c>
      <c r="X18" s="45">
        <v>7</v>
      </c>
      <c r="Y18" s="47">
        <v>6</v>
      </c>
      <c r="Z18" s="50">
        <f t="shared" si="2"/>
        <v>29</v>
      </c>
      <c r="AA18" s="45">
        <v>15</v>
      </c>
      <c r="AB18" s="47">
        <v>14</v>
      </c>
      <c r="AC18" s="29" t="s">
        <v>12</v>
      </c>
      <c r="AD18" s="53">
        <f t="shared" si="3"/>
        <v>7</v>
      </c>
      <c r="AE18" s="45">
        <v>5</v>
      </c>
      <c r="AF18" s="60">
        <v>2</v>
      </c>
      <c r="AG18" s="50">
        <f t="shared" si="4"/>
        <v>31</v>
      </c>
      <c r="AH18" s="45">
        <v>15</v>
      </c>
      <c r="AI18" s="47">
        <v>16</v>
      </c>
      <c r="AJ18" s="50">
        <f t="shared" si="5"/>
        <v>419</v>
      </c>
      <c r="AK18" s="45">
        <v>217</v>
      </c>
      <c r="AL18" s="47">
        <v>202</v>
      </c>
      <c r="AM18" s="50">
        <f t="shared" si="6"/>
        <v>83</v>
      </c>
      <c r="AN18" s="45">
        <v>46</v>
      </c>
      <c r="AO18" s="47">
        <v>37</v>
      </c>
      <c r="AP18" s="50">
        <f t="shared" si="23"/>
        <v>0</v>
      </c>
      <c r="AQ18" s="45">
        <v>0</v>
      </c>
      <c r="AR18" s="47">
        <v>0</v>
      </c>
      <c r="AS18" s="53">
        <f t="shared" si="24"/>
        <v>8</v>
      </c>
      <c r="AT18" s="51">
        <f t="shared" si="7"/>
        <v>6</v>
      </c>
      <c r="AU18" s="52">
        <f t="shared" si="8"/>
        <v>2</v>
      </c>
      <c r="AV18" s="50">
        <f t="shared" si="9"/>
        <v>8</v>
      </c>
      <c r="AW18" s="45">
        <v>6</v>
      </c>
      <c r="AX18" s="47">
        <v>2</v>
      </c>
      <c r="AY18" s="50">
        <f t="shared" si="25"/>
        <v>48</v>
      </c>
      <c r="AZ18" s="51">
        <f t="shared" si="26"/>
        <v>22</v>
      </c>
      <c r="BA18" s="52">
        <f t="shared" si="27"/>
        <v>26</v>
      </c>
      <c r="BB18" s="50">
        <f t="shared" si="10"/>
        <v>43</v>
      </c>
      <c r="BC18" s="45">
        <v>18</v>
      </c>
      <c r="BD18" s="47">
        <v>25</v>
      </c>
      <c r="BE18" s="29" t="s">
        <v>12</v>
      </c>
      <c r="BF18" s="50">
        <f t="shared" si="11"/>
        <v>5</v>
      </c>
      <c r="BG18" s="45">
        <v>4</v>
      </c>
      <c r="BH18" s="47">
        <v>1</v>
      </c>
      <c r="BI18" s="53">
        <f t="shared" si="28"/>
        <v>15</v>
      </c>
      <c r="BJ18" s="51">
        <f t="shared" si="12"/>
        <v>9</v>
      </c>
      <c r="BK18" s="53">
        <f t="shared" si="13"/>
        <v>6</v>
      </c>
      <c r="BL18" s="50">
        <f t="shared" si="14"/>
        <v>7</v>
      </c>
      <c r="BM18" s="45">
        <v>5</v>
      </c>
      <c r="BN18" s="47">
        <v>2</v>
      </c>
      <c r="BO18" s="50">
        <f t="shared" si="15"/>
        <v>8</v>
      </c>
      <c r="BP18" s="45">
        <v>4</v>
      </c>
      <c r="BQ18" s="47">
        <v>4</v>
      </c>
      <c r="BR18" s="50">
        <f t="shared" si="29"/>
        <v>7</v>
      </c>
      <c r="BS18" s="51">
        <f t="shared" si="16"/>
        <v>3</v>
      </c>
      <c r="BT18" s="52">
        <f t="shared" si="17"/>
        <v>4</v>
      </c>
      <c r="BU18" s="50">
        <f t="shared" si="18"/>
        <v>7</v>
      </c>
      <c r="BV18" s="45">
        <v>3</v>
      </c>
      <c r="BW18" s="47">
        <v>4</v>
      </c>
      <c r="BX18" s="50">
        <f t="shared" si="30"/>
        <v>17</v>
      </c>
      <c r="BY18" s="51">
        <f t="shared" si="19"/>
        <v>9</v>
      </c>
      <c r="BZ18" s="52">
        <f t="shared" si="20"/>
        <v>8</v>
      </c>
      <c r="CA18" s="50">
        <f t="shared" si="21"/>
        <v>7</v>
      </c>
      <c r="CB18" s="45">
        <v>4</v>
      </c>
      <c r="CC18" s="47">
        <v>3</v>
      </c>
      <c r="CD18" s="50">
        <f t="shared" si="22"/>
        <v>10</v>
      </c>
      <c r="CE18" s="45">
        <v>5</v>
      </c>
      <c r="CF18" s="47">
        <v>5</v>
      </c>
    </row>
    <row r="19" spans="1:84" s="11" customFormat="1" ht="30" customHeight="1">
      <c r="A19" s="12" t="s">
        <v>57</v>
      </c>
      <c r="B19" s="54">
        <f aca="true" t="shared" si="43" ref="B19:AB19">B20</f>
        <v>92</v>
      </c>
      <c r="C19" s="55">
        <f t="shared" si="43"/>
        <v>46</v>
      </c>
      <c r="D19" s="56">
        <f t="shared" si="43"/>
        <v>46</v>
      </c>
      <c r="E19" s="57">
        <f t="shared" si="43"/>
        <v>88</v>
      </c>
      <c r="F19" s="55">
        <f t="shared" si="43"/>
        <v>45</v>
      </c>
      <c r="G19" s="57">
        <f t="shared" si="43"/>
        <v>43</v>
      </c>
      <c r="H19" s="54">
        <f t="shared" si="43"/>
        <v>4</v>
      </c>
      <c r="I19" s="55">
        <f t="shared" si="43"/>
        <v>1</v>
      </c>
      <c r="J19" s="56">
        <f t="shared" si="43"/>
        <v>3</v>
      </c>
      <c r="K19" s="54">
        <f t="shared" si="43"/>
        <v>27</v>
      </c>
      <c r="L19" s="55">
        <f t="shared" si="43"/>
        <v>16</v>
      </c>
      <c r="M19" s="56">
        <f t="shared" si="43"/>
        <v>11</v>
      </c>
      <c r="N19" s="61">
        <f t="shared" si="43"/>
        <v>1</v>
      </c>
      <c r="O19" s="62">
        <f t="shared" si="43"/>
        <v>1</v>
      </c>
      <c r="P19" s="57">
        <f t="shared" si="43"/>
        <v>0</v>
      </c>
      <c r="Q19" s="54">
        <f t="shared" si="43"/>
        <v>6</v>
      </c>
      <c r="R19" s="55">
        <f t="shared" si="43"/>
        <v>2</v>
      </c>
      <c r="S19" s="56">
        <f t="shared" si="43"/>
        <v>4</v>
      </c>
      <c r="T19" s="54">
        <f t="shared" si="43"/>
        <v>3</v>
      </c>
      <c r="U19" s="55">
        <f t="shared" si="43"/>
        <v>2</v>
      </c>
      <c r="V19" s="56">
        <f>V20</f>
        <v>1</v>
      </c>
      <c r="W19" s="54">
        <f t="shared" si="43"/>
        <v>0</v>
      </c>
      <c r="X19" s="55">
        <f t="shared" si="43"/>
        <v>0</v>
      </c>
      <c r="Y19" s="56">
        <f t="shared" si="43"/>
        <v>0</v>
      </c>
      <c r="Z19" s="54">
        <f t="shared" si="43"/>
        <v>1</v>
      </c>
      <c r="AA19" s="55">
        <f t="shared" si="43"/>
        <v>0</v>
      </c>
      <c r="AB19" s="56">
        <f t="shared" si="43"/>
        <v>1</v>
      </c>
      <c r="AC19" s="27" t="s">
        <v>57</v>
      </c>
      <c r="AD19" s="57">
        <f aca="true" t="shared" si="44" ref="AD19:AR19">AD20</f>
        <v>0</v>
      </c>
      <c r="AE19" s="55">
        <f t="shared" si="44"/>
        <v>0</v>
      </c>
      <c r="AF19" s="57">
        <f t="shared" si="44"/>
        <v>0</v>
      </c>
      <c r="AG19" s="54">
        <f t="shared" si="44"/>
        <v>3</v>
      </c>
      <c r="AH19" s="55">
        <f t="shared" si="44"/>
        <v>2</v>
      </c>
      <c r="AI19" s="56">
        <f t="shared" si="44"/>
        <v>1</v>
      </c>
      <c r="AJ19" s="54">
        <f t="shared" si="44"/>
        <v>21</v>
      </c>
      <c r="AK19" s="55">
        <f t="shared" si="44"/>
        <v>11</v>
      </c>
      <c r="AL19" s="56">
        <f t="shared" si="44"/>
        <v>10</v>
      </c>
      <c r="AM19" s="54">
        <f t="shared" si="44"/>
        <v>18</v>
      </c>
      <c r="AN19" s="55">
        <f t="shared" si="44"/>
        <v>8</v>
      </c>
      <c r="AO19" s="56">
        <f t="shared" si="44"/>
        <v>10</v>
      </c>
      <c r="AP19" s="54">
        <f t="shared" si="44"/>
        <v>8</v>
      </c>
      <c r="AQ19" s="55">
        <f t="shared" si="44"/>
        <v>3</v>
      </c>
      <c r="AR19" s="56">
        <f t="shared" si="44"/>
        <v>5</v>
      </c>
      <c r="AS19" s="57">
        <f t="shared" si="24"/>
        <v>0</v>
      </c>
      <c r="AT19" s="55">
        <f t="shared" si="7"/>
        <v>0</v>
      </c>
      <c r="AU19" s="56">
        <f t="shared" si="8"/>
        <v>0</v>
      </c>
      <c r="AV19" s="54">
        <f>AV20</f>
        <v>0</v>
      </c>
      <c r="AW19" s="55">
        <f>AW20</f>
        <v>0</v>
      </c>
      <c r="AX19" s="56">
        <f>AX20</f>
        <v>0</v>
      </c>
      <c r="AY19" s="54">
        <f t="shared" si="25"/>
        <v>1</v>
      </c>
      <c r="AZ19" s="55">
        <f t="shared" si="26"/>
        <v>0</v>
      </c>
      <c r="BA19" s="56">
        <f t="shared" si="27"/>
        <v>1</v>
      </c>
      <c r="BB19" s="54">
        <f>BB20</f>
        <v>0</v>
      </c>
      <c r="BC19" s="55">
        <f>BC20</f>
        <v>0</v>
      </c>
      <c r="BD19" s="56">
        <f>BD20</f>
        <v>0</v>
      </c>
      <c r="BE19" s="27" t="s">
        <v>57</v>
      </c>
      <c r="BF19" s="54">
        <f>BF20</f>
        <v>1</v>
      </c>
      <c r="BG19" s="55">
        <f>BG20</f>
        <v>0</v>
      </c>
      <c r="BH19" s="56">
        <f>BH20</f>
        <v>1</v>
      </c>
      <c r="BI19" s="57">
        <f t="shared" si="28"/>
        <v>1</v>
      </c>
      <c r="BJ19" s="55">
        <f t="shared" si="12"/>
        <v>0</v>
      </c>
      <c r="BK19" s="57">
        <f t="shared" si="13"/>
        <v>1</v>
      </c>
      <c r="BL19" s="54">
        <f aca="true" t="shared" si="45" ref="BL19:BQ19">BL20</f>
        <v>0</v>
      </c>
      <c r="BM19" s="55">
        <f t="shared" si="45"/>
        <v>0</v>
      </c>
      <c r="BN19" s="56">
        <f t="shared" si="45"/>
        <v>0</v>
      </c>
      <c r="BO19" s="54">
        <f t="shared" si="45"/>
        <v>1</v>
      </c>
      <c r="BP19" s="55">
        <f t="shared" si="45"/>
        <v>0</v>
      </c>
      <c r="BQ19" s="56">
        <f t="shared" si="45"/>
        <v>1</v>
      </c>
      <c r="BR19" s="54">
        <f t="shared" si="29"/>
        <v>0</v>
      </c>
      <c r="BS19" s="55">
        <f t="shared" si="16"/>
        <v>0</v>
      </c>
      <c r="BT19" s="56">
        <f t="shared" si="17"/>
        <v>0</v>
      </c>
      <c r="BU19" s="54">
        <f>BU20</f>
        <v>0</v>
      </c>
      <c r="BV19" s="55">
        <f>BV20</f>
        <v>0</v>
      </c>
      <c r="BW19" s="56">
        <f>BW20</f>
        <v>0</v>
      </c>
      <c r="BX19" s="65">
        <f t="shared" si="30"/>
        <v>2</v>
      </c>
      <c r="BY19" s="66">
        <f t="shared" si="19"/>
        <v>1</v>
      </c>
      <c r="BZ19" s="67">
        <f t="shared" si="20"/>
        <v>1</v>
      </c>
      <c r="CA19" s="54">
        <f aca="true" t="shared" si="46" ref="CA19:CF19">CA20</f>
        <v>0</v>
      </c>
      <c r="CB19" s="55">
        <f t="shared" si="46"/>
        <v>0</v>
      </c>
      <c r="CC19" s="56">
        <f t="shared" si="46"/>
        <v>0</v>
      </c>
      <c r="CD19" s="54">
        <f t="shared" si="46"/>
        <v>2</v>
      </c>
      <c r="CE19" s="55">
        <f t="shared" si="46"/>
        <v>1</v>
      </c>
      <c r="CF19" s="56">
        <f t="shared" si="46"/>
        <v>1</v>
      </c>
    </row>
    <row r="20" spans="1:84" s="11" customFormat="1" ht="30" customHeight="1">
      <c r="A20" s="16" t="s">
        <v>58</v>
      </c>
      <c r="B20" s="50">
        <f>SUM(C20:D20)</f>
        <v>92</v>
      </c>
      <c r="C20" s="51">
        <f>F20+I20</f>
        <v>46</v>
      </c>
      <c r="D20" s="52">
        <f>G20+J20</f>
        <v>46</v>
      </c>
      <c r="E20" s="53">
        <f t="shared" si="36"/>
        <v>88</v>
      </c>
      <c r="F20" s="51">
        <f>L20+O20+R20+U20+X20+AA20+AE20+AH20+AK20+AN20+AQ20</f>
        <v>45</v>
      </c>
      <c r="G20" s="53">
        <f>M20+P20+S20+V20+Y20+AB20+AF20+AI20+AL20+AO20+AR20</f>
        <v>43</v>
      </c>
      <c r="H20" s="50">
        <f>SUM(I20:J20)</f>
        <v>4</v>
      </c>
      <c r="I20" s="51">
        <f>AT20+AZ20+BJ20+BS20+BY20</f>
        <v>1</v>
      </c>
      <c r="J20" s="52">
        <f>AU20+BA20+BK20+BT20+BZ20</f>
        <v>3</v>
      </c>
      <c r="K20" s="50">
        <f>SUM(L20:M20)</f>
        <v>27</v>
      </c>
      <c r="L20" s="45">
        <v>16</v>
      </c>
      <c r="M20" s="47">
        <v>11</v>
      </c>
      <c r="N20" s="63">
        <f>SUM(O20:P20)</f>
        <v>1</v>
      </c>
      <c r="O20" s="64">
        <v>1</v>
      </c>
      <c r="P20" s="60">
        <v>0</v>
      </c>
      <c r="Q20" s="50">
        <f>SUM(R20:S20)</f>
        <v>6</v>
      </c>
      <c r="R20" s="45">
        <v>2</v>
      </c>
      <c r="S20" s="47">
        <v>4</v>
      </c>
      <c r="T20" s="50">
        <f>SUM(U20:V20)</f>
        <v>3</v>
      </c>
      <c r="U20" s="45">
        <v>2</v>
      </c>
      <c r="V20" s="47">
        <v>1</v>
      </c>
      <c r="W20" s="50">
        <f>SUM(X20:Y20)</f>
        <v>0</v>
      </c>
      <c r="X20" s="45">
        <v>0</v>
      </c>
      <c r="Y20" s="47">
        <v>0</v>
      </c>
      <c r="Z20" s="50">
        <f>SUM(AA20:AB20)</f>
        <v>1</v>
      </c>
      <c r="AA20" s="45">
        <v>0</v>
      </c>
      <c r="AB20" s="47">
        <v>1</v>
      </c>
      <c r="AC20" s="30" t="s">
        <v>58</v>
      </c>
      <c r="AD20" s="53">
        <f>SUM(AE20:AF20)</f>
        <v>0</v>
      </c>
      <c r="AE20" s="45">
        <v>0</v>
      </c>
      <c r="AF20" s="60">
        <v>0</v>
      </c>
      <c r="AG20" s="50">
        <f>SUM(AH20:AI20)</f>
        <v>3</v>
      </c>
      <c r="AH20" s="45">
        <v>2</v>
      </c>
      <c r="AI20" s="47">
        <v>1</v>
      </c>
      <c r="AJ20" s="50">
        <f>SUM(AK20:AL20)</f>
        <v>21</v>
      </c>
      <c r="AK20" s="45">
        <v>11</v>
      </c>
      <c r="AL20" s="47">
        <v>10</v>
      </c>
      <c r="AM20" s="50">
        <f>SUM(AN20:AO20)</f>
        <v>18</v>
      </c>
      <c r="AN20" s="45">
        <v>8</v>
      </c>
      <c r="AO20" s="47">
        <v>10</v>
      </c>
      <c r="AP20" s="50">
        <f>SUM(AQ20:AR20)</f>
        <v>8</v>
      </c>
      <c r="AQ20" s="45">
        <v>3</v>
      </c>
      <c r="AR20" s="47">
        <v>5</v>
      </c>
      <c r="AS20" s="53">
        <f t="shared" si="24"/>
        <v>0</v>
      </c>
      <c r="AT20" s="51">
        <f t="shared" si="7"/>
        <v>0</v>
      </c>
      <c r="AU20" s="52">
        <f t="shared" si="8"/>
        <v>0</v>
      </c>
      <c r="AV20" s="50">
        <f>SUM(AW20:AX20)</f>
        <v>0</v>
      </c>
      <c r="AW20" s="45">
        <v>0</v>
      </c>
      <c r="AX20" s="47">
        <v>0</v>
      </c>
      <c r="AY20" s="50">
        <f t="shared" si="25"/>
        <v>1</v>
      </c>
      <c r="AZ20" s="51">
        <f t="shared" si="26"/>
        <v>0</v>
      </c>
      <c r="BA20" s="52">
        <f t="shared" si="27"/>
        <v>1</v>
      </c>
      <c r="BB20" s="50">
        <f>SUM(BC20:BD20)</f>
        <v>0</v>
      </c>
      <c r="BC20" s="45">
        <v>0</v>
      </c>
      <c r="BD20" s="47">
        <v>0</v>
      </c>
      <c r="BE20" s="30" t="s">
        <v>58</v>
      </c>
      <c r="BF20" s="50">
        <f>SUM(BG20:BH20)</f>
        <v>1</v>
      </c>
      <c r="BG20" s="45">
        <v>0</v>
      </c>
      <c r="BH20" s="47">
        <v>1</v>
      </c>
      <c r="BI20" s="53">
        <f t="shared" si="28"/>
        <v>1</v>
      </c>
      <c r="BJ20" s="51">
        <f t="shared" si="12"/>
        <v>0</v>
      </c>
      <c r="BK20" s="53">
        <f t="shared" si="13"/>
        <v>1</v>
      </c>
      <c r="BL20" s="50">
        <f>SUM(BM20:BN20)</f>
        <v>0</v>
      </c>
      <c r="BM20" s="45">
        <v>0</v>
      </c>
      <c r="BN20" s="47">
        <v>0</v>
      </c>
      <c r="BO20" s="50">
        <f>SUM(BP20:BQ20)</f>
        <v>1</v>
      </c>
      <c r="BP20" s="45">
        <v>0</v>
      </c>
      <c r="BQ20" s="47">
        <v>1</v>
      </c>
      <c r="BR20" s="50">
        <f t="shared" si="29"/>
        <v>0</v>
      </c>
      <c r="BS20" s="51">
        <f t="shared" si="16"/>
        <v>0</v>
      </c>
      <c r="BT20" s="52">
        <f t="shared" si="17"/>
        <v>0</v>
      </c>
      <c r="BU20" s="50">
        <f>SUM(BV20:BW20)</f>
        <v>0</v>
      </c>
      <c r="BV20" s="45">
        <v>0</v>
      </c>
      <c r="BW20" s="47">
        <v>0</v>
      </c>
      <c r="BX20" s="50">
        <f t="shared" si="30"/>
        <v>2</v>
      </c>
      <c r="BY20" s="51">
        <f t="shared" si="19"/>
        <v>1</v>
      </c>
      <c r="BZ20" s="52">
        <f t="shared" si="20"/>
        <v>1</v>
      </c>
      <c r="CA20" s="50">
        <f>SUM(CB20:CC20)</f>
        <v>0</v>
      </c>
      <c r="CB20" s="45">
        <v>0</v>
      </c>
      <c r="CC20" s="47">
        <v>0</v>
      </c>
      <c r="CD20" s="50">
        <f>SUM(CE20:CF20)</f>
        <v>2</v>
      </c>
      <c r="CE20" s="45">
        <v>1</v>
      </c>
      <c r="CF20" s="47">
        <v>1</v>
      </c>
    </row>
    <row r="21" spans="1:84" s="11" customFormat="1" ht="30" customHeight="1">
      <c r="A21" s="12" t="s">
        <v>59</v>
      </c>
      <c r="B21" s="54">
        <f aca="true" t="shared" si="47" ref="B21:AB21">SUM(B22:B23)</f>
        <v>1065</v>
      </c>
      <c r="C21" s="55">
        <f t="shared" si="47"/>
        <v>504</v>
      </c>
      <c r="D21" s="56">
        <f t="shared" si="47"/>
        <v>561</v>
      </c>
      <c r="E21" s="57">
        <f t="shared" si="47"/>
        <v>974</v>
      </c>
      <c r="F21" s="55">
        <f t="shared" si="47"/>
        <v>459</v>
      </c>
      <c r="G21" s="57">
        <f t="shared" si="47"/>
        <v>515</v>
      </c>
      <c r="H21" s="54">
        <f t="shared" si="47"/>
        <v>91</v>
      </c>
      <c r="I21" s="55">
        <f t="shared" si="47"/>
        <v>45</v>
      </c>
      <c r="J21" s="56">
        <f t="shared" si="47"/>
        <v>46</v>
      </c>
      <c r="K21" s="54">
        <f t="shared" si="47"/>
        <v>652</v>
      </c>
      <c r="L21" s="55">
        <f t="shared" si="47"/>
        <v>308</v>
      </c>
      <c r="M21" s="56">
        <f t="shared" si="47"/>
        <v>344</v>
      </c>
      <c r="N21" s="54">
        <f t="shared" si="47"/>
        <v>29</v>
      </c>
      <c r="O21" s="55">
        <f t="shared" si="47"/>
        <v>16</v>
      </c>
      <c r="P21" s="57">
        <f>SUM(P22:P23)</f>
        <v>13</v>
      </c>
      <c r="Q21" s="54">
        <f t="shared" si="47"/>
        <v>23</v>
      </c>
      <c r="R21" s="55">
        <f t="shared" si="47"/>
        <v>13</v>
      </c>
      <c r="S21" s="56">
        <f t="shared" si="47"/>
        <v>10</v>
      </c>
      <c r="T21" s="54">
        <f t="shared" si="47"/>
        <v>11</v>
      </c>
      <c r="U21" s="55">
        <f t="shared" si="47"/>
        <v>7</v>
      </c>
      <c r="V21" s="56">
        <f t="shared" si="47"/>
        <v>4</v>
      </c>
      <c r="W21" s="54">
        <f t="shared" si="47"/>
        <v>11</v>
      </c>
      <c r="X21" s="55">
        <f t="shared" si="47"/>
        <v>7</v>
      </c>
      <c r="Y21" s="56">
        <f t="shared" si="47"/>
        <v>4</v>
      </c>
      <c r="Z21" s="54">
        <f t="shared" si="47"/>
        <v>13</v>
      </c>
      <c r="AA21" s="55">
        <f t="shared" si="47"/>
        <v>5</v>
      </c>
      <c r="AB21" s="56">
        <f t="shared" si="47"/>
        <v>8</v>
      </c>
      <c r="AC21" s="27" t="s">
        <v>59</v>
      </c>
      <c r="AD21" s="57">
        <f aca="true" t="shared" si="48" ref="AD21:AR21">SUM(AD22:AD23)</f>
        <v>8</v>
      </c>
      <c r="AE21" s="55">
        <f t="shared" si="48"/>
        <v>3</v>
      </c>
      <c r="AF21" s="56">
        <f t="shared" si="48"/>
        <v>5</v>
      </c>
      <c r="AG21" s="54">
        <f t="shared" si="48"/>
        <v>103</v>
      </c>
      <c r="AH21" s="55">
        <f t="shared" si="48"/>
        <v>46</v>
      </c>
      <c r="AI21" s="56">
        <f t="shared" si="48"/>
        <v>57</v>
      </c>
      <c r="AJ21" s="54">
        <f t="shared" si="48"/>
        <v>55</v>
      </c>
      <c r="AK21" s="55">
        <f t="shared" si="48"/>
        <v>25</v>
      </c>
      <c r="AL21" s="56">
        <f t="shared" si="48"/>
        <v>30</v>
      </c>
      <c r="AM21" s="54">
        <f t="shared" si="48"/>
        <v>10</v>
      </c>
      <c r="AN21" s="55">
        <f t="shared" si="48"/>
        <v>2</v>
      </c>
      <c r="AO21" s="56">
        <f t="shared" si="48"/>
        <v>8</v>
      </c>
      <c r="AP21" s="54">
        <f t="shared" si="48"/>
        <v>59</v>
      </c>
      <c r="AQ21" s="55">
        <f t="shared" si="48"/>
        <v>27</v>
      </c>
      <c r="AR21" s="56">
        <f t="shared" si="48"/>
        <v>32</v>
      </c>
      <c r="AS21" s="57">
        <f t="shared" si="24"/>
        <v>0</v>
      </c>
      <c r="AT21" s="55">
        <f t="shared" si="7"/>
        <v>0</v>
      </c>
      <c r="AU21" s="56">
        <f t="shared" si="8"/>
        <v>0</v>
      </c>
      <c r="AV21" s="54">
        <f>SUM(AV22:AV23)</f>
        <v>0</v>
      </c>
      <c r="AW21" s="55">
        <f>SUM(AW22:AW23)</f>
        <v>0</v>
      </c>
      <c r="AX21" s="56">
        <f>SUM(AX22:AX23)</f>
        <v>0</v>
      </c>
      <c r="AY21" s="54">
        <f t="shared" si="25"/>
        <v>60</v>
      </c>
      <c r="AZ21" s="55">
        <f t="shared" si="26"/>
        <v>27</v>
      </c>
      <c r="BA21" s="56">
        <f t="shared" si="27"/>
        <v>33</v>
      </c>
      <c r="BB21" s="54">
        <f>SUM(BB22:BB23)</f>
        <v>25</v>
      </c>
      <c r="BC21" s="55">
        <f>SUM(BC22:BC23)</f>
        <v>12</v>
      </c>
      <c r="BD21" s="56">
        <f>SUM(BD22:BD23)</f>
        <v>13</v>
      </c>
      <c r="BE21" s="27" t="s">
        <v>59</v>
      </c>
      <c r="BF21" s="54">
        <f>SUM(BF22:BF23)</f>
        <v>35</v>
      </c>
      <c r="BG21" s="55">
        <f>SUM(BG22:BG23)</f>
        <v>15</v>
      </c>
      <c r="BH21" s="56">
        <f>SUM(BH22:BH23)</f>
        <v>20</v>
      </c>
      <c r="BI21" s="57">
        <f t="shared" si="28"/>
        <v>17</v>
      </c>
      <c r="BJ21" s="55">
        <f t="shared" si="12"/>
        <v>12</v>
      </c>
      <c r="BK21" s="57">
        <f t="shared" si="13"/>
        <v>5</v>
      </c>
      <c r="BL21" s="54">
        <f aca="true" t="shared" si="49" ref="BL21:BQ21">SUM(BL22:BL23)</f>
        <v>8</v>
      </c>
      <c r="BM21" s="55">
        <f t="shared" si="49"/>
        <v>7</v>
      </c>
      <c r="BN21" s="56">
        <f t="shared" si="49"/>
        <v>1</v>
      </c>
      <c r="BO21" s="54">
        <f t="shared" si="49"/>
        <v>9</v>
      </c>
      <c r="BP21" s="55">
        <f t="shared" si="49"/>
        <v>5</v>
      </c>
      <c r="BQ21" s="56">
        <f t="shared" si="49"/>
        <v>4</v>
      </c>
      <c r="BR21" s="54">
        <f t="shared" si="29"/>
        <v>4</v>
      </c>
      <c r="BS21" s="55">
        <f t="shared" si="16"/>
        <v>0</v>
      </c>
      <c r="BT21" s="56">
        <f t="shared" si="17"/>
        <v>4</v>
      </c>
      <c r="BU21" s="54">
        <f>SUM(BU22:BU23)</f>
        <v>4</v>
      </c>
      <c r="BV21" s="55">
        <f>SUM(BV22:BV23)</f>
        <v>0</v>
      </c>
      <c r="BW21" s="56">
        <f>SUM(BW22:BW23)</f>
        <v>4</v>
      </c>
      <c r="BX21" s="54">
        <f t="shared" si="30"/>
        <v>10</v>
      </c>
      <c r="BY21" s="55">
        <f t="shared" si="19"/>
        <v>6</v>
      </c>
      <c r="BZ21" s="56">
        <f t="shared" si="20"/>
        <v>4</v>
      </c>
      <c r="CA21" s="54">
        <f aca="true" t="shared" si="50" ref="CA21:CF21">SUM(CA22:CA23)</f>
        <v>7</v>
      </c>
      <c r="CB21" s="55">
        <f t="shared" si="50"/>
        <v>4</v>
      </c>
      <c r="CC21" s="56">
        <f t="shared" si="50"/>
        <v>3</v>
      </c>
      <c r="CD21" s="54">
        <f t="shared" si="50"/>
        <v>3</v>
      </c>
      <c r="CE21" s="55">
        <f t="shared" si="50"/>
        <v>2</v>
      </c>
      <c r="CF21" s="56">
        <f t="shared" si="50"/>
        <v>1</v>
      </c>
    </row>
    <row r="22" spans="1:84" s="11" customFormat="1" ht="30" customHeight="1">
      <c r="A22" s="13" t="s">
        <v>60</v>
      </c>
      <c r="B22" s="54">
        <f>SUM(C22:D22)</f>
        <v>593</v>
      </c>
      <c r="C22" s="55">
        <f>F22+I22</f>
        <v>277</v>
      </c>
      <c r="D22" s="56">
        <f>G22+J22</f>
        <v>316</v>
      </c>
      <c r="E22" s="57">
        <f t="shared" si="36"/>
        <v>537</v>
      </c>
      <c r="F22" s="55">
        <f>L22+O22+R22+U22+X22+AA22+AE22+AH22+AK22+AN22+AQ22</f>
        <v>248</v>
      </c>
      <c r="G22" s="57">
        <f>M22+P22+S22+V22+Y22+AB22+AF22+AI22+AL22+AO22+AR22</f>
        <v>289</v>
      </c>
      <c r="H22" s="54">
        <f>SUM(I22:J22)</f>
        <v>56</v>
      </c>
      <c r="I22" s="55">
        <f>AT22+AZ22+BJ22+BS22+BY22</f>
        <v>29</v>
      </c>
      <c r="J22" s="56">
        <f>AU22+BA22+BK22+BT22+BZ22</f>
        <v>27</v>
      </c>
      <c r="K22" s="54">
        <f>SUM(L22:M22)</f>
        <v>333</v>
      </c>
      <c r="L22" s="46">
        <v>148</v>
      </c>
      <c r="M22" s="48">
        <v>185</v>
      </c>
      <c r="N22" s="54">
        <f>SUM(O22:P22)</f>
        <v>14</v>
      </c>
      <c r="O22" s="46">
        <v>8</v>
      </c>
      <c r="P22" s="58">
        <v>6</v>
      </c>
      <c r="Q22" s="54">
        <f>SUM(R22:S22)</f>
        <v>17</v>
      </c>
      <c r="R22" s="46">
        <v>11</v>
      </c>
      <c r="S22" s="48">
        <v>6</v>
      </c>
      <c r="T22" s="54">
        <f>SUM(U22:V22)</f>
        <v>6</v>
      </c>
      <c r="U22" s="46">
        <v>3</v>
      </c>
      <c r="V22" s="48">
        <v>3</v>
      </c>
      <c r="W22" s="54">
        <f>SUM(X22:Y22)</f>
        <v>4</v>
      </c>
      <c r="X22" s="46">
        <v>3</v>
      </c>
      <c r="Y22" s="48">
        <v>1</v>
      </c>
      <c r="Z22" s="54">
        <f>SUM(AA22:AB22)</f>
        <v>6</v>
      </c>
      <c r="AA22" s="46">
        <v>3</v>
      </c>
      <c r="AB22" s="48">
        <v>3</v>
      </c>
      <c r="AC22" s="28" t="s">
        <v>60</v>
      </c>
      <c r="AD22" s="57">
        <f>SUM(AE22:AF22)</f>
        <v>7</v>
      </c>
      <c r="AE22" s="46">
        <v>3</v>
      </c>
      <c r="AF22" s="58">
        <v>4</v>
      </c>
      <c r="AG22" s="54">
        <f>SUM(AH22:AI22)</f>
        <v>79</v>
      </c>
      <c r="AH22" s="46">
        <v>37</v>
      </c>
      <c r="AI22" s="48">
        <v>42</v>
      </c>
      <c r="AJ22" s="54">
        <f>SUM(AK22:AL22)</f>
        <v>30</v>
      </c>
      <c r="AK22" s="46">
        <v>14</v>
      </c>
      <c r="AL22" s="48">
        <v>16</v>
      </c>
      <c r="AM22" s="54">
        <f>SUM(AN22:AO22)</f>
        <v>6</v>
      </c>
      <c r="AN22" s="46">
        <v>1</v>
      </c>
      <c r="AO22" s="48">
        <v>5</v>
      </c>
      <c r="AP22" s="54">
        <f>SUM(AQ22:AR22)</f>
        <v>35</v>
      </c>
      <c r="AQ22" s="46">
        <v>17</v>
      </c>
      <c r="AR22" s="48">
        <v>18</v>
      </c>
      <c r="AS22" s="57">
        <f t="shared" si="24"/>
        <v>0</v>
      </c>
      <c r="AT22" s="55">
        <f t="shared" si="7"/>
        <v>0</v>
      </c>
      <c r="AU22" s="56">
        <f t="shared" si="8"/>
        <v>0</v>
      </c>
      <c r="AV22" s="54">
        <f>SUM(AW22:AX22)</f>
        <v>0</v>
      </c>
      <c r="AW22" s="46">
        <v>0</v>
      </c>
      <c r="AX22" s="48">
        <v>0</v>
      </c>
      <c r="AY22" s="54">
        <f t="shared" si="25"/>
        <v>35</v>
      </c>
      <c r="AZ22" s="55">
        <f t="shared" si="26"/>
        <v>15</v>
      </c>
      <c r="BA22" s="56">
        <f t="shared" si="27"/>
        <v>20</v>
      </c>
      <c r="BB22" s="54">
        <f>SUM(BC22:BD22)</f>
        <v>0</v>
      </c>
      <c r="BC22" s="46">
        <v>0</v>
      </c>
      <c r="BD22" s="48">
        <v>0</v>
      </c>
      <c r="BE22" s="28" t="s">
        <v>60</v>
      </c>
      <c r="BF22" s="54">
        <f>SUM(BG22:BH22)</f>
        <v>35</v>
      </c>
      <c r="BG22" s="46">
        <v>15</v>
      </c>
      <c r="BH22" s="48">
        <v>20</v>
      </c>
      <c r="BI22" s="57">
        <f t="shared" si="28"/>
        <v>12</v>
      </c>
      <c r="BJ22" s="55">
        <f t="shared" si="12"/>
        <v>9</v>
      </c>
      <c r="BK22" s="57">
        <f t="shared" si="13"/>
        <v>3</v>
      </c>
      <c r="BL22" s="54">
        <f>SUM(BM22:BN22)</f>
        <v>5</v>
      </c>
      <c r="BM22" s="46">
        <v>4</v>
      </c>
      <c r="BN22" s="48">
        <v>1</v>
      </c>
      <c r="BO22" s="54">
        <f>SUM(BP22:BQ22)</f>
        <v>7</v>
      </c>
      <c r="BP22" s="46">
        <v>5</v>
      </c>
      <c r="BQ22" s="48">
        <v>2</v>
      </c>
      <c r="BR22" s="54">
        <f t="shared" si="29"/>
        <v>0</v>
      </c>
      <c r="BS22" s="55">
        <f t="shared" si="16"/>
        <v>0</v>
      </c>
      <c r="BT22" s="56">
        <f t="shared" si="17"/>
        <v>0</v>
      </c>
      <c r="BU22" s="54">
        <f>SUM(BV22:BW22)</f>
        <v>0</v>
      </c>
      <c r="BV22" s="46">
        <v>0</v>
      </c>
      <c r="BW22" s="48">
        <v>0</v>
      </c>
      <c r="BX22" s="54">
        <f t="shared" si="30"/>
        <v>9</v>
      </c>
      <c r="BY22" s="55">
        <f t="shared" si="19"/>
        <v>5</v>
      </c>
      <c r="BZ22" s="56">
        <f t="shared" si="20"/>
        <v>4</v>
      </c>
      <c r="CA22" s="54">
        <f>SUM(CB22:CC22)</f>
        <v>6</v>
      </c>
      <c r="CB22" s="46">
        <v>3</v>
      </c>
      <c r="CC22" s="48">
        <v>3</v>
      </c>
      <c r="CD22" s="54">
        <f>SUM(CE22:CF22)</f>
        <v>3</v>
      </c>
      <c r="CE22" s="46">
        <v>2</v>
      </c>
      <c r="CF22" s="48">
        <v>1</v>
      </c>
    </row>
    <row r="23" spans="1:84" s="11" customFormat="1" ht="30" customHeight="1">
      <c r="A23" s="15" t="s">
        <v>61</v>
      </c>
      <c r="B23" s="50">
        <f>SUM(C23:D23)</f>
        <v>472</v>
      </c>
      <c r="C23" s="51">
        <f>F23+I23</f>
        <v>227</v>
      </c>
      <c r="D23" s="52">
        <f>G23+J23</f>
        <v>245</v>
      </c>
      <c r="E23" s="53">
        <f t="shared" si="36"/>
        <v>437</v>
      </c>
      <c r="F23" s="51">
        <f>L23+O23+R23+U23+X23+AA23+AE23+AH23+AK23+AN23+AQ23</f>
        <v>211</v>
      </c>
      <c r="G23" s="53">
        <f>M23+P23+S23+V23+Y23+AB23+AF23+AI23+AL23+AO23+AR23</f>
        <v>226</v>
      </c>
      <c r="H23" s="50">
        <f>SUM(I23:J23)</f>
        <v>35</v>
      </c>
      <c r="I23" s="51">
        <f>AT23+AZ23+BJ23+BS23+BY23</f>
        <v>16</v>
      </c>
      <c r="J23" s="52">
        <f>AU23+BA23+BK23+BT23+BZ23</f>
        <v>19</v>
      </c>
      <c r="K23" s="50">
        <f>SUM(L23:M23)</f>
        <v>319</v>
      </c>
      <c r="L23" s="45">
        <v>160</v>
      </c>
      <c r="M23" s="47">
        <v>159</v>
      </c>
      <c r="N23" s="50">
        <f>SUM(O23:P23)</f>
        <v>15</v>
      </c>
      <c r="O23" s="45">
        <v>8</v>
      </c>
      <c r="P23" s="60">
        <v>7</v>
      </c>
      <c r="Q23" s="50">
        <f>SUM(R23:S23)</f>
        <v>6</v>
      </c>
      <c r="R23" s="45">
        <v>2</v>
      </c>
      <c r="S23" s="47">
        <v>4</v>
      </c>
      <c r="T23" s="50">
        <f>SUM(U23:V23)</f>
        <v>5</v>
      </c>
      <c r="U23" s="45">
        <v>4</v>
      </c>
      <c r="V23" s="47">
        <v>1</v>
      </c>
      <c r="W23" s="50">
        <f>SUM(X23:Y23)</f>
        <v>7</v>
      </c>
      <c r="X23" s="45">
        <v>4</v>
      </c>
      <c r="Y23" s="47">
        <v>3</v>
      </c>
      <c r="Z23" s="50">
        <f>SUM(AA23:AB23)</f>
        <v>7</v>
      </c>
      <c r="AA23" s="45">
        <v>2</v>
      </c>
      <c r="AB23" s="47">
        <v>5</v>
      </c>
      <c r="AC23" s="29" t="s">
        <v>61</v>
      </c>
      <c r="AD23" s="53">
        <f>SUM(AE23:AF23)</f>
        <v>1</v>
      </c>
      <c r="AE23" s="45">
        <v>0</v>
      </c>
      <c r="AF23" s="60">
        <v>1</v>
      </c>
      <c r="AG23" s="50">
        <f>SUM(AH23:AI23)</f>
        <v>24</v>
      </c>
      <c r="AH23" s="45">
        <v>9</v>
      </c>
      <c r="AI23" s="47">
        <v>15</v>
      </c>
      <c r="AJ23" s="50">
        <f>SUM(AK23:AL23)</f>
        <v>25</v>
      </c>
      <c r="AK23" s="45">
        <v>11</v>
      </c>
      <c r="AL23" s="47">
        <v>14</v>
      </c>
      <c r="AM23" s="50">
        <f>SUM(AN23:AO23)</f>
        <v>4</v>
      </c>
      <c r="AN23" s="45">
        <v>1</v>
      </c>
      <c r="AO23" s="47">
        <v>3</v>
      </c>
      <c r="AP23" s="50">
        <f>SUM(AQ23:AR23)</f>
        <v>24</v>
      </c>
      <c r="AQ23" s="45">
        <v>10</v>
      </c>
      <c r="AR23" s="47">
        <v>14</v>
      </c>
      <c r="AS23" s="53">
        <f t="shared" si="24"/>
        <v>0</v>
      </c>
      <c r="AT23" s="51">
        <f t="shared" si="7"/>
        <v>0</v>
      </c>
      <c r="AU23" s="52">
        <f t="shared" si="8"/>
        <v>0</v>
      </c>
      <c r="AV23" s="50">
        <f>SUM(AW23:AX23)</f>
        <v>0</v>
      </c>
      <c r="AW23" s="45">
        <v>0</v>
      </c>
      <c r="AX23" s="47">
        <v>0</v>
      </c>
      <c r="AY23" s="50">
        <f t="shared" si="25"/>
        <v>25</v>
      </c>
      <c r="AZ23" s="51">
        <f t="shared" si="26"/>
        <v>12</v>
      </c>
      <c r="BA23" s="52">
        <f t="shared" si="27"/>
        <v>13</v>
      </c>
      <c r="BB23" s="50">
        <f>SUM(BC23:BD23)</f>
        <v>25</v>
      </c>
      <c r="BC23" s="45">
        <v>12</v>
      </c>
      <c r="BD23" s="47">
        <v>13</v>
      </c>
      <c r="BE23" s="29" t="s">
        <v>61</v>
      </c>
      <c r="BF23" s="50">
        <f>SUM(BG23:BH23)</f>
        <v>0</v>
      </c>
      <c r="BG23" s="45">
        <v>0</v>
      </c>
      <c r="BH23" s="47">
        <v>0</v>
      </c>
      <c r="BI23" s="53">
        <f t="shared" si="28"/>
        <v>5</v>
      </c>
      <c r="BJ23" s="51">
        <f t="shared" si="12"/>
        <v>3</v>
      </c>
      <c r="BK23" s="53">
        <f t="shared" si="13"/>
        <v>2</v>
      </c>
      <c r="BL23" s="50">
        <f>SUM(BM23:BN23)</f>
        <v>3</v>
      </c>
      <c r="BM23" s="45">
        <v>3</v>
      </c>
      <c r="BN23" s="47">
        <v>0</v>
      </c>
      <c r="BO23" s="50">
        <f>SUM(BP23:BQ23)</f>
        <v>2</v>
      </c>
      <c r="BP23" s="45">
        <v>0</v>
      </c>
      <c r="BQ23" s="47">
        <v>2</v>
      </c>
      <c r="BR23" s="50">
        <f t="shared" si="29"/>
        <v>4</v>
      </c>
      <c r="BS23" s="51">
        <f t="shared" si="16"/>
        <v>0</v>
      </c>
      <c r="BT23" s="52">
        <f t="shared" si="17"/>
        <v>4</v>
      </c>
      <c r="BU23" s="50">
        <f>SUM(BV23:BW23)</f>
        <v>4</v>
      </c>
      <c r="BV23" s="45">
        <v>0</v>
      </c>
      <c r="BW23" s="47">
        <v>4</v>
      </c>
      <c r="BX23" s="50">
        <f t="shared" si="30"/>
        <v>1</v>
      </c>
      <c r="BY23" s="51">
        <f t="shared" si="19"/>
        <v>1</v>
      </c>
      <c r="BZ23" s="52">
        <f t="shared" si="20"/>
        <v>0</v>
      </c>
      <c r="CA23" s="50">
        <f>SUM(CB23:CC23)</f>
        <v>1</v>
      </c>
      <c r="CB23" s="45">
        <v>1</v>
      </c>
      <c r="CC23" s="47">
        <v>0</v>
      </c>
      <c r="CD23" s="50">
        <f>SUM(CE23:CF23)</f>
        <v>0</v>
      </c>
      <c r="CE23" s="45">
        <v>0</v>
      </c>
      <c r="CF23" s="47">
        <v>0</v>
      </c>
    </row>
    <row r="24" spans="1:84" s="11" customFormat="1" ht="30" customHeight="1">
      <c r="A24" s="12" t="s">
        <v>62</v>
      </c>
      <c r="B24" s="54">
        <f aca="true" t="shared" si="51" ref="B24:AB24">SUM(B25:B26)</f>
        <v>456</v>
      </c>
      <c r="C24" s="55">
        <f t="shared" si="51"/>
        <v>227</v>
      </c>
      <c r="D24" s="56">
        <f t="shared" si="51"/>
        <v>229</v>
      </c>
      <c r="E24" s="57">
        <f t="shared" si="51"/>
        <v>403</v>
      </c>
      <c r="F24" s="55">
        <f t="shared" si="51"/>
        <v>200</v>
      </c>
      <c r="G24" s="57">
        <f t="shared" si="51"/>
        <v>203</v>
      </c>
      <c r="H24" s="54">
        <f t="shared" si="51"/>
        <v>53</v>
      </c>
      <c r="I24" s="55">
        <f t="shared" si="51"/>
        <v>27</v>
      </c>
      <c r="J24" s="56">
        <f t="shared" si="51"/>
        <v>26</v>
      </c>
      <c r="K24" s="54">
        <f t="shared" si="51"/>
        <v>170</v>
      </c>
      <c r="L24" s="55">
        <f t="shared" si="51"/>
        <v>77</v>
      </c>
      <c r="M24" s="56">
        <f t="shared" si="51"/>
        <v>93</v>
      </c>
      <c r="N24" s="54">
        <f t="shared" si="51"/>
        <v>31</v>
      </c>
      <c r="O24" s="55">
        <f t="shared" si="51"/>
        <v>21</v>
      </c>
      <c r="P24" s="57">
        <f t="shared" si="51"/>
        <v>10</v>
      </c>
      <c r="Q24" s="54">
        <f t="shared" si="51"/>
        <v>7</v>
      </c>
      <c r="R24" s="55">
        <f t="shared" si="51"/>
        <v>5</v>
      </c>
      <c r="S24" s="56">
        <f t="shared" si="51"/>
        <v>2</v>
      </c>
      <c r="T24" s="54">
        <f t="shared" si="51"/>
        <v>5</v>
      </c>
      <c r="U24" s="55">
        <f t="shared" si="51"/>
        <v>3</v>
      </c>
      <c r="V24" s="56">
        <f t="shared" si="51"/>
        <v>2</v>
      </c>
      <c r="W24" s="54">
        <f t="shared" si="51"/>
        <v>0</v>
      </c>
      <c r="X24" s="55">
        <f t="shared" si="51"/>
        <v>0</v>
      </c>
      <c r="Y24" s="56">
        <f t="shared" si="51"/>
        <v>0</v>
      </c>
      <c r="Z24" s="54">
        <f t="shared" si="51"/>
        <v>8</v>
      </c>
      <c r="AA24" s="55">
        <f t="shared" si="51"/>
        <v>4</v>
      </c>
      <c r="AB24" s="56">
        <f t="shared" si="51"/>
        <v>4</v>
      </c>
      <c r="AC24" s="27" t="s">
        <v>62</v>
      </c>
      <c r="AD24" s="57">
        <f aca="true" t="shared" si="52" ref="AD24:AR24">SUM(AD25:AD26)</f>
        <v>59</v>
      </c>
      <c r="AE24" s="55">
        <f t="shared" si="52"/>
        <v>32</v>
      </c>
      <c r="AF24" s="56">
        <f t="shared" si="52"/>
        <v>27</v>
      </c>
      <c r="AG24" s="54">
        <f t="shared" si="52"/>
        <v>76</v>
      </c>
      <c r="AH24" s="55">
        <f t="shared" si="52"/>
        <v>32</v>
      </c>
      <c r="AI24" s="56">
        <f t="shared" si="52"/>
        <v>44</v>
      </c>
      <c r="AJ24" s="54">
        <f t="shared" si="52"/>
        <v>14</v>
      </c>
      <c r="AK24" s="55">
        <f t="shared" si="52"/>
        <v>7</v>
      </c>
      <c r="AL24" s="56">
        <f t="shared" si="52"/>
        <v>7</v>
      </c>
      <c r="AM24" s="54">
        <f t="shared" si="52"/>
        <v>7</v>
      </c>
      <c r="AN24" s="55">
        <f t="shared" si="52"/>
        <v>4</v>
      </c>
      <c r="AO24" s="56">
        <f t="shared" si="52"/>
        <v>3</v>
      </c>
      <c r="AP24" s="54">
        <f t="shared" si="52"/>
        <v>26</v>
      </c>
      <c r="AQ24" s="55">
        <f t="shared" si="52"/>
        <v>15</v>
      </c>
      <c r="AR24" s="56">
        <f t="shared" si="52"/>
        <v>11</v>
      </c>
      <c r="AS24" s="57">
        <f t="shared" si="24"/>
        <v>1</v>
      </c>
      <c r="AT24" s="55">
        <f t="shared" si="7"/>
        <v>1</v>
      </c>
      <c r="AU24" s="56">
        <f t="shared" si="8"/>
        <v>0</v>
      </c>
      <c r="AV24" s="54">
        <f>SUM(AV25:AV26)</f>
        <v>1</v>
      </c>
      <c r="AW24" s="55">
        <f>SUM(AW25:AW26)</f>
        <v>1</v>
      </c>
      <c r="AX24" s="56">
        <f>SUM(AX25:AX26)</f>
        <v>0</v>
      </c>
      <c r="AY24" s="54">
        <f t="shared" si="25"/>
        <v>26</v>
      </c>
      <c r="AZ24" s="55">
        <f t="shared" si="26"/>
        <v>10</v>
      </c>
      <c r="BA24" s="56">
        <f t="shared" si="27"/>
        <v>16</v>
      </c>
      <c r="BB24" s="54">
        <f>SUM(BB25:BB26)</f>
        <v>21</v>
      </c>
      <c r="BC24" s="55">
        <f>SUM(BC25:BC26)</f>
        <v>8</v>
      </c>
      <c r="BD24" s="56">
        <f>SUM(BD25:BD26)</f>
        <v>13</v>
      </c>
      <c r="BE24" s="27" t="s">
        <v>62</v>
      </c>
      <c r="BF24" s="54">
        <f>SUM(BF25:BF26)</f>
        <v>5</v>
      </c>
      <c r="BG24" s="55">
        <f>SUM(BG25:BG26)</f>
        <v>2</v>
      </c>
      <c r="BH24" s="56">
        <f>SUM(BH25:BH26)</f>
        <v>3</v>
      </c>
      <c r="BI24" s="57">
        <f t="shared" si="28"/>
        <v>6</v>
      </c>
      <c r="BJ24" s="55">
        <f t="shared" si="12"/>
        <v>3</v>
      </c>
      <c r="BK24" s="57">
        <f t="shared" si="13"/>
        <v>3</v>
      </c>
      <c r="BL24" s="54">
        <f aca="true" t="shared" si="53" ref="BL24:BQ24">SUM(BL25:BL26)</f>
        <v>2</v>
      </c>
      <c r="BM24" s="55">
        <f t="shared" si="53"/>
        <v>2</v>
      </c>
      <c r="BN24" s="56">
        <f t="shared" si="53"/>
        <v>0</v>
      </c>
      <c r="BO24" s="54">
        <f t="shared" si="53"/>
        <v>4</v>
      </c>
      <c r="BP24" s="55">
        <f t="shared" si="53"/>
        <v>1</v>
      </c>
      <c r="BQ24" s="56">
        <f t="shared" si="53"/>
        <v>3</v>
      </c>
      <c r="BR24" s="54">
        <f t="shared" si="29"/>
        <v>16</v>
      </c>
      <c r="BS24" s="55">
        <f t="shared" si="16"/>
        <v>9</v>
      </c>
      <c r="BT24" s="56">
        <f t="shared" si="17"/>
        <v>7</v>
      </c>
      <c r="BU24" s="54">
        <f>SUM(BU25:BU26)</f>
        <v>16</v>
      </c>
      <c r="BV24" s="55">
        <f>SUM(BV25:BV26)</f>
        <v>9</v>
      </c>
      <c r="BW24" s="56">
        <f>SUM(BW25:BW26)</f>
        <v>7</v>
      </c>
      <c r="BX24" s="54">
        <f t="shared" si="30"/>
        <v>4</v>
      </c>
      <c r="BY24" s="55">
        <f t="shared" si="19"/>
        <v>4</v>
      </c>
      <c r="BZ24" s="56">
        <f t="shared" si="20"/>
        <v>0</v>
      </c>
      <c r="CA24" s="54">
        <f aca="true" t="shared" si="54" ref="CA24:CF24">SUM(CA25:CA26)</f>
        <v>1</v>
      </c>
      <c r="CB24" s="55">
        <f t="shared" si="54"/>
        <v>1</v>
      </c>
      <c r="CC24" s="56">
        <f t="shared" si="54"/>
        <v>0</v>
      </c>
      <c r="CD24" s="54">
        <f t="shared" si="54"/>
        <v>3</v>
      </c>
      <c r="CE24" s="55">
        <f t="shared" si="54"/>
        <v>3</v>
      </c>
      <c r="CF24" s="56">
        <f t="shared" si="54"/>
        <v>0</v>
      </c>
    </row>
    <row r="25" spans="1:84" s="11" customFormat="1" ht="30" customHeight="1">
      <c r="A25" s="13" t="s">
        <v>63</v>
      </c>
      <c r="B25" s="54">
        <f>SUM(C25:D25)</f>
        <v>254</v>
      </c>
      <c r="C25" s="55">
        <f>F25+I25</f>
        <v>126</v>
      </c>
      <c r="D25" s="56">
        <f>G25+J25</f>
        <v>128</v>
      </c>
      <c r="E25" s="57">
        <f t="shared" si="36"/>
        <v>221</v>
      </c>
      <c r="F25" s="55">
        <f>L25+O25+R25+U25+X25+AA25+AE25+AH25+AK25+AN25+AQ25</f>
        <v>107</v>
      </c>
      <c r="G25" s="57">
        <f>M25+P25+S25+V25+Y25+AB25+AF25+AI25+AL25+AO25+AR25</f>
        <v>114</v>
      </c>
      <c r="H25" s="54">
        <f>SUM(I25:J25)</f>
        <v>33</v>
      </c>
      <c r="I25" s="55">
        <f>AT25+AZ25+BJ25+BS25+BY25</f>
        <v>19</v>
      </c>
      <c r="J25" s="56">
        <f>AU25+BA25+BK25+BT25+BZ25</f>
        <v>14</v>
      </c>
      <c r="K25" s="54">
        <f>SUM(L25:M25)</f>
        <v>91</v>
      </c>
      <c r="L25" s="46">
        <v>38</v>
      </c>
      <c r="M25" s="48">
        <v>53</v>
      </c>
      <c r="N25" s="54">
        <f>SUM(O25:P25)</f>
        <v>27</v>
      </c>
      <c r="O25" s="46">
        <v>18</v>
      </c>
      <c r="P25" s="58">
        <v>9</v>
      </c>
      <c r="Q25" s="54">
        <f>SUM(R25:S25)</f>
        <v>5</v>
      </c>
      <c r="R25" s="46">
        <v>4</v>
      </c>
      <c r="S25" s="48">
        <v>1</v>
      </c>
      <c r="T25" s="54">
        <f>SUM(U25:V25)</f>
        <v>3</v>
      </c>
      <c r="U25" s="46">
        <v>2</v>
      </c>
      <c r="V25" s="48">
        <v>1</v>
      </c>
      <c r="W25" s="54">
        <f>SUM(X25:Y25)</f>
        <v>0</v>
      </c>
      <c r="X25" s="46">
        <v>0</v>
      </c>
      <c r="Y25" s="48">
        <v>0</v>
      </c>
      <c r="Z25" s="54">
        <f>SUM(AA25:AB25)</f>
        <v>3</v>
      </c>
      <c r="AA25" s="46">
        <v>1</v>
      </c>
      <c r="AB25" s="48">
        <v>2</v>
      </c>
      <c r="AC25" s="28" t="s">
        <v>63</v>
      </c>
      <c r="AD25" s="57">
        <f>SUM(AE25:AF25)</f>
        <v>33</v>
      </c>
      <c r="AE25" s="46">
        <v>16</v>
      </c>
      <c r="AF25" s="58">
        <v>17</v>
      </c>
      <c r="AG25" s="54">
        <f>SUM(AH25:AI25)</f>
        <v>39</v>
      </c>
      <c r="AH25" s="46">
        <v>18</v>
      </c>
      <c r="AI25" s="48">
        <v>21</v>
      </c>
      <c r="AJ25" s="54">
        <f>SUM(AK25:AL25)</f>
        <v>8</v>
      </c>
      <c r="AK25" s="46">
        <v>3</v>
      </c>
      <c r="AL25" s="48">
        <v>5</v>
      </c>
      <c r="AM25" s="54">
        <f>SUM(AN25:AO25)</f>
        <v>2</v>
      </c>
      <c r="AN25" s="46">
        <v>2</v>
      </c>
      <c r="AO25" s="48">
        <v>0</v>
      </c>
      <c r="AP25" s="54">
        <f>SUM(AQ25:AR25)</f>
        <v>10</v>
      </c>
      <c r="AQ25" s="46">
        <v>5</v>
      </c>
      <c r="AR25" s="48">
        <v>5</v>
      </c>
      <c r="AS25" s="57">
        <f t="shared" si="24"/>
        <v>1</v>
      </c>
      <c r="AT25" s="55">
        <f t="shared" si="7"/>
        <v>1</v>
      </c>
      <c r="AU25" s="56">
        <f t="shared" si="8"/>
        <v>0</v>
      </c>
      <c r="AV25" s="54">
        <f>SUM(AW25:AX25)</f>
        <v>1</v>
      </c>
      <c r="AW25" s="46">
        <v>1</v>
      </c>
      <c r="AX25" s="48">
        <v>0</v>
      </c>
      <c r="AY25" s="54">
        <f t="shared" si="25"/>
        <v>10</v>
      </c>
      <c r="AZ25" s="55">
        <f t="shared" si="26"/>
        <v>5</v>
      </c>
      <c r="BA25" s="56">
        <f t="shared" si="27"/>
        <v>5</v>
      </c>
      <c r="BB25" s="54">
        <f>SUM(BC25:BD25)</f>
        <v>7</v>
      </c>
      <c r="BC25" s="46">
        <v>3</v>
      </c>
      <c r="BD25" s="48">
        <v>4</v>
      </c>
      <c r="BE25" s="28" t="s">
        <v>63</v>
      </c>
      <c r="BF25" s="54">
        <f>SUM(BG25:BH25)</f>
        <v>3</v>
      </c>
      <c r="BG25" s="46">
        <v>2</v>
      </c>
      <c r="BH25" s="48">
        <v>1</v>
      </c>
      <c r="BI25" s="57">
        <f t="shared" si="28"/>
        <v>4</v>
      </c>
      <c r="BJ25" s="55">
        <f t="shared" si="12"/>
        <v>1</v>
      </c>
      <c r="BK25" s="57">
        <f t="shared" si="13"/>
        <v>3</v>
      </c>
      <c r="BL25" s="54">
        <f>SUM(BM25:BN25)</f>
        <v>0</v>
      </c>
      <c r="BM25" s="46">
        <v>0</v>
      </c>
      <c r="BN25" s="48">
        <v>0</v>
      </c>
      <c r="BO25" s="54">
        <f>SUM(BP25:BQ25)</f>
        <v>4</v>
      </c>
      <c r="BP25" s="46">
        <v>1</v>
      </c>
      <c r="BQ25" s="48">
        <v>3</v>
      </c>
      <c r="BR25" s="54">
        <f t="shared" si="29"/>
        <v>14</v>
      </c>
      <c r="BS25" s="55">
        <f t="shared" si="16"/>
        <v>8</v>
      </c>
      <c r="BT25" s="56">
        <f t="shared" si="17"/>
        <v>6</v>
      </c>
      <c r="BU25" s="54">
        <f>SUM(BV25:BW25)</f>
        <v>14</v>
      </c>
      <c r="BV25" s="46">
        <v>8</v>
      </c>
      <c r="BW25" s="48">
        <v>6</v>
      </c>
      <c r="BX25" s="54">
        <f t="shared" si="30"/>
        <v>4</v>
      </c>
      <c r="BY25" s="55">
        <f t="shared" si="19"/>
        <v>4</v>
      </c>
      <c r="BZ25" s="56">
        <f t="shared" si="20"/>
        <v>0</v>
      </c>
      <c r="CA25" s="54">
        <f>SUM(CB25:CC25)</f>
        <v>1</v>
      </c>
      <c r="CB25" s="46">
        <v>1</v>
      </c>
      <c r="CC25" s="48">
        <v>0</v>
      </c>
      <c r="CD25" s="54">
        <f>SUM(CE25:CF25)</f>
        <v>3</v>
      </c>
      <c r="CE25" s="46">
        <v>3</v>
      </c>
      <c r="CF25" s="48">
        <v>0</v>
      </c>
    </row>
    <row r="26" spans="1:84" s="11" customFormat="1" ht="30" customHeight="1">
      <c r="A26" s="15" t="s">
        <v>18</v>
      </c>
      <c r="B26" s="54">
        <f>SUM(C26:D26)</f>
        <v>202</v>
      </c>
      <c r="C26" s="55">
        <f>F26+I26</f>
        <v>101</v>
      </c>
      <c r="D26" s="56">
        <f>G26+J26</f>
        <v>101</v>
      </c>
      <c r="E26" s="57">
        <f t="shared" si="36"/>
        <v>182</v>
      </c>
      <c r="F26" s="55">
        <f>L26+O26+R26+U26+X26+AA26+AE26+AH26+AK26+AN26+AQ26</f>
        <v>93</v>
      </c>
      <c r="G26" s="57">
        <f>M26+P26+S26+V26+Y26+AB26+AF26+AI26+AL26+AO26+AR26</f>
        <v>89</v>
      </c>
      <c r="H26" s="54">
        <f>SUM(I26:J26)</f>
        <v>20</v>
      </c>
      <c r="I26" s="55">
        <f>AT26+AZ26+BJ26+BS26+BY26</f>
        <v>8</v>
      </c>
      <c r="J26" s="56">
        <f>AU26+BA26+BK26+BT26+BZ26</f>
        <v>12</v>
      </c>
      <c r="K26" s="54">
        <f>SUM(L26:M26)</f>
        <v>79</v>
      </c>
      <c r="L26" s="46">
        <v>39</v>
      </c>
      <c r="M26" s="48">
        <v>40</v>
      </c>
      <c r="N26" s="50">
        <f>SUM(O26:P26)</f>
        <v>4</v>
      </c>
      <c r="O26" s="45">
        <v>3</v>
      </c>
      <c r="P26" s="60">
        <v>1</v>
      </c>
      <c r="Q26" s="50">
        <f>SUM(R26:S26)</f>
        <v>2</v>
      </c>
      <c r="R26" s="46">
        <v>1</v>
      </c>
      <c r="S26" s="47">
        <v>1</v>
      </c>
      <c r="T26" s="50">
        <f>SUM(U26:V26)</f>
        <v>2</v>
      </c>
      <c r="U26" s="46">
        <v>1</v>
      </c>
      <c r="V26" s="47">
        <v>1</v>
      </c>
      <c r="W26" s="50">
        <f>SUM(X26:Y26)</f>
        <v>0</v>
      </c>
      <c r="X26" s="46">
        <v>0</v>
      </c>
      <c r="Y26" s="47">
        <v>0</v>
      </c>
      <c r="Z26" s="50">
        <f>SUM(AA26:AB26)</f>
        <v>5</v>
      </c>
      <c r="AA26" s="46">
        <v>3</v>
      </c>
      <c r="AB26" s="47">
        <v>2</v>
      </c>
      <c r="AC26" s="15" t="s">
        <v>18</v>
      </c>
      <c r="AD26" s="53">
        <f>SUM(AE26:AF26)</f>
        <v>26</v>
      </c>
      <c r="AE26" s="46">
        <v>16</v>
      </c>
      <c r="AF26" s="60">
        <v>10</v>
      </c>
      <c r="AG26" s="50">
        <f>SUM(AH26:AI26)</f>
        <v>37</v>
      </c>
      <c r="AH26" s="46">
        <v>14</v>
      </c>
      <c r="AI26" s="47">
        <v>23</v>
      </c>
      <c r="AJ26" s="50">
        <f>SUM(AK26:AL26)</f>
        <v>6</v>
      </c>
      <c r="AK26" s="46">
        <v>4</v>
      </c>
      <c r="AL26" s="47">
        <v>2</v>
      </c>
      <c r="AM26" s="50">
        <f>SUM(AN26:AO26)</f>
        <v>5</v>
      </c>
      <c r="AN26" s="46">
        <v>2</v>
      </c>
      <c r="AO26" s="47">
        <v>3</v>
      </c>
      <c r="AP26" s="50">
        <f>SUM(AQ26:AR26)</f>
        <v>16</v>
      </c>
      <c r="AQ26" s="46">
        <v>10</v>
      </c>
      <c r="AR26" s="47">
        <v>6</v>
      </c>
      <c r="AS26" s="57">
        <f t="shared" si="24"/>
        <v>0</v>
      </c>
      <c r="AT26" s="55">
        <f t="shared" si="7"/>
        <v>0</v>
      </c>
      <c r="AU26" s="56">
        <f t="shared" si="8"/>
        <v>0</v>
      </c>
      <c r="AV26" s="50">
        <f>SUM(AW26:AX26)</f>
        <v>0</v>
      </c>
      <c r="AW26" s="46">
        <v>0</v>
      </c>
      <c r="AX26" s="47">
        <v>0</v>
      </c>
      <c r="AY26" s="50">
        <f t="shared" si="25"/>
        <v>16</v>
      </c>
      <c r="AZ26" s="51">
        <f t="shared" si="26"/>
        <v>5</v>
      </c>
      <c r="BA26" s="52">
        <f t="shared" si="27"/>
        <v>11</v>
      </c>
      <c r="BB26" s="50">
        <f>SUM(BC26:BD26)</f>
        <v>14</v>
      </c>
      <c r="BC26" s="46">
        <v>5</v>
      </c>
      <c r="BD26" s="47">
        <v>9</v>
      </c>
      <c r="BE26" s="15" t="s">
        <v>18</v>
      </c>
      <c r="BF26" s="50">
        <f>SUM(BG26:BH26)</f>
        <v>2</v>
      </c>
      <c r="BG26" s="46">
        <v>0</v>
      </c>
      <c r="BH26" s="47">
        <v>2</v>
      </c>
      <c r="BI26" s="53">
        <f t="shared" si="28"/>
        <v>2</v>
      </c>
      <c r="BJ26" s="51">
        <f t="shared" si="12"/>
        <v>2</v>
      </c>
      <c r="BK26" s="53">
        <f t="shared" si="13"/>
        <v>0</v>
      </c>
      <c r="BL26" s="50">
        <f>SUM(BM26:BN26)</f>
        <v>2</v>
      </c>
      <c r="BM26" s="46">
        <v>2</v>
      </c>
      <c r="BN26" s="47">
        <v>0</v>
      </c>
      <c r="BO26" s="50">
        <f>SUM(BP26:BQ26)</f>
        <v>0</v>
      </c>
      <c r="BP26" s="46">
        <v>0</v>
      </c>
      <c r="BQ26" s="47">
        <v>0</v>
      </c>
      <c r="BR26" s="50">
        <f t="shared" si="29"/>
        <v>2</v>
      </c>
      <c r="BS26" s="51">
        <f t="shared" si="16"/>
        <v>1</v>
      </c>
      <c r="BT26" s="52">
        <f t="shared" si="17"/>
        <v>1</v>
      </c>
      <c r="BU26" s="50">
        <f>SUM(BV26:BW26)</f>
        <v>2</v>
      </c>
      <c r="BV26" s="46">
        <v>1</v>
      </c>
      <c r="BW26" s="47">
        <v>1</v>
      </c>
      <c r="BX26" s="50">
        <f t="shared" si="30"/>
        <v>0</v>
      </c>
      <c r="BY26" s="51">
        <f t="shared" si="19"/>
        <v>0</v>
      </c>
      <c r="BZ26" s="52">
        <f t="shared" si="20"/>
        <v>0</v>
      </c>
      <c r="CA26" s="50">
        <f>SUM(CB26:CC26)</f>
        <v>0</v>
      </c>
      <c r="CB26" s="46">
        <v>0</v>
      </c>
      <c r="CC26" s="47">
        <v>0</v>
      </c>
      <c r="CD26" s="50">
        <f>SUM(CE26:CF26)</f>
        <v>0</v>
      </c>
      <c r="CE26" s="46">
        <v>0</v>
      </c>
      <c r="CF26" s="47">
        <v>0</v>
      </c>
    </row>
    <row r="27" spans="1:84" s="11" customFormat="1" ht="30" customHeight="1">
      <c r="A27" s="12" t="s">
        <v>64</v>
      </c>
      <c r="B27" s="65">
        <f aca="true" t="shared" si="55" ref="B27:AB27">B28</f>
        <v>204</v>
      </c>
      <c r="C27" s="66">
        <f t="shared" si="55"/>
        <v>90</v>
      </c>
      <c r="D27" s="67">
        <f t="shared" si="55"/>
        <v>114</v>
      </c>
      <c r="E27" s="68">
        <f t="shared" si="55"/>
        <v>186</v>
      </c>
      <c r="F27" s="66">
        <f t="shared" si="55"/>
        <v>79</v>
      </c>
      <c r="G27" s="68">
        <f t="shared" si="55"/>
        <v>107</v>
      </c>
      <c r="H27" s="65">
        <f t="shared" si="55"/>
        <v>18</v>
      </c>
      <c r="I27" s="66">
        <f t="shared" si="55"/>
        <v>11</v>
      </c>
      <c r="J27" s="67">
        <f t="shared" si="55"/>
        <v>7</v>
      </c>
      <c r="K27" s="65">
        <f t="shared" si="55"/>
        <v>80</v>
      </c>
      <c r="L27" s="66">
        <f t="shared" si="55"/>
        <v>33</v>
      </c>
      <c r="M27" s="67">
        <f t="shared" si="55"/>
        <v>47</v>
      </c>
      <c r="N27" s="54">
        <f t="shared" si="55"/>
        <v>42</v>
      </c>
      <c r="O27" s="55">
        <f t="shared" si="55"/>
        <v>23</v>
      </c>
      <c r="P27" s="57">
        <f t="shared" si="55"/>
        <v>19</v>
      </c>
      <c r="Q27" s="65">
        <f t="shared" si="55"/>
        <v>4</v>
      </c>
      <c r="R27" s="66">
        <f t="shared" si="55"/>
        <v>1</v>
      </c>
      <c r="S27" s="67">
        <f t="shared" si="55"/>
        <v>3</v>
      </c>
      <c r="T27" s="65">
        <f t="shared" si="55"/>
        <v>0</v>
      </c>
      <c r="U27" s="66">
        <f t="shared" si="55"/>
        <v>0</v>
      </c>
      <c r="V27" s="67">
        <f t="shared" si="55"/>
        <v>0</v>
      </c>
      <c r="W27" s="65">
        <f t="shared" si="55"/>
        <v>3</v>
      </c>
      <c r="X27" s="66">
        <f t="shared" si="55"/>
        <v>2</v>
      </c>
      <c r="Y27" s="67">
        <f t="shared" si="55"/>
        <v>1</v>
      </c>
      <c r="Z27" s="65">
        <f t="shared" si="55"/>
        <v>3</v>
      </c>
      <c r="AA27" s="66">
        <f t="shared" si="55"/>
        <v>2</v>
      </c>
      <c r="AB27" s="67">
        <f t="shared" si="55"/>
        <v>1</v>
      </c>
      <c r="AC27" s="27" t="s">
        <v>64</v>
      </c>
      <c r="AD27" s="68">
        <f aca="true" t="shared" si="56" ref="AD27:AR27">AD28</f>
        <v>18</v>
      </c>
      <c r="AE27" s="66">
        <f t="shared" si="56"/>
        <v>6</v>
      </c>
      <c r="AF27" s="68">
        <f t="shared" si="56"/>
        <v>12</v>
      </c>
      <c r="AG27" s="65">
        <f t="shared" si="56"/>
        <v>13</v>
      </c>
      <c r="AH27" s="66">
        <f t="shared" si="56"/>
        <v>4</v>
      </c>
      <c r="AI27" s="67">
        <f t="shared" si="56"/>
        <v>9</v>
      </c>
      <c r="AJ27" s="65">
        <f t="shared" si="56"/>
        <v>8</v>
      </c>
      <c r="AK27" s="66">
        <f t="shared" si="56"/>
        <v>1</v>
      </c>
      <c r="AL27" s="67">
        <f t="shared" si="56"/>
        <v>7</v>
      </c>
      <c r="AM27" s="65">
        <f t="shared" si="56"/>
        <v>3</v>
      </c>
      <c r="AN27" s="66">
        <f t="shared" si="56"/>
        <v>1</v>
      </c>
      <c r="AO27" s="67">
        <f t="shared" si="56"/>
        <v>2</v>
      </c>
      <c r="AP27" s="65">
        <f t="shared" si="56"/>
        <v>12</v>
      </c>
      <c r="AQ27" s="66">
        <f t="shared" si="56"/>
        <v>6</v>
      </c>
      <c r="AR27" s="67">
        <f t="shared" si="56"/>
        <v>6</v>
      </c>
      <c r="AS27" s="68">
        <f t="shared" si="24"/>
        <v>0</v>
      </c>
      <c r="AT27" s="66">
        <f t="shared" si="7"/>
        <v>0</v>
      </c>
      <c r="AU27" s="67">
        <f t="shared" si="8"/>
        <v>0</v>
      </c>
      <c r="AV27" s="65">
        <f>AV28</f>
        <v>0</v>
      </c>
      <c r="AW27" s="66">
        <f>AW28</f>
        <v>0</v>
      </c>
      <c r="AX27" s="67">
        <f>AX28</f>
        <v>0</v>
      </c>
      <c r="AY27" s="54">
        <f t="shared" si="25"/>
        <v>7</v>
      </c>
      <c r="AZ27" s="55">
        <f t="shared" si="26"/>
        <v>4</v>
      </c>
      <c r="BA27" s="56">
        <f t="shared" si="27"/>
        <v>3</v>
      </c>
      <c r="BB27" s="65">
        <f>BB28</f>
        <v>1</v>
      </c>
      <c r="BC27" s="66">
        <f>BC28</f>
        <v>1</v>
      </c>
      <c r="BD27" s="67">
        <f>BD28</f>
        <v>0</v>
      </c>
      <c r="BE27" s="27" t="s">
        <v>64</v>
      </c>
      <c r="BF27" s="65">
        <f>BF28</f>
        <v>6</v>
      </c>
      <c r="BG27" s="66">
        <f>BG28</f>
        <v>3</v>
      </c>
      <c r="BH27" s="67">
        <f>BH28</f>
        <v>3</v>
      </c>
      <c r="BI27" s="68">
        <f t="shared" si="28"/>
        <v>7</v>
      </c>
      <c r="BJ27" s="66">
        <f t="shared" si="12"/>
        <v>5</v>
      </c>
      <c r="BK27" s="68">
        <f t="shared" si="13"/>
        <v>2</v>
      </c>
      <c r="BL27" s="65">
        <f aca="true" t="shared" si="57" ref="BL27:BQ27">BL28</f>
        <v>5</v>
      </c>
      <c r="BM27" s="66">
        <f t="shared" si="57"/>
        <v>3</v>
      </c>
      <c r="BN27" s="67">
        <f t="shared" si="57"/>
        <v>2</v>
      </c>
      <c r="BO27" s="65">
        <f t="shared" si="57"/>
        <v>2</v>
      </c>
      <c r="BP27" s="66">
        <f t="shared" si="57"/>
        <v>2</v>
      </c>
      <c r="BQ27" s="67">
        <f t="shared" si="57"/>
        <v>0</v>
      </c>
      <c r="BR27" s="65">
        <f t="shared" si="29"/>
        <v>0</v>
      </c>
      <c r="BS27" s="66">
        <f t="shared" si="16"/>
        <v>0</v>
      </c>
      <c r="BT27" s="67">
        <f t="shared" si="17"/>
        <v>0</v>
      </c>
      <c r="BU27" s="65">
        <f>BU28</f>
        <v>0</v>
      </c>
      <c r="BV27" s="66">
        <f>BV28</f>
        <v>0</v>
      </c>
      <c r="BW27" s="67">
        <f>BW28</f>
        <v>0</v>
      </c>
      <c r="BX27" s="54">
        <f t="shared" si="30"/>
        <v>4</v>
      </c>
      <c r="BY27" s="55">
        <f t="shared" si="19"/>
        <v>2</v>
      </c>
      <c r="BZ27" s="56">
        <f t="shared" si="20"/>
        <v>2</v>
      </c>
      <c r="CA27" s="65">
        <f aca="true" t="shared" si="58" ref="CA27:CF27">CA28</f>
        <v>2</v>
      </c>
      <c r="CB27" s="66">
        <f t="shared" si="58"/>
        <v>0</v>
      </c>
      <c r="CC27" s="67">
        <f t="shared" si="58"/>
        <v>2</v>
      </c>
      <c r="CD27" s="65">
        <f t="shared" si="58"/>
        <v>2</v>
      </c>
      <c r="CE27" s="66">
        <f t="shared" si="58"/>
        <v>2</v>
      </c>
      <c r="CF27" s="67">
        <f t="shared" si="58"/>
        <v>0</v>
      </c>
    </row>
    <row r="28" spans="1:84" s="11" customFormat="1" ht="30" customHeight="1">
      <c r="A28" s="15" t="s">
        <v>14</v>
      </c>
      <c r="B28" s="50">
        <f>SUM(C28:D28)</f>
        <v>204</v>
      </c>
      <c r="C28" s="51">
        <f>F28+I28</f>
        <v>90</v>
      </c>
      <c r="D28" s="52">
        <f>G28+J28</f>
        <v>114</v>
      </c>
      <c r="E28" s="53">
        <f t="shared" si="36"/>
        <v>186</v>
      </c>
      <c r="F28" s="51">
        <f>L28+O28+R28+U28+X28+AA28+AE28+AH28+AK28+AN28+AQ28</f>
        <v>79</v>
      </c>
      <c r="G28" s="53">
        <f>M28+P28+S28+V28+Y28+AB28+AF28+AI28+AL28+AO28+AR28</f>
        <v>107</v>
      </c>
      <c r="H28" s="50">
        <f>SUM(I28:J28)</f>
        <v>18</v>
      </c>
      <c r="I28" s="51">
        <f>AT28+AZ28+BJ28+BS28+BY28</f>
        <v>11</v>
      </c>
      <c r="J28" s="52">
        <f>AU28+BA28+BK28+BT28+BZ28</f>
        <v>7</v>
      </c>
      <c r="K28" s="50">
        <f>SUM(L28:M28)</f>
        <v>80</v>
      </c>
      <c r="L28" s="45">
        <v>33</v>
      </c>
      <c r="M28" s="47">
        <v>47</v>
      </c>
      <c r="N28" s="50">
        <f>SUM(O28:P28)</f>
        <v>42</v>
      </c>
      <c r="O28" s="45">
        <v>23</v>
      </c>
      <c r="P28" s="60">
        <v>19</v>
      </c>
      <c r="Q28" s="50">
        <f>SUM(R28:S28)</f>
        <v>4</v>
      </c>
      <c r="R28" s="45">
        <v>1</v>
      </c>
      <c r="S28" s="47">
        <v>3</v>
      </c>
      <c r="T28" s="50">
        <f>SUM(U28:V28)</f>
        <v>0</v>
      </c>
      <c r="U28" s="45">
        <v>0</v>
      </c>
      <c r="V28" s="47">
        <v>0</v>
      </c>
      <c r="W28" s="50">
        <f>SUM(X28:Y28)</f>
        <v>3</v>
      </c>
      <c r="X28" s="45">
        <v>2</v>
      </c>
      <c r="Y28" s="47">
        <v>1</v>
      </c>
      <c r="Z28" s="50">
        <f>SUM(AA28:AB28)</f>
        <v>3</v>
      </c>
      <c r="AA28" s="45">
        <v>2</v>
      </c>
      <c r="AB28" s="47">
        <v>1</v>
      </c>
      <c r="AC28" s="29" t="s">
        <v>13</v>
      </c>
      <c r="AD28" s="53">
        <f>SUM(AE28:AF28)</f>
        <v>18</v>
      </c>
      <c r="AE28" s="45">
        <v>6</v>
      </c>
      <c r="AF28" s="60">
        <v>12</v>
      </c>
      <c r="AG28" s="50">
        <f>SUM(AH28:AI28)</f>
        <v>13</v>
      </c>
      <c r="AH28" s="45">
        <v>4</v>
      </c>
      <c r="AI28" s="47">
        <v>9</v>
      </c>
      <c r="AJ28" s="50">
        <f>SUM(AK28:AL28)</f>
        <v>8</v>
      </c>
      <c r="AK28" s="45">
        <v>1</v>
      </c>
      <c r="AL28" s="47">
        <v>7</v>
      </c>
      <c r="AM28" s="50">
        <f>SUM(AN28:AO28)</f>
        <v>3</v>
      </c>
      <c r="AN28" s="45">
        <v>1</v>
      </c>
      <c r="AO28" s="47">
        <v>2</v>
      </c>
      <c r="AP28" s="50">
        <f>SUM(AQ28:AR28)</f>
        <v>12</v>
      </c>
      <c r="AQ28" s="45">
        <v>6</v>
      </c>
      <c r="AR28" s="47">
        <v>6</v>
      </c>
      <c r="AS28" s="53">
        <f t="shared" si="24"/>
        <v>0</v>
      </c>
      <c r="AT28" s="51">
        <f t="shared" si="7"/>
        <v>0</v>
      </c>
      <c r="AU28" s="52">
        <f t="shared" si="8"/>
        <v>0</v>
      </c>
      <c r="AV28" s="50">
        <f>SUM(AW28:AX28)</f>
        <v>0</v>
      </c>
      <c r="AW28" s="45">
        <v>0</v>
      </c>
      <c r="AX28" s="47">
        <v>0</v>
      </c>
      <c r="AY28" s="50">
        <f t="shared" si="25"/>
        <v>7</v>
      </c>
      <c r="AZ28" s="51">
        <f t="shared" si="26"/>
        <v>4</v>
      </c>
      <c r="BA28" s="52">
        <f t="shared" si="27"/>
        <v>3</v>
      </c>
      <c r="BB28" s="50">
        <f>SUM(BC28:BD28)</f>
        <v>1</v>
      </c>
      <c r="BC28" s="45">
        <v>1</v>
      </c>
      <c r="BD28" s="47">
        <v>0</v>
      </c>
      <c r="BE28" s="29" t="s">
        <v>13</v>
      </c>
      <c r="BF28" s="50">
        <f>SUM(BG28:BH28)</f>
        <v>6</v>
      </c>
      <c r="BG28" s="45">
        <v>3</v>
      </c>
      <c r="BH28" s="47">
        <v>3</v>
      </c>
      <c r="BI28" s="53">
        <f t="shared" si="28"/>
        <v>7</v>
      </c>
      <c r="BJ28" s="51">
        <f t="shared" si="12"/>
        <v>5</v>
      </c>
      <c r="BK28" s="53">
        <f t="shared" si="13"/>
        <v>2</v>
      </c>
      <c r="BL28" s="50">
        <f>SUM(BM28:BN28)</f>
        <v>5</v>
      </c>
      <c r="BM28" s="45">
        <v>3</v>
      </c>
      <c r="BN28" s="47">
        <v>2</v>
      </c>
      <c r="BO28" s="50">
        <f>SUM(BP28:BQ28)</f>
        <v>2</v>
      </c>
      <c r="BP28" s="45">
        <v>2</v>
      </c>
      <c r="BQ28" s="47">
        <v>0</v>
      </c>
      <c r="BR28" s="50">
        <f t="shared" si="29"/>
        <v>0</v>
      </c>
      <c r="BS28" s="51">
        <f t="shared" si="16"/>
        <v>0</v>
      </c>
      <c r="BT28" s="52">
        <f t="shared" si="17"/>
        <v>0</v>
      </c>
      <c r="BU28" s="50">
        <f>SUM(BV28:BW28)</f>
        <v>0</v>
      </c>
      <c r="BV28" s="45">
        <v>0</v>
      </c>
      <c r="BW28" s="47">
        <v>0</v>
      </c>
      <c r="BX28" s="50">
        <f t="shared" si="30"/>
        <v>4</v>
      </c>
      <c r="BY28" s="51">
        <f t="shared" si="19"/>
        <v>2</v>
      </c>
      <c r="BZ28" s="52">
        <f t="shared" si="20"/>
        <v>2</v>
      </c>
      <c r="CA28" s="50">
        <f>SUM(CB28:CC28)</f>
        <v>2</v>
      </c>
      <c r="CB28" s="45">
        <v>0</v>
      </c>
      <c r="CC28" s="47">
        <v>2</v>
      </c>
      <c r="CD28" s="50">
        <f>SUM(CE28:CF28)</f>
        <v>2</v>
      </c>
      <c r="CE28" s="45">
        <v>2</v>
      </c>
      <c r="CF28" s="47">
        <v>0</v>
      </c>
    </row>
    <row r="29" spans="1:84" s="11" customFormat="1" ht="30" customHeight="1">
      <c r="A29" s="12" t="s">
        <v>47</v>
      </c>
      <c r="B29" s="54">
        <f aca="true" t="shared" si="59" ref="B29:AB29">SUM(B30:B31)</f>
        <v>375</v>
      </c>
      <c r="C29" s="55">
        <f t="shared" si="59"/>
        <v>185</v>
      </c>
      <c r="D29" s="56">
        <f t="shared" si="59"/>
        <v>190</v>
      </c>
      <c r="E29" s="57">
        <f t="shared" si="59"/>
        <v>312</v>
      </c>
      <c r="F29" s="55">
        <f t="shared" si="59"/>
        <v>153</v>
      </c>
      <c r="G29" s="57">
        <f t="shared" si="59"/>
        <v>159</v>
      </c>
      <c r="H29" s="54">
        <f t="shared" si="59"/>
        <v>63</v>
      </c>
      <c r="I29" s="55">
        <f t="shared" si="59"/>
        <v>32</v>
      </c>
      <c r="J29" s="56">
        <f t="shared" si="59"/>
        <v>31</v>
      </c>
      <c r="K29" s="54">
        <f t="shared" si="59"/>
        <v>155</v>
      </c>
      <c r="L29" s="55">
        <f t="shared" si="59"/>
        <v>77</v>
      </c>
      <c r="M29" s="56">
        <f t="shared" si="59"/>
        <v>78</v>
      </c>
      <c r="N29" s="54">
        <f t="shared" si="59"/>
        <v>33</v>
      </c>
      <c r="O29" s="55">
        <f t="shared" si="59"/>
        <v>17</v>
      </c>
      <c r="P29" s="57">
        <f t="shared" si="59"/>
        <v>16</v>
      </c>
      <c r="Q29" s="54">
        <f t="shared" si="59"/>
        <v>11</v>
      </c>
      <c r="R29" s="55">
        <f t="shared" si="59"/>
        <v>6</v>
      </c>
      <c r="S29" s="56">
        <f t="shared" si="59"/>
        <v>5</v>
      </c>
      <c r="T29" s="54">
        <f t="shared" si="59"/>
        <v>31</v>
      </c>
      <c r="U29" s="55">
        <f t="shared" si="59"/>
        <v>14</v>
      </c>
      <c r="V29" s="56">
        <f t="shared" si="59"/>
        <v>17</v>
      </c>
      <c r="W29" s="54">
        <f t="shared" si="59"/>
        <v>14</v>
      </c>
      <c r="X29" s="55">
        <f t="shared" si="59"/>
        <v>6</v>
      </c>
      <c r="Y29" s="56">
        <f t="shared" si="59"/>
        <v>8</v>
      </c>
      <c r="Z29" s="54">
        <f t="shared" si="59"/>
        <v>1</v>
      </c>
      <c r="AA29" s="55">
        <f t="shared" si="59"/>
        <v>1</v>
      </c>
      <c r="AB29" s="56">
        <f t="shared" si="59"/>
        <v>0</v>
      </c>
      <c r="AC29" s="27" t="s">
        <v>47</v>
      </c>
      <c r="AD29" s="57">
        <f aca="true" t="shared" si="60" ref="AD29:AR29">SUM(AD30:AD31)</f>
        <v>4</v>
      </c>
      <c r="AE29" s="55">
        <f t="shared" si="60"/>
        <v>3</v>
      </c>
      <c r="AF29" s="57">
        <f t="shared" si="60"/>
        <v>1</v>
      </c>
      <c r="AG29" s="54">
        <f t="shared" si="60"/>
        <v>16</v>
      </c>
      <c r="AH29" s="55">
        <f t="shared" si="60"/>
        <v>5</v>
      </c>
      <c r="AI29" s="56">
        <f t="shared" si="60"/>
        <v>11</v>
      </c>
      <c r="AJ29" s="54">
        <f t="shared" si="60"/>
        <v>20</v>
      </c>
      <c r="AK29" s="55">
        <f t="shared" si="60"/>
        <v>13</v>
      </c>
      <c r="AL29" s="56">
        <f t="shared" si="60"/>
        <v>7</v>
      </c>
      <c r="AM29" s="54">
        <f t="shared" si="60"/>
        <v>4</v>
      </c>
      <c r="AN29" s="55">
        <f t="shared" si="60"/>
        <v>3</v>
      </c>
      <c r="AO29" s="56">
        <f t="shared" si="60"/>
        <v>1</v>
      </c>
      <c r="AP29" s="54">
        <f t="shared" si="60"/>
        <v>23</v>
      </c>
      <c r="AQ29" s="55">
        <f t="shared" si="60"/>
        <v>8</v>
      </c>
      <c r="AR29" s="56">
        <f t="shared" si="60"/>
        <v>15</v>
      </c>
      <c r="AS29" s="57">
        <f t="shared" si="24"/>
        <v>2</v>
      </c>
      <c r="AT29" s="55">
        <f t="shared" si="7"/>
        <v>2</v>
      </c>
      <c r="AU29" s="56">
        <f t="shared" si="8"/>
        <v>0</v>
      </c>
      <c r="AV29" s="54">
        <f>SUM(AV30:AV31)</f>
        <v>2</v>
      </c>
      <c r="AW29" s="55">
        <f>SUM(AW30:AW31)</f>
        <v>2</v>
      </c>
      <c r="AX29" s="56">
        <f>SUM(AX30:AX31)</f>
        <v>0</v>
      </c>
      <c r="AY29" s="54">
        <f t="shared" si="25"/>
        <v>17</v>
      </c>
      <c r="AZ29" s="55">
        <f t="shared" si="26"/>
        <v>10</v>
      </c>
      <c r="BA29" s="56">
        <f t="shared" si="27"/>
        <v>7</v>
      </c>
      <c r="BB29" s="54">
        <f>SUM(BB30:BB31)</f>
        <v>11</v>
      </c>
      <c r="BC29" s="55">
        <f>SUM(BC30:BC31)</f>
        <v>8</v>
      </c>
      <c r="BD29" s="56">
        <f>SUM(BD30:BD31)</f>
        <v>3</v>
      </c>
      <c r="BE29" s="27" t="s">
        <v>47</v>
      </c>
      <c r="BF29" s="54">
        <f>SUM(BF30:BF31)</f>
        <v>6</v>
      </c>
      <c r="BG29" s="55">
        <f>SUM(BG30:BG31)</f>
        <v>2</v>
      </c>
      <c r="BH29" s="56">
        <f>SUM(BH30:BH31)</f>
        <v>4</v>
      </c>
      <c r="BI29" s="57">
        <f t="shared" si="28"/>
        <v>6</v>
      </c>
      <c r="BJ29" s="55">
        <f t="shared" si="12"/>
        <v>1</v>
      </c>
      <c r="BK29" s="57">
        <f t="shared" si="13"/>
        <v>5</v>
      </c>
      <c r="BL29" s="54">
        <f aca="true" t="shared" si="61" ref="BL29:BQ29">SUM(BL30:BL31)</f>
        <v>0</v>
      </c>
      <c r="BM29" s="55">
        <f t="shared" si="61"/>
        <v>0</v>
      </c>
      <c r="BN29" s="56">
        <f t="shared" si="61"/>
        <v>0</v>
      </c>
      <c r="BO29" s="54">
        <f t="shared" si="61"/>
        <v>6</v>
      </c>
      <c r="BP29" s="55">
        <f t="shared" si="61"/>
        <v>1</v>
      </c>
      <c r="BQ29" s="56">
        <f t="shared" si="61"/>
        <v>5</v>
      </c>
      <c r="BR29" s="54">
        <f t="shared" si="29"/>
        <v>4</v>
      </c>
      <c r="BS29" s="55">
        <f t="shared" si="16"/>
        <v>2</v>
      </c>
      <c r="BT29" s="56">
        <f t="shared" si="17"/>
        <v>2</v>
      </c>
      <c r="BU29" s="54">
        <f>SUM(BU30:BU31)</f>
        <v>4</v>
      </c>
      <c r="BV29" s="55">
        <f>SUM(BV30:BV31)</f>
        <v>2</v>
      </c>
      <c r="BW29" s="56">
        <f>SUM(BW30:BW31)</f>
        <v>2</v>
      </c>
      <c r="BX29" s="54">
        <f t="shared" si="30"/>
        <v>34</v>
      </c>
      <c r="BY29" s="55">
        <f t="shared" si="19"/>
        <v>17</v>
      </c>
      <c r="BZ29" s="56">
        <f t="shared" si="20"/>
        <v>17</v>
      </c>
      <c r="CA29" s="54">
        <f aca="true" t="shared" si="62" ref="CA29:CF29">SUM(CA30:CA31)</f>
        <v>16</v>
      </c>
      <c r="CB29" s="55">
        <f t="shared" si="62"/>
        <v>6</v>
      </c>
      <c r="CC29" s="56">
        <f t="shared" si="62"/>
        <v>10</v>
      </c>
      <c r="CD29" s="54">
        <f t="shared" si="62"/>
        <v>18</v>
      </c>
      <c r="CE29" s="55">
        <f t="shared" si="62"/>
        <v>11</v>
      </c>
      <c r="CF29" s="56">
        <f t="shared" si="62"/>
        <v>7</v>
      </c>
    </row>
    <row r="30" spans="1:84" s="11" customFormat="1" ht="30" customHeight="1">
      <c r="A30" s="13" t="s">
        <v>6</v>
      </c>
      <c r="B30" s="54">
        <f>SUM(C30:D30)</f>
        <v>134</v>
      </c>
      <c r="C30" s="55">
        <f>F30+I30</f>
        <v>72</v>
      </c>
      <c r="D30" s="56">
        <f>G30+J30</f>
        <v>62</v>
      </c>
      <c r="E30" s="57">
        <f t="shared" si="36"/>
        <v>104</v>
      </c>
      <c r="F30" s="55">
        <f>L30+O30+R30+U30+X30+AA30+AE30+AH30+AK30+AN30+AQ30</f>
        <v>55</v>
      </c>
      <c r="G30" s="57">
        <f>M30+P30+S30+V30+Y30+AB30+AF30+AI30+AL30+AO30+AR30</f>
        <v>49</v>
      </c>
      <c r="H30" s="54">
        <f>SUM(I30:J30)</f>
        <v>30</v>
      </c>
      <c r="I30" s="55">
        <f>AT30+AZ30+BJ30+BS30+BY30</f>
        <v>17</v>
      </c>
      <c r="J30" s="56">
        <f>AU30+BA30+BK30+BT30+BZ30</f>
        <v>13</v>
      </c>
      <c r="K30" s="54">
        <f>SUM(L30:M30)</f>
        <v>43</v>
      </c>
      <c r="L30" s="46">
        <v>26</v>
      </c>
      <c r="M30" s="48">
        <v>17</v>
      </c>
      <c r="N30" s="54">
        <f>SUM(O30:P30)</f>
        <v>21</v>
      </c>
      <c r="O30" s="46">
        <v>9</v>
      </c>
      <c r="P30" s="58">
        <v>12</v>
      </c>
      <c r="Q30" s="54">
        <f>SUM(R30:S30)</f>
        <v>2</v>
      </c>
      <c r="R30" s="46">
        <v>2</v>
      </c>
      <c r="S30" s="48">
        <v>0</v>
      </c>
      <c r="T30" s="54">
        <f>SUM(U30:V30)</f>
        <v>17</v>
      </c>
      <c r="U30" s="46">
        <v>9</v>
      </c>
      <c r="V30" s="48">
        <v>8</v>
      </c>
      <c r="W30" s="54">
        <f>SUM(X30:Y30)</f>
        <v>3</v>
      </c>
      <c r="X30" s="46">
        <v>0</v>
      </c>
      <c r="Y30" s="48">
        <v>3</v>
      </c>
      <c r="Z30" s="54">
        <f>SUM(AA30:AB30)</f>
        <v>0</v>
      </c>
      <c r="AA30" s="46">
        <v>0</v>
      </c>
      <c r="AB30" s="48">
        <v>0</v>
      </c>
      <c r="AC30" s="28" t="s">
        <v>6</v>
      </c>
      <c r="AD30" s="57">
        <f>SUM(AE30:AF30)</f>
        <v>3</v>
      </c>
      <c r="AE30" s="46">
        <v>2</v>
      </c>
      <c r="AF30" s="58">
        <v>1</v>
      </c>
      <c r="AG30" s="54">
        <f>SUM(AH30:AI30)</f>
        <v>2</v>
      </c>
      <c r="AH30" s="46">
        <v>1</v>
      </c>
      <c r="AI30" s="48">
        <v>1</v>
      </c>
      <c r="AJ30" s="54">
        <f>SUM(AK30:AL30)</f>
        <v>6</v>
      </c>
      <c r="AK30" s="46">
        <v>3</v>
      </c>
      <c r="AL30" s="58">
        <v>3</v>
      </c>
      <c r="AM30" s="54">
        <f>SUM(AN30:AO30)</f>
        <v>2</v>
      </c>
      <c r="AN30" s="46">
        <v>1</v>
      </c>
      <c r="AO30" s="48">
        <v>1</v>
      </c>
      <c r="AP30" s="54">
        <f>SUM(AQ30:AR30)</f>
        <v>5</v>
      </c>
      <c r="AQ30" s="46">
        <v>2</v>
      </c>
      <c r="AR30" s="48">
        <v>3</v>
      </c>
      <c r="AS30" s="57">
        <f t="shared" si="24"/>
        <v>1</v>
      </c>
      <c r="AT30" s="55">
        <f t="shared" si="7"/>
        <v>1</v>
      </c>
      <c r="AU30" s="56">
        <f t="shared" si="8"/>
        <v>0</v>
      </c>
      <c r="AV30" s="54">
        <f>SUM(AW30:AX30)</f>
        <v>1</v>
      </c>
      <c r="AW30" s="46">
        <v>1</v>
      </c>
      <c r="AX30" s="48">
        <v>0</v>
      </c>
      <c r="AY30" s="54">
        <f t="shared" si="25"/>
        <v>6</v>
      </c>
      <c r="AZ30" s="55">
        <f t="shared" si="26"/>
        <v>4</v>
      </c>
      <c r="BA30" s="56">
        <f t="shared" si="27"/>
        <v>2</v>
      </c>
      <c r="BB30" s="54">
        <f>SUM(BC30:BD30)</f>
        <v>4</v>
      </c>
      <c r="BC30" s="46">
        <v>3</v>
      </c>
      <c r="BD30" s="48">
        <v>1</v>
      </c>
      <c r="BE30" s="28" t="s">
        <v>6</v>
      </c>
      <c r="BF30" s="54">
        <f>SUM(BG30:BH30)</f>
        <v>2</v>
      </c>
      <c r="BG30" s="46">
        <v>1</v>
      </c>
      <c r="BH30" s="48">
        <v>1</v>
      </c>
      <c r="BI30" s="57">
        <f t="shared" si="28"/>
        <v>3</v>
      </c>
      <c r="BJ30" s="55">
        <f t="shared" si="12"/>
        <v>0</v>
      </c>
      <c r="BK30" s="57">
        <f t="shared" si="13"/>
        <v>3</v>
      </c>
      <c r="BL30" s="54">
        <f>SUM(BM30:BN30)</f>
        <v>0</v>
      </c>
      <c r="BM30" s="46">
        <v>0</v>
      </c>
      <c r="BN30" s="48">
        <v>0</v>
      </c>
      <c r="BO30" s="54">
        <f>SUM(BP30:BQ30)</f>
        <v>3</v>
      </c>
      <c r="BP30" s="46">
        <v>0</v>
      </c>
      <c r="BQ30" s="48">
        <v>3</v>
      </c>
      <c r="BR30" s="54">
        <f t="shared" si="29"/>
        <v>2</v>
      </c>
      <c r="BS30" s="55">
        <f t="shared" si="16"/>
        <v>1</v>
      </c>
      <c r="BT30" s="56">
        <f t="shared" si="17"/>
        <v>1</v>
      </c>
      <c r="BU30" s="54">
        <f>SUM(BV30:BW30)</f>
        <v>2</v>
      </c>
      <c r="BV30" s="46">
        <v>1</v>
      </c>
      <c r="BW30" s="48">
        <v>1</v>
      </c>
      <c r="BX30" s="54">
        <f t="shared" si="30"/>
        <v>18</v>
      </c>
      <c r="BY30" s="55">
        <f t="shared" si="19"/>
        <v>11</v>
      </c>
      <c r="BZ30" s="56">
        <f t="shared" si="20"/>
        <v>7</v>
      </c>
      <c r="CA30" s="54">
        <f>SUM(CB30:CC30)</f>
        <v>0</v>
      </c>
      <c r="CB30" s="46">
        <v>0</v>
      </c>
      <c r="CC30" s="48">
        <v>0</v>
      </c>
      <c r="CD30" s="54">
        <f>SUM(CE30:CF30)</f>
        <v>18</v>
      </c>
      <c r="CE30" s="46">
        <v>11</v>
      </c>
      <c r="CF30" s="48">
        <v>7</v>
      </c>
    </row>
    <row r="31" spans="1:84" s="11" customFormat="1" ht="30" customHeight="1" thickBot="1">
      <c r="A31" s="17" t="s">
        <v>66</v>
      </c>
      <c r="B31" s="69">
        <f>SUM(C31:D31)</f>
        <v>241</v>
      </c>
      <c r="C31" s="70">
        <f>F31+I31</f>
        <v>113</v>
      </c>
      <c r="D31" s="71">
        <f>G31+J31</f>
        <v>128</v>
      </c>
      <c r="E31" s="72">
        <f t="shared" si="36"/>
        <v>208</v>
      </c>
      <c r="F31" s="70">
        <f>L31+O31+R31+U31+X31+AA31+AE31+AH31+AK31+AN31+AQ31</f>
        <v>98</v>
      </c>
      <c r="G31" s="72">
        <f>M31+P31+S31+V31+Y31+AB31+AF31+AI31+AL31+AO31+AR31</f>
        <v>110</v>
      </c>
      <c r="H31" s="69">
        <f>SUM(I31:J31)</f>
        <v>33</v>
      </c>
      <c r="I31" s="70">
        <f>AT31+AZ31+BJ31+BS31+BY31</f>
        <v>15</v>
      </c>
      <c r="J31" s="71">
        <f>AU31+BA31+BK31+BT31+BZ31</f>
        <v>18</v>
      </c>
      <c r="K31" s="69">
        <f>SUM(L31:M31)</f>
        <v>112</v>
      </c>
      <c r="L31" s="73">
        <v>51</v>
      </c>
      <c r="M31" s="49">
        <v>61</v>
      </c>
      <c r="N31" s="69">
        <f>SUM(O31:P31)</f>
        <v>12</v>
      </c>
      <c r="O31" s="73">
        <v>8</v>
      </c>
      <c r="P31" s="74">
        <v>4</v>
      </c>
      <c r="Q31" s="69">
        <f>SUM(R31:S31)</f>
        <v>9</v>
      </c>
      <c r="R31" s="73">
        <v>4</v>
      </c>
      <c r="S31" s="49">
        <v>5</v>
      </c>
      <c r="T31" s="69">
        <f>SUM(U31:V31)</f>
        <v>14</v>
      </c>
      <c r="U31" s="73">
        <v>5</v>
      </c>
      <c r="V31" s="49">
        <v>9</v>
      </c>
      <c r="W31" s="69">
        <f>SUM(X31:Y31)</f>
        <v>11</v>
      </c>
      <c r="X31" s="73">
        <v>6</v>
      </c>
      <c r="Y31" s="49">
        <v>5</v>
      </c>
      <c r="Z31" s="69">
        <f>SUM(AA31:AB31)</f>
        <v>1</v>
      </c>
      <c r="AA31" s="73">
        <v>1</v>
      </c>
      <c r="AB31" s="49">
        <v>0</v>
      </c>
      <c r="AC31" s="31" t="s">
        <v>66</v>
      </c>
      <c r="AD31" s="69">
        <f>SUM(AE31:AF31)</f>
        <v>1</v>
      </c>
      <c r="AE31" s="73">
        <v>1</v>
      </c>
      <c r="AF31" s="49">
        <v>0</v>
      </c>
      <c r="AG31" s="69">
        <f>SUM(AH31:AI31)</f>
        <v>14</v>
      </c>
      <c r="AH31" s="73">
        <v>4</v>
      </c>
      <c r="AI31" s="49">
        <v>10</v>
      </c>
      <c r="AJ31" s="69">
        <f>SUM(AK31:AL31)</f>
        <v>14</v>
      </c>
      <c r="AK31" s="73">
        <v>10</v>
      </c>
      <c r="AL31" s="49">
        <v>4</v>
      </c>
      <c r="AM31" s="69">
        <f>SUM(AN31:AO31)</f>
        <v>2</v>
      </c>
      <c r="AN31" s="73">
        <v>2</v>
      </c>
      <c r="AO31" s="49">
        <v>0</v>
      </c>
      <c r="AP31" s="69">
        <f>SUM(AQ31:AR31)</f>
        <v>18</v>
      </c>
      <c r="AQ31" s="73">
        <v>6</v>
      </c>
      <c r="AR31" s="49">
        <v>12</v>
      </c>
      <c r="AS31" s="72">
        <f t="shared" si="24"/>
        <v>1</v>
      </c>
      <c r="AT31" s="70">
        <f t="shared" si="7"/>
        <v>1</v>
      </c>
      <c r="AU31" s="71">
        <f t="shared" si="8"/>
        <v>0</v>
      </c>
      <c r="AV31" s="69">
        <f>SUM(AW31:AX31)</f>
        <v>1</v>
      </c>
      <c r="AW31" s="73">
        <v>1</v>
      </c>
      <c r="AX31" s="49">
        <v>0</v>
      </c>
      <c r="AY31" s="69">
        <f t="shared" si="25"/>
        <v>11</v>
      </c>
      <c r="AZ31" s="70">
        <f t="shared" si="26"/>
        <v>6</v>
      </c>
      <c r="BA31" s="71">
        <f t="shared" si="27"/>
        <v>5</v>
      </c>
      <c r="BB31" s="69">
        <f>SUM(BC31:BD31)</f>
        <v>7</v>
      </c>
      <c r="BC31" s="73">
        <v>5</v>
      </c>
      <c r="BD31" s="49">
        <v>2</v>
      </c>
      <c r="BE31" s="31" t="s">
        <v>67</v>
      </c>
      <c r="BF31" s="69">
        <f>SUM(BG31:BH31)</f>
        <v>4</v>
      </c>
      <c r="BG31" s="73">
        <v>1</v>
      </c>
      <c r="BH31" s="49">
        <v>3</v>
      </c>
      <c r="BI31" s="72">
        <f t="shared" si="28"/>
        <v>3</v>
      </c>
      <c r="BJ31" s="70">
        <f t="shared" si="12"/>
        <v>1</v>
      </c>
      <c r="BK31" s="72">
        <f t="shared" si="13"/>
        <v>2</v>
      </c>
      <c r="BL31" s="69">
        <f>SUM(BM31:BN31)</f>
        <v>0</v>
      </c>
      <c r="BM31" s="73">
        <v>0</v>
      </c>
      <c r="BN31" s="49">
        <v>0</v>
      </c>
      <c r="BO31" s="69">
        <f>SUM(BP31:BQ31)</f>
        <v>3</v>
      </c>
      <c r="BP31" s="73">
        <v>1</v>
      </c>
      <c r="BQ31" s="49">
        <v>2</v>
      </c>
      <c r="BR31" s="69">
        <f t="shared" si="29"/>
        <v>2</v>
      </c>
      <c r="BS31" s="70">
        <f t="shared" si="16"/>
        <v>1</v>
      </c>
      <c r="BT31" s="71">
        <f t="shared" si="17"/>
        <v>1</v>
      </c>
      <c r="BU31" s="69">
        <f>SUM(BV31:BW31)</f>
        <v>2</v>
      </c>
      <c r="BV31" s="73">
        <v>1</v>
      </c>
      <c r="BW31" s="49">
        <v>1</v>
      </c>
      <c r="BX31" s="69">
        <f t="shared" si="30"/>
        <v>16</v>
      </c>
      <c r="BY31" s="70">
        <f t="shared" si="19"/>
        <v>6</v>
      </c>
      <c r="BZ31" s="71">
        <f t="shared" si="20"/>
        <v>10</v>
      </c>
      <c r="CA31" s="69">
        <f>SUM(CB31:CC31)</f>
        <v>16</v>
      </c>
      <c r="CB31" s="73">
        <v>6</v>
      </c>
      <c r="CC31" s="49">
        <v>10</v>
      </c>
      <c r="CD31" s="69">
        <f>SUM(CE31:CF31)</f>
        <v>0</v>
      </c>
      <c r="CE31" s="73">
        <v>0</v>
      </c>
      <c r="CF31" s="49">
        <v>0</v>
      </c>
    </row>
    <row r="32" spans="1:29" ht="17.25">
      <c r="A32" s="8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AC32" s="8"/>
    </row>
    <row r="33" spans="6:79" ht="17.25">
      <c r="F33" s="8"/>
      <c r="G33" s="34"/>
      <c r="H33" s="9"/>
      <c r="T33" s="8"/>
      <c r="U33" s="34"/>
      <c r="V33" s="9"/>
      <c r="AI33" s="8"/>
      <c r="AJ33" s="35"/>
      <c r="AK33" s="9"/>
      <c r="AV33" s="8"/>
      <c r="AW33" s="35"/>
      <c r="AX33" s="9"/>
      <c r="BJ33" s="8"/>
      <c r="BK33" s="34"/>
      <c r="BL33" s="36"/>
      <c r="BY33" s="37"/>
      <c r="BZ33" s="38"/>
      <c r="CA33" s="36"/>
    </row>
  </sheetData>
  <sheetProtection/>
  <mergeCells count="30">
    <mergeCell ref="CA3:CC3"/>
    <mergeCell ref="CD3:CF3"/>
    <mergeCell ref="BI3:BK3"/>
    <mergeCell ref="BL3:BN3"/>
    <mergeCell ref="BO3:BQ3"/>
    <mergeCell ref="BR3:BT3"/>
    <mergeCell ref="BU3:BW3"/>
    <mergeCell ref="BX3:BZ3"/>
    <mergeCell ref="AP3:AR3"/>
    <mergeCell ref="AS3:AU3"/>
    <mergeCell ref="AV3:AX3"/>
    <mergeCell ref="AY3:BA3"/>
    <mergeCell ref="BB3:BD3"/>
    <mergeCell ref="BF3:BH3"/>
    <mergeCell ref="W3:Y3"/>
    <mergeCell ref="Z3:AB3"/>
    <mergeCell ref="AD3:AF3"/>
    <mergeCell ref="AG3:AI3"/>
    <mergeCell ref="AJ3:AL3"/>
    <mergeCell ref="AM3:AO3"/>
    <mergeCell ref="H1:M1"/>
    <mergeCell ref="AJ1:AO1"/>
    <mergeCell ref="BL1:BQ1"/>
    <mergeCell ref="B3:D3"/>
    <mergeCell ref="E3:G3"/>
    <mergeCell ref="H3:J3"/>
    <mergeCell ref="K3:M3"/>
    <mergeCell ref="N3:P3"/>
    <mergeCell ref="Q3:S3"/>
    <mergeCell ref="T3:V3"/>
  </mergeCells>
  <printOptions/>
  <pageMargins left="0.787" right="0.787" top="0.984" bottom="0.984" header="0.512" footer="0.512"/>
  <pageSetup horizontalDpi="600" verticalDpi="600" orientation="portrait" paperSize="9" scale="53" r:id="rId2"/>
  <colBreaks count="5" manualBreakCount="5">
    <brk id="13" max="32" man="1"/>
    <brk id="28" max="32" man="1"/>
    <brk id="41" max="65535" man="1"/>
    <brk id="56" max="32" man="1"/>
    <brk id="6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jsystem</dc:creator>
  <cp:keywords/>
  <dc:description/>
  <cp:lastModifiedBy>千木　ひかる</cp:lastModifiedBy>
  <cp:lastPrinted>2022-01-17T05:24:53Z</cp:lastPrinted>
  <dcterms:created xsi:type="dcterms:W3CDTF">2004-08-25T01:52:21Z</dcterms:created>
  <dcterms:modified xsi:type="dcterms:W3CDTF">2022-01-19T08:32:30Z</dcterms:modified>
  <cp:category/>
  <cp:version/>
  <cp:contentType/>
  <cp:contentStatus/>
</cp:coreProperties>
</file>