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596" windowHeight="7536" activeTab="0"/>
  </bookViews>
  <sheets>
    <sheet name="学校数" sheetId="1" r:id="rId1"/>
    <sheet name="学級数" sheetId="2" r:id="rId2"/>
    <sheet name="生徒数" sheetId="3" r:id="rId3"/>
    <sheet name="教員数" sheetId="4" r:id="rId4"/>
    <sheet name="職員数" sheetId="5" r:id="rId5"/>
  </sheets>
  <definedNames>
    <definedName name="_xlnm.Print_Area" localSheetId="1">'学級数'!$A$1:$U$36</definedName>
    <definedName name="_xlnm.Print_Area" localSheetId="0">'学校数'!$A$1:$V$32</definedName>
    <definedName name="_xlnm.Print_Area" localSheetId="3">'教員数'!$A$1:$AJ$36</definedName>
    <definedName name="_xlnm.Print_Area" localSheetId="4">'職員数'!$A$1:$AP$38</definedName>
    <definedName name="_xlnm.Print_Area" localSheetId="2">'生徒数'!$A$1:$P$36</definedName>
  </definedNames>
  <calcPr fullCalcOnLoad="1"/>
</workbook>
</file>

<file path=xl/sharedStrings.xml><?xml version="1.0" encoding="utf-8"?>
<sst xmlns="http://schemas.openxmlformats.org/spreadsheetml/2006/main" count="284" uniqueCount="98">
  <si>
    <t>（単位：人）</t>
  </si>
  <si>
    <t>計</t>
  </si>
  <si>
    <t>国　立</t>
  </si>
  <si>
    <t>公　　　　　　　　　　立</t>
  </si>
  <si>
    <t>私　立</t>
  </si>
  <si>
    <t>区分</t>
  </si>
  <si>
    <t>計</t>
  </si>
  <si>
    <t>県　立</t>
  </si>
  <si>
    <t>市　　　　　　　立</t>
  </si>
  <si>
    <t>町　　　　　　　立</t>
  </si>
  <si>
    <t>計</t>
  </si>
  <si>
    <t>本　校</t>
  </si>
  <si>
    <t>分　校</t>
  </si>
  <si>
    <t>本　校</t>
  </si>
  <si>
    <t>令和3年度</t>
  </si>
  <si>
    <t>令和4年度</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</si>
  <si>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</si>
  <si>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</si>
  <si>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</si>
  <si>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</si>
  <si>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</si>
  <si>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</si>
  <si>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</si>
  <si>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</si>
  <si>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</si>
  <si>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</si>
  <si>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</si>
  <si>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</si>
  <si>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</si>
  <si>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</si>
  <si>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</si>
  <si>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</si>
  <si>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</si>
  <si>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</si>
  <si>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</si>
  <si>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　国立、公立のうち県立及び私立には分校はない。　</t>
  </si>
  <si>
    <t>（単位：学級）</t>
  </si>
  <si>
    <t>区　　　　分</t>
  </si>
  <si>
    <t>単　　　式　　　学　　　級</t>
  </si>
  <si>
    <t>複式学級</t>
  </si>
  <si>
    <t>特　　　別　　　支　　　援　　　学　　　級</t>
  </si>
  <si>
    <t>１学年</t>
  </si>
  <si>
    <t>２学年</t>
  </si>
  <si>
    <t>３学年</t>
  </si>
  <si>
    <t>２個学年</t>
  </si>
  <si>
    <t>知的
障害</t>
  </si>
  <si>
    <t>肢体
不自由</t>
  </si>
  <si>
    <t>病弱・
身体虚弱</t>
  </si>
  <si>
    <t>弱視</t>
  </si>
  <si>
    <t>難聴</t>
  </si>
  <si>
    <t>言語
障害</t>
  </si>
  <si>
    <t>情緒障害</t>
  </si>
  <si>
    <t>国立</t>
  </si>
  <si>
    <t>公立</t>
  </si>
  <si>
    <t>私立</t>
  </si>
  <si>
    <t>（注）1　「単式学級」とは、同一学年の生徒のみで編制している学級をいう。</t>
  </si>
  <si>
    <t>　　　2　「複式学級」とは、2以上の学年の生徒を1学級に編制している学級をいう。</t>
  </si>
  <si>
    <t>　　　3　「特別支援学級」とは、学校教育法第81条第2項各号に該当する生徒で編制されている学級をいい、単式学級、複式学級を含まない。</t>
  </si>
  <si>
    <t>　</t>
  </si>
  <si>
    <t>1学年</t>
  </si>
  <si>
    <t>2学年</t>
  </si>
  <si>
    <t>3学年</t>
  </si>
  <si>
    <t>男</t>
  </si>
  <si>
    <t>女</t>
  </si>
  <si>
    <t>国立</t>
  </si>
  <si>
    <t>校長</t>
  </si>
  <si>
    <t>副校長</t>
  </si>
  <si>
    <t>教頭</t>
  </si>
  <si>
    <t>主幹教諭</t>
  </si>
  <si>
    <t>指導教諭</t>
  </si>
  <si>
    <t>教諭</t>
  </si>
  <si>
    <t>助教諭</t>
  </si>
  <si>
    <t>養護教諭</t>
  </si>
  <si>
    <t>養護助教諭</t>
  </si>
  <si>
    <t>栄養教諭</t>
  </si>
  <si>
    <t>講師</t>
  </si>
  <si>
    <t>兼務者</t>
  </si>
  <si>
    <t>区　　　分</t>
  </si>
  <si>
    <t>負担法による者（公立）</t>
  </si>
  <si>
    <t>そ　　　　　の　　　　　他　　　　　の　　　　　者</t>
  </si>
  <si>
    <t>左記「負担法による事務職員」のうち、学校図書館事務に従事する者
（再掲）</t>
  </si>
  <si>
    <t>事務職員</t>
  </si>
  <si>
    <t>学校栄養職員</t>
  </si>
  <si>
    <t>「教員」（本務者）、（兼務者）以外の教員</t>
  </si>
  <si>
    <t>学校図書館
事務員</t>
  </si>
  <si>
    <t>養護職員
（看護師等）</t>
  </si>
  <si>
    <t>学校栄養職員</t>
  </si>
  <si>
    <t>学校給食
調理従事員</t>
  </si>
  <si>
    <t>用務員</t>
  </si>
  <si>
    <t>警備員・その他</t>
  </si>
  <si>
    <t>　</t>
  </si>
  <si>
    <t>（注）1　「負担法による者」とは、市町村立学校職員給与負担法により都道府県費から給与が支給されている者をいう。</t>
  </si>
  <si>
    <t>　　　2　「職名別教員数（本務者）以外の教員」とは、教員として発令されているが、関係諸法令に定める条件を満たさず、市町村費により給与が支給されている者をいう。</t>
  </si>
  <si>
    <t>中　学　校　市　町　別　職　員　数　（　本　務　者　）　　　</t>
  </si>
  <si>
    <t>中　学　校　市　町　別　職　名　別　教　員　数</t>
  </si>
  <si>
    <t>中　学　校　市　町　別　学　年　別　生　徒　数</t>
  </si>
  <si>
    <t>中　学　校　市　町　別　学　級　数</t>
  </si>
  <si>
    <t>中　学　校　市　町　別　学　校　数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</si>
</sst>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成&quot;General&quot;年度&quot;"/>
    <numFmt numFmtId="178" formatCode="#,##0;0;&quot;－&quot;"/>
    <numFmt numFmtId="179" formatCode="&quot;令和&quot;General&quot;年度&quot;"/>
    <numFmt numFmtId="180" formatCode="&quot;平成&quot;#&quot;年度&quot;"/>
    <numFmt numFmtId="181" formatCode="&quot;令和&quot;#&quot;年度&quot;"/>
    <numFmt numFmtId="182" formatCode="\(#,##0\);\(\-#,##0\);&quot;&quot;"/>
    <numFmt numFmtId="183" formatCode="#,##0;0;&quot;…&quot;"/>
    <numFmt numFmtId="184" formatCode="[$]ggge&quot;年&quot;m&quot;月&quot;d&quot;日&quot;;@"/>
    <numFmt numFmtId="185" formatCode="[$-411]gge&quot;年&quot;m&quot;月&quot;d&quot;日&quot;;@"/>
    <numFmt numFmtId="186" formatCode="[$]gge&quot;年&quot;m&quot;月&quot;d&quot;日&quot;;@"/>
  </numFmts>
  <fonts count="56">
    <font>
      <sz val="11"/>
      <color theme="1"/>
      <name val="Calibri"/>
      <family val="3"/>
    </font>
    <font>
      <sz val="11"/>
      <color indexed="8"/>
      <name val="游ゴシック"/>
      <family val="3"/>
    </font>
    <font>
      <sz val="10"/>
      <name val="ＭＳ Ｐ明朝"/>
      <family val="1"/>
    </font>
    <font>
      <sz val="6"/>
      <name val="游ゴシック"/>
      <family val="3"/>
    </font>
    <font>
      <sz val="11"/>
      <name val="ＭＳ Ｐ明朝"/>
      <family val="1"/>
    </font>
    <font>
      <sz val="18"/>
      <name val="ＭＳ Ｐ明朝"/>
      <family val="1"/>
    </font>
    <font>
      <sz val="6"/>
      <name val="ＭＳ Ｐゴシック"/>
      <family val="3"/>
    </font>
    <font>
      <sz val="11"/>
      <name val="ＭＳ Ｐゴシック"/>
      <family val="3"/>
    </font>
    <font>
      <sz val="9"/>
      <name val="ＭＳ Ｐ明朝"/>
      <family val="1"/>
    </font>
    <font>
      <sz val="9"/>
      <name val="ＭＳ Ｐゴシック"/>
      <family val="3"/>
    </font>
    <font>
      <sz val="10"/>
      <name val="ＭＳ Ｐゴシック"/>
      <family val="3"/>
    </font>
    <font>
      <sz val="7"/>
      <name val="ＭＳ Ｐ明朝"/>
      <family val="1"/>
    </font>
    <font>
      <sz val="8"/>
      <name val="ＭＳ Ｐ明朝"/>
      <family val="1"/>
    </font>
    <font>
      <sz val="6"/>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明朝"/>
      <family val="1"/>
    </font>
    <font>
      <sz val="10"/>
      <color indexed="8"/>
      <name val="ＭＳ Ｐ明朝"/>
      <family val="1"/>
    </font>
    <font>
      <sz val="11"/>
      <color indexed="8"/>
      <name val="ＭＳ Ｐ明朝"/>
      <family val="1"/>
    </font>
    <font>
      <sz val="10"/>
      <color indexed="8"/>
      <name val="游ゴシック"/>
      <family val="3"/>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theme="1"/>
      <name val="ＭＳ Ｐ明朝"/>
      <family val="1"/>
    </font>
    <font>
      <sz val="11"/>
      <color theme="1"/>
      <name val="ＭＳ Ｐ明朝"/>
      <family val="1"/>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style="thin"/>
      <top style="thin"/>
      <bottom/>
    </border>
    <border>
      <left/>
      <right style="thin"/>
      <top style="thin"/>
      <bottom style="thin"/>
    </border>
    <border>
      <left style="thin"/>
      <right/>
      <top/>
      <bottom/>
    </border>
    <border>
      <left/>
      <right style="thin"/>
      <top/>
      <bottom/>
    </border>
    <border>
      <left/>
      <right/>
      <top style="thin"/>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style="double"/>
      <top style="thin"/>
      <bottom style="thin"/>
    </border>
    <border>
      <left style="double"/>
      <right style="thin"/>
      <top style="thin"/>
      <bottom style="thin"/>
    </border>
    <border>
      <left style="thin"/>
      <right style="thin"/>
      <top/>
      <bottom style="thin"/>
    </border>
    <border>
      <left/>
      <right style="double"/>
      <top style="thin"/>
      <bottom style="thin"/>
    </border>
    <border>
      <left style="double"/>
      <right/>
      <top style="thin"/>
      <bottom/>
    </border>
    <border>
      <left style="double"/>
      <right/>
      <top/>
      <bottom/>
    </border>
    <border>
      <left style="double"/>
      <right/>
      <top/>
      <bottom style="thin"/>
    </border>
    <border>
      <left/>
      <right style="double"/>
      <top style="thin"/>
      <bottom/>
    </border>
    <border>
      <left/>
      <right style="double"/>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2">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distributed" vertical="center" indent="15"/>
    </xf>
    <xf numFmtId="0" fontId="4"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distributed" vertical="center"/>
    </xf>
    <xf numFmtId="0" fontId="4" fillId="0" borderId="17" xfId="0" applyFont="1" applyBorder="1" applyAlignment="1">
      <alignment horizontal="center" vertical="center"/>
    </xf>
    <xf numFmtId="0" fontId="2" fillId="0" borderId="0" xfId="0" applyFont="1" applyAlignment="1">
      <alignment horizontal="centerContinuous" vertical="center"/>
    </xf>
    <xf numFmtId="0" fontId="2" fillId="0" borderId="18" xfId="0" applyFont="1" applyBorder="1" applyAlignment="1">
      <alignment horizontal="centerContinuous" vertical="center"/>
    </xf>
    <xf numFmtId="0" fontId="2" fillId="0" borderId="15" xfId="0" applyFont="1" applyBorder="1" applyAlignment="1">
      <alignment horizontal="centerContinuous"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distributed" vertical="center"/>
    </xf>
    <xf numFmtId="0" fontId="4" fillId="0" borderId="2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xf>
    <xf numFmtId="176" fontId="4" fillId="0" borderId="0" xfId="0" applyNumberFormat="1" applyFont="1" applyAlignment="1">
      <alignment vertical="center"/>
    </xf>
    <xf numFmtId="176" fontId="4" fillId="0" borderId="17" xfId="0" applyNumberFormat="1" applyFont="1" applyBorder="1" applyAlignment="1">
      <alignment vertical="center"/>
    </xf>
    <xf numFmtId="0" fontId="7" fillId="0" borderId="0" xfId="0" applyFont="1" applyAlignment="1">
      <alignment/>
    </xf>
    <xf numFmtId="0" fontId="4" fillId="0" borderId="16" xfId="0" applyFont="1" applyBorder="1" applyAlignment="1">
      <alignment/>
    </xf>
    <xf numFmtId="0" fontId="4" fillId="0" borderId="17" xfId="0" applyFont="1" applyBorder="1" applyAlignment="1">
      <alignment/>
    </xf>
    <xf numFmtId="178" fontId="8" fillId="0" borderId="0" xfId="0" applyNumberFormat="1" applyFont="1" applyAlignment="1" applyProtection="1">
      <alignment/>
      <protection locked="0"/>
    </xf>
    <xf numFmtId="178" fontId="8" fillId="0" borderId="17" xfId="0" applyNumberFormat="1" applyFont="1" applyBorder="1" applyAlignment="1" applyProtection="1">
      <alignment/>
      <protection locked="0"/>
    </xf>
    <xf numFmtId="0" fontId="7" fillId="0" borderId="16" xfId="0" applyFont="1" applyBorder="1" applyAlignment="1">
      <alignment/>
    </xf>
    <xf numFmtId="0" fontId="4" fillId="0" borderId="0" xfId="0" applyFont="1" applyAlignment="1">
      <alignment horizontal="distributed"/>
    </xf>
    <xf numFmtId="0" fontId="7" fillId="0" borderId="17" xfId="0" applyFont="1" applyBorder="1" applyAlignment="1">
      <alignment/>
    </xf>
    <xf numFmtId="178" fontId="9" fillId="0" borderId="0" xfId="0" applyNumberFormat="1" applyFont="1" applyAlignment="1" applyProtection="1">
      <alignment/>
      <protection locked="0"/>
    </xf>
    <xf numFmtId="178" fontId="9" fillId="0" borderId="17" xfId="0" applyNumberFormat="1" applyFont="1" applyBorder="1" applyAlignment="1" applyProtection="1">
      <alignment/>
      <protection locked="0"/>
    </xf>
    <xf numFmtId="0" fontId="51" fillId="0" borderId="0" xfId="0" applyFont="1" applyAlignment="1">
      <alignment/>
    </xf>
    <xf numFmtId="178" fontId="8" fillId="12" borderId="0" xfId="0" applyNumberFormat="1" applyFont="1" applyFill="1" applyAlignment="1" applyProtection="1">
      <alignment/>
      <protection locked="0"/>
    </xf>
    <xf numFmtId="178" fontId="8" fillId="12" borderId="17" xfId="0" applyNumberFormat="1" applyFont="1" applyFill="1" applyBorder="1" applyAlignment="1" applyProtection="1">
      <alignment/>
      <protection locked="0"/>
    </xf>
    <xf numFmtId="0" fontId="52" fillId="0" borderId="0" xfId="0" applyFont="1" applyAlignment="1">
      <alignment horizontal="left" vertical="center"/>
    </xf>
    <xf numFmtId="0" fontId="4" fillId="0" borderId="19" xfId="0" applyFont="1" applyBorder="1" applyAlignment="1">
      <alignment/>
    </xf>
    <xf numFmtId="0" fontId="4" fillId="0" borderId="10" xfId="0" applyFont="1" applyBorder="1" applyAlignment="1">
      <alignment/>
    </xf>
    <xf numFmtId="0" fontId="4" fillId="0" borderId="20" xfId="0" applyFont="1" applyBorder="1" applyAlignment="1">
      <alignment/>
    </xf>
    <xf numFmtId="176" fontId="4" fillId="0" borderId="10" xfId="0" applyNumberFormat="1" applyFont="1" applyBorder="1" applyAlignment="1" applyProtection="1">
      <alignment/>
      <protection locked="0"/>
    </xf>
    <xf numFmtId="176" fontId="4" fillId="0" borderId="20" xfId="0" applyNumberFormat="1" applyFont="1" applyBorder="1" applyAlignment="1" applyProtection="1">
      <alignment/>
      <protection locked="0"/>
    </xf>
    <xf numFmtId="0" fontId="2" fillId="0" borderId="0" xfId="0" applyFont="1" applyAlignment="1">
      <alignment/>
    </xf>
    <xf numFmtId="0" fontId="53" fillId="0" borderId="0" xfId="0" applyFont="1" applyAlignment="1">
      <alignment vertical="center"/>
    </xf>
    <xf numFmtId="0" fontId="53" fillId="0" borderId="0" xfId="0" applyFont="1" applyAlignment="1">
      <alignment/>
    </xf>
    <xf numFmtId="0" fontId="2" fillId="0" borderId="0" xfId="0" applyFont="1" applyAlignment="1" quotePrefix="1">
      <alignment vertical="center" textRotation="180"/>
    </xf>
    <xf numFmtId="0" fontId="0" fillId="0" borderId="0" xfId="0" applyAlignment="1">
      <alignment/>
    </xf>
    <xf numFmtId="0" fontId="10" fillId="0" borderId="0" xfId="0" applyFont="1" applyAlignment="1">
      <alignment/>
    </xf>
    <xf numFmtId="0" fontId="5" fillId="0" borderId="0" xfId="0" applyFont="1" applyAlignment="1">
      <alignment vertical="center"/>
    </xf>
    <xf numFmtId="0" fontId="4" fillId="0" borderId="10" xfId="0" applyFont="1" applyBorder="1" applyAlignment="1">
      <alignment horizontal="left" vertical="center" indent="4"/>
    </xf>
    <xf numFmtId="0" fontId="4" fillId="0" borderId="0" xfId="0" applyFont="1" applyAlignment="1">
      <alignment horizontal="right" vertical="center"/>
    </xf>
    <xf numFmtId="0" fontId="2"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1" fillId="0" borderId="21" xfId="0" applyFont="1" applyBorder="1" applyAlignment="1">
      <alignment horizontal="center" vertical="center" wrapText="1"/>
    </xf>
    <xf numFmtId="176" fontId="4" fillId="0" borderId="16"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176" fontId="4" fillId="0" borderId="17" xfId="0" applyNumberFormat="1" applyFont="1" applyBorder="1" applyAlignment="1" applyProtection="1">
      <alignment vertical="center"/>
      <protection locked="0"/>
    </xf>
    <xf numFmtId="178" fontId="8" fillId="0" borderId="16" xfId="0" applyNumberFormat="1" applyFont="1" applyBorder="1" applyAlignment="1" applyProtection="1">
      <alignment/>
      <protection locked="0"/>
    </xf>
    <xf numFmtId="178" fontId="9" fillId="0" borderId="16" xfId="0" applyNumberFormat="1" applyFont="1" applyBorder="1" applyAlignment="1" applyProtection="1">
      <alignment/>
      <protection locked="0"/>
    </xf>
    <xf numFmtId="176" fontId="4" fillId="0" borderId="19" xfId="0" applyNumberFormat="1" applyFont="1" applyBorder="1" applyAlignment="1">
      <alignment/>
    </xf>
    <xf numFmtId="176" fontId="4" fillId="0" borderId="10" xfId="0" applyNumberFormat="1" applyFont="1" applyBorder="1" applyAlignment="1">
      <alignment/>
    </xf>
    <xf numFmtId="176" fontId="4" fillId="0" borderId="20" xfId="0" applyNumberFormat="1" applyFont="1" applyBorder="1" applyAlignment="1">
      <alignment/>
    </xf>
    <xf numFmtId="0" fontId="4" fillId="0" borderId="0" xfId="0" applyFont="1" applyAlignment="1">
      <alignment horizontal="left" vertical="center" indent="1"/>
    </xf>
    <xf numFmtId="176" fontId="4" fillId="0" borderId="16" xfId="0" applyNumberFormat="1" applyFont="1" applyBorder="1" applyAlignment="1">
      <alignment vertical="center"/>
    </xf>
    <xf numFmtId="178" fontId="8" fillId="0" borderId="0" xfId="0" applyNumberFormat="1" applyFont="1" applyAlignment="1">
      <alignment/>
    </xf>
    <xf numFmtId="178" fontId="8" fillId="0" borderId="17" xfId="0" applyNumberFormat="1" applyFont="1" applyBorder="1" applyAlignment="1">
      <alignment/>
    </xf>
    <xf numFmtId="0" fontId="7" fillId="0" borderId="0" xfId="0" applyFont="1" applyAlignment="1">
      <alignment horizontal="distributed"/>
    </xf>
    <xf numFmtId="178" fontId="9" fillId="0" borderId="0" xfId="0" applyNumberFormat="1" applyFont="1" applyAlignment="1">
      <alignment/>
    </xf>
    <xf numFmtId="178" fontId="9" fillId="0" borderId="17" xfId="0" applyNumberFormat="1" applyFont="1" applyBorder="1" applyAlignment="1">
      <alignment/>
    </xf>
    <xf numFmtId="178" fontId="8" fillId="12" borderId="0" xfId="0" applyNumberFormat="1" applyFont="1" applyFill="1" applyAlignment="1">
      <alignment/>
    </xf>
    <xf numFmtId="178" fontId="8" fillId="12" borderId="17" xfId="0" applyNumberFormat="1" applyFont="1" applyFill="1" applyBorder="1" applyAlignment="1">
      <alignment/>
    </xf>
    <xf numFmtId="176" fontId="4" fillId="0" borderId="19" xfId="0" applyNumberFormat="1" applyFont="1" applyBorder="1" applyAlignment="1" applyProtection="1">
      <alignment/>
      <protection locked="0"/>
    </xf>
    <xf numFmtId="0" fontId="4" fillId="0" borderId="0" xfId="0" applyFont="1" applyAlignment="1" quotePrefix="1">
      <alignment horizontal="right" vertical="center" textRotation="180"/>
    </xf>
    <xf numFmtId="0" fontId="4" fillId="0" borderId="10" xfId="0" applyFont="1" applyBorder="1" applyAlignment="1">
      <alignment horizontal="left" vertical="center" shrinkToFit="1"/>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0" xfId="0" applyFont="1" applyAlignment="1">
      <alignment horizontal="center" vertical="center" shrinkToFit="1"/>
    </xf>
    <xf numFmtId="176" fontId="11" fillId="0" borderId="0" xfId="0" applyNumberFormat="1" applyFont="1" applyAlignment="1">
      <alignment vertical="center"/>
    </xf>
    <xf numFmtId="176" fontId="11" fillId="0" borderId="12" xfId="0" applyNumberFormat="1" applyFont="1" applyBorder="1" applyAlignment="1">
      <alignment vertical="center"/>
    </xf>
    <xf numFmtId="176" fontId="11" fillId="0" borderId="16" xfId="0" applyNumberFormat="1" applyFont="1" applyBorder="1" applyAlignment="1">
      <alignment vertical="center"/>
    </xf>
    <xf numFmtId="176" fontId="11" fillId="0" borderId="17" xfId="0" applyNumberFormat="1" applyFont="1" applyBorder="1" applyAlignment="1">
      <alignment vertical="center"/>
    </xf>
    <xf numFmtId="0" fontId="4" fillId="0" borderId="16" xfId="0" applyFont="1" applyBorder="1" applyAlignment="1">
      <alignment horizontal="distributed"/>
    </xf>
    <xf numFmtId="0" fontId="7" fillId="0" borderId="16" xfId="0" applyFont="1" applyBorder="1" applyAlignment="1">
      <alignment horizontal="distributed"/>
    </xf>
    <xf numFmtId="0" fontId="7" fillId="0" borderId="0" xfId="0" applyFont="1" applyAlignment="1">
      <alignment horizontal="distributed" shrinkToFit="1"/>
    </xf>
    <xf numFmtId="0" fontId="4" fillId="0" borderId="0" xfId="0" applyFont="1" applyAlignment="1">
      <alignment horizontal="distributed" shrinkToFit="1"/>
    </xf>
    <xf numFmtId="0" fontId="4" fillId="0" borderId="10" xfId="0" applyFont="1" applyBorder="1" applyAlignment="1">
      <alignment shrinkToFit="1"/>
    </xf>
    <xf numFmtId="176" fontId="11" fillId="0" borderId="10" xfId="0" applyNumberFormat="1" applyFont="1" applyBorder="1" applyAlignment="1" applyProtection="1">
      <alignment/>
      <protection locked="0"/>
    </xf>
    <xf numFmtId="178" fontId="2" fillId="0" borderId="19" xfId="0" applyNumberFormat="1" applyFont="1" applyBorder="1" applyAlignment="1" applyProtection="1">
      <alignment/>
      <protection locked="0"/>
    </xf>
    <xf numFmtId="178" fontId="2" fillId="0" borderId="10" xfId="0" applyNumberFormat="1" applyFont="1" applyBorder="1" applyAlignment="1" applyProtection="1">
      <alignment/>
      <protection locked="0"/>
    </xf>
    <xf numFmtId="178" fontId="2" fillId="0" borderId="20" xfId="0" applyNumberFormat="1" applyFont="1" applyBorder="1" applyAlignment="1" applyProtection="1">
      <alignment/>
      <protection locked="0"/>
    </xf>
    <xf numFmtId="182" fontId="8" fillId="0" borderId="21" xfId="0" applyNumberFormat="1"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76" fontId="4" fillId="0" borderId="16" xfId="0" applyNumberFormat="1" applyFont="1" applyBorder="1" applyAlignment="1">
      <alignment/>
    </xf>
    <xf numFmtId="176" fontId="4" fillId="0" borderId="17" xfId="0" applyNumberFormat="1" applyFont="1" applyBorder="1" applyAlignment="1">
      <alignment/>
    </xf>
    <xf numFmtId="176" fontId="4" fillId="0" borderId="0" xfId="0" applyNumberFormat="1" applyFont="1" applyAlignment="1">
      <alignment/>
    </xf>
    <xf numFmtId="176" fontId="7" fillId="0" borderId="16" xfId="0" applyNumberFormat="1" applyFont="1" applyBorder="1" applyAlignment="1">
      <alignment/>
    </xf>
    <xf numFmtId="176" fontId="7" fillId="0" borderId="17" xfId="0" applyNumberFormat="1" applyFont="1" applyBorder="1" applyAlignment="1">
      <alignment/>
    </xf>
    <xf numFmtId="176" fontId="7" fillId="0" borderId="0" xfId="0" applyNumberFormat="1" applyFont="1" applyAlignment="1">
      <alignment/>
    </xf>
    <xf numFmtId="176" fontId="7" fillId="0" borderId="0" xfId="0" applyNumberFormat="1" applyFont="1" applyAlignment="1">
      <alignment horizontal="distributed"/>
    </xf>
    <xf numFmtId="176" fontId="4" fillId="0" borderId="0" xfId="0" applyNumberFormat="1" applyFont="1" applyAlignment="1">
      <alignment horizontal="distributed"/>
    </xf>
    <xf numFmtId="183" fontId="8" fillId="0" borderId="0" xfId="0" applyNumberFormat="1" applyFont="1" applyAlignment="1">
      <alignment/>
    </xf>
    <xf numFmtId="183" fontId="8" fillId="12" borderId="0" xfId="0" applyNumberFormat="1" applyFont="1" applyFill="1" applyAlignment="1">
      <alignment/>
    </xf>
    <xf numFmtId="183" fontId="8" fillId="12" borderId="17" xfId="0" applyNumberFormat="1" applyFont="1" applyFill="1" applyBorder="1" applyAlignment="1">
      <alignment/>
    </xf>
    <xf numFmtId="0" fontId="2" fillId="0" borderId="10" xfId="0" applyFont="1" applyBorder="1" applyAlignment="1">
      <alignment/>
    </xf>
    <xf numFmtId="0" fontId="54" fillId="0" borderId="10" xfId="0" applyFont="1" applyBorder="1" applyAlignment="1">
      <alignment/>
    </xf>
    <xf numFmtId="0" fontId="2" fillId="0" borderId="20" xfId="0" applyFont="1" applyBorder="1" applyAlignment="1">
      <alignment/>
    </xf>
    <xf numFmtId="0" fontId="2" fillId="0" borderId="0" xfId="0" applyFont="1" applyAlignment="1">
      <alignment horizontal="left"/>
    </xf>
    <xf numFmtId="0" fontId="2" fillId="0" borderId="0" xfId="0" applyFont="1" applyAlignment="1" quotePrefix="1">
      <alignment horizontal="center" vertical="center" textRotation="180"/>
    </xf>
    <xf numFmtId="0" fontId="5" fillId="0" borderId="0" xfId="0" applyFont="1" applyAlignment="1">
      <alignment horizontal="center" vertical="center"/>
    </xf>
    <xf numFmtId="0" fontId="2" fillId="0" borderId="11" xfId="0" applyFont="1" applyBorder="1" applyAlignment="1">
      <alignment horizontal="center"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9" xfId="0" applyFont="1" applyBorder="1" applyAlignment="1">
      <alignment vertical="center"/>
    </xf>
    <xf numFmtId="0" fontId="54" fillId="0" borderId="10" xfId="0" applyFont="1" applyBorder="1" applyAlignment="1">
      <alignment vertical="center"/>
    </xf>
    <xf numFmtId="0" fontId="54" fillId="0" borderId="20" xfId="0" applyFont="1" applyBorder="1" applyAlignment="1">
      <alignment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54" fillId="0" borderId="25" xfId="0" applyFont="1" applyBorder="1" applyAlignment="1">
      <alignment horizontal="center" vertical="center"/>
    </xf>
    <xf numFmtId="177" fontId="4" fillId="0" borderId="0" xfId="0" applyNumberFormat="1" applyFont="1" applyAlignment="1">
      <alignment horizontal="distributed"/>
    </xf>
    <xf numFmtId="177" fontId="53" fillId="0" borderId="0" xfId="0" applyNumberFormat="1" applyFont="1" applyAlignment="1">
      <alignment/>
    </xf>
    <xf numFmtId="179" fontId="7" fillId="0" borderId="0" xfId="0" applyNumberFormat="1" applyFont="1" applyAlignment="1">
      <alignment horizontal="distributed"/>
    </xf>
    <xf numFmtId="179" fontId="0" fillId="0" borderId="0" xfId="0" applyNumberFormat="1" applyAlignment="1">
      <alignment/>
    </xf>
    <xf numFmtId="0" fontId="52" fillId="0" borderId="0" xfId="0" applyFont="1" applyAlignment="1">
      <alignment horizontal="left" vertical="center"/>
    </xf>
    <xf numFmtId="0" fontId="52" fillId="0" borderId="0" xfId="0" applyFont="1" applyAlignment="1">
      <alignment horizontal="left" vertical="center" shrinkToFit="1"/>
    </xf>
    <xf numFmtId="0" fontId="52" fillId="0" borderId="0" xfId="0" applyFont="1" applyAlignment="1">
      <alignment horizontal="center" vertical="center"/>
    </xf>
    <xf numFmtId="0" fontId="52"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80" fontId="4" fillId="0" borderId="0" xfId="0" applyNumberFormat="1" applyFont="1" applyAlignment="1">
      <alignment horizontal="distributed"/>
    </xf>
    <xf numFmtId="180" fontId="4" fillId="0" borderId="0" xfId="0" applyNumberFormat="1" applyFont="1" applyAlignment="1">
      <alignment/>
    </xf>
    <xf numFmtId="181" fontId="7" fillId="0" borderId="0" xfId="0" applyNumberFormat="1" applyFont="1" applyAlignment="1">
      <alignment horizontal="distributed"/>
    </xf>
    <xf numFmtId="181" fontId="7" fillId="0" borderId="0" xfId="0" applyNumberFormat="1" applyFont="1" applyAlignment="1">
      <alignment/>
    </xf>
    <xf numFmtId="0" fontId="2" fillId="0" borderId="22"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15" xfId="0" applyFont="1" applyBorder="1" applyAlignment="1">
      <alignment horizontal="distributed" vertical="center" indent="2"/>
    </xf>
    <xf numFmtId="0" fontId="4" fillId="0" borderId="0" xfId="0" applyFont="1" applyAlignment="1" quotePrefix="1">
      <alignment horizontal="right" vertical="center" textRotation="180"/>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distributed" vertical="center" indent="1"/>
    </xf>
    <xf numFmtId="0" fontId="8" fillId="0" borderId="15" xfId="0" applyFont="1" applyBorder="1" applyAlignment="1">
      <alignment horizontal="distributed" vertical="center" indent="1"/>
    </xf>
    <xf numFmtId="0" fontId="8" fillId="0" borderId="22" xfId="0" applyFont="1" applyBorder="1" applyAlignment="1">
      <alignment horizontal="center" vertical="center"/>
    </xf>
    <xf numFmtId="0" fontId="12" fillId="0" borderId="22" xfId="0" applyFont="1" applyBorder="1" applyAlignment="1">
      <alignment horizontal="distributed" vertical="center"/>
    </xf>
    <xf numFmtId="0" fontId="12" fillId="0" borderId="15" xfId="0" applyFont="1" applyBorder="1" applyAlignment="1">
      <alignment horizontal="distributed" vertical="center"/>
    </xf>
    <xf numFmtId="0" fontId="8" fillId="0" borderId="22" xfId="0" applyFont="1" applyBorder="1" applyAlignment="1">
      <alignment horizontal="distributed" vertical="center"/>
    </xf>
    <xf numFmtId="0" fontId="8" fillId="0" borderId="18" xfId="0" applyFont="1" applyBorder="1" applyAlignment="1">
      <alignment horizontal="distributed" vertical="center"/>
    </xf>
    <xf numFmtId="0" fontId="8" fillId="0" borderId="15" xfId="0" applyFont="1" applyBorder="1" applyAlignment="1">
      <alignment horizontal="distributed" vertical="center"/>
    </xf>
    <xf numFmtId="177" fontId="4" fillId="0" borderId="0" xfId="0" applyNumberFormat="1" applyFont="1" applyAlignment="1">
      <alignment horizontal="distributed" shrinkToFit="1"/>
    </xf>
    <xf numFmtId="177" fontId="4" fillId="0" borderId="0" xfId="0" applyNumberFormat="1" applyFont="1" applyAlignment="1">
      <alignment shrinkToFit="1"/>
    </xf>
    <xf numFmtId="179" fontId="7" fillId="0" borderId="0" xfId="0" applyNumberFormat="1" applyFont="1" applyAlignment="1">
      <alignment horizontal="distributed" shrinkToFit="1"/>
    </xf>
    <xf numFmtId="179" fontId="7" fillId="0" borderId="0" xfId="0" applyNumberFormat="1" applyFont="1" applyAlignment="1">
      <alignment shrinkToFit="1"/>
    </xf>
    <xf numFmtId="0" fontId="8"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9" xfId="0" applyFont="1" applyBorder="1" applyAlignment="1">
      <alignment horizontal="center" vertical="center"/>
    </xf>
    <xf numFmtId="0" fontId="55" fillId="0" borderId="10" xfId="0" applyFont="1" applyBorder="1" applyAlignment="1">
      <alignment horizontal="center" vertical="center"/>
    </xf>
    <xf numFmtId="0" fontId="55" fillId="0" borderId="20"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4" fillId="0" borderId="0" xfId="0" applyFont="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182" fontId="8" fillId="0" borderId="22" xfId="0" applyNumberFormat="1" applyFont="1" applyBorder="1" applyAlignment="1">
      <alignment horizontal="center" vertical="center"/>
    </xf>
    <xf numFmtId="182" fontId="8" fillId="0" borderId="18" xfId="0" applyNumberFormat="1" applyFont="1" applyBorder="1" applyAlignment="1">
      <alignment horizontal="center" vertical="center"/>
    </xf>
    <xf numFmtId="182" fontId="8" fillId="0" borderId="15" xfId="0" applyNumberFormat="1" applyFont="1" applyBorder="1" applyAlignment="1">
      <alignment horizontal="center" vertical="center"/>
    </xf>
    <xf numFmtId="182" fontId="8" fillId="0" borderId="26" xfId="0" applyNumberFormat="1" applyFont="1" applyBorder="1" applyAlignment="1">
      <alignment horizontal="center" vertical="center"/>
    </xf>
    <xf numFmtId="0" fontId="13" fillId="0" borderId="2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0"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1" xfId="0" applyFont="1" applyBorder="1" applyAlignment="1">
      <alignment horizontal="center" vertical="center" shrinkToFit="1"/>
    </xf>
    <xf numFmtId="177" fontId="4" fillId="0" borderId="0" xfId="0" applyNumberFormat="1" applyFont="1" applyAlignment="1">
      <alignment/>
    </xf>
    <xf numFmtId="179" fontId="7" fillId="0" borderId="0" xfId="0" applyNumberFormat="1"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99"/>
  <sheetViews>
    <sheetView tabSelected="1" zoomScalePageLayoutView="0" workbookViewId="0" topLeftCell="A1">
      <pane xSplit="7" ySplit="6" topLeftCell="H7" activePane="bottomRight" state="frozen"/>
      <selection pane="topLeft" activeCell="V11" sqref="V11:V29"/>
      <selection pane="topRight" activeCell="V11" sqref="V11:V29"/>
      <selection pane="bottomLeft" activeCell="V11" sqref="V11:V29"/>
      <selection pane="bottomRight" activeCell="A1" sqref="A1:A32"/>
    </sheetView>
  </sheetViews>
  <sheetFormatPr defaultColWidth="9.140625" defaultRowHeight="15"/>
  <cols>
    <col min="1" max="1" width="1.8515625" style="0" customWidth="1"/>
    <col min="2" max="2" width="4.140625" style="0" customWidth="1"/>
    <col min="3" max="3" width="0.71875" style="0" customWidth="1"/>
    <col min="4" max="4" width="0.85546875" style="0" customWidth="1"/>
    <col min="5" max="5" width="8.140625" style="0" customWidth="1"/>
    <col min="6" max="7" width="0.85546875" style="0" customWidth="1"/>
    <col min="8" max="22" width="6.00390625" style="0" customWidth="1"/>
  </cols>
  <sheetData>
    <row r="1" spans="1:22" s="1" customFormat="1" ht="27" customHeight="1">
      <c r="A1" s="114"/>
      <c r="C1" s="115" t="s">
        <v>97</v>
      </c>
      <c r="D1" s="115"/>
      <c r="E1" s="115"/>
      <c r="F1" s="115"/>
      <c r="G1" s="115"/>
      <c r="H1" s="115"/>
      <c r="I1" s="115"/>
      <c r="J1" s="115"/>
      <c r="K1" s="115"/>
      <c r="L1" s="115"/>
      <c r="M1" s="115"/>
      <c r="N1" s="115"/>
      <c r="O1" s="115"/>
      <c r="P1" s="115"/>
      <c r="Q1" s="115"/>
      <c r="R1" s="115"/>
      <c r="S1" s="115"/>
      <c r="T1" s="115"/>
      <c r="U1" s="115"/>
      <c r="V1" s="115"/>
    </row>
    <row r="2" spans="1:22" s="1" customFormat="1" ht="20.25" customHeight="1">
      <c r="A2" s="114"/>
      <c r="C2" s="2"/>
      <c r="D2" s="2"/>
      <c r="E2" s="2"/>
      <c r="F2" s="2"/>
      <c r="G2" s="2"/>
      <c r="H2" s="2"/>
      <c r="I2" s="2"/>
      <c r="J2" s="2"/>
      <c r="K2" s="2"/>
      <c r="L2" s="2"/>
      <c r="M2" s="2"/>
      <c r="N2" s="2"/>
      <c r="O2" s="2"/>
      <c r="P2" s="2"/>
      <c r="Q2" s="2"/>
      <c r="R2" s="2"/>
      <c r="S2" s="3"/>
      <c r="T2" s="2"/>
      <c r="U2" s="2"/>
      <c r="V2" s="4" t="s">
        <v>0</v>
      </c>
    </row>
    <row r="3" spans="1:22" s="5" customFormat="1" ht="18.75" customHeight="1">
      <c r="A3" s="114"/>
      <c r="C3" s="6"/>
      <c r="D3" s="7"/>
      <c r="E3" s="7"/>
      <c r="F3" s="7"/>
      <c r="G3" s="8"/>
      <c r="H3" s="116" t="s">
        <v>1</v>
      </c>
      <c r="I3" s="117"/>
      <c r="J3" s="118"/>
      <c r="K3" s="122" t="s">
        <v>2</v>
      </c>
      <c r="L3" s="124" t="s">
        <v>3</v>
      </c>
      <c r="M3" s="124"/>
      <c r="N3" s="124"/>
      <c r="O3" s="124"/>
      <c r="P3" s="124"/>
      <c r="Q3" s="124"/>
      <c r="R3" s="124"/>
      <c r="S3" s="124"/>
      <c r="T3" s="124"/>
      <c r="U3" s="125"/>
      <c r="V3" s="122" t="s">
        <v>4</v>
      </c>
    </row>
    <row r="4" spans="1:22" s="5" customFormat="1" ht="18.75" customHeight="1">
      <c r="A4" s="114"/>
      <c r="C4" s="11"/>
      <c r="E4" s="12" t="s">
        <v>5</v>
      </c>
      <c r="G4" s="13"/>
      <c r="H4" s="119"/>
      <c r="I4" s="120"/>
      <c r="J4" s="121"/>
      <c r="K4" s="123"/>
      <c r="L4" s="124" t="s">
        <v>6</v>
      </c>
      <c r="M4" s="124"/>
      <c r="N4" s="125"/>
      <c r="O4" s="9" t="s">
        <v>7</v>
      </c>
      <c r="P4" s="14" t="s">
        <v>8</v>
      </c>
      <c r="Q4" s="15"/>
      <c r="R4" s="16"/>
      <c r="S4" s="15" t="s">
        <v>9</v>
      </c>
      <c r="T4" s="15"/>
      <c r="U4" s="16"/>
      <c r="V4" s="126"/>
    </row>
    <row r="5" spans="1:22" s="5" customFormat="1" ht="18.75" customHeight="1">
      <c r="A5" s="114"/>
      <c r="C5" s="17"/>
      <c r="D5" s="18"/>
      <c r="E5" s="19"/>
      <c r="F5" s="18"/>
      <c r="G5" s="20"/>
      <c r="H5" s="10" t="s">
        <v>10</v>
      </c>
      <c r="I5" s="21" t="s">
        <v>11</v>
      </c>
      <c r="J5" s="21" t="s">
        <v>12</v>
      </c>
      <c r="K5" s="21" t="s">
        <v>11</v>
      </c>
      <c r="L5" s="16" t="s">
        <v>6</v>
      </c>
      <c r="M5" s="21" t="s">
        <v>11</v>
      </c>
      <c r="N5" s="21" t="s">
        <v>12</v>
      </c>
      <c r="O5" s="21" t="s">
        <v>13</v>
      </c>
      <c r="P5" s="10" t="s">
        <v>10</v>
      </c>
      <c r="Q5" s="21" t="s">
        <v>11</v>
      </c>
      <c r="R5" s="21" t="s">
        <v>12</v>
      </c>
      <c r="S5" s="10" t="s">
        <v>10</v>
      </c>
      <c r="T5" s="21" t="s">
        <v>11</v>
      </c>
      <c r="U5" s="21" t="s">
        <v>12</v>
      </c>
      <c r="V5" s="21" t="s">
        <v>11</v>
      </c>
    </row>
    <row r="6" spans="1:22" s="5" customFormat="1" ht="7.5" customHeight="1">
      <c r="A6" s="114"/>
      <c r="B6" s="22"/>
      <c r="C6" s="11"/>
      <c r="G6" s="13"/>
      <c r="H6" s="23"/>
      <c r="I6" s="23"/>
      <c r="J6" s="23"/>
      <c r="K6" s="23"/>
      <c r="L6" s="23"/>
      <c r="M6" s="23"/>
      <c r="N6" s="23"/>
      <c r="O6" s="23"/>
      <c r="P6" s="23"/>
      <c r="Q6" s="23"/>
      <c r="R6" s="23"/>
      <c r="S6" s="23"/>
      <c r="T6" s="23"/>
      <c r="U6" s="23"/>
      <c r="V6" s="24"/>
    </row>
    <row r="7" spans="1:22" s="22" customFormat="1" ht="15" customHeight="1">
      <c r="A7" s="114"/>
      <c r="B7" s="25"/>
      <c r="C7" s="26"/>
      <c r="D7" s="127" t="s">
        <v>14</v>
      </c>
      <c r="E7" s="128"/>
      <c r="F7" s="128"/>
      <c r="G7" s="27"/>
      <c r="H7" s="28">
        <v>88</v>
      </c>
      <c r="I7" s="28">
        <v>85</v>
      </c>
      <c r="J7" s="28">
        <v>3</v>
      </c>
      <c r="K7" s="28">
        <v>1</v>
      </c>
      <c r="L7" s="28">
        <v>84</v>
      </c>
      <c r="M7" s="28">
        <v>81</v>
      </c>
      <c r="N7" s="28">
        <v>3</v>
      </c>
      <c r="O7" s="28">
        <v>1</v>
      </c>
      <c r="P7" s="28">
        <v>69</v>
      </c>
      <c r="Q7" s="28">
        <v>67</v>
      </c>
      <c r="R7" s="28">
        <v>2</v>
      </c>
      <c r="S7" s="28">
        <v>14</v>
      </c>
      <c r="T7" s="28">
        <v>13</v>
      </c>
      <c r="U7" s="28">
        <v>1</v>
      </c>
      <c r="V7" s="29">
        <v>3</v>
      </c>
    </row>
    <row r="8" spans="1:22" s="25" customFormat="1" ht="22.5" customHeight="1">
      <c r="A8" s="114"/>
      <c r="C8" s="30"/>
      <c r="D8" s="22"/>
      <c r="E8" s="31"/>
      <c r="F8" s="31"/>
      <c r="G8" s="32"/>
      <c r="H8" s="33"/>
      <c r="I8" s="33"/>
      <c r="J8" s="33"/>
      <c r="K8" s="33"/>
      <c r="L8" s="33"/>
      <c r="M8" s="33"/>
      <c r="N8" s="33"/>
      <c r="O8" s="33"/>
      <c r="P8" s="33"/>
      <c r="Q8" s="33"/>
      <c r="R8" s="33"/>
      <c r="S8" s="33"/>
      <c r="T8" s="33"/>
      <c r="U8" s="33"/>
      <c r="V8" s="34"/>
    </row>
    <row r="9" spans="1:22" s="25" customFormat="1" ht="15" customHeight="1">
      <c r="A9" s="114"/>
      <c r="C9" s="30"/>
      <c r="D9" s="129" t="s">
        <v>15</v>
      </c>
      <c r="E9" s="130"/>
      <c r="F9" s="130"/>
      <c r="G9" s="32"/>
      <c r="H9" s="33">
        <f>SUM(H11:H29)</f>
        <v>89</v>
      </c>
      <c r="I9" s="33">
        <f aca="true" t="shared" si="0" ref="I9:V9">SUM(I11:I29)</f>
        <v>86</v>
      </c>
      <c r="J9" s="33">
        <f t="shared" si="0"/>
        <v>3</v>
      </c>
      <c r="K9" s="33">
        <f t="shared" si="0"/>
        <v>1</v>
      </c>
      <c r="L9" s="33">
        <f t="shared" si="0"/>
        <v>84</v>
      </c>
      <c r="M9" s="33">
        <f t="shared" si="0"/>
        <v>81</v>
      </c>
      <c r="N9" s="33">
        <f t="shared" si="0"/>
        <v>3</v>
      </c>
      <c r="O9" s="33">
        <v>1</v>
      </c>
      <c r="P9" s="33">
        <f t="shared" si="0"/>
        <v>69</v>
      </c>
      <c r="Q9" s="33">
        <f t="shared" si="0"/>
        <v>67</v>
      </c>
      <c r="R9" s="33">
        <f t="shared" si="0"/>
        <v>2</v>
      </c>
      <c r="S9" s="33">
        <f t="shared" si="0"/>
        <v>14</v>
      </c>
      <c r="T9" s="33">
        <f t="shared" si="0"/>
        <v>13</v>
      </c>
      <c r="U9" s="33">
        <f t="shared" si="0"/>
        <v>1</v>
      </c>
      <c r="V9" s="34">
        <f t="shared" si="0"/>
        <v>4</v>
      </c>
    </row>
    <row r="10" spans="1:22" s="22" customFormat="1" ht="22.5" customHeight="1">
      <c r="A10" s="114"/>
      <c r="B10" s="35"/>
      <c r="C10" s="26"/>
      <c r="E10" s="31"/>
      <c r="G10" s="27"/>
      <c r="H10" s="28"/>
      <c r="I10" s="28"/>
      <c r="J10" s="28"/>
      <c r="K10" s="28"/>
      <c r="L10" s="33"/>
      <c r="M10" s="33"/>
      <c r="N10" s="28"/>
      <c r="O10" s="28"/>
      <c r="P10" s="28"/>
      <c r="Q10" s="28"/>
      <c r="R10" s="28"/>
      <c r="S10" s="33"/>
      <c r="T10" s="33"/>
      <c r="U10" s="33"/>
      <c r="V10" s="34"/>
    </row>
    <row r="11" spans="1:22" s="22" customFormat="1" ht="15" customHeight="1">
      <c r="A11" s="114"/>
      <c r="B11" s="35"/>
      <c r="C11" s="26"/>
      <c r="D11" s="131" t="s">
        <v>16</v>
      </c>
      <c r="E11" s="131"/>
      <c r="F11" s="131"/>
      <c r="G11" s="27"/>
      <c r="H11" s="28">
        <f>I11+J11</f>
        <v>30</v>
      </c>
      <c r="I11" s="28">
        <f>K11+M11+V11</f>
        <v>29</v>
      </c>
      <c r="J11" s="28">
        <f>N11</f>
        <v>1</v>
      </c>
      <c r="K11" s="36">
        <v>1</v>
      </c>
      <c r="L11" s="28">
        <f>M11+N11</f>
        <v>26</v>
      </c>
      <c r="M11" s="28">
        <f>Q11+T11+O11</f>
        <v>25</v>
      </c>
      <c r="N11" s="28">
        <f>R11+U11</f>
        <v>1</v>
      </c>
      <c r="O11" s="36">
        <v>1</v>
      </c>
      <c r="P11" s="28">
        <f>SUM(Q11:R11)</f>
        <v>25</v>
      </c>
      <c r="Q11" s="36">
        <v>24</v>
      </c>
      <c r="R11" s="36">
        <v>1</v>
      </c>
      <c r="S11" s="28">
        <f>SUM(T11:U11)</f>
        <v>0</v>
      </c>
      <c r="T11" s="36">
        <v>0</v>
      </c>
      <c r="U11" s="36">
        <v>0</v>
      </c>
      <c r="V11" s="37">
        <v>3</v>
      </c>
    </row>
    <row r="12" spans="1:22" s="22" customFormat="1" ht="15" customHeight="1">
      <c r="A12" s="114"/>
      <c r="B12" s="35"/>
      <c r="C12" s="26"/>
      <c r="D12" s="131" t="s">
        <v>17</v>
      </c>
      <c r="E12" s="131"/>
      <c r="F12" s="131"/>
      <c r="G12" s="27"/>
      <c r="H12" s="28">
        <f aca="true" t="shared" si="1" ref="H12:H29">I12+J12</f>
        <v>4</v>
      </c>
      <c r="I12" s="28">
        <f aca="true" t="shared" si="2" ref="I12:I29">K12+M12+V12</f>
        <v>4</v>
      </c>
      <c r="J12" s="28">
        <f aca="true" t="shared" si="3" ref="J12:J29">N12</f>
        <v>0</v>
      </c>
      <c r="K12" s="36">
        <v>0</v>
      </c>
      <c r="L12" s="28">
        <f aca="true" t="shared" si="4" ref="L12:L29">M12+N12</f>
        <v>4</v>
      </c>
      <c r="M12" s="28">
        <f aca="true" t="shared" si="5" ref="M12:M29">Q12+T12+O12</f>
        <v>4</v>
      </c>
      <c r="N12" s="28">
        <f aca="true" t="shared" si="6" ref="N12:N29">R12+U12</f>
        <v>0</v>
      </c>
      <c r="O12" s="36">
        <v>0</v>
      </c>
      <c r="P12" s="28">
        <f aca="true" t="shared" si="7" ref="P12:P29">SUM(Q12:R12)</f>
        <v>4</v>
      </c>
      <c r="Q12" s="36">
        <v>4</v>
      </c>
      <c r="R12" s="36">
        <v>0</v>
      </c>
      <c r="S12" s="28">
        <f aca="true" t="shared" si="8" ref="S12:S29">SUM(T12:U12)</f>
        <v>0</v>
      </c>
      <c r="T12" s="36">
        <v>0</v>
      </c>
      <c r="U12" s="36">
        <v>0</v>
      </c>
      <c r="V12" s="37">
        <v>0</v>
      </c>
    </row>
    <row r="13" spans="1:22" s="22" customFormat="1" ht="15" customHeight="1">
      <c r="A13" s="114"/>
      <c r="C13" s="26"/>
      <c r="D13" s="131" t="s">
        <v>18</v>
      </c>
      <c r="E13" s="131"/>
      <c r="F13" s="131"/>
      <c r="G13" s="27"/>
      <c r="H13" s="28">
        <f t="shared" si="1"/>
        <v>9</v>
      </c>
      <c r="I13" s="28">
        <f t="shared" si="2"/>
        <v>9</v>
      </c>
      <c r="J13" s="28">
        <f t="shared" si="3"/>
        <v>0</v>
      </c>
      <c r="K13" s="36">
        <v>0</v>
      </c>
      <c r="L13" s="28">
        <f t="shared" si="4"/>
        <v>9</v>
      </c>
      <c r="M13" s="28">
        <f t="shared" si="5"/>
        <v>9</v>
      </c>
      <c r="N13" s="28">
        <f t="shared" si="6"/>
        <v>0</v>
      </c>
      <c r="O13" s="36">
        <v>0</v>
      </c>
      <c r="P13" s="28">
        <f t="shared" si="7"/>
        <v>9</v>
      </c>
      <c r="Q13" s="36">
        <v>9</v>
      </c>
      <c r="R13" s="36">
        <v>0</v>
      </c>
      <c r="S13" s="28">
        <f t="shared" si="8"/>
        <v>0</v>
      </c>
      <c r="T13" s="36">
        <v>0</v>
      </c>
      <c r="U13" s="36">
        <v>0</v>
      </c>
      <c r="V13" s="37">
        <v>0</v>
      </c>
    </row>
    <row r="14" spans="1:22" s="22" customFormat="1" ht="15" customHeight="1">
      <c r="A14" s="114"/>
      <c r="C14" s="26"/>
      <c r="D14" s="131" t="s">
        <v>19</v>
      </c>
      <c r="E14" s="131"/>
      <c r="F14" s="131"/>
      <c r="G14" s="27"/>
      <c r="H14" s="28">
        <f t="shared" si="1"/>
        <v>4</v>
      </c>
      <c r="I14" s="28">
        <f t="shared" si="2"/>
        <v>3</v>
      </c>
      <c r="J14" s="28">
        <f t="shared" si="3"/>
        <v>1</v>
      </c>
      <c r="K14" s="36">
        <v>0</v>
      </c>
      <c r="L14" s="28">
        <f t="shared" si="4"/>
        <v>4</v>
      </c>
      <c r="M14" s="28">
        <f t="shared" si="5"/>
        <v>3</v>
      </c>
      <c r="N14" s="28">
        <f t="shared" si="6"/>
        <v>1</v>
      </c>
      <c r="O14" s="36">
        <v>0</v>
      </c>
      <c r="P14" s="28">
        <f t="shared" si="7"/>
        <v>4</v>
      </c>
      <c r="Q14" s="36">
        <v>3</v>
      </c>
      <c r="R14" s="36">
        <v>1</v>
      </c>
      <c r="S14" s="28">
        <f t="shared" si="8"/>
        <v>0</v>
      </c>
      <c r="T14" s="36">
        <v>0</v>
      </c>
      <c r="U14" s="36">
        <v>0</v>
      </c>
      <c r="V14" s="37">
        <v>0</v>
      </c>
    </row>
    <row r="15" spans="1:22" s="22" customFormat="1" ht="15" customHeight="1">
      <c r="A15" s="114"/>
      <c r="C15" s="26"/>
      <c r="D15" s="131" t="s">
        <v>20</v>
      </c>
      <c r="E15" s="131"/>
      <c r="F15" s="131"/>
      <c r="G15" s="27"/>
      <c r="H15" s="28">
        <f t="shared" si="1"/>
        <v>2</v>
      </c>
      <c r="I15" s="28">
        <f t="shared" si="2"/>
        <v>2</v>
      </c>
      <c r="J15" s="28">
        <f t="shared" si="3"/>
        <v>0</v>
      </c>
      <c r="K15" s="36">
        <v>0</v>
      </c>
      <c r="L15" s="28">
        <f t="shared" si="4"/>
        <v>2</v>
      </c>
      <c r="M15" s="28">
        <f t="shared" si="5"/>
        <v>2</v>
      </c>
      <c r="N15" s="28">
        <f t="shared" si="6"/>
        <v>0</v>
      </c>
      <c r="O15" s="36">
        <v>0</v>
      </c>
      <c r="P15" s="28">
        <f t="shared" si="7"/>
        <v>2</v>
      </c>
      <c r="Q15" s="36">
        <v>2</v>
      </c>
      <c r="R15" s="36">
        <v>0</v>
      </c>
      <c r="S15" s="28">
        <f t="shared" si="8"/>
        <v>0</v>
      </c>
      <c r="T15" s="36">
        <v>0</v>
      </c>
      <c r="U15" s="36">
        <v>0</v>
      </c>
      <c r="V15" s="37">
        <v>0</v>
      </c>
    </row>
    <row r="16" spans="1:22" s="22" customFormat="1" ht="15" customHeight="1">
      <c r="A16" s="114"/>
      <c r="C16" s="26"/>
      <c r="D16" s="131" t="s">
        <v>21</v>
      </c>
      <c r="E16" s="131"/>
      <c r="F16" s="131"/>
      <c r="G16" s="27"/>
      <c r="H16" s="28">
        <f t="shared" si="1"/>
        <v>6</v>
      </c>
      <c r="I16" s="28">
        <f t="shared" si="2"/>
        <v>6</v>
      </c>
      <c r="J16" s="28">
        <f t="shared" si="3"/>
        <v>0</v>
      </c>
      <c r="K16" s="36">
        <v>0</v>
      </c>
      <c r="L16" s="28">
        <f t="shared" si="4"/>
        <v>6</v>
      </c>
      <c r="M16" s="28">
        <f t="shared" si="5"/>
        <v>6</v>
      </c>
      <c r="N16" s="28">
        <f t="shared" si="6"/>
        <v>0</v>
      </c>
      <c r="O16" s="36">
        <v>0</v>
      </c>
      <c r="P16" s="28">
        <f t="shared" si="7"/>
        <v>6</v>
      </c>
      <c r="Q16" s="36">
        <v>6</v>
      </c>
      <c r="R16" s="36">
        <v>0</v>
      </c>
      <c r="S16" s="28">
        <f t="shared" si="8"/>
        <v>0</v>
      </c>
      <c r="T16" s="36">
        <v>0</v>
      </c>
      <c r="U16" s="36">
        <v>0</v>
      </c>
      <c r="V16" s="37">
        <v>0</v>
      </c>
    </row>
    <row r="17" spans="1:22" s="22" customFormat="1" ht="15" customHeight="1">
      <c r="A17" s="114"/>
      <c r="C17" s="26"/>
      <c r="D17" s="131" t="s">
        <v>22</v>
      </c>
      <c r="E17" s="131"/>
      <c r="F17" s="131"/>
      <c r="G17" s="27"/>
      <c r="H17" s="28">
        <f t="shared" si="1"/>
        <v>2</v>
      </c>
      <c r="I17" s="28">
        <f t="shared" si="2"/>
        <v>2</v>
      </c>
      <c r="J17" s="28">
        <f t="shared" si="3"/>
        <v>0</v>
      </c>
      <c r="K17" s="36">
        <v>0</v>
      </c>
      <c r="L17" s="28">
        <f t="shared" si="4"/>
        <v>2</v>
      </c>
      <c r="M17" s="28">
        <f t="shared" si="5"/>
        <v>2</v>
      </c>
      <c r="N17" s="28">
        <f t="shared" si="6"/>
        <v>0</v>
      </c>
      <c r="O17" s="36">
        <v>0</v>
      </c>
      <c r="P17" s="28">
        <f t="shared" si="7"/>
        <v>2</v>
      </c>
      <c r="Q17" s="36">
        <v>2</v>
      </c>
      <c r="R17" s="36">
        <v>0</v>
      </c>
      <c r="S17" s="28">
        <f t="shared" si="8"/>
        <v>0</v>
      </c>
      <c r="T17" s="36">
        <v>0</v>
      </c>
      <c r="U17" s="36">
        <v>0</v>
      </c>
      <c r="V17" s="37">
        <v>0</v>
      </c>
    </row>
    <row r="18" spans="1:22" s="22" customFormat="1" ht="15" customHeight="1">
      <c r="A18" s="114"/>
      <c r="C18" s="26"/>
      <c r="D18" s="131" t="s">
        <v>23</v>
      </c>
      <c r="E18" s="131"/>
      <c r="F18" s="131"/>
      <c r="G18" s="27"/>
      <c r="H18" s="28">
        <f t="shared" si="1"/>
        <v>3</v>
      </c>
      <c r="I18" s="28">
        <f t="shared" si="2"/>
        <v>3</v>
      </c>
      <c r="J18" s="28">
        <f t="shared" si="3"/>
        <v>0</v>
      </c>
      <c r="K18" s="36">
        <v>0</v>
      </c>
      <c r="L18" s="28">
        <f t="shared" si="4"/>
        <v>3</v>
      </c>
      <c r="M18" s="28">
        <f t="shared" si="5"/>
        <v>3</v>
      </c>
      <c r="N18" s="28">
        <f t="shared" si="6"/>
        <v>0</v>
      </c>
      <c r="O18" s="36">
        <v>0</v>
      </c>
      <c r="P18" s="28">
        <f t="shared" si="7"/>
        <v>3</v>
      </c>
      <c r="Q18" s="36">
        <v>3</v>
      </c>
      <c r="R18" s="36">
        <v>0</v>
      </c>
      <c r="S18" s="28">
        <f t="shared" si="8"/>
        <v>0</v>
      </c>
      <c r="T18" s="36">
        <v>0</v>
      </c>
      <c r="U18" s="36">
        <v>0</v>
      </c>
      <c r="V18" s="37">
        <v>0</v>
      </c>
    </row>
    <row r="19" spans="1:22" s="22" customFormat="1" ht="15" customHeight="1">
      <c r="A19" s="114"/>
      <c r="C19" s="26"/>
      <c r="D19" s="131" t="s">
        <v>24</v>
      </c>
      <c r="E19" s="131"/>
      <c r="F19" s="131"/>
      <c r="G19" s="27"/>
      <c r="H19" s="28">
        <f t="shared" si="1"/>
        <v>10</v>
      </c>
      <c r="I19" s="28">
        <f t="shared" si="2"/>
        <v>10</v>
      </c>
      <c r="J19" s="28">
        <f t="shared" si="3"/>
        <v>0</v>
      </c>
      <c r="K19" s="36">
        <v>0</v>
      </c>
      <c r="L19" s="28">
        <f t="shared" si="4"/>
        <v>9</v>
      </c>
      <c r="M19" s="28">
        <f t="shared" si="5"/>
        <v>9</v>
      </c>
      <c r="N19" s="28">
        <f t="shared" si="6"/>
        <v>0</v>
      </c>
      <c r="O19" s="36">
        <v>0</v>
      </c>
      <c r="P19" s="28">
        <f t="shared" si="7"/>
        <v>9</v>
      </c>
      <c r="Q19" s="36">
        <v>9</v>
      </c>
      <c r="R19" s="36">
        <v>0</v>
      </c>
      <c r="S19" s="28">
        <f t="shared" si="8"/>
        <v>0</v>
      </c>
      <c r="T19" s="36">
        <v>0</v>
      </c>
      <c r="U19" s="36">
        <v>0</v>
      </c>
      <c r="V19" s="37">
        <v>1</v>
      </c>
    </row>
    <row r="20" spans="1:22" s="22" customFormat="1" ht="15" customHeight="1">
      <c r="A20" s="114"/>
      <c r="C20" s="26"/>
      <c r="D20" s="131" t="s">
        <v>25</v>
      </c>
      <c r="E20" s="131"/>
      <c r="F20" s="131"/>
      <c r="G20" s="27"/>
      <c r="H20" s="28">
        <f t="shared" si="1"/>
        <v>3</v>
      </c>
      <c r="I20" s="28">
        <f t="shared" si="2"/>
        <v>3</v>
      </c>
      <c r="J20" s="28">
        <f t="shared" si="3"/>
        <v>0</v>
      </c>
      <c r="K20" s="36">
        <v>0</v>
      </c>
      <c r="L20" s="28">
        <f t="shared" si="4"/>
        <v>3</v>
      </c>
      <c r="M20" s="28">
        <f t="shared" si="5"/>
        <v>3</v>
      </c>
      <c r="N20" s="28">
        <f t="shared" si="6"/>
        <v>0</v>
      </c>
      <c r="O20" s="36">
        <v>0</v>
      </c>
      <c r="P20" s="28">
        <f t="shared" si="7"/>
        <v>3</v>
      </c>
      <c r="Q20" s="36">
        <v>3</v>
      </c>
      <c r="R20" s="36">
        <v>0</v>
      </c>
      <c r="S20" s="28">
        <f t="shared" si="8"/>
        <v>0</v>
      </c>
      <c r="T20" s="36">
        <v>0</v>
      </c>
      <c r="U20" s="36">
        <v>0</v>
      </c>
      <c r="V20" s="37">
        <v>0</v>
      </c>
    </row>
    <row r="21" spans="1:22" s="22" customFormat="1" ht="15" customHeight="1">
      <c r="A21" s="114"/>
      <c r="C21" s="26"/>
      <c r="D21" s="132" t="s">
        <v>26</v>
      </c>
      <c r="E21" s="132"/>
      <c r="F21" s="132"/>
      <c r="G21" s="27"/>
      <c r="H21" s="28">
        <f t="shared" si="1"/>
        <v>2</v>
      </c>
      <c r="I21" s="28">
        <f t="shared" si="2"/>
        <v>2</v>
      </c>
      <c r="J21" s="28">
        <f t="shared" si="3"/>
        <v>0</v>
      </c>
      <c r="K21" s="36">
        <v>0</v>
      </c>
      <c r="L21" s="28">
        <f t="shared" si="4"/>
        <v>2</v>
      </c>
      <c r="M21" s="28">
        <f t="shared" si="5"/>
        <v>2</v>
      </c>
      <c r="N21" s="28">
        <f t="shared" si="6"/>
        <v>0</v>
      </c>
      <c r="O21" s="36">
        <v>0</v>
      </c>
      <c r="P21" s="28">
        <f t="shared" si="7"/>
        <v>2</v>
      </c>
      <c r="Q21" s="36">
        <v>2</v>
      </c>
      <c r="R21" s="36">
        <v>0</v>
      </c>
      <c r="S21" s="28">
        <f t="shared" si="8"/>
        <v>0</v>
      </c>
      <c r="T21" s="36">
        <v>0</v>
      </c>
      <c r="U21" s="36">
        <v>0</v>
      </c>
      <c r="V21" s="37">
        <v>0</v>
      </c>
    </row>
    <row r="22" spans="1:22" s="22" customFormat="1" ht="15" customHeight="1">
      <c r="A22" s="114"/>
      <c r="C22" s="26"/>
      <c r="D22" s="131" t="s">
        <v>27</v>
      </c>
      <c r="E22" s="131"/>
      <c r="F22" s="38"/>
      <c r="G22" s="27"/>
      <c r="H22" s="28">
        <f t="shared" si="1"/>
        <v>1</v>
      </c>
      <c r="I22" s="28">
        <f t="shared" si="2"/>
        <v>1</v>
      </c>
      <c r="J22" s="28">
        <f t="shared" si="3"/>
        <v>0</v>
      </c>
      <c r="K22" s="36">
        <v>0</v>
      </c>
      <c r="L22" s="28">
        <f t="shared" si="4"/>
        <v>1</v>
      </c>
      <c r="M22" s="28">
        <f t="shared" si="5"/>
        <v>1</v>
      </c>
      <c r="N22" s="28">
        <f t="shared" si="6"/>
        <v>0</v>
      </c>
      <c r="O22" s="36">
        <v>0</v>
      </c>
      <c r="P22" s="28">
        <f t="shared" si="7"/>
        <v>0</v>
      </c>
      <c r="Q22" s="36">
        <v>0</v>
      </c>
      <c r="R22" s="36">
        <v>0</v>
      </c>
      <c r="S22" s="28">
        <f t="shared" si="8"/>
        <v>1</v>
      </c>
      <c r="T22" s="36">
        <v>1</v>
      </c>
      <c r="U22" s="36">
        <v>0</v>
      </c>
      <c r="V22" s="37">
        <v>0</v>
      </c>
    </row>
    <row r="23" spans="1:22" s="22" customFormat="1" ht="15" customHeight="1">
      <c r="A23" s="114"/>
      <c r="C23" s="26"/>
      <c r="D23" s="131" t="s">
        <v>28</v>
      </c>
      <c r="E23" s="131"/>
      <c r="F23" s="131"/>
      <c r="G23" s="27"/>
      <c r="H23" s="28">
        <f t="shared" si="1"/>
        <v>2</v>
      </c>
      <c r="I23" s="28">
        <f t="shared" si="2"/>
        <v>2</v>
      </c>
      <c r="J23" s="28">
        <f t="shared" si="3"/>
        <v>0</v>
      </c>
      <c r="K23" s="36">
        <v>0</v>
      </c>
      <c r="L23" s="28">
        <f t="shared" si="4"/>
        <v>2</v>
      </c>
      <c r="M23" s="28">
        <f t="shared" si="5"/>
        <v>2</v>
      </c>
      <c r="N23" s="28">
        <f t="shared" si="6"/>
        <v>0</v>
      </c>
      <c r="O23" s="36">
        <v>0</v>
      </c>
      <c r="P23" s="28">
        <f t="shared" si="7"/>
        <v>0</v>
      </c>
      <c r="Q23" s="36">
        <v>0</v>
      </c>
      <c r="R23" s="36">
        <v>0</v>
      </c>
      <c r="S23" s="28">
        <f t="shared" si="8"/>
        <v>2</v>
      </c>
      <c r="T23" s="36">
        <v>2</v>
      </c>
      <c r="U23" s="36">
        <v>0</v>
      </c>
      <c r="V23" s="37">
        <v>0</v>
      </c>
    </row>
    <row r="24" spans="1:22" s="22" customFormat="1" ht="15" customHeight="1">
      <c r="A24" s="114"/>
      <c r="C24" s="26"/>
      <c r="D24" s="131" t="s">
        <v>29</v>
      </c>
      <c r="E24" s="131"/>
      <c r="F24" s="131"/>
      <c r="G24" s="27"/>
      <c r="H24" s="28">
        <f t="shared" si="1"/>
        <v>2</v>
      </c>
      <c r="I24" s="28">
        <f t="shared" si="2"/>
        <v>1</v>
      </c>
      <c r="J24" s="28">
        <f t="shared" si="3"/>
        <v>1</v>
      </c>
      <c r="K24" s="36">
        <v>0</v>
      </c>
      <c r="L24" s="28">
        <f t="shared" si="4"/>
        <v>2</v>
      </c>
      <c r="M24" s="28">
        <f t="shared" si="5"/>
        <v>1</v>
      </c>
      <c r="N24" s="28">
        <f t="shared" si="6"/>
        <v>1</v>
      </c>
      <c r="O24" s="36">
        <v>0</v>
      </c>
      <c r="P24" s="28">
        <f t="shared" si="7"/>
        <v>0</v>
      </c>
      <c r="Q24" s="36">
        <v>0</v>
      </c>
      <c r="R24" s="36">
        <v>0</v>
      </c>
      <c r="S24" s="28">
        <f t="shared" si="8"/>
        <v>2</v>
      </c>
      <c r="T24" s="36">
        <v>1</v>
      </c>
      <c r="U24" s="36">
        <v>1</v>
      </c>
      <c r="V24" s="37">
        <v>0</v>
      </c>
    </row>
    <row r="25" spans="1:22" s="22" customFormat="1" ht="15" customHeight="1">
      <c r="A25" s="114"/>
      <c r="C25" s="26"/>
      <c r="D25" s="131" t="s">
        <v>30</v>
      </c>
      <c r="E25" s="131"/>
      <c r="F25" s="38"/>
      <c r="G25" s="27"/>
      <c r="H25" s="28">
        <f t="shared" si="1"/>
        <v>2</v>
      </c>
      <c r="I25" s="28">
        <f t="shared" si="2"/>
        <v>2</v>
      </c>
      <c r="J25" s="28">
        <f t="shared" si="3"/>
        <v>0</v>
      </c>
      <c r="K25" s="36">
        <v>0</v>
      </c>
      <c r="L25" s="28">
        <f t="shared" si="4"/>
        <v>2</v>
      </c>
      <c r="M25" s="28">
        <f t="shared" si="5"/>
        <v>2</v>
      </c>
      <c r="N25" s="28">
        <f t="shared" si="6"/>
        <v>0</v>
      </c>
      <c r="O25" s="36">
        <v>0</v>
      </c>
      <c r="P25" s="28">
        <f t="shared" si="7"/>
        <v>0</v>
      </c>
      <c r="Q25" s="36">
        <v>0</v>
      </c>
      <c r="R25" s="36">
        <v>0</v>
      </c>
      <c r="S25" s="28">
        <f t="shared" si="8"/>
        <v>2</v>
      </c>
      <c r="T25" s="36">
        <v>2</v>
      </c>
      <c r="U25" s="36">
        <v>0</v>
      </c>
      <c r="V25" s="37">
        <v>0</v>
      </c>
    </row>
    <row r="26" spans="1:22" s="22" customFormat="1" ht="15" customHeight="1">
      <c r="A26" s="114"/>
      <c r="C26" s="26"/>
      <c r="D26" s="133" t="s">
        <v>31</v>
      </c>
      <c r="E26" s="133"/>
      <c r="F26" s="133"/>
      <c r="G26" s="134"/>
      <c r="H26" s="28">
        <f t="shared" si="1"/>
        <v>1</v>
      </c>
      <c r="I26" s="28">
        <f t="shared" si="2"/>
        <v>1</v>
      </c>
      <c r="J26" s="28">
        <f t="shared" si="3"/>
        <v>0</v>
      </c>
      <c r="K26" s="36">
        <v>0</v>
      </c>
      <c r="L26" s="28">
        <f t="shared" si="4"/>
        <v>1</v>
      </c>
      <c r="M26" s="28">
        <f t="shared" si="5"/>
        <v>1</v>
      </c>
      <c r="N26" s="28">
        <f t="shared" si="6"/>
        <v>0</v>
      </c>
      <c r="O26" s="36">
        <v>0</v>
      </c>
      <c r="P26" s="28">
        <f t="shared" si="7"/>
        <v>0</v>
      </c>
      <c r="Q26" s="36">
        <v>0</v>
      </c>
      <c r="R26" s="36">
        <v>0</v>
      </c>
      <c r="S26" s="28">
        <f t="shared" si="8"/>
        <v>1</v>
      </c>
      <c r="T26" s="36">
        <v>1</v>
      </c>
      <c r="U26" s="36">
        <v>0</v>
      </c>
      <c r="V26" s="37">
        <v>0</v>
      </c>
    </row>
    <row r="27" spans="1:22" s="22" customFormat="1" ht="15" customHeight="1">
      <c r="A27" s="114"/>
      <c r="C27" s="26"/>
      <c r="D27" s="132" t="s">
        <v>32</v>
      </c>
      <c r="E27" s="132"/>
      <c r="F27" s="132"/>
      <c r="G27" s="27"/>
      <c r="H27" s="28">
        <f t="shared" si="1"/>
        <v>1</v>
      </c>
      <c r="I27" s="28">
        <f t="shared" si="2"/>
        <v>1</v>
      </c>
      <c r="J27" s="28">
        <f t="shared" si="3"/>
        <v>0</v>
      </c>
      <c r="K27" s="36">
        <v>0</v>
      </c>
      <c r="L27" s="28">
        <f t="shared" si="4"/>
        <v>1</v>
      </c>
      <c r="M27" s="28">
        <f t="shared" si="5"/>
        <v>1</v>
      </c>
      <c r="N27" s="28">
        <f t="shared" si="6"/>
        <v>0</v>
      </c>
      <c r="O27" s="36">
        <v>0</v>
      </c>
      <c r="P27" s="28">
        <f t="shared" si="7"/>
        <v>0</v>
      </c>
      <c r="Q27" s="36">
        <v>0</v>
      </c>
      <c r="R27" s="36">
        <v>0</v>
      </c>
      <c r="S27" s="28">
        <f t="shared" si="8"/>
        <v>1</v>
      </c>
      <c r="T27" s="36">
        <v>1</v>
      </c>
      <c r="U27" s="36">
        <v>0</v>
      </c>
      <c r="V27" s="37">
        <v>0</v>
      </c>
    </row>
    <row r="28" spans="1:22" s="22" customFormat="1" ht="15" customHeight="1">
      <c r="A28" s="114"/>
      <c r="C28" s="26"/>
      <c r="D28" s="131" t="s">
        <v>33</v>
      </c>
      <c r="E28" s="131"/>
      <c r="F28" s="131"/>
      <c r="G28" s="27"/>
      <c r="H28" s="28">
        <f t="shared" si="1"/>
        <v>1</v>
      </c>
      <c r="I28" s="28">
        <f t="shared" si="2"/>
        <v>1</v>
      </c>
      <c r="J28" s="28">
        <f t="shared" si="3"/>
        <v>0</v>
      </c>
      <c r="K28" s="36">
        <v>0</v>
      </c>
      <c r="L28" s="28">
        <f t="shared" si="4"/>
        <v>1</v>
      </c>
      <c r="M28" s="28">
        <f t="shared" si="5"/>
        <v>1</v>
      </c>
      <c r="N28" s="28">
        <f t="shared" si="6"/>
        <v>0</v>
      </c>
      <c r="O28" s="36">
        <v>0</v>
      </c>
      <c r="P28" s="28">
        <f t="shared" si="7"/>
        <v>0</v>
      </c>
      <c r="Q28" s="36">
        <v>0</v>
      </c>
      <c r="R28" s="36">
        <v>0</v>
      </c>
      <c r="S28" s="28">
        <f t="shared" si="8"/>
        <v>1</v>
      </c>
      <c r="T28" s="36">
        <v>1</v>
      </c>
      <c r="U28" s="36">
        <v>0</v>
      </c>
      <c r="V28" s="37">
        <v>0</v>
      </c>
    </row>
    <row r="29" spans="1:22" s="22" customFormat="1" ht="15" customHeight="1">
      <c r="A29" s="114"/>
      <c r="C29" s="26"/>
      <c r="D29" s="131" t="s">
        <v>34</v>
      </c>
      <c r="E29" s="131"/>
      <c r="F29" s="131"/>
      <c r="G29" s="27"/>
      <c r="H29" s="28">
        <f t="shared" si="1"/>
        <v>4</v>
      </c>
      <c r="I29" s="28">
        <f t="shared" si="2"/>
        <v>4</v>
      </c>
      <c r="J29" s="28">
        <f t="shared" si="3"/>
        <v>0</v>
      </c>
      <c r="K29" s="36">
        <v>0</v>
      </c>
      <c r="L29" s="28">
        <f t="shared" si="4"/>
        <v>4</v>
      </c>
      <c r="M29" s="28">
        <f t="shared" si="5"/>
        <v>4</v>
      </c>
      <c r="N29" s="28">
        <f t="shared" si="6"/>
        <v>0</v>
      </c>
      <c r="O29" s="36">
        <v>0</v>
      </c>
      <c r="P29" s="28">
        <f t="shared" si="7"/>
        <v>0</v>
      </c>
      <c r="Q29" s="36">
        <v>0</v>
      </c>
      <c r="R29" s="36">
        <v>0</v>
      </c>
      <c r="S29" s="28">
        <f t="shared" si="8"/>
        <v>4</v>
      </c>
      <c r="T29" s="36">
        <v>4</v>
      </c>
      <c r="U29" s="36">
        <v>0</v>
      </c>
      <c r="V29" s="37">
        <v>0</v>
      </c>
    </row>
    <row r="30" spans="1:22" s="22" customFormat="1" ht="7.5" customHeight="1">
      <c r="A30" s="114"/>
      <c r="C30" s="39"/>
      <c r="D30" s="40"/>
      <c r="E30" s="40"/>
      <c r="F30" s="40"/>
      <c r="G30" s="41"/>
      <c r="H30" s="42"/>
      <c r="I30" s="42"/>
      <c r="J30" s="42"/>
      <c r="K30" s="42"/>
      <c r="L30" s="42"/>
      <c r="M30" s="42"/>
      <c r="N30" s="42"/>
      <c r="O30" s="42"/>
      <c r="P30" s="42"/>
      <c r="Q30" s="42"/>
      <c r="R30" s="42"/>
      <c r="S30" s="42"/>
      <c r="T30" s="42"/>
      <c r="U30" s="42"/>
      <c r="V30" s="43"/>
    </row>
    <row r="31" spans="1:8" s="44" customFormat="1" ht="16.5" customHeight="1">
      <c r="A31" s="114"/>
      <c r="B31" s="22"/>
      <c r="E31" s="44" t="s">
        <v>35</v>
      </c>
      <c r="H31" s="45"/>
    </row>
    <row r="32" spans="1:22" s="44" customFormat="1" ht="12.75">
      <c r="A32" s="114"/>
      <c r="B32" s="22"/>
      <c r="S32" s="46"/>
      <c r="T32" s="46"/>
      <c r="U32" s="46"/>
      <c r="V32" s="46"/>
    </row>
    <row r="33" spans="1:22" ht="18">
      <c r="A33" s="47"/>
      <c r="B33" s="22"/>
      <c r="S33" s="48"/>
      <c r="T33" s="48"/>
      <c r="U33" s="48"/>
      <c r="V33" s="48"/>
    </row>
    <row r="34" spans="1:2" ht="18">
      <c r="A34" s="47"/>
      <c r="B34" s="44"/>
    </row>
    <row r="35" spans="1:2" ht="18">
      <c r="A35" s="47"/>
      <c r="B35" s="49"/>
    </row>
    <row r="36" spans="1:2" ht="18">
      <c r="A36" s="47"/>
      <c r="B36" s="49"/>
    </row>
    <row r="37" ht="18">
      <c r="A37" s="48"/>
    </row>
    <row r="38" ht="18">
      <c r="A38" s="48"/>
    </row>
    <row r="39" ht="18">
      <c r="A39" s="48"/>
    </row>
    <row r="40" ht="18">
      <c r="A40" s="48"/>
    </row>
    <row r="41" ht="18">
      <c r="A41" s="48"/>
    </row>
    <row r="42" ht="18">
      <c r="A42" s="48"/>
    </row>
    <row r="43" ht="18">
      <c r="A43" s="48"/>
    </row>
    <row r="44" ht="18">
      <c r="A44" s="48"/>
    </row>
    <row r="45" ht="18">
      <c r="A45" s="48"/>
    </row>
    <row r="46" ht="18">
      <c r="A46" s="48"/>
    </row>
    <row r="47" ht="18">
      <c r="A47" s="48"/>
    </row>
    <row r="48" ht="18">
      <c r="A48" s="48"/>
    </row>
    <row r="49" ht="18">
      <c r="A49" s="48"/>
    </row>
    <row r="50" ht="18">
      <c r="A50" s="48"/>
    </row>
    <row r="51" ht="18">
      <c r="A51" s="48"/>
    </row>
    <row r="52" ht="18">
      <c r="A52" s="48"/>
    </row>
    <row r="53" ht="18">
      <c r="A53" s="48"/>
    </row>
    <row r="54" ht="18">
      <c r="A54" s="48"/>
    </row>
    <row r="55" ht="18">
      <c r="A55" s="48"/>
    </row>
    <row r="56" ht="18">
      <c r="A56" s="48"/>
    </row>
    <row r="57" ht="18">
      <c r="A57" s="48"/>
    </row>
    <row r="58" ht="18">
      <c r="A58" s="48"/>
    </row>
    <row r="59" ht="18">
      <c r="A59" s="48"/>
    </row>
    <row r="60" ht="18">
      <c r="A60" s="48"/>
    </row>
    <row r="61" ht="18">
      <c r="A61" s="48"/>
    </row>
    <row r="62" ht="18">
      <c r="A62" s="48"/>
    </row>
    <row r="63" ht="18">
      <c r="A63" s="48"/>
    </row>
    <row r="64" ht="18">
      <c r="A64" s="48"/>
    </row>
    <row r="65" ht="18">
      <c r="A65" s="48"/>
    </row>
    <row r="66" ht="18">
      <c r="A66" s="48"/>
    </row>
    <row r="67" ht="18">
      <c r="A67" s="48"/>
    </row>
    <row r="68" ht="18">
      <c r="A68" s="48"/>
    </row>
    <row r="69" ht="18">
      <c r="A69" s="48"/>
    </row>
    <row r="70" ht="18">
      <c r="A70" s="48"/>
    </row>
    <row r="71" ht="18">
      <c r="A71" s="48"/>
    </row>
    <row r="72" ht="18">
      <c r="A72" s="48"/>
    </row>
    <row r="73" ht="18">
      <c r="A73" s="48"/>
    </row>
    <row r="74" ht="18">
      <c r="A74" s="48"/>
    </row>
    <row r="75" ht="18">
      <c r="A75" s="48"/>
    </row>
    <row r="76" ht="18">
      <c r="A76" s="48"/>
    </row>
    <row r="77" ht="18">
      <c r="A77" s="48"/>
    </row>
    <row r="78" ht="18">
      <c r="A78" s="48"/>
    </row>
    <row r="79" ht="18">
      <c r="A79" s="48"/>
    </row>
    <row r="80" ht="18">
      <c r="A80" s="48"/>
    </row>
    <row r="81" ht="18">
      <c r="A81" s="48"/>
    </row>
    <row r="82" ht="18">
      <c r="A82" s="48"/>
    </row>
    <row r="83" ht="18">
      <c r="A83" s="48"/>
    </row>
    <row r="84" ht="18">
      <c r="A84" s="48"/>
    </row>
    <row r="85" ht="18">
      <c r="A85" s="48"/>
    </row>
    <row r="86" ht="18">
      <c r="A86" s="48"/>
    </row>
    <row r="87" ht="18">
      <c r="A87" s="48"/>
    </row>
    <row r="88" ht="18">
      <c r="A88" s="48"/>
    </row>
    <row r="89" ht="18">
      <c r="A89" s="48"/>
    </row>
    <row r="90" ht="18">
      <c r="A90" s="48"/>
    </row>
    <row r="91" ht="18">
      <c r="A91" s="48"/>
    </row>
    <row r="92" ht="18">
      <c r="A92" s="48"/>
    </row>
    <row r="93" ht="18">
      <c r="A93" s="48"/>
    </row>
    <row r="94" ht="18">
      <c r="A94" s="48"/>
    </row>
    <row r="95" ht="18">
      <c r="A95" s="48"/>
    </row>
    <row r="96" ht="18">
      <c r="A96" s="48"/>
    </row>
    <row r="97" ht="18">
      <c r="A97" s="48"/>
    </row>
    <row r="98" ht="18">
      <c r="A98" s="48"/>
    </row>
    <row r="99" ht="18">
      <c r="A99" s="48"/>
    </row>
    <row r="100" ht="18">
      <c r="A100" s="48"/>
    </row>
    <row r="101" ht="18">
      <c r="A101" s="48"/>
    </row>
    <row r="102" ht="18">
      <c r="A102" s="48"/>
    </row>
    <row r="103" ht="18">
      <c r="A103" s="48"/>
    </row>
    <row r="104" ht="18">
      <c r="A104" s="48"/>
    </row>
    <row r="105" ht="18">
      <c r="A105" s="48"/>
    </row>
    <row r="106" ht="18">
      <c r="A106" s="48"/>
    </row>
    <row r="107" ht="18">
      <c r="A107" s="48"/>
    </row>
    <row r="108" ht="18">
      <c r="A108" s="48"/>
    </row>
    <row r="109" ht="18">
      <c r="A109" s="48"/>
    </row>
    <row r="110" ht="18">
      <c r="A110" s="48"/>
    </row>
    <row r="111" ht="18">
      <c r="A111" s="48"/>
    </row>
    <row r="112" ht="18">
      <c r="A112" s="48"/>
    </row>
    <row r="113" ht="18">
      <c r="A113" s="48"/>
    </row>
    <row r="114" ht="18">
      <c r="A114" s="48"/>
    </row>
    <row r="115" ht="18">
      <c r="A115" s="48"/>
    </row>
    <row r="116" ht="18">
      <c r="A116" s="48"/>
    </row>
    <row r="117" ht="18">
      <c r="A117" s="48"/>
    </row>
    <row r="118" ht="18">
      <c r="A118" s="48"/>
    </row>
    <row r="119" ht="18">
      <c r="A119" s="48"/>
    </row>
    <row r="120" ht="18">
      <c r="A120" s="48"/>
    </row>
    <row r="121" ht="18">
      <c r="A121" s="48"/>
    </row>
    <row r="122" ht="18">
      <c r="A122" s="48"/>
    </row>
    <row r="123" ht="18">
      <c r="A123" s="48"/>
    </row>
    <row r="124" ht="18">
      <c r="A124" s="48"/>
    </row>
    <row r="125" ht="18">
      <c r="A125" s="48"/>
    </row>
    <row r="126" ht="18">
      <c r="A126" s="48"/>
    </row>
    <row r="127" ht="18">
      <c r="A127" s="48"/>
    </row>
    <row r="128" ht="18">
      <c r="A128" s="48"/>
    </row>
    <row r="129" ht="18">
      <c r="A129" s="48"/>
    </row>
    <row r="130" ht="18">
      <c r="A130" s="48"/>
    </row>
    <row r="131" ht="18">
      <c r="A131" s="48"/>
    </row>
    <row r="132" ht="18">
      <c r="A132" s="48"/>
    </row>
    <row r="133" ht="18">
      <c r="A133" s="48"/>
    </row>
    <row r="134" ht="18">
      <c r="A134" s="48"/>
    </row>
    <row r="135" ht="18">
      <c r="A135" s="48"/>
    </row>
    <row r="136" ht="18">
      <c r="A136" s="48"/>
    </row>
    <row r="137" ht="18">
      <c r="A137" s="48"/>
    </row>
    <row r="138" ht="18">
      <c r="A138" s="48"/>
    </row>
    <row r="139" ht="18">
      <c r="A139" s="48"/>
    </row>
    <row r="140" ht="18">
      <c r="A140" s="48"/>
    </row>
    <row r="141" ht="18">
      <c r="A141" s="48"/>
    </row>
    <row r="142" ht="18">
      <c r="A142" s="48"/>
    </row>
    <row r="143" ht="18">
      <c r="A143" s="48"/>
    </row>
    <row r="144" ht="18">
      <c r="A144" s="48"/>
    </row>
    <row r="145" ht="18">
      <c r="A145" s="48"/>
    </row>
    <row r="146" ht="18">
      <c r="A146" s="48"/>
    </row>
    <row r="147" ht="18">
      <c r="A147" s="48"/>
    </row>
    <row r="148" ht="18">
      <c r="A148" s="48"/>
    </row>
    <row r="149" ht="18">
      <c r="A149" s="48"/>
    </row>
    <row r="150" ht="18">
      <c r="A150" s="48"/>
    </row>
    <row r="151" ht="18">
      <c r="A151" s="48"/>
    </row>
    <row r="152" ht="18">
      <c r="A152" s="48"/>
    </row>
    <row r="153" ht="18">
      <c r="A153" s="48"/>
    </row>
    <row r="154" ht="18">
      <c r="A154" s="48"/>
    </row>
    <row r="155" ht="18">
      <c r="A155" s="48"/>
    </row>
    <row r="156" ht="18">
      <c r="A156" s="48"/>
    </row>
    <row r="157" ht="18">
      <c r="A157" s="48"/>
    </row>
    <row r="158" ht="18">
      <c r="A158" s="48"/>
    </row>
    <row r="159" ht="18">
      <c r="A159" s="48"/>
    </row>
    <row r="160" ht="18">
      <c r="A160" s="48"/>
    </row>
    <row r="161" ht="18">
      <c r="A161" s="48"/>
    </row>
    <row r="162" ht="18">
      <c r="A162" s="48"/>
    </row>
    <row r="163" ht="18">
      <c r="A163" s="48"/>
    </row>
    <row r="164" ht="18">
      <c r="A164" s="48"/>
    </row>
    <row r="165" ht="18">
      <c r="A165" s="48"/>
    </row>
    <row r="166" ht="18">
      <c r="A166" s="48"/>
    </row>
    <row r="167" ht="18">
      <c r="A167" s="48"/>
    </row>
    <row r="168" ht="18">
      <c r="A168" s="48"/>
    </row>
    <row r="169" ht="18">
      <c r="A169" s="48"/>
    </row>
    <row r="170" ht="18">
      <c r="A170" s="48"/>
    </row>
    <row r="171" ht="18">
      <c r="A171" s="48"/>
    </row>
    <row r="172" ht="18">
      <c r="A172" s="48"/>
    </row>
    <row r="173" ht="18">
      <c r="A173" s="48"/>
    </row>
    <row r="174" ht="18">
      <c r="A174" s="48"/>
    </row>
    <row r="175" ht="18">
      <c r="A175" s="48"/>
    </row>
    <row r="176" ht="18">
      <c r="A176" s="48"/>
    </row>
    <row r="177" ht="18">
      <c r="A177" s="48"/>
    </row>
    <row r="178" ht="18">
      <c r="A178" s="48"/>
    </row>
    <row r="179" ht="18">
      <c r="A179" s="48"/>
    </row>
    <row r="180" ht="18">
      <c r="A180" s="48"/>
    </row>
    <row r="181" ht="18">
      <c r="A181" s="48"/>
    </row>
    <row r="182" ht="18">
      <c r="A182" s="48"/>
    </row>
    <row r="183" ht="18">
      <c r="A183" s="48"/>
    </row>
    <row r="184" ht="18">
      <c r="A184" s="48"/>
    </row>
    <row r="185" ht="18">
      <c r="A185" s="48"/>
    </row>
    <row r="186" ht="18">
      <c r="A186" s="48"/>
    </row>
    <row r="187" ht="18">
      <c r="A187" s="48"/>
    </row>
    <row r="188" ht="18">
      <c r="A188" s="48"/>
    </row>
    <row r="189" ht="18">
      <c r="A189" s="48"/>
    </row>
    <row r="190" ht="18">
      <c r="A190" s="48"/>
    </row>
    <row r="191" ht="18">
      <c r="A191" s="48"/>
    </row>
    <row r="192" ht="18">
      <c r="A192" s="48"/>
    </row>
    <row r="193" ht="18">
      <c r="A193" s="48"/>
    </row>
    <row r="194" ht="18">
      <c r="A194" s="48"/>
    </row>
    <row r="195" ht="18">
      <c r="A195" s="48"/>
    </row>
    <row r="196" ht="18">
      <c r="A196" s="48"/>
    </row>
    <row r="197" ht="18">
      <c r="A197" s="48"/>
    </row>
    <row r="198" ht="18">
      <c r="A198" s="48"/>
    </row>
    <row r="199" ht="18">
      <c r="A199" s="48"/>
    </row>
  </sheetData>
  <sheetProtection/>
  <mergeCells count="28">
    <mergeCell ref="D24:F24"/>
    <mergeCell ref="D25:E25"/>
    <mergeCell ref="D26:G26"/>
    <mergeCell ref="D27:F27"/>
    <mergeCell ref="D28:F28"/>
    <mergeCell ref="D29:F29"/>
    <mergeCell ref="D18:F18"/>
    <mergeCell ref="D19:F19"/>
    <mergeCell ref="D20:F20"/>
    <mergeCell ref="D21:F21"/>
    <mergeCell ref="D22:E22"/>
    <mergeCell ref="D23:F23"/>
    <mergeCell ref="D12:F12"/>
    <mergeCell ref="D13:F13"/>
    <mergeCell ref="D14:F14"/>
    <mergeCell ref="D15:F15"/>
    <mergeCell ref="D16:F16"/>
    <mergeCell ref="D17:F17"/>
    <mergeCell ref="A1:A32"/>
    <mergeCell ref="C1:V1"/>
    <mergeCell ref="H3:J4"/>
    <mergeCell ref="K3:K4"/>
    <mergeCell ref="L3:U3"/>
    <mergeCell ref="V3:V4"/>
    <mergeCell ref="L4:N4"/>
    <mergeCell ref="D7:F7"/>
    <mergeCell ref="D9:F9"/>
    <mergeCell ref="D11:F11"/>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U198"/>
  <sheetViews>
    <sheetView zoomScalePageLayoutView="0" workbookViewId="0" topLeftCell="A1">
      <selection activeCell="A1" sqref="A1:A36"/>
    </sheetView>
  </sheetViews>
  <sheetFormatPr defaultColWidth="9.140625" defaultRowHeight="15"/>
  <cols>
    <col min="1" max="1" width="1.8515625" style="0" customWidth="1"/>
    <col min="2" max="2" width="4.140625" style="0" customWidth="1"/>
    <col min="3" max="3" width="0.71875" style="0" customWidth="1"/>
    <col min="4" max="4" width="1.1484375" style="0" customWidth="1"/>
    <col min="5" max="5" width="8.7109375" style="0" customWidth="1"/>
    <col min="6" max="6" width="1.1484375" style="0" customWidth="1"/>
    <col min="7" max="7" width="0.71875" style="0" customWidth="1"/>
    <col min="8" max="21" width="6.7109375" style="0" customWidth="1"/>
  </cols>
  <sheetData>
    <row r="1" spans="1:21" s="50" customFormat="1" ht="27" customHeight="1">
      <c r="A1" s="114"/>
      <c r="B1" s="1"/>
      <c r="C1" s="115" t="s">
        <v>96</v>
      </c>
      <c r="D1" s="115"/>
      <c r="E1" s="115"/>
      <c r="F1" s="115"/>
      <c r="G1" s="115"/>
      <c r="H1" s="115"/>
      <c r="I1" s="115"/>
      <c r="J1" s="115"/>
      <c r="K1" s="115"/>
      <c r="L1" s="115"/>
      <c r="M1" s="115"/>
      <c r="N1" s="115"/>
      <c r="O1" s="115"/>
      <c r="P1" s="115"/>
      <c r="Q1" s="115"/>
      <c r="R1" s="115"/>
      <c r="S1" s="115"/>
      <c r="T1" s="115"/>
      <c r="U1" s="115"/>
    </row>
    <row r="2" spans="1:21" s="1" customFormat="1" ht="18" customHeight="1">
      <c r="A2" s="114"/>
      <c r="C2" s="3"/>
      <c r="D2" s="3"/>
      <c r="E2" s="51"/>
      <c r="F2" s="3"/>
      <c r="G2" s="3"/>
      <c r="U2" s="52" t="s">
        <v>36</v>
      </c>
    </row>
    <row r="3" spans="1:21" s="5" customFormat="1" ht="19.5" customHeight="1">
      <c r="A3" s="114"/>
      <c r="C3" s="6"/>
      <c r="D3" s="7"/>
      <c r="E3" s="135" t="s">
        <v>37</v>
      </c>
      <c r="F3" s="7"/>
      <c r="G3" s="8"/>
      <c r="H3" s="137" t="s">
        <v>10</v>
      </c>
      <c r="I3" s="138" t="s">
        <v>38</v>
      </c>
      <c r="J3" s="124"/>
      <c r="K3" s="124"/>
      <c r="L3" s="125"/>
      <c r="M3" s="10" t="s">
        <v>39</v>
      </c>
      <c r="N3" s="138" t="s">
        <v>40</v>
      </c>
      <c r="O3" s="124"/>
      <c r="P3" s="124"/>
      <c r="Q3" s="124"/>
      <c r="R3" s="124"/>
      <c r="S3" s="124"/>
      <c r="T3" s="124"/>
      <c r="U3" s="125"/>
    </row>
    <row r="4" spans="1:21" s="5" customFormat="1" ht="25.5" customHeight="1">
      <c r="A4" s="114"/>
      <c r="C4" s="17"/>
      <c r="D4" s="18"/>
      <c r="E4" s="136"/>
      <c r="F4" s="18"/>
      <c r="G4" s="20"/>
      <c r="H4" s="137"/>
      <c r="I4" s="21" t="s">
        <v>10</v>
      </c>
      <c r="J4" s="21" t="s">
        <v>41</v>
      </c>
      <c r="K4" s="21" t="s">
        <v>42</v>
      </c>
      <c r="L4" s="21" t="s">
        <v>43</v>
      </c>
      <c r="M4" s="53" t="s">
        <v>44</v>
      </c>
      <c r="N4" s="21" t="s">
        <v>10</v>
      </c>
      <c r="O4" s="54" t="s">
        <v>45</v>
      </c>
      <c r="P4" s="55" t="s">
        <v>46</v>
      </c>
      <c r="Q4" s="56" t="s">
        <v>47</v>
      </c>
      <c r="R4" s="57" t="s">
        <v>48</v>
      </c>
      <c r="S4" s="57" t="s">
        <v>49</v>
      </c>
      <c r="T4" s="57" t="s">
        <v>50</v>
      </c>
      <c r="U4" s="58" t="s">
        <v>51</v>
      </c>
    </row>
    <row r="5" spans="1:21" s="5" customFormat="1" ht="7.5" customHeight="1">
      <c r="A5" s="114"/>
      <c r="C5" s="11"/>
      <c r="G5" s="13"/>
      <c r="H5" s="59"/>
      <c r="I5" s="60"/>
      <c r="J5" s="60"/>
      <c r="K5" s="60"/>
      <c r="L5" s="60"/>
      <c r="M5" s="60"/>
      <c r="N5" s="60"/>
      <c r="O5" s="60"/>
      <c r="P5" s="60"/>
      <c r="Q5" s="60"/>
      <c r="R5" s="60"/>
      <c r="S5" s="60"/>
      <c r="T5" s="60"/>
      <c r="U5" s="61"/>
    </row>
    <row r="6" spans="1:21" s="22" customFormat="1" ht="15" customHeight="1">
      <c r="A6" s="114"/>
      <c r="C6" s="26"/>
      <c r="D6" s="139" t="s">
        <v>14</v>
      </c>
      <c r="E6" s="140"/>
      <c r="F6" s="140"/>
      <c r="G6" s="27"/>
      <c r="H6" s="62">
        <v>1062</v>
      </c>
      <c r="I6" s="28">
        <v>907</v>
      </c>
      <c r="J6" s="28">
        <v>315</v>
      </c>
      <c r="K6" s="28">
        <v>298</v>
      </c>
      <c r="L6" s="28">
        <v>294</v>
      </c>
      <c r="M6" s="28">
        <v>2</v>
      </c>
      <c r="N6" s="28">
        <v>153</v>
      </c>
      <c r="O6" s="28">
        <v>68</v>
      </c>
      <c r="P6" s="28">
        <v>5</v>
      </c>
      <c r="Q6" s="28">
        <v>2</v>
      </c>
      <c r="R6" s="28">
        <v>0</v>
      </c>
      <c r="S6" s="28">
        <v>2</v>
      </c>
      <c r="T6" s="28">
        <v>0</v>
      </c>
      <c r="U6" s="29">
        <v>76</v>
      </c>
    </row>
    <row r="7" spans="1:21" s="22" customFormat="1" ht="13.5" customHeight="1">
      <c r="A7" s="114"/>
      <c r="B7" s="25"/>
      <c r="C7" s="26"/>
      <c r="E7" s="31"/>
      <c r="G7" s="27"/>
      <c r="H7" s="63"/>
      <c r="I7" s="33"/>
      <c r="J7" s="33"/>
      <c r="K7" s="33"/>
      <c r="L7" s="33"/>
      <c r="M7" s="33"/>
      <c r="N7" s="33"/>
      <c r="O7" s="33"/>
      <c r="P7" s="33"/>
      <c r="Q7" s="33"/>
      <c r="R7" s="33"/>
      <c r="S7" s="33"/>
      <c r="T7" s="33"/>
      <c r="U7" s="34"/>
    </row>
    <row r="8" spans="1:21" s="25" customFormat="1" ht="15" customHeight="1">
      <c r="A8" s="114"/>
      <c r="C8" s="30"/>
      <c r="D8" s="141" t="s">
        <v>15</v>
      </c>
      <c r="E8" s="142"/>
      <c r="F8" s="142"/>
      <c r="G8" s="32"/>
      <c r="H8" s="63">
        <f>SUM(H14:H32)</f>
        <v>1065</v>
      </c>
      <c r="I8" s="33">
        <f aca="true" t="shared" si="0" ref="I8:U8">SUM(I14:I32)</f>
        <v>897</v>
      </c>
      <c r="J8" s="33">
        <f t="shared" si="0"/>
        <v>309</v>
      </c>
      <c r="K8" s="33">
        <f t="shared" si="0"/>
        <v>289</v>
      </c>
      <c r="L8" s="33">
        <f t="shared" si="0"/>
        <v>299</v>
      </c>
      <c r="M8" s="33">
        <f t="shared" si="0"/>
        <v>1</v>
      </c>
      <c r="N8" s="33">
        <f t="shared" si="0"/>
        <v>167</v>
      </c>
      <c r="O8" s="33">
        <f t="shared" si="0"/>
        <v>78</v>
      </c>
      <c r="P8" s="33">
        <f t="shared" si="0"/>
        <v>4</v>
      </c>
      <c r="Q8" s="33">
        <f t="shared" si="0"/>
        <v>3</v>
      </c>
      <c r="R8" s="33">
        <f t="shared" si="0"/>
        <v>0</v>
      </c>
      <c r="S8" s="33">
        <f t="shared" si="0"/>
        <v>2</v>
      </c>
      <c r="T8" s="33">
        <f t="shared" si="0"/>
        <v>0</v>
      </c>
      <c r="U8" s="34">
        <f t="shared" si="0"/>
        <v>80</v>
      </c>
    </row>
    <row r="9" spans="1:21" s="22" customFormat="1" ht="13.5" customHeight="1">
      <c r="A9" s="114"/>
      <c r="B9" s="25"/>
      <c r="C9" s="26"/>
      <c r="E9" s="31"/>
      <c r="G9" s="27"/>
      <c r="H9" s="63"/>
      <c r="I9" s="33"/>
      <c r="J9" s="33"/>
      <c r="K9" s="33"/>
      <c r="L9" s="33"/>
      <c r="M9" s="33"/>
      <c r="N9" s="33"/>
      <c r="O9" s="33"/>
      <c r="P9" s="33"/>
      <c r="Q9" s="33"/>
      <c r="R9" s="33"/>
      <c r="S9" s="33"/>
      <c r="T9" s="33"/>
      <c r="U9" s="34"/>
    </row>
    <row r="10" spans="1:21" s="22" customFormat="1" ht="15" customHeight="1">
      <c r="A10" s="114"/>
      <c r="B10" s="35"/>
      <c r="C10" s="26"/>
      <c r="E10" s="31" t="s">
        <v>52</v>
      </c>
      <c r="G10" s="27"/>
      <c r="H10" s="62">
        <f>I10+M10+N10</f>
        <v>12</v>
      </c>
      <c r="I10" s="28">
        <f>SUM(J10:L10)</f>
        <v>12</v>
      </c>
      <c r="J10" s="36">
        <v>4</v>
      </c>
      <c r="K10" s="36">
        <v>4</v>
      </c>
      <c r="L10" s="36">
        <v>4</v>
      </c>
      <c r="M10" s="36">
        <v>0</v>
      </c>
      <c r="N10" s="28">
        <f>SUM(O10:U10)</f>
        <v>0</v>
      </c>
      <c r="O10" s="36">
        <v>0</v>
      </c>
      <c r="P10" s="36">
        <v>0</v>
      </c>
      <c r="Q10" s="36">
        <v>0</v>
      </c>
      <c r="R10" s="36">
        <v>0</v>
      </c>
      <c r="S10" s="36">
        <v>0</v>
      </c>
      <c r="T10" s="36">
        <v>0</v>
      </c>
      <c r="U10" s="37">
        <v>0</v>
      </c>
    </row>
    <row r="11" spans="1:21" s="22" customFormat="1" ht="15" customHeight="1">
      <c r="A11" s="114"/>
      <c r="B11" s="35"/>
      <c r="C11" s="26"/>
      <c r="E11" s="31" t="s">
        <v>53</v>
      </c>
      <c r="G11" s="27"/>
      <c r="H11" s="62">
        <f>I11+M11+N11</f>
        <v>1037</v>
      </c>
      <c r="I11" s="28">
        <f>SUM(J11:L11)</f>
        <v>869</v>
      </c>
      <c r="J11" s="36">
        <v>297</v>
      </c>
      <c r="K11" s="36">
        <v>281</v>
      </c>
      <c r="L11" s="36">
        <v>291</v>
      </c>
      <c r="M11" s="36">
        <v>1</v>
      </c>
      <c r="N11" s="28">
        <f>SUM(O11:U11)</f>
        <v>167</v>
      </c>
      <c r="O11" s="36">
        <v>78</v>
      </c>
      <c r="P11" s="36">
        <v>4</v>
      </c>
      <c r="Q11" s="36">
        <v>3</v>
      </c>
      <c r="R11" s="36">
        <v>0</v>
      </c>
      <c r="S11" s="36">
        <v>2</v>
      </c>
      <c r="T11" s="36">
        <v>0</v>
      </c>
      <c r="U11" s="37">
        <v>80</v>
      </c>
    </row>
    <row r="12" spans="1:21" s="22" customFormat="1" ht="15" customHeight="1">
      <c r="A12" s="114"/>
      <c r="B12" s="35"/>
      <c r="C12" s="26"/>
      <c r="E12" s="31" t="s">
        <v>54</v>
      </c>
      <c r="G12" s="27"/>
      <c r="H12" s="62">
        <f>I12+M12+N12</f>
        <v>16</v>
      </c>
      <c r="I12" s="28">
        <f>SUM(J12:L12)</f>
        <v>16</v>
      </c>
      <c r="J12" s="36">
        <v>8</v>
      </c>
      <c r="K12" s="36">
        <v>4</v>
      </c>
      <c r="L12" s="36">
        <v>4</v>
      </c>
      <c r="M12" s="36">
        <v>0</v>
      </c>
      <c r="N12" s="28">
        <f>SUM(O12:U12)</f>
        <v>0</v>
      </c>
      <c r="O12" s="36">
        <v>0</v>
      </c>
      <c r="P12" s="36">
        <v>0</v>
      </c>
      <c r="Q12" s="36">
        <v>0</v>
      </c>
      <c r="R12" s="36">
        <v>0</v>
      </c>
      <c r="S12" s="36">
        <v>0</v>
      </c>
      <c r="T12" s="36">
        <v>0</v>
      </c>
      <c r="U12" s="37">
        <v>0</v>
      </c>
    </row>
    <row r="13" spans="1:21" s="22" customFormat="1" ht="13.5" customHeight="1">
      <c r="A13" s="114"/>
      <c r="C13" s="26"/>
      <c r="E13" s="31"/>
      <c r="G13" s="27"/>
      <c r="H13" s="63"/>
      <c r="I13" s="33"/>
      <c r="J13" s="33"/>
      <c r="K13" s="33"/>
      <c r="L13" s="33"/>
      <c r="M13" s="33"/>
      <c r="N13" s="33"/>
      <c r="O13" s="33"/>
      <c r="P13" s="33"/>
      <c r="Q13" s="33"/>
      <c r="R13" s="33"/>
      <c r="S13" s="33"/>
      <c r="T13" s="33"/>
      <c r="U13" s="34"/>
    </row>
    <row r="14" spans="1:21" s="22" customFormat="1" ht="15" customHeight="1">
      <c r="A14" s="114"/>
      <c r="C14" s="26"/>
      <c r="D14" s="131" t="s">
        <v>16</v>
      </c>
      <c r="E14" s="131"/>
      <c r="F14" s="131"/>
      <c r="G14" s="27"/>
      <c r="H14" s="62">
        <f aca="true" t="shared" si="1" ref="H14:H32">I14+M14+N14</f>
        <v>417</v>
      </c>
      <c r="I14" s="28">
        <f aca="true" t="shared" si="2" ref="I14:I32">SUM(J14:L14)</f>
        <v>361</v>
      </c>
      <c r="J14" s="36">
        <v>128</v>
      </c>
      <c r="K14" s="36">
        <v>115</v>
      </c>
      <c r="L14" s="36">
        <v>118</v>
      </c>
      <c r="M14" s="36">
        <v>0</v>
      </c>
      <c r="N14" s="28">
        <f aca="true" t="shared" si="3" ref="N14:N32">SUM(O14:U14)</f>
        <v>56</v>
      </c>
      <c r="O14" s="36">
        <v>25</v>
      </c>
      <c r="P14" s="36">
        <v>3</v>
      </c>
      <c r="Q14" s="36">
        <v>0</v>
      </c>
      <c r="R14" s="36">
        <v>0</v>
      </c>
      <c r="S14" s="36">
        <v>0</v>
      </c>
      <c r="T14" s="36">
        <v>0</v>
      </c>
      <c r="U14" s="37">
        <v>28</v>
      </c>
    </row>
    <row r="15" spans="1:21" s="22" customFormat="1" ht="15" customHeight="1">
      <c r="A15" s="114"/>
      <c r="C15" s="26"/>
      <c r="D15" s="131" t="s">
        <v>17</v>
      </c>
      <c r="E15" s="131"/>
      <c r="F15" s="131"/>
      <c r="G15" s="27"/>
      <c r="H15" s="62">
        <f t="shared" si="1"/>
        <v>43</v>
      </c>
      <c r="I15" s="28">
        <f t="shared" si="2"/>
        <v>35</v>
      </c>
      <c r="J15" s="36">
        <v>12</v>
      </c>
      <c r="K15" s="36">
        <v>11</v>
      </c>
      <c r="L15" s="36">
        <v>12</v>
      </c>
      <c r="M15" s="36">
        <v>0</v>
      </c>
      <c r="N15" s="28">
        <f t="shared" si="3"/>
        <v>8</v>
      </c>
      <c r="O15" s="36">
        <v>4</v>
      </c>
      <c r="P15" s="36">
        <v>0</v>
      </c>
      <c r="Q15" s="36">
        <v>0</v>
      </c>
      <c r="R15" s="36">
        <v>0</v>
      </c>
      <c r="S15" s="36">
        <v>0</v>
      </c>
      <c r="T15" s="36">
        <v>0</v>
      </c>
      <c r="U15" s="37">
        <v>4</v>
      </c>
    </row>
    <row r="16" spans="1:21" s="22" customFormat="1" ht="15" customHeight="1">
      <c r="A16" s="114"/>
      <c r="C16" s="26"/>
      <c r="D16" s="131" t="s">
        <v>18</v>
      </c>
      <c r="E16" s="131"/>
      <c r="F16" s="131"/>
      <c r="G16" s="27"/>
      <c r="H16" s="62">
        <f t="shared" si="1"/>
        <v>104</v>
      </c>
      <c r="I16" s="28">
        <f t="shared" si="2"/>
        <v>87</v>
      </c>
      <c r="J16" s="36">
        <v>30</v>
      </c>
      <c r="K16" s="36">
        <v>28</v>
      </c>
      <c r="L16" s="36">
        <v>29</v>
      </c>
      <c r="M16" s="36">
        <v>0</v>
      </c>
      <c r="N16" s="28">
        <f t="shared" si="3"/>
        <v>17</v>
      </c>
      <c r="O16" s="36">
        <v>9</v>
      </c>
      <c r="P16" s="36">
        <v>0</v>
      </c>
      <c r="Q16" s="36">
        <v>0</v>
      </c>
      <c r="R16" s="36">
        <v>0</v>
      </c>
      <c r="S16" s="36">
        <v>0</v>
      </c>
      <c r="T16" s="36">
        <v>0</v>
      </c>
      <c r="U16" s="37">
        <v>8</v>
      </c>
    </row>
    <row r="17" spans="1:21" s="22" customFormat="1" ht="15" customHeight="1">
      <c r="A17" s="114"/>
      <c r="C17" s="26"/>
      <c r="D17" s="131" t="s">
        <v>19</v>
      </c>
      <c r="E17" s="131"/>
      <c r="F17" s="131"/>
      <c r="G17" s="27"/>
      <c r="H17" s="62">
        <f t="shared" si="1"/>
        <v>22</v>
      </c>
      <c r="I17" s="28">
        <f t="shared" si="2"/>
        <v>18</v>
      </c>
      <c r="J17" s="36">
        <v>6</v>
      </c>
      <c r="K17" s="36">
        <v>6</v>
      </c>
      <c r="L17" s="36">
        <v>6</v>
      </c>
      <c r="M17" s="36">
        <v>0</v>
      </c>
      <c r="N17" s="28">
        <f t="shared" si="3"/>
        <v>4</v>
      </c>
      <c r="O17" s="36">
        <v>1</v>
      </c>
      <c r="P17" s="36">
        <v>0</v>
      </c>
      <c r="Q17" s="36">
        <v>0</v>
      </c>
      <c r="R17" s="36">
        <v>0</v>
      </c>
      <c r="S17" s="36">
        <v>0</v>
      </c>
      <c r="T17" s="36">
        <v>0</v>
      </c>
      <c r="U17" s="37">
        <v>3</v>
      </c>
    </row>
    <row r="18" spans="1:21" s="22" customFormat="1" ht="15" customHeight="1">
      <c r="A18" s="114"/>
      <c r="C18" s="26"/>
      <c r="D18" s="131" t="s">
        <v>20</v>
      </c>
      <c r="E18" s="131"/>
      <c r="F18" s="131"/>
      <c r="G18" s="27"/>
      <c r="H18" s="62">
        <f t="shared" si="1"/>
        <v>11</v>
      </c>
      <c r="I18" s="28">
        <f t="shared" si="2"/>
        <v>9</v>
      </c>
      <c r="J18" s="36">
        <v>3</v>
      </c>
      <c r="K18" s="36">
        <v>3</v>
      </c>
      <c r="L18" s="36">
        <v>3</v>
      </c>
      <c r="M18" s="36">
        <v>0</v>
      </c>
      <c r="N18" s="28">
        <f t="shared" si="3"/>
        <v>2</v>
      </c>
      <c r="O18" s="36">
        <v>1</v>
      </c>
      <c r="P18" s="36">
        <v>0</v>
      </c>
      <c r="Q18" s="36">
        <v>0</v>
      </c>
      <c r="R18" s="36">
        <v>0</v>
      </c>
      <c r="S18" s="36">
        <v>0</v>
      </c>
      <c r="T18" s="36">
        <v>0</v>
      </c>
      <c r="U18" s="37">
        <v>1</v>
      </c>
    </row>
    <row r="19" spans="1:21" s="22" customFormat="1" ht="15" customHeight="1">
      <c r="A19" s="114"/>
      <c r="C19" s="26"/>
      <c r="D19" s="131" t="s">
        <v>21</v>
      </c>
      <c r="E19" s="131"/>
      <c r="F19" s="131"/>
      <c r="G19" s="27"/>
      <c r="H19" s="62">
        <f t="shared" si="1"/>
        <v>60</v>
      </c>
      <c r="I19" s="28">
        <f t="shared" si="2"/>
        <v>49</v>
      </c>
      <c r="J19" s="36">
        <v>17</v>
      </c>
      <c r="K19" s="36">
        <v>16</v>
      </c>
      <c r="L19" s="36">
        <v>16</v>
      </c>
      <c r="M19" s="36">
        <v>0</v>
      </c>
      <c r="N19" s="28">
        <f t="shared" si="3"/>
        <v>11</v>
      </c>
      <c r="O19" s="36">
        <v>6</v>
      </c>
      <c r="P19" s="36">
        <v>0</v>
      </c>
      <c r="Q19" s="36">
        <v>0</v>
      </c>
      <c r="R19" s="36">
        <v>0</v>
      </c>
      <c r="S19" s="36">
        <v>0</v>
      </c>
      <c r="T19" s="36">
        <v>0</v>
      </c>
      <c r="U19" s="37">
        <v>5</v>
      </c>
    </row>
    <row r="20" spans="1:21" s="22" customFormat="1" ht="15" customHeight="1">
      <c r="A20" s="114"/>
      <c r="C20" s="26"/>
      <c r="D20" s="131" t="s">
        <v>22</v>
      </c>
      <c r="E20" s="131"/>
      <c r="F20" s="131"/>
      <c r="G20" s="27"/>
      <c r="H20" s="62">
        <f t="shared" si="1"/>
        <v>17</v>
      </c>
      <c r="I20" s="28">
        <f t="shared" si="2"/>
        <v>12</v>
      </c>
      <c r="J20" s="36">
        <v>4</v>
      </c>
      <c r="K20" s="36">
        <v>4</v>
      </c>
      <c r="L20" s="36">
        <v>4</v>
      </c>
      <c r="M20" s="36">
        <v>0</v>
      </c>
      <c r="N20" s="28">
        <f t="shared" si="3"/>
        <v>5</v>
      </c>
      <c r="O20" s="36">
        <v>2</v>
      </c>
      <c r="P20" s="36">
        <v>0</v>
      </c>
      <c r="Q20" s="36">
        <v>0</v>
      </c>
      <c r="R20" s="36">
        <v>0</v>
      </c>
      <c r="S20" s="36">
        <v>1</v>
      </c>
      <c r="T20" s="36">
        <v>0</v>
      </c>
      <c r="U20" s="37">
        <v>2</v>
      </c>
    </row>
    <row r="21" spans="1:21" s="22" customFormat="1" ht="15" customHeight="1">
      <c r="A21" s="114"/>
      <c r="C21" s="26"/>
      <c r="D21" s="131" t="s">
        <v>23</v>
      </c>
      <c r="E21" s="131"/>
      <c r="F21" s="131"/>
      <c r="G21" s="27"/>
      <c r="H21" s="62">
        <f t="shared" si="1"/>
        <v>34</v>
      </c>
      <c r="I21" s="28">
        <f t="shared" si="2"/>
        <v>27</v>
      </c>
      <c r="J21" s="36">
        <v>9</v>
      </c>
      <c r="K21" s="36">
        <v>9</v>
      </c>
      <c r="L21" s="36">
        <v>9</v>
      </c>
      <c r="M21" s="36">
        <v>0</v>
      </c>
      <c r="N21" s="28">
        <f t="shared" si="3"/>
        <v>7</v>
      </c>
      <c r="O21" s="36">
        <v>3</v>
      </c>
      <c r="P21" s="36">
        <v>0</v>
      </c>
      <c r="Q21" s="36">
        <v>1</v>
      </c>
      <c r="R21" s="36">
        <v>0</v>
      </c>
      <c r="S21" s="36">
        <v>0</v>
      </c>
      <c r="T21" s="36">
        <v>0</v>
      </c>
      <c r="U21" s="37">
        <v>3</v>
      </c>
    </row>
    <row r="22" spans="1:21" s="22" customFormat="1" ht="15" customHeight="1">
      <c r="A22" s="114"/>
      <c r="C22" s="26"/>
      <c r="D22" s="131" t="s">
        <v>24</v>
      </c>
      <c r="E22" s="131"/>
      <c r="F22" s="131"/>
      <c r="G22" s="27"/>
      <c r="H22" s="62">
        <f t="shared" si="1"/>
        <v>116</v>
      </c>
      <c r="I22" s="28">
        <f t="shared" si="2"/>
        <v>98</v>
      </c>
      <c r="J22" s="36">
        <v>32</v>
      </c>
      <c r="K22" s="36">
        <v>32</v>
      </c>
      <c r="L22" s="36">
        <v>34</v>
      </c>
      <c r="M22" s="36">
        <v>0</v>
      </c>
      <c r="N22" s="28">
        <f t="shared" si="3"/>
        <v>18</v>
      </c>
      <c r="O22" s="36">
        <v>9</v>
      </c>
      <c r="P22" s="36">
        <v>1</v>
      </c>
      <c r="Q22" s="36">
        <v>0</v>
      </c>
      <c r="R22" s="36">
        <v>0</v>
      </c>
      <c r="S22" s="36">
        <v>0</v>
      </c>
      <c r="T22" s="36">
        <v>0</v>
      </c>
      <c r="U22" s="37">
        <v>8</v>
      </c>
    </row>
    <row r="23" spans="1:21" s="22" customFormat="1" ht="15" customHeight="1">
      <c r="A23" s="114"/>
      <c r="C23" s="26"/>
      <c r="D23" s="131" t="s">
        <v>25</v>
      </c>
      <c r="E23" s="131"/>
      <c r="F23" s="131"/>
      <c r="G23" s="27"/>
      <c r="H23" s="62">
        <f t="shared" si="1"/>
        <v>49</v>
      </c>
      <c r="I23" s="28">
        <f t="shared" si="2"/>
        <v>43</v>
      </c>
      <c r="J23" s="36">
        <v>15</v>
      </c>
      <c r="K23" s="36">
        <v>13</v>
      </c>
      <c r="L23" s="36">
        <v>15</v>
      </c>
      <c r="M23" s="36">
        <v>0</v>
      </c>
      <c r="N23" s="28">
        <f t="shared" si="3"/>
        <v>6</v>
      </c>
      <c r="O23" s="36">
        <v>3</v>
      </c>
      <c r="P23" s="36">
        <v>0</v>
      </c>
      <c r="Q23" s="36">
        <v>0</v>
      </c>
      <c r="R23" s="36">
        <v>0</v>
      </c>
      <c r="S23" s="36">
        <v>0</v>
      </c>
      <c r="T23" s="36">
        <v>0</v>
      </c>
      <c r="U23" s="37">
        <v>3</v>
      </c>
    </row>
    <row r="24" spans="1:21" s="22" customFormat="1" ht="15" customHeight="1">
      <c r="A24" s="114"/>
      <c r="C24" s="26"/>
      <c r="D24" s="132" t="s">
        <v>26</v>
      </c>
      <c r="E24" s="132"/>
      <c r="F24" s="132"/>
      <c r="G24" s="27"/>
      <c r="H24" s="62">
        <f t="shared" si="1"/>
        <v>50</v>
      </c>
      <c r="I24" s="28">
        <f t="shared" si="2"/>
        <v>44</v>
      </c>
      <c r="J24" s="36">
        <v>16</v>
      </c>
      <c r="K24" s="36">
        <v>14</v>
      </c>
      <c r="L24" s="36">
        <v>14</v>
      </c>
      <c r="M24" s="36">
        <v>0</v>
      </c>
      <c r="N24" s="28">
        <f t="shared" si="3"/>
        <v>6</v>
      </c>
      <c r="O24" s="36">
        <v>3</v>
      </c>
      <c r="P24" s="36">
        <v>0</v>
      </c>
      <c r="Q24" s="36">
        <v>1</v>
      </c>
      <c r="R24" s="36">
        <v>0</v>
      </c>
      <c r="S24" s="36">
        <v>0</v>
      </c>
      <c r="T24" s="36">
        <v>0</v>
      </c>
      <c r="U24" s="37">
        <v>2</v>
      </c>
    </row>
    <row r="25" spans="1:21" s="22" customFormat="1" ht="15" customHeight="1">
      <c r="A25" s="114"/>
      <c r="C25" s="26"/>
      <c r="D25" s="131" t="s">
        <v>27</v>
      </c>
      <c r="E25" s="131"/>
      <c r="F25" s="38"/>
      <c r="G25" s="27"/>
      <c r="H25" s="62">
        <f t="shared" si="1"/>
        <v>9</v>
      </c>
      <c r="I25" s="28">
        <f t="shared" si="2"/>
        <v>8</v>
      </c>
      <c r="J25" s="36">
        <v>2</v>
      </c>
      <c r="K25" s="36">
        <v>3</v>
      </c>
      <c r="L25" s="36">
        <v>3</v>
      </c>
      <c r="M25" s="36">
        <v>0</v>
      </c>
      <c r="N25" s="28">
        <f t="shared" si="3"/>
        <v>1</v>
      </c>
      <c r="O25" s="36">
        <v>1</v>
      </c>
      <c r="P25" s="36">
        <v>0</v>
      </c>
      <c r="Q25" s="36">
        <v>0</v>
      </c>
      <c r="R25" s="36">
        <v>0</v>
      </c>
      <c r="S25" s="36">
        <v>0</v>
      </c>
      <c r="T25" s="36">
        <v>0</v>
      </c>
      <c r="U25" s="37">
        <v>0</v>
      </c>
    </row>
    <row r="26" spans="1:21" s="22" customFormat="1" ht="15" customHeight="1">
      <c r="A26" s="114"/>
      <c r="C26" s="26"/>
      <c r="D26" s="131" t="s">
        <v>28</v>
      </c>
      <c r="E26" s="131"/>
      <c r="F26" s="131"/>
      <c r="G26" s="27"/>
      <c r="H26" s="62">
        <f t="shared" si="1"/>
        <v>36</v>
      </c>
      <c r="I26" s="28">
        <f t="shared" si="2"/>
        <v>32</v>
      </c>
      <c r="J26" s="36">
        <v>10</v>
      </c>
      <c r="K26" s="36">
        <v>11</v>
      </c>
      <c r="L26" s="36">
        <v>11</v>
      </c>
      <c r="M26" s="36">
        <v>0</v>
      </c>
      <c r="N26" s="28">
        <f t="shared" si="3"/>
        <v>4</v>
      </c>
      <c r="O26" s="36">
        <v>2</v>
      </c>
      <c r="P26" s="36">
        <v>0</v>
      </c>
      <c r="Q26" s="36">
        <v>0</v>
      </c>
      <c r="R26" s="36">
        <v>0</v>
      </c>
      <c r="S26" s="36">
        <v>0</v>
      </c>
      <c r="T26" s="36">
        <v>0</v>
      </c>
      <c r="U26" s="37">
        <v>2</v>
      </c>
    </row>
    <row r="27" spans="1:21" s="22" customFormat="1" ht="15" customHeight="1">
      <c r="A27" s="114"/>
      <c r="C27" s="26"/>
      <c r="D27" s="131" t="s">
        <v>29</v>
      </c>
      <c r="E27" s="131"/>
      <c r="F27" s="131"/>
      <c r="G27" s="27"/>
      <c r="H27" s="62">
        <f t="shared" si="1"/>
        <v>24</v>
      </c>
      <c r="I27" s="28">
        <f t="shared" si="2"/>
        <v>19</v>
      </c>
      <c r="J27" s="36">
        <v>7</v>
      </c>
      <c r="K27" s="36">
        <v>6</v>
      </c>
      <c r="L27" s="36">
        <v>6</v>
      </c>
      <c r="M27" s="36">
        <v>1</v>
      </c>
      <c r="N27" s="28">
        <f t="shared" si="3"/>
        <v>4</v>
      </c>
      <c r="O27" s="36">
        <v>2</v>
      </c>
      <c r="P27" s="36">
        <v>0</v>
      </c>
      <c r="Q27" s="36">
        <v>0</v>
      </c>
      <c r="R27" s="36">
        <v>0</v>
      </c>
      <c r="S27" s="36">
        <v>0</v>
      </c>
      <c r="T27" s="36">
        <v>0</v>
      </c>
      <c r="U27" s="37">
        <v>2</v>
      </c>
    </row>
    <row r="28" spans="1:21" s="22" customFormat="1" ht="15" customHeight="1">
      <c r="A28" s="114"/>
      <c r="C28" s="26"/>
      <c r="D28" s="131" t="s">
        <v>30</v>
      </c>
      <c r="E28" s="131"/>
      <c r="F28" s="38"/>
      <c r="G28" s="27"/>
      <c r="H28" s="62">
        <f t="shared" si="1"/>
        <v>16</v>
      </c>
      <c r="I28" s="28">
        <f t="shared" si="2"/>
        <v>12</v>
      </c>
      <c r="J28" s="36">
        <v>4</v>
      </c>
      <c r="K28" s="36">
        <v>4</v>
      </c>
      <c r="L28" s="36">
        <v>4</v>
      </c>
      <c r="M28" s="36">
        <v>0</v>
      </c>
      <c r="N28" s="28">
        <f t="shared" si="3"/>
        <v>4</v>
      </c>
      <c r="O28" s="36">
        <v>1</v>
      </c>
      <c r="P28" s="36">
        <v>0</v>
      </c>
      <c r="Q28" s="36">
        <v>0</v>
      </c>
      <c r="R28" s="36">
        <v>0</v>
      </c>
      <c r="S28" s="36">
        <v>1</v>
      </c>
      <c r="T28" s="36">
        <v>0</v>
      </c>
      <c r="U28" s="37">
        <v>2</v>
      </c>
    </row>
    <row r="29" spans="1:21" s="22" customFormat="1" ht="15" customHeight="1">
      <c r="A29" s="114"/>
      <c r="C29" s="26"/>
      <c r="D29" s="132" t="s">
        <v>31</v>
      </c>
      <c r="E29" s="132"/>
      <c r="F29" s="132"/>
      <c r="G29" s="27"/>
      <c r="H29" s="62">
        <f t="shared" si="1"/>
        <v>12</v>
      </c>
      <c r="I29" s="28">
        <f t="shared" si="2"/>
        <v>9</v>
      </c>
      <c r="J29" s="36">
        <v>3</v>
      </c>
      <c r="K29" s="36">
        <v>3</v>
      </c>
      <c r="L29" s="36">
        <v>3</v>
      </c>
      <c r="M29" s="36">
        <v>0</v>
      </c>
      <c r="N29" s="28">
        <f t="shared" si="3"/>
        <v>3</v>
      </c>
      <c r="O29" s="36">
        <v>2</v>
      </c>
      <c r="P29" s="36">
        <v>0</v>
      </c>
      <c r="Q29" s="36">
        <v>0</v>
      </c>
      <c r="R29" s="36">
        <v>0</v>
      </c>
      <c r="S29" s="36">
        <v>0</v>
      </c>
      <c r="T29" s="36">
        <v>0</v>
      </c>
      <c r="U29" s="37">
        <v>1</v>
      </c>
    </row>
    <row r="30" spans="1:21" s="22" customFormat="1" ht="15" customHeight="1">
      <c r="A30" s="114"/>
      <c r="C30" s="26"/>
      <c r="D30" s="132" t="s">
        <v>32</v>
      </c>
      <c r="E30" s="132"/>
      <c r="F30" s="132"/>
      <c r="G30" s="27"/>
      <c r="H30" s="62">
        <f t="shared" si="1"/>
        <v>18</v>
      </c>
      <c r="I30" s="28">
        <f t="shared" si="2"/>
        <v>14</v>
      </c>
      <c r="J30" s="36">
        <v>5</v>
      </c>
      <c r="K30" s="36">
        <v>4</v>
      </c>
      <c r="L30" s="36">
        <v>5</v>
      </c>
      <c r="M30" s="36">
        <v>0</v>
      </c>
      <c r="N30" s="28">
        <f t="shared" si="3"/>
        <v>4</v>
      </c>
      <c r="O30" s="36">
        <v>1</v>
      </c>
      <c r="P30" s="36">
        <v>0</v>
      </c>
      <c r="Q30" s="36">
        <v>1</v>
      </c>
      <c r="R30" s="36">
        <v>0</v>
      </c>
      <c r="S30" s="36">
        <v>0</v>
      </c>
      <c r="T30" s="36">
        <v>0</v>
      </c>
      <c r="U30" s="37">
        <v>2</v>
      </c>
    </row>
    <row r="31" spans="1:21" s="22" customFormat="1" ht="15" customHeight="1">
      <c r="A31" s="114"/>
      <c r="C31" s="26"/>
      <c r="D31" s="131" t="s">
        <v>33</v>
      </c>
      <c r="E31" s="131"/>
      <c r="F31" s="131"/>
      <c r="G31" s="27"/>
      <c r="H31" s="62">
        <f t="shared" si="1"/>
        <v>8</v>
      </c>
      <c r="I31" s="28">
        <f t="shared" si="2"/>
        <v>6</v>
      </c>
      <c r="J31" s="36">
        <v>2</v>
      </c>
      <c r="K31" s="36">
        <v>2</v>
      </c>
      <c r="L31" s="36">
        <v>2</v>
      </c>
      <c r="M31" s="36">
        <v>0</v>
      </c>
      <c r="N31" s="28">
        <f t="shared" si="3"/>
        <v>2</v>
      </c>
      <c r="O31" s="36">
        <v>1</v>
      </c>
      <c r="P31" s="36">
        <v>0</v>
      </c>
      <c r="Q31" s="36">
        <v>0</v>
      </c>
      <c r="R31" s="36">
        <v>0</v>
      </c>
      <c r="S31" s="36">
        <v>0</v>
      </c>
      <c r="T31" s="36">
        <v>0</v>
      </c>
      <c r="U31" s="37">
        <v>1</v>
      </c>
    </row>
    <row r="32" spans="1:21" s="22" customFormat="1" ht="15" customHeight="1">
      <c r="A32" s="114"/>
      <c r="C32" s="26"/>
      <c r="D32" s="131" t="s">
        <v>34</v>
      </c>
      <c r="E32" s="131"/>
      <c r="F32" s="131"/>
      <c r="G32" s="27"/>
      <c r="H32" s="62">
        <f t="shared" si="1"/>
        <v>19</v>
      </c>
      <c r="I32" s="28">
        <f t="shared" si="2"/>
        <v>14</v>
      </c>
      <c r="J32" s="36">
        <v>4</v>
      </c>
      <c r="K32" s="36">
        <v>5</v>
      </c>
      <c r="L32" s="36">
        <v>5</v>
      </c>
      <c r="M32" s="36">
        <v>0</v>
      </c>
      <c r="N32" s="28">
        <f t="shared" si="3"/>
        <v>5</v>
      </c>
      <c r="O32" s="36">
        <v>2</v>
      </c>
      <c r="P32" s="36">
        <v>0</v>
      </c>
      <c r="Q32" s="36">
        <v>0</v>
      </c>
      <c r="R32" s="36">
        <v>0</v>
      </c>
      <c r="S32" s="36">
        <v>0</v>
      </c>
      <c r="T32" s="36">
        <v>0</v>
      </c>
      <c r="U32" s="37">
        <v>3</v>
      </c>
    </row>
    <row r="33" spans="1:21" s="22" customFormat="1" ht="7.5" customHeight="1">
      <c r="A33" s="114"/>
      <c r="C33" s="39"/>
      <c r="D33" s="40"/>
      <c r="E33" s="40"/>
      <c r="F33" s="40"/>
      <c r="G33" s="41"/>
      <c r="H33" s="64"/>
      <c r="I33" s="65"/>
      <c r="J33" s="65"/>
      <c r="K33" s="65"/>
      <c r="L33" s="65"/>
      <c r="M33" s="65"/>
      <c r="N33" s="65"/>
      <c r="O33" s="65"/>
      <c r="P33" s="65"/>
      <c r="Q33" s="65"/>
      <c r="R33" s="65"/>
      <c r="S33" s="65"/>
      <c r="T33" s="65"/>
      <c r="U33" s="66"/>
    </row>
    <row r="34" spans="1:21" s="44" customFormat="1" ht="16.5" customHeight="1">
      <c r="A34" s="114"/>
      <c r="D34" s="44" t="s">
        <v>55</v>
      </c>
      <c r="N34"/>
      <c r="O34"/>
      <c r="P34"/>
      <c r="Q34"/>
      <c r="R34"/>
      <c r="S34"/>
      <c r="T34"/>
      <c r="U34"/>
    </row>
    <row r="35" spans="1:21" s="49" customFormat="1" ht="12" customHeight="1">
      <c r="A35" s="114"/>
      <c r="D35" s="44" t="s">
        <v>56</v>
      </c>
      <c r="N35"/>
      <c r="O35"/>
      <c r="P35"/>
      <c r="Q35"/>
      <c r="R35"/>
      <c r="S35"/>
      <c r="T35"/>
      <c r="U35"/>
    </row>
    <row r="36" spans="1:21" s="49" customFormat="1" ht="12" customHeight="1">
      <c r="A36" s="114"/>
      <c r="D36" s="44" t="s">
        <v>57</v>
      </c>
      <c r="N36"/>
      <c r="O36"/>
      <c r="P36"/>
      <c r="Q36"/>
      <c r="R36"/>
      <c r="S36"/>
      <c r="T36"/>
      <c r="U36"/>
    </row>
    <row r="37" ht="18">
      <c r="A37" s="48"/>
    </row>
    <row r="38" ht="18">
      <c r="A38" s="48"/>
    </row>
    <row r="39" ht="18">
      <c r="A39" s="48"/>
    </row>
    <row r="40" ht="18">
      <c r="A40" s="48"/>
    </row>
    <row r="41" ht="18">
      <c r="A41" s="48"/>
    </row>
    <row r="42" ht="18">
      <c r="A42" s="48"/>
    </row>
    <row r="43" ht="18">
      <c r="A43" s="48"/>
    </row>
    <row r="44" ht="18">
      <c r="A44" s="48"/>
    </row>
    <row r="45" ht="18">
      <c r="A45" s="48"/>
    </row>
    <row r="46" ht="18">
      <c r="A46" s="48"/>
    </row>
    <row r="47" ht="18">
      <c r="A47" s="48"/>
    </row>
    <row r="48" ht="18">
      <c r="A48" s="48"/>
    </row>
    <row r="49" ht="18">
      <c r="A49" s="48"/>
    </row>
    <row r="50" ht="18">
      <c r="A50" s="48"/>
    </row>
    <row r="51" ht="18">
      <c r="A51" s="48"/>
    </row>
    <row r="52" ht="18">
      <c r="A52" s="48"/>
    </row>
    <row r="53" ht="18">
      <c r="A53" s="48"/>
    </row>
    <row r="54" ht="18">
      <c r="A54" s="48"/>
    </row>
    <row r="55" ht="18">
      <c r="A55" s="48"/>
    </row>
    <row r="56" ht="18">
      <c r="A56" s="48"/>
    </row>
    <row r="57" ht="18">
      <c r="A57" s="48"/>
    </row>
    <row r="58" ht="18">
      <c r="A58" s="48"/>
    </row>
    <row r="59" ht="18">
      <c r="A59" s="48"/>
    </row>
    <row r="60" ht="18">
      <c r="A60" s="48"/>
    </row>
    <row r="61" ht="18">
      <c r="A61" s="48"/>
    </row>
    <row r="62" ht="18">
      <c r="A62" s="48"/>
    </row>
    <row r="63" ht="18">
      <c r="A63" s="48"/>
    </row>
    <row r="64" ht="18">
      <c r="A64" s="48"/>
    </row>
    <row r="65" ht="18">
      <c r="A65" s="48"/>
    </row>
    <row r="66" ht="18">
      <c r="A66" s="48"/>
    </row>
    <row r="67" ht="18">
      <c r="A67" s="48"/>
    </row>
    <row r="68" ht="18">
      <c r="A68" s="48"/>
    </row>
    <row r="69" ht="18">
      <c r="A69" s="48"/>
    </row>
    <row r="70" ht="18">
      <c r="A70" s="48"/>
    </row>
    <row r="71" ht="18">
      <c r="A71" s="48"/>
    </row>
    <row r="72" ht="18">
      <c r="A72" s="48"/>
    </row>
    <row r="73" ht="18">
      <c r="A73" s="48"/>
    </row>
    <row r="74" ht="18">
      <c r="A74" s="48"/>
    </row>
    <row r="75" ht="18">
      <c r="A75" s="48"/>
    </row>
    <row r="76" ht="18">
      <c r="A76" s="48"/>
    </row>
    <row r="77" ht="18">
      <c r="A77" s="48"/>
    </row>
    <row r="78" ht="18">
      <c r="A78" s="48"/>
    </row>
    <row r="79" ht="18">
      <c r="A79" s="48"/>
    </row>
    <row r="80" ht="18">
      <c r="A80" s="48"/>
    </row>
    <row r="81" ht="18">
      <c r="A81" s="48"/>
    </row>
    <row r="82" ht="18">
      <c r="A82" s="48"/>
    </row>
    <row r="83" ht="18">
      <c r="A83" s="48"/>
    </row>
    <row r="84" ht="18">
      <c r="A84" s="48"/>
    </row>
    <row r="85" ht="18">
      <c r="A85" s="48"/>
    </row>
    <row r="86" ht="18">
      <c r="A86" s="48"/>
    </row>
    <row r="87" ht="18">
      <c r="A87" s="48"/>
    </row>
    <row r="88" ht="18">
      <c r="A88" s="48"/>
    </row>
    <row r="89" ht="18">
      <c r="A89" s="48"/>
    </row>
    <row r="90" ht="18">
      <c r="A90" s="48"/>
    </row>
    <row r="91" ht="18">
      <c r="A91" s="48"/>
    </row>
    <row r="92" ht="18">
      <c r="A92" s="48"/>
    </row>
    <row r="93" ht="18">
      <c r="A93" s="48"/>
    </row>
    <row r="94" ht="18">
      <c r="A94" s="48"/>
    </row>
    <row r="95" ht="18">
      <c r="A95" s="48"/>
    </row>
    <row r="96" ht="18">
      <c r="A96" s="48"/>
    </row>
    <row r="97" ht="18">
      <c r="A97" s="48"/>
    </row>
    <row r="98" ht="18">
      <c r="A98" s="48"/>
    </row>
    <row r="99" ht="18">
      <c r="A99" s="48"/>
    </row>
    <row r="100" ht="18">
      <c r="A100" s="48"/>
    </row>
    <row r="101" ht="18">
      <c r="A101" s="48"/>
    </row>
    <row r="102" ht="18">
      <c r="A102" s="48"/>
    </row>
    <row r="103" ht="18">
      <c r="A103" s="48"/>
    </row>
    <row r="104" ht="18">
      <c r="A104" s="48"/>
    </row>
    <row r="105" ht="18">
      <c r="A105" s="48"/>
    </row>
    <row r="106" ht="18">
      <c r="A106" s="48"/>
    </row>
    <row r="107" ht="18">
      <c r="A107" s="48"/>
    </row>
    <row r="108" ht="18">
      <c r="A108" s="48"/>
    </row>
    <row r="109" ht="18">
      <c r="A109" s="48"/>
    </row>
    <row r="110" ht="18">
      <c r="A110" s="48"/>
    </row>
    <row r="111" ht="18">
      <c r="A111" s="48"/>
    </row>
    <row r="112" ht="18">
      <c r="A112" s="48"/>
    </row>
    <row r="113" ht="18">
      <c r="A113" s="48"/>
    </row>
    <row r="114" ht="18">
      <c r="A114" s="48"/>
    </row>
    <row r="115" ht="18">
      <c r="A115" s="48"/>
    </row>
    <row r="116" ht="18">
      <c r="A116" s="48"/>
    </row>
    <row r="117" ht="18">
      <c r="A117" s="48"/>
    </row>
    <row r="118" ht="18">
      <c r="A118" s="48"/>
    </row>
    <row r="119" ht="18">
      <c r="A119" s="48"/>
    </row>
    <row r="120" ht="18">
      <c r="A120" s="48"/>
    </row>
    <row r="121" ht="18">
      <c r="A121" s="48"/>
    </row>
    <row r="122" ht="18">
      <c r="A122" s="48"/>
    </row>
    <row r="123" ht="18">
      <c r="A123" s="48"/>
    </row>
    <row r="124" ht="18">
      <c r="A124" s="48"/>
    </row>
    <row r="125" ht="18">
      <c r="A125" s="48"/>
    </row>
    <row r="126" ht="18">
      <c r="A126" s="48"/>
    </row>
    <row r="127" ht="18">
      <c r="A127" s="48"/>
    </row>
    <row r="128" ht="18">
      <c r="A128" s="48"/>
    </row>
    <row r="129" ht="18">
      <c r="A129" s="48"/>
    </row>
    <row r="130" ht="18">
      <c r="A130" s="48"/>
    </row>
    <row r="131" ht="18">
      <c r="A131" s="48"/>
    </row>
    <row r="132" ht="18">
      <c r="A132" s="48"/>
    </row>
    <row r="133" ht="18">
      <c r="A133" s="48"/>
    </row>
    <row r="134" ht="18">
      <c r="A134" s="48"/>
    </row>
    <row r="135" ht="18">
      <c r="A135" s="48"/>
    </row>
    <row r="136" ht="18">
      <c r="A136" s="48"/>
    </row>
    <row r="137" ht="18">
      <c r="A137" s="48"/>
    </row>
    <row r="138" ht="18">
      <c r="A138" s="48"/>
    </row>
    <row r="139" ht="18">
      <c r="A139" s="48"/>
    </row>
    <row r="140" ht="18">
      <c r="A140" s="48"/>
    </row>
    <row r="141" ht="18">
      <c r="A141" s="48"/>
    </row>
    <row r="142" ht="18">
      <c r="A142" s="48"/>
    </row>
    <row r="143" ht="18">
      <c r="A143" s="48"/>
    </row>
    <row r="144" ht="18">
      <c r="A144" s="48"/>
    </row>
    <row r="145" ht="18">
      <c r="A145" s="48"/>
    </row>
    <row r="146" ht="18">
      <c r="A146" s="48"/>
    </row>
    <row r="147" ht="18">
      <c r="A147" s="48"/>
    </row>
    <row r="148" ht="18">
      <c r="A148" s="48"/>
    </row>
    <row r="149" ht="18">
      <c r="A149" s="48"/>
    </row>
    <row r="150" ht="18">
      <c r="A150" s="48"/>
    </row>
    <row r="151" ht="18">
      <c r="A151" s="48"/>
    </row>
    <row r="152" ht="18">
      <c r="A152" s="48"/>
    </row>
    <row r="153" ht="18">
      <c r="A153" s="48"/>
    </row>
    <row r="154" ht="18">
      <c r="A154" s="48"/>
    </row>
    <row r="155" ht="18">
      <c r="A155" s="48"/>
    </row>
    <row r="156" ht="18">
      <c r="A156" s="48"/>
    </row>
    <row r="157" ht="18">
      <c r="A157" s="48"/>
    </row>
    <row r="158" ht="18">
      <c r="A158" s="48"/>
    </row>
    <row r="159" ht="18">
      <c r="A159" s="48"/>
    </row>
    <row r="160" ht="18">
      <c r="A160" s="48"/>
    </row>
    <row r="161" ht="18">
      <c r="A161" s="48"/>
    </row>
    <row r="162" ht="18">
      <c r="A162" s="48"/>
    </row>
    <row r="163" ht="18">
      <c r="A163" s="48"/>
    </row>
    <row r="164" ht="18">
      <c r="A164" s="48"/>
    </row>
    <row r="165" ht="18">
      <c r="A165" s="48"/>
    </row>
    <row r="166" ht="18">
      <c r="A166" s="48"/>
    </row>
    <row r="167" ht="18">
      <c r="A167" s="48"/>
    </row>
    <row r="168" ht="18">
      <c r="A168" s="48"/>
    </row>
    <row r="169" ht="18">
      <c r="A169" s="48"/>
    </row>
    <row r="170" ht="18">
      <c r="A170" s="48"/>
    </row>
    <row r="171" ht="18">
      <c r="A171" s="48"/>
    </row>
    <row r="172" ht="18">
      <c r="A172" s="48"/>
    </row>
    <row r="173" ht="18">
      <c r="A173" s="48"/>
    </row>
    <row r="174" ht="18">
      <c r="A174" s="48"/>
    </row>
    <row r="175" ht="18">
      <c r="A175" s="48"/>
    </row>
    <row r="176" ht="18">
      <c r="A176" s="48"/>
    </row>
    <row r="177" ht="18">
      <c r="A177" s="48"/>
    </row>
    <row r="178" ht="18">
      <c r="A178" s="48"/>
    </row>
    <row r="179" ht="18">
      <c r="A179" s="48"/>
    </row>
    <row r="180" ht="18">
      <c r="A180" s="48"/>
    </row>
    <row r="181" ht="18">
      <c r="A181" s="48"/>
    </row>
    <row r="182" ht="18">
      <c r="A182" s="48"/>
    </row>
    <row r="183" ht="18">
      <c r="A183" s="48"/>
    </row>
    <row r="184" ht="18">
      <c r="A184" s="48"/>
    </row>
    <row r="185" ht="18">
      <c r="A185" s="48"/>
    </row>
    <row r="186" ht="18">
      <c r="A186" s="48"/>
    </row>
    <row r="187" ht="18">
      <c r="A187" s="48"/>
    </row>
    <row r="188" ht="18">
      <c r="A188" s="48"/>
    </row>
    <row r="189" ht="18">
      <c r="A189" s="48"/>
    </row>
    <row r="190" ht="18">
      <c r="A190" s="48"/>
    </row>
    <row r="191" ht="18">
      <c r="A191" s="48"/>
    </row>
    <row r="192" ht="18">
      <c r="A192" s="48"/>
    </row>
    <row r="193" ht="18">
      <c r="A193" s="48"/>
    </row>
    <row r="194" ht="18">
      <c r="A194" s="48"/>
    </row>
    <row r="195" ht="18">
      <c r="A195" s="48"/>
    </row>
    <row r="196" ht="18">
      <c r="A196" s="48"/>
    </row>
    <row r="197" ht="18">
      <c r="A197" s="48"/>
    </row>
    <row r="198" ht="18">
      <c r="A198" s="48"/>
    </row>
  </sheetData>
  <sheetProtection/>
  <mergeCells count="27">
    <mergeCell ref="D28:E28"/>
    <mergeCell ref="D29:F29"/>
    <mergeCell ref="D30:F30"/>
    <mergeCell ref="D31:F31"/>
    <mergeCell ref="D32:F32"/>
    <mergeCell ref="D22:F22"/>
    <mergeCell ref="D23:F23"/>
    <mergeCell ref="D24:F24"/>
    <mergeCell ref="D25:E25"/>
    <mergeCell ref="D26:F26"/>
    <mergeCell ref="D27:F27"/>
    <mergeCell ref="D16:F16"/>
    <mergeCell ref="D17:F17"/>
    <mergeCell ref="D18:F18"/>
    <mergeCell ref="D19:F19"/>
    <mergeCell ref="D20:F20"/>
    <mergeCell ref="D21:F21"/>
    <mergeCell ref="A1:A36"/>
    <mergeCell ref="C1:U1"/>
    <mergeCell ref="E3:E4"/>
    <mergeCell ref="H3:H4"/>
    <mergeCell ref="I3:L3"/>
    <mergeCell ref="N3:U3"/>
    <mergeCell ref="D6:F6"/>
    <mergeCell ref="D8:F8"/>
    <mergeCell ref="D14:F14"/>
    <mergeCell ref="D15:F15"/>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P199"/>
  <sheetViews>
    <sheetView zoomScalePageLayoutView="0" workbookViewId="0" topLeftCell="A1">
      <pane xSplit="7" ySplit="5" topLeftCell="H6" activePane="bottomRight" state="frozen"/>
      <selection pane="topLeft" activeCell="V11" sqref="V11:V29"/>
      <selection pane="topRight" activeCell="V11" sqref="V11:V29"/>
      <selection pane="bottomLeft" activeCell="V11" sqref="V11:V29"/>
      <selection pane="bottomRight" activeCell="A1" sqref="A1:A36"/>
    </sheetView>
  </sheetViews>
  <sheetFormatPr defaultColWidth="9.140625" defaultRowHeight="15"/>
  <cols>
    <col min="1" max="1" width="1.8515625" style="0" customWidth="1"/>
    <col min="2" max="2" width="4.140625" style="0" customWidth="1"/>
    <col min="3" max="3" width="0.71875" style="0" customWidth="1"/>
    <col min="4" max="4" width="1.1484375" style="0" customWidth="1"/>
    <col min="5" max="5" width="9.140625" style="0" customWidth="1"/>
    <col min="6" max="6" width="1.1484375" style="0" customWidth="1"/>
    <col min="7" max="7" width="0.71875" style="0" customWidth="1"/>
    <col min="8" max="16" width="8.7109375" style="0" customWidth="1"/>
  </cols>
  <sheetData>
    <row r="1" spans="1:16" s="50" customFormat="1" ht="27" customHeight="1">
      <c r="A1" s="114"/>
      <c r="B1" s="1"/>
      <c r="C1" s="115" t="s">
        <v>95</v>
      </c>
      <c r="D1" s="115"/>
      <c r="E1" s="115"/>
      <c r="F1" s="115"/>
      <c r="G1" s="115"/>
      <c r="H1" s="115"/>
      <c r="I1" s="115"/>
      <c r="J1" s="115"/>
      <c r="K1" s="115"/>
      <c r="L1" s="115"/>
      <c r="M1" s="115"/>
      <c r="N1" s="115"/>
      <c r="O1" s="115"/>
      <c r="P1" s="115"/>
    </row>
    <row r="2" spans="1:16" s="1" customFormat="1" ht="20.25" customHeight="1">
      <c r="A2" s="114"/>
      <c r="C2" s="3"/>
      <c r="D2" s="3"/>
      <c r="E2" s="67" t="s">
        <v>58</v>
      </c>
      <c r="F2" s="3"/>
      <c r="G2" s="3"/>
      <c r="P2" s="52" t="s">
        <v>0</v>
      </c>
    </row>
    <row r="3" spans="1:16" s="5" customFormat="1" ht="18.75" customHeight="1">
      <c r="A3" s="114"/>
      <c r="C3" s="6"/>
      <c r="D3" s="7"/>
      <c r="E3" s="135" t="s">
        <v>37</v>
      </c>
      <c r="F3" s="7"/>
      <c r="G3" s="8"/>
      <c r="H3" s="137" t="s">
        <v>10</v>
      </c>
      <c r="I3" s="137"/>
      <c r="J3" s="137"/>
      <c r="K3" s="143" t="s">
        <v>59</v>
      </c>
      <c r="L3" s="144"/>
      <c r="M3" s="143" t="s">
        <v>60</v>
      </c>
      <c r="N3" s="144"/>
      <c r="O3" s="143" t="s">
        <v>61</v>
      </c>
      <c r="P3" s="145"/>
    </row>
    <row r="4" spans="1:16" s="5" customFormat="1" ht="18.75" customHeight="1">
      <c r="A4" s="114"/>
      <c r="C4" s="17"/>
      <c r="D4" s="18"/>
      <c r="E4" s="136"/>
      <c r="F4" s="18"/>
      <c r="G4" s="20"/>
      <c r="H4" s="21" t="s">
        <v>10</v>
      </c>
      <c r="I4" s="21" t="s">
        <v>62</v>
      </c>
      <c r="J4" s="21" t="s">
        <v>63</v>
      </c>
      <c r="K4" s="21" t="s">
        <v>62</v>
      </c>
      <c r="L4" s="21" t="s">
        <v>63</v>
      </c>
      <c r="M4" s="21" t="s">
        <v>62</v>
      </c>
      <c r="N4" s="21" t="s">
        <v>63</v>
      </c>
      <c r="O4" s="21" t="s">
        <v>62</v>
      </c>
      <c r="P4" s="21" t="s">
        <v>63</v>
      </c>
    </row>
    <row r="5" spans="1:16" s="5" customFormat="1" ht="7.5" customHeight="1">
      <c r="A5" s="114"/>
      <c r="C5" s="11"/>
      <c r="G5" s="13"/>
      <c r="H5" s="68"/>
      <c r="I5" s="23"/>
      <c r="J5" s="23"/>
      <c r="K5" s="23"/>
      <c r="L5" s="23"/>
      <c r="M5" s="23"/>
      <c r="N5" s="23"/>
      <c r="P5" s="13"/>
    </row>
    <row r="6" spans="1:16" s="22" customFormat="1" ht="13.5" customHeight="1">
      <c r="A6" s="114"/>
      <c r="C6" s="26"/>
      <c r="D6" s="139" t="s">
        <v>14</v>
      </c>
      <c r="E6" s="139"/>
      <c r="F6" s="139"/>
      <c r="G6" s="27"/>
      <c r="H6" s="62">
        <v>30336</v>
      </c>
      <c r="I6" s="28">
        <v>15284</v>
      </c>
      <c r="J6" s="28">
        <v>15052</v>
      </c>
      <c r="K6" s="28">
        <v>4977</v>
      </c>
      <c r="L6" s="28">
        <v>5000</v>
      </c>
      <c r="M6" s="28">
        <v>5217</v>
      </c>
      <c r="N6" s="28">
        <v>5080</v>
      </c>
      <c r="O6" s="69">
        <v>5090</v>
      </c>
      <c r="P6" s="70">
        <v>4972</v>
      </c>
    </row>
    <row r="7" spans="1:16" s="25" customFormat="1" ht="30" customHeight="1">
      <c r="A7" s="114"/>
      <c r="C7" s="30"/>
      <c r="E7" s="71"/>
      <c r="F7" s="71"/>
      <c r="G7" s="32"/>
      <c r="H7" s="63"/>
      <c r="I7" s="33"/>
      <c r="J7" s="33"/>
      <c r="K7" s="33"/>
      <c r="L7" s="33"/>
      <c r="M7" s="33"/>
      <c r="N7" s="33"/>
      <c r="O7" s="72"/>
      <c r="P7" s="73"/>
    </row>
    <row r="8" spans="1:16" s="25" customFormat="1" ht="13.5" customHeight="1">
      <c r="A8" s="114"/>
      <c r="C8" s="30"/>
      <c r="D8" s="141" t="s">
        <v>15</v>
      </c>
      <c r="E8" s="141"/>
      <c r="F8" s="141"/>
      <c r="G8" s="32"/>
      <c r="H8" s="63">
        <f>SUM(H14:H32)</f>
        <v>29950</v>
      </c>
      <c r="I8" s="33">
        <f aca="true" t="shared" si="0" ref="I8:P8">SUM(I14:I32)</f>
        <v>15119</v>
      </c>
      <c r="J8" s="33">
        <f t="shared" si="0"/>
        <v>14831</v>
      </c>
      <c r="K8" s="33">
        <f t="shared" si="0"/>
        <v>4927</v>
      </c>
      <c r="L8" s="33">
        <f t="shared" si="0"/>
        <v>4757</v>
      </c>
      <c r="M8" s="33">
        <f t="shared" si="0"/>
        <v>4979</v>
      </c>
      <c r="N8" s="33">
        <f t="shared" si="0"/>
        <v>4996</v>
      </c>
      <c r="O8" s="72">
        <f t="shared" si="0"/>
        <v>5213</v>
      </c>
      <c r="P8" s="73">
        <f t="shared" si="0"/>
        <v>5078</v>
      </c>
    </row>
    <row r="9" spans="1:16" s="22" customFormat="1" ht="22.5" customHeight="1">
      <c r="A9" s="114"/>
      <c r="B9" s="25"/>
      <c r="C9" s="26"/>
      <c r="E9" s="31"/>
      <c r="F9" s="31"/>
      <c r="G9" s="27"/>
      <c r="H9" s="62"/>
      <c r="I9" s="28"/>
      <c r="J9" s="28"/>
      <c r="K9" s="28"/>
      <c r="L9" s="28"/>
      <c r="M9" s="28"/>
      <c r="N9" s="28"/>
      <c r="O9" s="69"/>
      <c r="P9" s="70"/>
    </row>
    <row r="10" spans="1:16" s="22" customFormat="1" ht="12.75">
      <c r="A10" s="114"/>
      <c r="B10" s="35"/>
      <c r="C10" s="26"/>
      <c r="E10" s="31" t="s">
        <v>64</v>
      </c>
      <c r="F10" s="31"/>
      <c r="G10" s="27"/>
      <c r="H10" s="62">
        <f>SUM(I10:J10)</f>
        <v>472</v>
      </c>
      <c r="I10" s="28">
        <f aca="true" t="shared" si="1" ref="I10:J12">K10+M10+O10</f>
        <v>236</v>
      </c>
      <c r="J10" s="28">
        <f t="shared" si="1"/>
        <v>236</v>
      </c>
      <c r="K10" s="36">
        <v>80</v>
      </c>
      <c r="L10" s="36">
        <v>79</v>
      </c>
      <c r="M10" s="36">
        <v>79</v>
      </c>
      <c r="N10" s="36">
        <v>80</v>
      </c>
      <c r="O10" s="74">
        <v>77</v>
      </c>
      <c r="P10" s="75">
        <v>77</v>
      </c>
    </row>
    <row r="11" spans="1:16" s="22" customFormat="1" ht="12.75">
      <c r="A11" s="114"/>
      <c r="B11" s="35"/>
      <c r="C11" s="26"/>
      <c r="E11" s="31" t="s">
        <v>53</v>
      </c>
      <c r="F11" s="31"/>
      <c r="G11" s="27"/>
      <c r="H11" s="62">
        <f>SUM(I11:J11)</f>
        <v>28943</v>
      </c>
      <c r="I11" s="28">
        <f t="shared" si="1"/>
        <v>14574</v>
      </c>
      <c r="J11" s="28">
        <f t="shared" si="1"/>
        <v>14369</v>
      </c>
      <c r="K11" s="36">
        <v>4681</v>
      </c>
      <c r="L11" s="36">
        <v>4573</v>
      </c>
      <c r="M11" s="36">
        <v>4823</v>
      </c>
      <c r="N11" s="36">
        <v>4849</v>
      </c>
      <c r="O11" s="74">
        <v>5070</v>
      </c>
      <c r="P11" s="75">
        <v>4947</v>
      </c>
    </row>
    <row r="12" spans="1:16" s="22" customFormat="1" ht="12.75">
      <c r="A12" s="114"/>
      <c r="B12" s="35"/>
      <c r="C12" s="26"/>
      <c r="E12" s="31" t="s">
        <v>54</v>
      </c>
      <c r="F12" s="31"/>
      <c r="G12" s="27"/>
      <c r="H12" s="62">
        <f>SUM(I12:J12)</f>
        <v>535</v>
      </c>
      <c r="I12" s="28">
        <f t="shared" si="1"/>
        <v>309</v>
      </c>
      <c r="J12" s="28">
        <f t="shared" si="1"/>
        <v>226</v>
      </c>
      <c r="K12" s="36">
        <v>166</v>
      </c>
      <c r="L12" s="36">
        <v>105</v>
      </c>
      <c r="M12" s="36">
        <v>77</v>
      </c>
      <c r="N12" s="36">
        <v>67</v>
      </c>
      <c r="O12" s="74">
        <v>66</v>
      </c>
      <c r="P12" s="75">
        <v>54</v>
      </c>
    </row>
    <row r="13" spans="1:16" s="22" customFormat="1" ht="12.75">
      <c r="A13" s="114"/>
      <c r="C13" s="26"/>
      <c r="E13" s="31"/>
      <c r="F13" s="31"/>
      <c r="G13" s="27"/>
      <c r="H13" s="62"/>
      <c r="I13" s="28"/>
      <c r="J13" s="28"/>
      <c r="K13" s="28"/>
      <c r="L13" s="28"/>
      <c r="M13" s="28"/>
      <c r="N13" s="28"/>
      <c r="O13" s="69"/>
      <c r="P13" s="70"/>
    </row>
    <row r="14" spans="1:16" s="22" customFormat="1" ht="12.75">
      <c r="A14" s="114"/>
      <c r="C14" s="26"/>
      <c r="D14" s="131" t="s">
        <v>16</v>
      </c>
      <c r="E14" s="131"/>
      <c r="F14" s="131"/>
      <c r="G14" s="27"/>
      <c r="H14" s="62">
        <f aca="true" t="shared" si="2" ref="H14:H32">SUM(I14:J14)</f>
        <v>12496</v>
      </c>
      <c r="I14" s="28">
        <f aca="true" t="shared" si="3" ref="I14:J32">K14+M14+O14</f>
        <v>6270</v>
      </c>
      <c r="J14" s="28">
        <f t="shared" si="3"/>
        <v>6226</v>
      </c>
      <c r="K14" s="36">
        <v>2122</v>
      </c>
      <c r="L14" s="36">
        <v>2038</v>
      </c>
      <c r="M14" s="36">
        <v>2025</v>
      </c>
      <c r="N14" s="36">
        <v>2135</v>
      </c>
      <c r="O14" s="74">
        <v>2123</v>
      </c>
      <c r="P14" s="75">
        <v>2053</v>
      </c>
    </row>
    <row r="15" spans="1:16" s="22" customFormat="1" ht="12.75">
      <c r="A15" s="114"/>
      <c r="C15" s="26"/>
      <c r="D15" s="131" t="s">
        <v>17</v>
      </c>
      <c r="E15" s="131"/>
      <c r="F15" s="131"/>
      <c r="G15" s="27"/>
      <c r="H15" s="62">
        <f t="shared" si="2"/>
        <v>1151</v>
      </c>
      <c r="I15" s="28">
        <f t="shared" si="3"/>
        <v>594</v>
      </c>
      <c r="J15" s="28">
        <f t="shared" si="3"/>
        <v>557</v>
      </c>
      <c r="K15" s="36">
        <v>188</v>
      </c>
      <c r="L15" s="36">
        <v>173</v>
      </c>
      <c r="M15" s="36">
        <v>189</v>
      </c>
      <c r="N15" s="36">
        <v>179</v>
      </c>
      <c r="O15" s="74">
        <v>217</v>
      </c>
      <c r="P15" s="75">
        <v>205</v>
      </c>
    </row>
    <row r="16" spans="1:16" s="22" customFormat="1" ht="12.75">
      <c r="A16" s="114"/>
      <c r="C16" s="26"/>
      <c r="D16" s="131" t="s">
        <v>18</v>
      </c>
      <c r="E16" s="131"/>
      <c r="F16" s="131"/>
      <c r="G16" s="27"/>
      <c r="H16" s="62">
        <f t="shared" si="2"/>
        <v>2827</v>
      </c>
      <c r="I16" s="28">
        <f t="shared" si="3"/>
        <v>1405</v>
      </c>
      <c r="J16" s="28">
        <f t="shared" si="3"/>
        <v>1422</v>
      </c>
      <c r="K16" s="36">
        <v>445</v>
      </c>
      <c r="L16" s="36">
        <v>444</v>
      </c>
      <c r="M16" s="36">
        <v>445</v>
      </c>
      <c r="N16" s="36">
        <v>504</v>
      </c>
      <c r="O16" s="74">
        <v>515</v>
      </c>
      <c r="P16" s="75">
        <v>474</v>
      </c>
    </row>
    <row r="17" spans="1:16" s="22" customFormat="1" ht="12.75">
      <c r="A17" s="114"/>
      <c r="C17" s="26"/>
      <c r="D17" s="131" t="s">
        <v>19</v>
      </c>
      <c r="E17" s="131"/>
      <c r="F17" s="131"/>
      <c r="G17" s="27"/>
      <c r="H17" s="62">
        <f t="shared" si="2"/>
        <v>432</v>
      </c>
      <c r="I17" s="28">
        <f t="shared" si="3"/>
        <v>218</v>
      </c>
      <c r="J17" s="28">
        <f t="shared" si="3"/>
        <v>214</v>
      </c>
      <c r="K17" s="36">
        <v>71</v>
      </c>
      <c r="L17" s="36">
        <v>67</v>
      </c>
      <c r="M17" s="36">
        <v>74</v>
      </c>
      <c r="N17" s="36">
        <v>74</v>
      </c>
      <c r="O17" s="74">
        <v>73</v>
      </c>
      <c r="P17" s="75">
        <v>73</v>
      </c>
    </row>
    <row r="18" spans="1:16" s="22" customFormat="1" ht="12.75">
      <c r="A18" s="114"/>
      <c r="C18" s="26"/>
      <c r="D18" s="131" t="s">
        <v>20</v>
      </c>
      <c r="E18" s="131"/>
      <c r="F18" s="131"/>
      <c r="G18" s="27"/>
      <c r="H18" s="62">
        <f t="shared" si="2"/>
        <v>183</v>
      </c>
      <c r="I18" s="28">
        <f t="shared" si="3"/>
        <v>86</v>
      </c>
      <c r="J18" s="28">
        <f t="shared" si="3"/>
        <v>97</v>
      </c>
      <c r="K18" s="36">
        <v>36</v>
      </c>
      <c r="L18" s="36">
        <v>30</v>
      </c>
      <c r="M18" s="36">
        <v>25</v>
      </c>
      <c r="N18" s="36">
        <v>23</v>
      </c>
      <c r="O18" s="74">
        <v>25</v>
      </c>
      <c r="P18" s="75">
        <v>44</v>
      </c>
    </row>
    <row r="19" spans="1:16" s="22" customFormat="1" ht="12.75">
      <c r="A19" s="114"/>
      <c r="C19" s="26"/>
      <c r="D19" s="131" t="s">
        <v>21</v>
      </c>
      <c r="E19" s="131"/>
      <c r="F19" s="131"/>
      <c r="G19" s="27"/>
      <c r="H19" s="62">
        <f t="shared" si="2"/>
        <v>1575</v>
      </c>
      <c r="I19" s="28">
        <f t="shared" si="3"/>
        <v>799</v>
      </c>
      <c r="J19" s="28">
        <f t="shared" si="3"/>
        <v>776</v>
      </c>
      <c r="K19" s="36">
        <v>256</v>
      </c>
      <c r="L19" s="36">
        <v>255</v>
      </c>
      <c r="M19" s="36">
        <v>268</v>
      </c>
      <c r="N19" s="36">
        <v>263</v>
      </c>
      <c r="O19" s="74">
        <v>275</v>
      </c>
      <c r="P19" s="75">
        <v>258</v>
      </c>
    </row>
    <row r="20" spans="1:16" s="22" customFormat="1" ht="12.75">
      <c r="A20" s="114"/>
      <c r="C20" s="26"/>
      <c r="D20" s="131" t="s">
        <v>22</v>
      </c>
      <c r="E20" s="131"/>
      <c r="F20" s="131"/>
      <c r="G20" s="27"/>
      <c r="H20" s="62">
        <f t="shared" si="2"/>
        <v>430</v>
      </c>
      <c r="I20" s="28">
        <f t="shared" si="3"/>
        <v>201</v>
      </c>
      <c r="J20" s="28">
        <f t="shared" si="3"/>
        <v>229</v>
      </c>
      <c r="K20" s="36">
        <v>64</v>
      </c>
      <c r="L20" s="36">
        <v>63</v>
      </c>
      <c r="M20" s="36">
        <v>74</v>
      </c>
      <c r="N20" s="36">
        <v>80</v>
      </c>
      <c r="O20" s="74">
        <v>63</v>
      </c>
      <c r="P20" s="75">
        <v>86</v>
      </c>
    </row>
    <row r="21" spans="1:16" s="22" customFormat="1" ht="12.75">
      <c r="A21" s="114"/>
      <c r="C21" s="26"/>
      <c r="D21" s="131" t="s">
        <v>23</v>
      </c>
      <c r="E21" s="131"/>
      <c r="F21" s="131"/>
      <c r="G21" s="27"/>
      <c r="H21" s="62">
        <f t="shared" si="2"/>
        <v>880</v>
      </c>
      <c r="I21" s="28">
        <f t="shared" si="3"/>
        <v>457</v>
      </c>
      <c r="J21" s="28">
        <f t="shared" si="3"/>
        <v>423</v>
      </c>
      <c r="K21" s="36">
        <v>154</v>
      </c>
      <c r="L21" s="36">
        <v>139</v>
      </c>
      <c r="M21" s="36">
        <v>148</v>
      </c>
      <c r="N21" s="36">
        <v>127</v>
      </c>
      <c r="O21" s="74">
        <v>155</v>
      </c>
      <c r="P21" s="75">
        <v>157</v>
      </c>
    </row>
    <row r="22" spans="1:16" s="22" customFormat="1" ht="12.75">
      <c r="A22" s="114"/>
      <c r="C22" s="26"/>
      <c r="D22" s="131" t="s">
        <v>24</v>
      </c>
      <c r="E22" s="131"/>
      <c r="F22" s="131"/>
      <c r="G22" s="27"/>
      <c r="H22" s="62">
        <f t="shared" si="2"/>
        <v>3258</v>
      </c>
      <c r="I22" s="28">
        <f t="shared" si="3"/>
        <v>1646</v>
      </c>
      <c r="J22" s="28">
        <f t="shared" si="3"/>
        <v>1612</v>
      </c>
      <c r="K22" s="36">
        <v>514</v>
      </c>
      <c r="L22" s="36">
        <v>475</v>
      </c>
      <c r="M22" s="36">
        <v>556</v>
      </c>
      <c r="N22" s="36">
        <v>533</v>
      </c>
      <c r="O22" s="74">
        <v>576</v>
      </c>
      <c r="P22" s="75">
        <v>604</v>
      </c>
    </row>
    <row r="23" spans="1:16" s="22" customFormat="1" ht="12.75">
      <c r="A23" s="114"/>
      <c r="C23" s="26"/>
      <c r="D23" s="131" t="s">
        <v>25</v>
      </c>
      <c r="E23" s="131"/>
      <c r="F23" s="131"/>
      <c r="G23" s="27"/>
      <c r="H23" s="62">
        <f t="shared" si="2"/>
        <v>1509</v>
      </c>
      <c r="I23" s="28">
        <f t="shared" si="3"/>
        <v>784</v>
      </c>
      <c r="J23" s="28">
        <f t="shared" si="3"/>
        <v>725</v>
      </c>
      <c r="K23" s="36">
        <v>243</v>
      </c>
      <c r="L23" s="36">
        <v>249</v>
      </c>
      <c r="M23" s="36">
        <v>268</v>
      </c>
      <c r="N23" s="36">
        <v>226</v>
      </c>
      <c r="O23" s="74">
        <v>273</v>
      </c>
      <c r="P23" s="75">
        <v>250</v>
      </c>
    </row>
    <row r="24" spans="1:16" s="22" customFormat="1" ht="12.75">
      <c r="A24" s="114"/>
      <c r="C24" s="26"/>
      <c r="D24" s="132" t="s">
        <v>26</v>
      </c>
      <c r="E24" s="132"/>
      <c r="F24" s="132"/>
      <c r="G24" s="27"/>
      <c r="H24" s="62">
        <f t="shared" si="2"/>
        <v>1582</v>
      </c>
      <c r="I24" s="28">
        <f t="shared" si="3"/>
        <v>813</v>
      </c>
      <c r="J24" s="28">
        <f t="shared" si="3"/>
        <v>769</v>
      </c>
      <c r="K24" s="36">
        <v>269</v>
      </c>
      <c r="L24" s="36">
        <v>255</v>
      </c>
      <c r="M24" s="36">
        <v>276</v>
      </c>
      <c r="N24" s="36">
        <v>256</v>
      </c>
      <c r="O24" s="74">
        <v>268</v>
      </c>
      <c r="P24" s="75">
        <v>258</v>
      </c>
    </row>
    <row r="25" spans="1:16" s="22" customFormat="1" ht="12.75">
      <c r="A25" s="114"/>
      <c r="C25" s="26"/>
      <c r="D25" s="131" t="s">
        <v>27</v>
      </c>
      <c r="E25" s="131"/>
      <c r="F25" s="38"/>
      <c r="G25" s="27"/>
      <c r="H25" s="62">
        <f t="shared" si="2"/>
        <v>243</v>
      </c>
      <c r="I25" s="28">
        <f t="shared" si="3"/>
        <v>129</v>
      </c>
      <c r="J25" s="28">
        <f t="shared" si="3"/>
        <v>114</v>
      </c>
      <c r="K25" s="36">
        <v>41</v>
      </c>
      <c r="L25" s="36">
        <v>26</v>
      </c>
      <c r="M25" s="36">
        <v>40</v>
      </c>
      <c r="N25" s="36">
        <v>44</v>
      </c>
      <c r="O25" s="74">
        <v>48</v>
      </c>
      <c r="P25" s="75">
        <v>44</v>
      </c>
    </row>
    <row r="26" spans="1:16" s="22" customFormat="1" ht="12.75">
      <c r="A26" s="114"/>
      <c r="C26" s="26"/>
      <c r="D26" s="131" t="s">
        <v>28</v>
      </c>
      <c r="E26" s="131"/>
      <c r="F26" s="131"/>
      <c r="G26" s="27"/>
      <c r="H26" s="62">
        <f t="shared" si="2"/>
        <v>1091</v>
      </c>
      <c r="I26" s="28">
        <f t="shared" si="3"/>
        <v>556</v>
      </c>
      <c r="J26" s="28">
        <f t="shared" si="3"/>
        <v>535</v>
      </c>
      <c r="K26" s="36">
        <v>175</v>
      </c>
      <c r="L26" s="36">
        <v>156</v>
      </c>
      <c r="M26" s="36">
        <v>193</v>
      </c>
      <c r="N26" s="36">
        <v>177</v>
      </c>
      <c r="O26" s="74">
        <v>188</v>
      </c>
      <c r="P26" s="75">
        <v>202</v>
      </c>
    </row>
    <row r="27" spans="1:16" s="22" customFormat="1" ht="12.75">
      <c r="A27" s="114"/>
      <c r="C27" s="26"/>
      <c r="D27" s="131" t="s">
        <v>29</v>
      </c>
      <c r="E27" s="131"/>
      <c r="F27" s="131"/>
      <c r="G27" s="27"/>
      <c r="H27" s="62">
        <f t="shared" si="2"/>
        <v>721</v>
      </c>
      <c r="I27" s="28">
        <f t="shared" si="3"/>
        <v>386</v>
      </c>
      <c r="J27" s="28">
        <f t="shared" si="3"/>
        <v>335</v>
      </c>
      <c r="K27" s="36">
        <v>135</v>
      </c>
      <c r="L27" s="36">
        <v>116</v>
      </c>
      <c r="M27" s="36">
        <v>131</v>
      </c>
      <c r="N27" s="36">
        <v>117</v>
      </c>
      <c r="O27" s="74">
        <v>120</v>
      </c>
      <c r="P27" s="75">
        <v>102</v>
      </c>
    </row>
    <row r="28" spans="1:16" s="22" customFormat="1" ht="12.75">
      <c r="A28" s="114"/>
      <c r="C28" s="26"/>
      <c r="D28" s="131" t="s">
        <v>30</v>
      </c>
      <c r="E28" s="131"/>
      <c r="F28" s="38"/>
      <c r="G28" s="27"/>
      <c r="H28" s="62">
        <f t="shared" si="2"/>
        <v>389</v>
      </c>
      <c r="I28" s="28">
        <f t="shared" si="3"/>
        <v>184</v>
      </c>
      <c r="J28" s="28">
        <f t="shared" si="3"/>
        <v>205</v>
      </c>
      <c r="K28" s="36">
        <v>51</v>
      </c>
      <c r="L28" s="36">
        <v>83</v>
      </c>
      <c r="M28" s="36">
        <v>57</v>
      </c>
      <c r="N28" s="36">
        <v>63</v>
      </c>
      <c r="O28" s="74">
        <v>76</v>
      </c>
      <c r="P28" s="75">
        <v>59</v>
      </c>
    </row>
    <row r="29" spans="1:16" s="22" customFormat="1" ht="12.75">
      <c r="A29" s="114"/>
      <c r="C29" s="26"/>
      <c r="D29" s="132" t="s">
        <v>31</v>
      </c>
      <c r="E29" s="132"/>
      <c r="F29" s="132"/>
      <c r="G29" s="27"/>
      <c r="H29" s="62">
        <f t="shared" si="2"/>
        <v>287</v>
      </c>
      <c r="I29" s="28">
        <f t="shared" si="3"/>
        <v>134</v>
      </c>
      <c r="J29" s="28">
        <f t="shared" si="3"/>
        <v>153</v>
      </c>
      <c r="K29" s="36">
        <v>36</v>
      </c>
      <c r="L29" s="36">
        <v>47</v>
      </c>
      <c r="M29" s="36">
        <v>46</v>
      </c>
      <c r="N29" s="36">
        <v>55</v>
      </c>
      <c r="O29" s="74">
        <v>52</v>
      </c>
      <c r="P29" s="75">
        <v>51</v>
      </c>
    </row>
    <row r="30" spans="1:16" s="22" customFormat="1" ht="12.75">
      <c r="A30" s="114"/>
      <c r="C30" s="26"/>
      <c r="D30" s="132" t="s">
        <v>32</v>
      </c>
      <c r="E30" s="132"/>
      <c r="F30" s="132"/>
      <c r="G30" s="27"/>
      <c r="H30" s="62">
        <f t="shared" si="2"/>
        <v>489</v>
      </c>
      <c r="I30" s="28">
        <f t="shared" si="3"/>
        <v>252</v>
      </c>
      <c r="J30" s="28">
        <f t="shared" si="3"/>
        <v>237</v>
      </c>
      <c r="K30" s="36">
        <v>73</v>
      </c>
      <c r="L30" s="36">
        <v>80</v>
      </c>
      <c r="M30" s="36">
        <v>82</v>
      </c>
      <c r="N30" s="36">
        <v>80</v>
      </c>
      <c r="O30" s="74">
        <v>97</v>
      </c>
      <c r="P30" s="75">
        <v>77</v>
      </c>
    </row>
    <row r="31" spans="1:16" s="22" customFormat="1" ht="12.75">
      <c r="A31" s="114"/>
      <c r="C31" s="26"/>
      <c r="D31" s="131" t="s">
        <v>33</v>
      </c>
      <c r="E31" s="131"/>
      <c r="F31" s="131"/>
      <c r="G31" s="27"/>
      <c r="H31" s="62">
        <f t="shared" si="2"/>
        <v>131</v>
      </c>
      <c r="I31" s="28">
        <f t="shared" si="3"/>
        <v>64</v>
      </c>
      <c r="J31" s="28">
        <f t="shared" si="3"/>
        <v>67</v>
      </c>
      <c r="K31" s="36">
        <v>18</v>
      </c>
      <c r="L31" s="36">
        <v>22</v>
      </c>
      <c r="M31" s="36">
        <v>26</v>
      </c>
      <c r="N31" s="36">
        <v>19</v>
      </c>
      <c r="O31" s="74">
        <v>20</v>
      </c>
      <c r="P31" s="75">
        <v>26</v>
      </c>
    </row>
    <row r="32" spans="1:16" s="22" customFormat="1" ht="12.75">
      <c r="A32" s="114"/>
      <c r="C32" s="26"/>
      <c r="D32" s="131" t="s">
        <v>34</v>
      </c>
      <c r="E32" s="131"/>
      <c r="F32" s="131"/>
      <c r="G32" s="27"/>
      <c r="H32" s="62">
        <f t="shared" si="2"/>
        <v>276</v>
      </c>
      <c r="I32" s="28">
        <f t="shared" si="3"/>
        <v>141</v>
      </c>
      <c r="J32" s="28">
        <f t="shared" si="3"/>
        <v>135</v>
      </c>
      <c r="K32" s="36">
        <v>36</v>
      </c>
      <c r="L32" s="36">
        <v>39</v>
      </c>
      <c r="M32" s="36">
        <v>56</v>
      </c>
      <c r="N32" s="36">
        <v>41</v>
      </c>
      <c r="O32" s="74">
        <v>49</v>
      </c>
      <c r="P32" s="75">
        <v>55</v>
      </c>
    </row>
    <row r="33" spans="1:16" s="22" customFormat="1" ht="7.5" customHeight="1">
      <c r="A33" s="114"/>
      <c r="C33" s="39"/>
      <c r="D33" s="40"/>
      <c r="E33" s="40"/>
      <c r="F33" s="40"/>
      <c r="G33" s="41"/>
      <c r="H33" s="76"/>
      <c r="I33" s="42"/>
      <c r="J33" s="42"/>
      <c r="K33" s="42"/>
      <c r="L33" s="42"/>
      <c r="M33" s="42"/>
      <c r="N33" s="42"/>
      <c r="O33" s="42"/>
      <c r="P33" s="43"/>
    </row>
    <row r="34" spans="1:2" ht="18">
      <c r="A34" s="114"/>
      <c r="B34" s="44"/>
    </row>
    <row r="35" spans="1:2" ht="18">
      <c r="A35" s="114"/>
      <c r="B35" s="49"/>
    </row>
    <row r="36" spans="1:2" ht="18">
      <c r="A36" s="114"/>
      <c r="B36" s="49"/>
    </row>
    <row r="37" ht="18">
      <c r="A37" s="47"/>
    </row>
    <row r="38" ht="18">
      <c r="A38" s="48"/>
    </row>
    <row r="39" ht="18">
      <c r="A39" s="48"/>
    </row>
    <row r="40" ht="18">
      <c r="A40" s="48"/>
    </row>
    <row r="41" ht="18">
      <c r="A41" s="48"/>
    </row>
    <row r="42" ht="18">
      <c r="A42" s="48"/>
    </row>
    <row r="43" ht="18">
      <c r="A43" s="48"/>
    </row>
    <row r="44" ht="18">
      <c r="A44" s="48"/>
    </row>
    <row r="45" ht="18">
      <c r="A45" s="48"/>
    </row>
    <row r="46" ht="18">
      <c r="A46" s="48"/>
    </row>
    <row r="47" ht="18">
      <c r="A47" s="48"/>
    </row>
    <row r="48" ht="18">
      <c r="A48" s="48"/>
    </row>
    <row r="49" ht="18">
      <c r="A49" s="48"/>
    </row>
    <row r="50" ht="18">
      <c r="A50" s="48"/>
    </row>
    <row r="51" ht="18">
      <c r="A51" s="48"/>
    </row>
    <row r="52" ht="18">
      <c r="A52" s="48"/>
    </row>
    <row r="53" ht="18">
      <c r="A53" s="48"/>
    </row>
    <row r="54" ht="18">
      <c r="A54" s="48"/>
    </row>
    <row r="55" ht="18">
      <c r="A55" s="48"/>
    </row>
    <row r="56" ht="18">
      <c r="A56" s="48"/>
    </row>
    <row r="57" ht="18">
      <c r="A57" s="48"/>
    </row>
    <row r="58" ht="18">
      <c r="A58" s="48"/>
    </row>
    <row r="59" ht="18">
      <c r="A59" s="48"/>
    </row>
    <row r="60" ht="18">
      <c r="A60" s="48"/>
    </row>
    <row r="61" ht="18">
      <c r="A61" s="48"/>
    </row>
    <row r="62" ht="18">
      <c r="A62" s="48"/>
    </row>
    <row r="63" ht="18">
      <c r="A63" s="48"/>
    </row>
    <row r="64" ht="18">
      <c r="A64" s="48"/>
    </row>
    <row r="65" ht="18">
      <c r="A65" s="48"/>
    </row>
    <row r="66" ht="18">
      <c r="A66" s="48"/>
    </row>
    <row r="67" ht="18">
      <c r="A67" s="48"/>
    </row>
    <row r="68" ht="18">
      <c r="A68" s="48"/>
    </row>
    <row r="69" ht="18">
      <c r="A69" s="48"/>
    </row>
    <row r="70" ht="18">
      <c r="A70" s="48"/>
    </row>
    <row r="71" ht="18">
      <c r="A71" s="48"/>
    </row>
    <row r="72" ht="18">
      <c r="A72" s="48"/>
    </row>
    <row r="73" ht="18">
      <c r="A73" s="48"/>
    </row>
    <row r="74" ht="18">
      <c r="A74" s="48"/>
    </row>
    <row r="75" ht="18">
      <c r="A75" s="48"/>
    </row>
    <row r="76" ht="18">
      <c r="A76" s="48"/>
    </row>
    <row r="77" ht="18">
      <c r="A77" s="48"/>
    </row>
    <row r="78" ht="18">
      <c r="A78" s="48"/>
    </row>
    <row r="79" ht="18">
      <c r="A79" s="48"/>
    </row>
    <row r="80" ht="18">
      <c r="A80" s="48"/>
    </row>
    <row r="81" ht="18">
      <c r="A81" s="48"/>
    </row>
    <row r="82" ht="18">
      <c r="A82" s="48"/>
    </row>
    <row r="83" ht="18">
      <c r="A83" s="48"/>
    </row>
    <row r="84" ht="18">
      <c r="A84" s="48"/>
    </row>
    <row r="85" ht="18">
      <c r="A85" s="48"/>
    </row>
    <row r="86" ht="18">
      <c r="A86" s="48"/>
    </row>
    <row r="87" ht="18">
      <c r="A87" s="48"/>
    </row>
    <row r="88" ht="18">
      <c r="A88" s="48"/>
    </row>
    <row r="89" ht="18">
      <c r="A89" s="48"/>
    </row>
    <row r="90" ht="18">
      <c r="A90" s="48"/>
    </row>
    <row r="91" ht="18">
      <c r="A91" s="48"/>
    </row>
    <row r="92" ht="18">
      <c r="A92" s="48"/>
    </row>
    <row r="93" ht="18">
      <c r="A93" s="48"/>
    </row>
    <row r="94" ht="18">
      <c r="A94" s="48"/>
    </row>
    <row r="95" ht="18">
      <c r="A95" s="48"/>
    </row>
    <row r="96" ht="18">
      <c r="A96" s="48"/>
    </row>
    <row r="97" ht="18">
      <c r="A97" s="48"/>
    </row>
    <row r="98" ht="18">
      <c r="A98" s="48"/>
    </row>
    <row r="99" ht="18">
      <c r="A99" s="48"/>
    </row>
    <row r="100" ht="18">
      <c r="A100" s="48"/>
    </row>
    <row r="101" ht="18">
      <c r="A101" s="48"/>
    </row>
    <row r="102" ht="18">
      <c r="A102" s="48"/>
    </row>
    <row r="103" ht="18">
      <c r="A103" s="48"/>
    </row>
    <row r="104" ht="18">
      <c r="A104" s="48"/>
    </row>
    <row r="105" ht="18">
      <c r="A105" s="48"/>
    </row>
    <row r="106" ht="18">
      <c r="A106" s="48"/>
    </row>
    <row r="107" ht="18">
      <c r="A107" s="48"/>
    </row>
    <row r="108" ht="18">
      <c r="A108" s="48"/>
    </row>
    <row r="109" ht="18">
      <c r="A109" s="48"/>
    </row>
    <row r="110" ht="18">
      <c r="A110" s="48"/>
    </row>
    <row r="111" ht="18">
      <c r="A111" s="48"/>
    </row>
    <row r="112" ht="18">
      <c r="A112" s="48"/>
    </row>
    <row r="113" ht="18">
      <c r="A113" s="48"/>
    </row>
    <row r="114" ht="18">
      <c r="A114" s="48"/>
    </row>
    <row r="115" ht="18">
      <c r="A115" s="48"/>
    </row>
    <row r="116" ht="18">
      <c r="A116" s="48"/>
    </row>
    <row r="117" ht="18">
      <c r="A117" s="48"/>
    </row>
    <row r="118" ht="18">
      <c r="A118" s="48"/>
    </row>
    <row r="119" ht="18">
      <c r="A119" s="48"/>
    </row>
    <row r="120" ht="18">
      <c r="A120" s="48"/>
    </row>
    <row r="121" ht="18">
      <c r="A121" s="48"/>
    </row>
    <row r="122" ht="18">
      <c r="A122" s="48"/>
    </row>
    <row r="123" ht="18">
      <c r="A123" s="48"/>
    </row>
    <row r="124" ht="18">
      <c r="A124" s="48"/>
    </row>
    <row r="125" ht="18">
      <c r="A125" s="48"/>
    </row>
    <row r="126" ht="18">
      <c r="A126" s="48"/>
    </row>
    <row r="127" ht="18">
      <c r="A127" s="48"/>
    </row>
    <row r="128" ht="18">
      <c r="A128" s="48"/>
    </row>
    <row r="129" ht="18">
      <c r="A129" s="48"/>
    </row>
    <row r="130" ht="18">
      <c r="A130" s="48"/>
    </row>
    <row r="131" ht="18">
      <c r="A131" s="48"/>
    </row>
    <row r="132" ht="18">
      <c r="A132" s="48"/>
    </row>
    <row r="133" ht="18">
      <c r="A133" s="48"/>
    </row>
    <row r="134" ht="18">
      <c r="A134" s="48"/>
    </row>
    <row r="135" ht="18">
      <c r="A135" s="48"/>
    </row>
    <row r="136" ht="18">
      <c r="A136" s="48"/>
    </row>
    <row r="137" ht="18">
      <c r="A137" s="48"/>
    </row>
    <row r="138" ht="18">
      <c r="A138" s="48"/>
    </row>
    <row r="139" ht="18">
      <c r="A139" s="48"/>
    </row>
    <row r="140" ht="18">
      <c r="A140" s="48"/>
    </row>
    <row r="141" ht="18">
      <c r="A141" s="48"/>
    </row>
    <row r="142" ht="18">
      <c r="A142" s="48"/>
    </row>
    <row r="143" ht="18">
      <c r="A143" s="48"/>
    </row>
    <row r="144" ht="18">
      <c r="A144" s="48"/>
    </row>
    <row r="145" ht="18">
      <c r="A145" s="48"/>
    </row>
    <row r="146" ht="18">
      <c r="A146" s="48"/>
    </row>
    <row r="147" ht="18">
      <c r="A147" s="48"/>
    </row>
    <row r="148" ht="18">
      <c r="A148" s="48"/>
    </row>
    <row r="149" ht="18">
      <c r="A149" s="48"/>
    </row>
    <row r="150" ht="18">
      <c r="A150" s="48"/>
    </row>
    <row r="151" ht="18">
      <c r="A151" s="48"/>
    </row>
    <row r="152" ht="18">
      <c r="A152" s="48"/>
    </row>
    <row r="153" ht="18">
      <c r="A153" s="48"/>
    </row>
    <row r="154" ht="18">
      <c r="A154" s="48"/>
    </row>
    <row r="155" ht="18">
      <c r="A155" s="48"/>
    </row>
    <row r="156" ht="18">
      <c r="A156" s="48"/>
    </row>
    <row r="157" ht="18">
      <c r="A157" s="48"/>
    </row>
    <row r="158" ht="18">
      <c r="A158" s="48"/>
    </row>
    <row r="159" ht="18">
      <c r="A159" s="48"/>
    </row>
    <row r="160" ht="18">
      <c r="A160" s="48"/>
    </row>
    <row r="161" ht="18">
      <c r="A161" s="48"/>
    </row>
    <row r="162" ht="18">
      <c r="A162" s="48"/>
    </row>
    <row r="163" ht="18">
      <c r="A163" s="48"/>
    </row>
    <row r="164" ht="18">
      <c r="A164" s="48"/>
    </row>
    <row r="165" ht="18">
      <c r="A165" s="48"/>
    </row>
    <row r="166" ht="18">
      <c r="A166" s="48"/>
    </row>
    <row r="167" ht="18">
      <c r="A167" s="48"/>
    </row>
    <row r="168" ht="18">
      <c r="A168" s="48"/>
    </row>
    <row r="169" ht="18">
      <c r="A169" s="48"/>
    </row>
    <row r="170" ht="18">
      <c r="A170" s="48"/>
    </row>
    <row r="171" ht="18">
      <c r="A171" s="48"/>
    </row>
    <row r="172" ht="18">
      <c r="A172" s="48"/>
    </row>
    <row r="173" ht="18">
      <c r="A173" s="48"/>
    </row>
    <row r="174" ht="18">
      <c r="A174" s="48"/>
    </row>
    <row r="175" ht="18">
      <c r="A175" s="48"/>
    </row>
    <row r="176" ht="18">
      <c r="A176" s="48"/>
    </row>
    <row r="177" ht="18">
      <c r="A177" s="48"/>
    </row>
    <row r="178" ht="18">
      <c r="A178" s="48"/>
    </row>
    <row r="179" ht="18">
      <c r="A179" s="48"/>
    </row>
    <row r="180" ht="18">
      <c r="A180" s="48"/>
    </row>
    <row r="181" ht="18">
      <c r="A181" s="48"/>
    </row>
    <row r="182" ht="18">
      <c r="A182" s="48"/>
    </row>
    <row r="183" ht="18">
      <c r="A183" s="48"/>
    </row>
    <row r="184" ht="18">
      <c r="A184" s="48"/>
    </row>
    <row r="185" ht="18">
      <c r="A185" s="48"/>
    </row>
    <row r="186" ht="18">
      <c r="A186" s="48"/>
    </row>
    <row r="187" ht="18">
      <c r="A187" s="48"/>
    </row>
    <row r="188" ht="18">
      <c r="A188" s="48"/>
    </row>
    <row r="189" ht="18">
      <c r="A189" s="48"/>
    </row>
    <row r="190" ht="18">
      <c r="A190" s="48"/>
    </row>
    <row r="191" ht="18">
      <c r="A191" s="48"/>
    </row>
    <row r="192" ht="18">
      <c r="A192" s="48"/>
    </row>
    <row r="193" ht="18">
      <c r="A193" s="48"/>
    </row>
    <row r="194" ht="18">
      <c r="A194" s="48"/>
    </row>
    <row r="195" ht="18">
      <c r="A195" s="48"/>
    </row>
    <row r="196" ht="18">
      <c r="A196" s="48"/>
    </row>
    <row r="197" ht="18">
      <c r="A197" s="48"/>
    </row>
    <row r="198" ht="18">
      <c r="A198" s="48"/>
    </row>
    <row r="199" ht="18">
      <c r="A199" s="48"/>
    </row>
  </sheetData>
  <sheetProtection/>
  <mergeCells count="28">
    <mergeCell ref="D27:F27"/>
    <mergeCell ref="D28:E28"/>
    <mergeCell ref="D29:F29"/>
    <mergeCell ref="D30:F30"/>
    <mergeCell ref="D31:F31"/>
    <mergeCell ref="D32:F32"/>
    <mergeCell ref="D21:F21"/>
    <mergeCell ref="D22:F22"/>
    <mergeCell ref="D23:F23"/>
    <mergeCell ref="D24:F24"/>
    <mergeCell ref="D25:E25"/>
    <mergeCell ref="D26:F26"/>
    <mergeCell ref="D15:F15"/>
    <mergeCell ref="D16:F16"/>
    <mergeCell ref="D17:F17"/>
    <mergeCell ref="D18:F18"/>
    <mergeCell ref="D19:F19"/>
    <mergeCell ref="D20:F20"/>
    <mergeCell ref="A1:A36"/>
    <mergeCell ref="C1:P1"/>
    <mergeCell ref="E3:E4"/>
    <mergeCell ref="H3:J3"/>
    <mergeCell ref="K3:L3"/>
    <mergeCell ref="M3:N3"/>
    <mergeCell ref="O3:P3"/>
    <mergeCell ref="D6:F6"/>
    <mergeCell ref="D8:F8"/>
    <mergeCell ref="D14:F14"/>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J252"/>
  <sheetViews>
    <sheetView view="pageBreakPreview" zoomScaleSheetLayoutView="100" zoomScalePageLayoutView="0" workbookViewId="0" topLeftCell="A1">
      <pane xSplit="8" ySplit="5" topLeftCell="I6" activePane="bottomRight" state="frozen"/>
      <selection pane="topLeft" activeCell="V11" sqref="V11:V29"/>
      <selection pane="topRight" activeCell="V11" sqref="V11:V29"/>
      <selection pane="bottomLeft" activeCell="V11" sqref="V11:V29"/>
      <selection pane="bottomRight" activeCell="A1" sqref="A1:B36"/>
    </sheetView>
  </sheetViews>
  <sheetFormatPr defaultColWidth="9.140625" defaultRowHeight="15"/>
  <cols>
    <col min="1" max="3" width="1.1484375" style="0" customWidth="1"/>
    <col min="4" max="4" width="0.71875" style="0" customWidth="1"/>
    <col min="5" max="5" width="1.1484375" style="0" customWidth="1"/>
    <col min="6" max="6" width="7.8515625" style="0" customWidth="1"/>
    <col min="7" max="7" width="1.1484375" style="0" customWidth="1"/>
    <col min="8" max="8" width="0.71875" style="0" customWidth="1"/>
    <col min="9" max="11" width="5.28125" style="0" customWidth="1"/>
    <col min="12" max="13" width="4.140625" style="0" customWidth="1"/>
    <col min="14" max="15" width="3.7109375" style="0" customWidth="1"/>
    <col min="16" max="18" width="4.140625" style="0" customWidth="1"/>
    <col min="19" max="21" width="3.7109375" style="0" customWidth="1"/>
    <col min="22" max="23" width="4.57421875" style="0" customWidth="1"/>
    <col min="24" max="26" width="3.7109375" style="0" customWidth="1"/>
    <col min="27" max="27" width="4.140625" style="0" customWidth="1"/>
    <col min="28" max="30" width="3.7109375" style="0" customWidth="1"/>
    <col min="31" max="31" width="4.140625" style="0" customWidth="1"/>
    <col min="32" max="34" width="4.57421875" style="0" customWidth="1"/>
    <col min="35" max="36" width="4.140625" style="0" customWidth="1"/>
  </cols>
  <sheetData>
    <row r="1" spans="1:36" s="50" customFormat="1" ht="27" customHeight="1">
      <c r="A1" s="146"/>
      <c r="B1" s="146"/>
      <c r="C1" s="77"/>
      <c r="D1" s="115" t="s">
        <v>94</v>
      </c>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s="1" customFormat="1" ht="20.25" customHeight="1">
      <c r="A2" s="146"/>
      <c r="B2" s="146"/>
      <c r="C2" s="77"/>
      <c r="D2" s="3"/>
      <c r="E2" s="3"/>
      <c r="F2" s="78" t="s">
        <v>58</v>
      </c>
      <c r="G2" s="3"/>
      <c r="H2" s="3"/>
      <c r="AJ2" s="52" t="s">
        <v>0</v>
      </c>
    </row>
    <row r="3" spans="1:36" s="5" customFormat="1" ht="18.75" customHeight="1">
      <c r="A3" s="146"/>
      <c r="B3" s="146"/>
      <c r="C3" s="77"/>
      <c r="D3" s="6"/>
      <c r="E3" s="7"/>
      <c r="F3" s="147" t="s">
        <v>37</v>
      </c>
      <c r="G3" s="7"/>
      <c r="H3" s="8"/>
      <c r="I3" s="149" t="s">
        <v>10</v>
      </c>
      <c r="J3" s="150"/>
      <c r="K3" s="150"/>
      <c r="L3" s="151" t="s">
        <v>65</v>
      </c>
      <c r="M3" s="152"/>
      <c r="N3" s="153" t="s">
        <v>66</v>
      </c>
      <c r="O3" s="149"/>
      <c r="P3" s="151" t="s">
        <v>67</v>
      </c>
      <c r="Q3" s="152"/>
      <c r="R3" s="153" t="s">
        <v>68</v>
      </c>
      <c r="S3" s="149"/>
      <c r="T3" s="153" t="s">
        <v>69</v>
      </c>
      <c r="U3" s="149"/>
      <c r="V3" s="151" t="s">
        <v>70</v>
      </c>
      <c r="W3" s="152"/>
      <c r="X3" s="153" t="s">
        <v>71</v>
      </c>
      <c r="Y3" s="149"/>
      <c r="Z3" s="153" t="s">
        <v>72</v>
      </c>
      <c r="AA3" s="149"/>
      <c r="AB3" s="154" t="s">
        <v>73</v>
      </c>
      <c r="AC3" s="155"/>
      <c r="AD3" s="153" t="s">
        <v>74</v>
      </c>
      <c r="AE3" s="149"/>
      <c r="AF3" s="151" t="s">
        <v>75</v>
      </c>
      <c r="AG3" s="152"/>
      <c r="AH3" s="156" t="s">
        <v>76</v>
      </c>
      <c r="AI3" s="157"/>
      <c r="AJ3" s="158"/>
    </row>
    <row r="4" spans="1:36" s="5" customFormat="1" ht="18.75" customHeight="1">
      <c r="A4" s="146"/>
      <c r="B4" s="146"/>
      <c r="C4" s="77"/>
      <c r="D4" s="17"/>
      <c r="E4" s="18"/>
      <c r="F4" s="148"/>
      <c r="G4" s="18"/>
      <c r="H4" s="20"/>
      <c r="I4" s="79" t="s">
        <v>10</v>
      </c>
      <c r="J4" s="80" t="s">
        <v>62</v>
      </c>
      <c r="K4" s="80" t="s">
        <v>63</v>
      </c>
      <c r="L4" s="80" t="s">
        <v>62</v>
      </c>
      <c r="M4" s="80" t="s">
        <v>63</v>
      </c>
      <c r="N4" s="80" t="s">
        <v>62</v>
      </c>
      <c r="O4" s="80" t="s">
        <v>63</v>
      </c>
      <c r="P4" s="80" t="s">
        <v>62</v>
      </c>
      <c r="Q4" s="80" t="s">
        <v>63</v>
      </c>
      <c r="R4" s="80" t="s">
        <v>62</v>
      </c>
      <c r="S4" s="80" t="s">
        <v>63</v>
      </c>
      <c r="T4" s="80" t="s">
        <v>62</v>
      </c>
      <c r="U4" s="80" t="s">
        <v>63</v>
      </c>
      <c r="V4" s="80" t="s">
        <v>62</v>
      </c>
      <c r="W4" s="80" t="s">
        <v>63</v>
      </c>
      <c r="X4" s="79" t="s">
        <v>62</v>
      </c>
      <c r="Y4" s="80" t="s">
        <v>63</v>
      </c>
      <c r="Z4" s="80" t="s">
        <v>62</v>
      </c>
      <c r="AA4" s="80" t="s">
        <v>63</v>
      </c>
      <c r="AB4" s="80" t="s">
        <v>62</v>
      </c>
      <c r="AC4" s="80" t="s">
        <v>63</v>
      </c>
      <c r="AD4" s="80" t="s">
        <v>62</v>
      </c>
      <c r="AE4" s="80" t="s">
        <v>63</v>
      </c>
      <c r="AF4" s="80" t="s">
        <v>62</v>
      </c>
      <c r="AG4" s="80" t="s">
        <v>63</v>
      </c>
      <c r="AH4" s="80" t="s">
        <v>10</v>
      </c>
      <c r="AI4" s="80" t="s">
        <v>62</v>
      </c>
      <c r="AJ4" s="80" t="s">
        <v>63</v>
      </c>
    </row>
    <row r="5" spans="1:36" s="5" customFormat="1" ht="7.5" customHeight="1">
      <c r="A5" s="146"/>
      <c r="B5" s="146"/>
      <c r="C5" s="77"/>
      <c r="D5" s="11"/>
      <c r="F5" s="82"/>
      <c r="H5" s="13"/>
      <c r="I5" s="83"/>
      <c r="J5" s="83"/>
      <c r="K5" s="83"/>
      <c r="L5" s="83"/>
      <c r="M5" s="83"/>
      <c r="N5" s="83"/>
      <c r="O5" s="83"/>
      <c r="P5" s="83"/>
      <c r="Q5" s="83"/>
      <c r="R5" s="83"/>
      <c r="S5" s="83"/>
      <c r="T5" s="83"/>
      <c r="U5" s="83"/>
      <c r="V5" s="83"/>
      <c r="W5" s="83"/>
      <c r="X5" s="83"/>
      <c r="Y5" s="83"/>
      <c r="Z5" s="83"/>
      <c r="AA5" s="83"/>
      <c r="AB5" s="83"/>
      <c r="AC5" s="84"/>
      <c r="AD5" s="83"/>
      <c r="AE5" s="83"/>
      <c r="AF5" s="83"/>
      <c r="AG5" s="84"/>
      <c r="AH5" s="85"/>
      <c r="AI5" s="83"/>
      <c r="AJ5" s="86"/>
    </row>
    <row r="6" spans="1:36" s="22" customFormat="1" ht="13.5" customHeight="1">
      <c r="A6" s="146"/>
      <c r="B6" s="146"/>
      <c r="C6" s="77"/>
      <c r="D6" s="87"/>
      <c r="E6" s="159" t="s">
        <v>14</v>
      </c>
      <c r="F6" s="160"/>
      <c r="G6" s="160"/>
      <c r="H6" s="27"/>
      <c r="I6" s="28">
        <v>2212</v>
      </c>
      <c r="J6" s="28">
        <v>1186</v>
      </c>
      <c r="K6" s="28">
        <v>1026</v>
      </c>
      <c r="L6" s="28">
        <v>67</v>
      </c>
      <c r="M6" s="28">
        <v>15</v>
      </c>
      <c r="N6" s="28">
        <v>0</v>
      </c>
      <c r="O6" s="28">
        <v>0</v>
      </c>
      <c r="P6" s="28">
        <v>54</v>
      </c>
      <c r="Q6" s="28">
        <v>32</v>
      </c>
      <c r="R6" s="28">
        <v>27</v>
      </c>
      <c r="S6" s="28">
        <v>9</v>
      </c>
      <c r="T6" s="28">
        <v>0</v>
      </c>
      <c r="U6" s="28">
        <v>5</v>
      </c>
      <c r="V6" s="28">
        <v>909</v>
      </c>
      <c r="W6" s="28">
        <v>749</v>
      </c>
      <c r="X6" s="28">
        <v>1</v>
      </c>
      <c r="Y6" s="28">
        <v>0</v>
      </c>
      <c r="Z6" s="28">
        <v>0</v>
      </c>
      <c r="AA6" s="28">
        <v>84</v>
      </c>
      <c r="AB6" s="28">
        <v>0</v>
      </c>
      <c r="AC6" s="28">
        <v>9</v>
      </c>
      <c r="AD6" s="28">
        <v>0</v>
      </c>
      <c r="AE6" s="28">
        <v>25</v>
      </c>
      <c r="AF6" s="28">
        <v>128</v>
      </c>
      <c r="AG6" s="28">
        <v>98</v>
      </c>
      <c r="AH6" s="62">
        <v>206</v>
      </c>
      <c r="AI6" s="28">
        <v>119</v>
      </c>
      <c r="AJ6" s="29">
        <v>87</v>
      </c>
    </row>
    <row r="7" spans="1:36" s="25" customFormat="1" ht="26.25" customHeight="1">
      <c r="A7" s="146"/>
      <c r="B7" s="146"/>
      <c r="C7" s="77"/>
      <c r="D7" s="88"/>
      <c r="F7" s="89"/>
      <c r="H7" s="32"/>
      <c r="I7" s="33"/>
      <c r="J7" s="33"/>
      <c r="K7" s="33"/>
      <c r="L7" s="33"/>
      <c r="M7" s="33"/>
      <c r="N7" s="33"/>
      <c r="O7" s="33"/>
      <c r="P7" s="33"/>
      <c r="Q7" s="33"/>
      <c r="R7" s="33"/>
      <c r="S7" s="33"/>
      <c r="T7" s="33"/>
      <c r="U7" s="33"/>
      <c r="V7" s="33"/>
      <c r="W7" s="33"/>
      <c r="X7" s="33"/>
      <c r="Y7" s="33"/>
      <c r="Z7" s="33"/>
      <c r="AA7" s="33"/>
      <c r="AB7" s="33"/>
      <c r="AC7" s="33"/>
      <c r="AD7" s="33"/>
      <c r="AE7" s="33"/>
      <c r="AF7" s="33"/>
      <c r="AG7" s="33"/>
      <c r="AH7" s="63"/>
      <c r="AI7" s="33"/>
      <c r="AJ7" s="34"/>
    </row>
    <row r="8" spans="1:36" s="25" customFormat="1" ht="13.5" customHeight="1">
      <c r="A8" s="146"/>
      <c r="B8" s="146"/>
      <c r="C8" s="77"/>
      <c r="D8" s="88"/>
      <c r="E8" s="161" t="s">
        <v>15</v>
      </c>
      <c r="F8" s="162"/>
      <c r="G8" s="162"/>
      <c r="H8" s="32"/>
      <c r="I8" s="33">
        <f>SUM(I14:I32)</f>
        <v>2220</v>
      </c>
      <c r="J8" s="33">
        <f aca="true" t="shared" si="0" ref="J8:AJ8">SUM(J14:J32)</f>
        <v>1199</v>
      </c>
      <c r="K8" s="33">
        <f t="shared" si="0"/>
        <v>1021</v>
      </c>
      <c r="L8" s="33">
        <f t="shared" si="0"/>
        <v>66</v>
      </c>
      <c r="M8" s="33">
        <f t="shared" si="0"/>
        <v>16</v>
      </c>
      <c r="N8" s="33">
        <f t="shared" si="0"/>
        <v>0</v>
      </c>
      <c r="O8" s="33">
        <f t="shared" si="0"/>
        <v>0</v>
      </c>
      <c r="P8" s="33">
        <f t="shared" si="0"/>
        <v>58</v>
      </c>
      <c r="Q8" s="33">
        <f t="shared" si="0"/>
        <v>30</v>
      </c>
      <c r="R8" s="33">
        <f t="shared" si="0"/>
        <v>26</v>
      </c>
      <c r="S8" s="33">
        <f t="shared" si="0"/>
        <v>11</v>
      </c>
      <c r="T8" s="33">
        <f t="shared" si="0"/>
        <v>0</v>
      </c>
      <c r="U8" s="33">
        <f t="shared" si="0"/>
        <v>5</v>
      </c>
      <c r="V8" s="33">
        <f t="shared" si="0"/>
        <v>902</v>
      </c>
      <c r="W8" s="33">
        <f t="shared" si="0"/>
        <v>729</v>
      </c>
      <c r="X8" s="33">
        <f t="shared" si="0"/>
        <v>1</v>
      </c>
      <c r="Y8" s="33">
        <f t="shared" si="0"/>
        <v>0</v>
      </c>
      <c r="Z8" s="33">
        <f t="shared" si="0"/>
        <v>0</v>
      </c>
      <c r="AA8" s="33">
        <f t="shared" si="0"/>
        <v>85</v>
      </c>
      <c r="AB8" s="33">
        <f t="shared" si="0"/>
        <v>0</v>
      </c>
      <c r="AC8" s="33">
        <f t="shared" si="0"/>
        <v>11</v>
      </c>
      <c r="AD8" s="33">
        <f t="shared" si="0"/>
        <v>0</v>
      </c>
      <c r="AE8" s="33">
        <f t="shared" si="0"/>
        <v>27</v>
      </c>
      <c r="AF8" s="33">
        <f t="shared" si="0"/>
        <v>146</v>
      </c>
      <c r="AG8" s="33">
        <f t="shared" si="0"/>
        <v>107</v>
      </c>
      <c r="AH8" s="63">
        <f t="shared" si="0"/>
        <v>234</v>
      </c>
      <c r="AI8" s="33">
        <f t="shared" si="0"/>
        <v>132</v>
      </c>
      <c r="AJ8" s="34">
        <f t="shared" si="0"/>
        <v>102</v>
      </c>
    </row>
    <row r="9" spans="1:36" s="25" customFormat="1" ht="26.25" customHeight="1">
      <c r="A9" s="146"/>
      <c r="B9" s="146"/>
      <c r="C9" s="77"/>
      <c r="D9" s="88"/>
      <c r="F9" s="89"/>
      <c r="G9" s="71"/>
      <c r="H9" s="32"/>
      <c r="I9" s="33"/>
      <c r="J9" s="33"/>
      <c r="K9" s="33"/>
      <c r="L9" s="33"/>
      <c r="M9" s="33"/>
      <c r="N9" s="33"/>
      <c r="O9" s="33"/>
      <c r="P9" s="33"/>
      <c r="Q9" s="33"/>
      <c r="R9" s="33"/>
      <c r="S9" s="33"/>
      <c r="T9" s="33"/>
      <c r="U9" s="33"/>
      <c r="V9" s="33"/>
      <c r="W9" s="33"/>
      <c r="X9" s="33"/>
      <c r="Y9" s="33"/>
      <c r="Z9" s="33"/>
      <c r="AA9" s="33"/>
      <c r="AB9" s="33"/>
      <c r="AC9" s="33"/>
      <c r="AD9" s="33"/>
      <c r="AE9" s="33"/>
      <c r="AF9" s="33"/>
      <c r="AG9" s="33"/>
      <c r="AH9" s="63"/>
      <c r="AI9" s="33"/>
      <c r="AJ9" s="34"/>
    </row>
    <row r="10" spans="1:36" s="22" customFormat="1" ht="12.75">
      <c r="A10" s="146"/>
      <c r="B10" s="146"/>
      <c r="C10" s="77"/>
      <c r="D10" s="87"/>
      <c r="F10" s="31" t="s">
        <v>52</v>
      </c>
      <c r="G10" s="31"/>
      <c r="H10" s="27"/>
      <c r="I10" s="28">
        <f>SUM(J10:K10)</f>
        <v>23</v>
      </c>
      <c r="J10" s="28">
        <f aca="true" t="shared" si="1" ref="J10:K12">L10+N10+P10+R10+T10+V10+X10+Z10+AB10+AD10+AF10</f>
        <v>13</v>
      </c>
      <c r="K10" s="28">
        <f t="shared" si="1"/>
        <v>10</v>
      </c>
      <c r="L10" s="36">
        <v>1</v>
      </c>
      <c r="M10" s="36">
        <v>0</v>
      </c>
      <c r="N10" s="36">
        <v>0</v>
      </c>
      <c r="O10" s="36">
        <v>0</v>
      </c>
      <c r="P10" s="36">
        <v>1</v>
      </c>
      <c r="Q10" s="36">
        <v>0</v>
      </c>
      <c r="R10" s="36">
        <v>0</v>
      </c>
      <c r="S10" s="36">
        <v>1</v>
      </c>
      <c r="T10" s="36">
        <v>0</v>
      </c>
      <c r="U10" s="36">
        <v>0</v>
      </c>
      <c r="V10" s="36">
        <v>11</v>
      </c>
      <c r="W10" s="36">
        <v>8</v>
      </c>
      <c r="X10" s="36">
        <v>0</v>
      </c>
      <c r="Y10" s="36">
        <v>0</v>
      </c>
      <c r="Z10" s="36">
        <v>0</v>
      </c>
      <c r="AA10" s="36">
        <v>1</v>
      </c>
      <c r="AB10" s="36">
        <v>0</v>
      </c>
      <c r="AC10" s="36">
        <v>0</v>
      </c>
      <c r="AD10" s="36">
        <v>0</v>
      </c>
      <c r="AE10" s="36">
        <v>0</v>
      </c>
      <c r="AF10" s="36">
        <v>0</v>
      </c>
      <c r="AG10" s="36">
        <v>0</v>
      </c>
      <c r="AH10" s="62">
        <f>SUM(AI10:AJ10)</f>
        <v>6</v>
      </c>
      <c r="AI10" s="36">
        <v>3</v>
      </c>
      <c r="AJ10" s="37">
        <v>3</v>
      </c>
    </row>
    <row r="11" spans="1:36" s="22" customFormat="1" ht="12.75">
      <c r="A11" s="146"/>
      <c r="B11" s="146"/>
      <c r="C11" s="77"/>
      <c r="D11" s="87"/>
      <c r="F11" s="31" t="s">
        <v>53</v>
      </c>
      <c r="G11" s="31"/>
      <c r="H11" s="27"/>
      <c r="I11" s="28">
        <f>SUM(J11:K11)</f>
        <v>2142</v>
      </c>
      <c r="J11" s="28">
        <f t="shared" si="1"/>
        <v>1150</v>
      </c>
      <c r="K11" s="28">
        <f t="shared" si="1"/>
        <v>992</v>
      </c>
      <c r="L11" s="36">
        <v>65</v>
      </c>
      <c r="M11" s="36">
        <v>16</v>
      </c>
      <c r="N11" s="36">
        <v>0</v>
      </c>
      <c r="O11" s="36">
        <v>0</v>
      </c>
      <c r="P11" s="36">
        <v>54</v>
      </c>
      <c r="Q11" s="36">
        <v>29</v>
      </c>
      <c r="R11" s="36">
        <v>24</v>
      </c>
      <c r="S11" s="36">
        <v>10</v>
      </c>
      <c r="T11" s="36">
        <v>0</v>
      </c>
      <c r="U11" s="36">
        <v>5</v>
      </c>
      <c r="V11" s="36">
        <v>874</v>
      </c>
      <c r="W11" s="36">
        <v>709</v>
      </c>
      <c r="X11" s="36">
        <v>0</v>
      </c>
      <c r="Y11" s="36">
        <v>0</v>
      </c>
      <c r="Z11" s="36">
        <v>0</v>
      </c>
      <c r="AA11" s="36">
        <v>82</v>
      </c>
      <c r="AB11" s="36">
        <v>0</v>
      </c>
      <c r="AC11" s="36">
        <v>11</v>
      </c>
      <c r="AD11" s="36">
        <v>0</v>
      </c>
      <c r="AE11" s="36">
        <v>27</v>
      </c>
      <c r="AF11" s="36">
        <v>133</v>
      </c>
      <c r="AG11" s="36">
        <v>103</v>
      </c>
      <c r="AH11" s="62">
        <f>SUM(AI11:AJ11)</f>
        <v>171</v>
      </c>
      <c r="AI11" s="36">
        <v>102</v>
      </c>
      <c r="AJ11" s="37">
        <v>69</v>
      </c>
    </row>
    <row r="12" spans="1:36" s="22" customFormat="1" ht="12.75">
      <c r="A12" s="146"/>
      <c r="B12" s="146"/>
      <c r="C12" s="77"/>
      <c r="D12" s="87"/>
      <c r="F12" s="31" t="s">
        <v>54</v>
      </c>
      <c r="G12" s="31"/>
      <c r="H12" s="27"/>
      <c r="I12" s="28">
        <f>SUM(J12:K12)</f>
        <v>55</v>
      </c>
      <c r="J12" s="28">
        <f t="shared" si="1"/>
        <v>36</v>
      </c>
      <c r="K12" s="28">
        <f t="shared" si="1"/>
        <v>19</v>
      </c>
      <c r="L12" s="36">
        <v>0</v>
      </c>
      <c r="M12" s="36">
        <v>0</v>
      </c>
      <c r="N12" s="36">
        <v>0</v>
      </c>
      <c r="O12" s="36">
        <v>0</v>
      </c>
      <c r="P12" s="36">
        <v>3</v>
      </c>
      <c r="Q12" s="36">
        <v>1</v>
      </c>
      <c r="R12" s="36">
        <v>2</v>
      </c>
      <c r="S12" s="36">
        <v>0</v>
      </c>
      <c r="T12" s="36">
        <v>0</v>
      </c>
      <c r="U12" s="36">
        <v>0</v>
      </c>
      <c r="V12" s="36">
        <v>17</v>
      </c>
      <c r="W12" s="36">
        <v>12</v>
      </c>
      <c r="X12" s="36">
        <v>1</v>
      </c>
      <c r="Y12" s="36">
        <v>0</v>
      </c>
      <c r="Z12" s="36">
        <v>0</v>
      </c>
      <c r="AA12" s="36">
        <v>2</v>
      </c>
      <c r="AB12" s="36">
        <v>0</v>
      </c>
      <c r="AC12" s="36">
        <v>0</v>
      </c>
      <c r="AD12" s="36">
        <v>0</v>
      </c>
      <c r="AE12" s="36">
        <v>0</v>
      </c>
      <c r="AF12" s="36">
        <v>13</v>
      </c>
      <c r="AG12" s="36">
        <v>4</v>
      </c>
      <c r="AH12" s="62">
        <f>SUM(AI12:AJ12)</f>
        <v>57</v>
      </c>
      <c r="AI12" s="36">
        <v>27</v>
      </c>
      <c r="AJ12" s="37">
        <v>30</v>
      </c>
    </row>
    <row r="13" spans="1:36" s="22" customFormat="1" ht="12.75">
      <c r="A13" s="146"/>
      <c r="B13" s="146"/>
      <c r="C13" s="77"/>
      <c r="D13" s="87"/>
      <c r="F13" s="90"/>
      <c r="G13" s="31"/>
      <c r="H13" s="27"/>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62"/>
      <c r="AI13" s="28"/>
      <c r="AJ13" s="29"/>
    </row>
    <row r="14" spans="1:36" s="22" customFormat="1" ht="12.75">
      <c r="A14" s="146"/>
      <c r="B14" s="146"/>
      <c r="C14" s="77"/>
      <c r="D14" s="87"/>
      <c r="E14" s="131" t="s">
        <v>16</v>
      </c>
      <c r="F14" s="131"/>
      <c r="G14" s="131"/>
      <c r="H14" s="27"/>
      <c r="I14" s="28">
        <f aca="true" t="shared" si="2" ref="I14:I32">SUM(J14:K14)</f>
        <v>851</v>
      </c>
      <c r="J14" s="28">
        <f aca="true" t="shared" si="3" ref="J14:K32">L14+N14+P14+R14+T14+V14+X14+Z14+AB14+AD14+AF14</f>
        <v>440</v>
      </c>
      <c r="K14" s="28">
        <f t="shared" si="3"/>
        <v>411</v>
      </c>
      <c r="L14" s="36">
        <v>19</v>
      </c>
      <c r="M14" s="36">
        <v>7</v>
      </c>
      <c r="N14" s="36">
        <v>0</v>
      </c>
      <c r="O14" s="36">
        <v>0</v>
      </c>
      <c r="P14" s="36">
        <v>20</v>
      </c>
      <c r="Q14" s="36">
        <v>11</v>
      </c>
      <c r="R14" s="36">
        <v>12</v>
      </c>
      <c r="S14" s="36">
        <v>5</v>
      </c>
      <c r="T14" s="36">
        <v>0</v>
      </c>
      <c r="U14" s="36">
        <v>3</v>
      </c>
      <c r="V14" s="36">
        <v>332</v>
      </c>
      <c r="W14" s="36">
        <v>300</v>
      </c>
      <c r="X14" s="36">
        <v>1</v>
      </c>
      <c r="Y14" s="36">
        <v>0</v>
      </c>
      <c r="Z14" s="36">
        <v>0</v>
      </c>
      <c r="AA14" s="36">
        <v>28</v>
      </c>
      <c r="AB14" s="36">
        <v>0</v>
      </c>
      <c r="AC14" s="36">
        <v>6</v>
      </c>
      <c r="AD14" s="36">
        <v>0</v>
      </c>
      <c r="AE14" s="36">
        <v>4</v>
      </c>
      <c r="AF14" s="36">
        <v>56</v>
      </c>
      <c r="AG14" s="36">
        <v>47</v>
      </c>
      <c r="AH14" s="62">
        <f aca="true" t="shared" si="4" ref="AH14:AH32">SUM(AI14:AJ14)</f>
        <v>124</v>
      </c>
      <c r="AI14" s="36">
        <v>68</v>
      </c>
      <c r="AJ14" s="37">
        <v>56</v>
      </c>
    </row>
    <row r="15" spans="1:36" s="22" customFormat="1" ht="12.75">
      <c r="A15" s="146"/>
      <c r="B15" s="146"/>
      <c r="C15" s="77"/>
      <c r="D15" s="87"/>
      <c r="E15" s="131" t="s">
        <v>17</v>
      </c>
      <c r="F15" s="131"/>
      <c r="G15" s="131"/>
      <c r="H15" s="27"/>
      <c r="I15" s="28">
        <f t="shared" si="2"/>
        <v>93</v>
      </c>
      <c r="J15" s="28">
        <f t="shared" si="3"/>
        <v>53</v>
      </c>
      <c r="K15" s="28">
        <f t="shared" si="3"/>
        <v>40</v>
      </c>
      <c r="L15" s="36">
        <v>3</v>
      </c>
      <c r="M15" s="36">
        <v>1</v>
      </c>
      <c r="N15" s="36">
        <v>0</v>
      </c>
      <c r="O15" s="36">
        <v>0</v>
      </c>
      <c r="P15" s="36">
        <v>4</v>
      </c>
      <c r="Q15" s="36">
        <v>0</v>
      </c>
      <c r="R15" s="36">
        <v>2</v>
      </c>
      <c r="S15" s="36">
        <v>0</v>
      </c>
      <c r="T15" s="36">
        <v>0</v>
      </c>
      <c r="U15" s="36">
        <v>0</v>
      </c>
      <c r="V15" s="36">
        <v>37</v>
      </c>
      <c r="W15" s="36">
        <v>32</v>
      </c>
      <c r="X15" s="36">
        <v>0</v>
      </c>
      <c r="Y15" s="36">
        <v>0</v>
      </c>
      <c r="Z15" s="36">
        <v>0</v>
      </c>
      <c r="AA15" s="36">
        <v>4</v>
      </c>
      <c r="AB15" s="36">
        <v>0</v>
      </c>
      <c r="AC15" s="36">
        <v>0</v>
      </c>
      <c r="AD15" s="36">
        <v>0</v>
      </c>
      <c r="AE15" s="36">
        <v>1</v>
      </c>
      <c r="AF15" s="36">
        <v>7</v>
      </c>
      <c r="AG15" s="36">
        <v>2</v>
      </c>
      <c r="AH15" s="62">
        <f t="shared" si="4"/>
        <v>9</v>
      </c>
      <c r="AI15" s="36">
        <v>7</v>
      </c>
      <c r="AJ15" s="37">
        <v>2</v>
      </c>
    </row>
    <row r="16" spans="1:36" s="22" customFormat="1" ht="12.75">
      <c r="A16" s="146"/>
      <c r="B16" s="146"/>
      <c r="C16" s="77"/>
      <c r="D16" s="87"/>
      <c r="E16" s="131" t="s">
        <v>18</v>
      </c>
      <c r="F16" s="131"/>
      <c r="G16" s="131"/>
      <c r="H16" s="27"/>
      <c r="I16" s="28">
        <f t="shared" si="2"/>
        <v>220</v>
      </c>
      <c r="J16" s="28">
        <f t="shared" si="3"/>
        <v>117</v>
      </c>
      <c r="K16" s="28">
        <f t="shared" si="3"/>
        <v>103</v>
      </c>
      <c r="L16" s="36">
        <v>8</v>
      </c>
      <c r="M16" s="36">
        <v>1</v>
      </c>
      <c r="N16" s="36">
        <v>0</v>
      </c>
      <c r="O16" s="36">
        <v>0</v>
      </c>
      <c r="P16" s="36">
        <v>3</v>
      </c>
      <c r="Q16" s="36">
        <v>6</v>
      </c>
      <c r="R16" s="36">
        <v>1</v>
      </c>
      <c r="S16" s="36">
        <v>2</v>
      </c>
      <c r="T16" s="36">
        <v>0</v>
      </c>
      <c r="U16" s="36">
        <v>0</v>
      </c>
      <c r="V16" s="36">
        <v>88</v>
      </c>
      <c r="W16" s="36">
        <v>70</v>
      </c>
      <c r="X16" s="36">
        <v>0</v>
      </c>
      <c r="Y16" s="36">
        <v>0</v>
      </c>
      <c r="Z16" s="36">
        <v>0</v>
      </c>
      <c r="AA16" s="36">
        <v>9</v>
      </c>
      <c r="AB16" s="36">
        <v>0</v>
      </c>
      <c r="AC16" s="36">
        <v>1</v>
      </c>
      <c r="AD16" s="36">
        <v>0</v>
      </c>
      <c r="AE16" s="36">
        <v>4</v>
      </c>
      <c r="AF16" s="36">
        <v>17</v>
      </c>
      <c r="AG16" s="36">
        <v>10</v>
      </c>
      <c r="AH16" s="62">
        <f t="shared" si="4"/>
        <v>15</v>
      </c>
      <c r="AI16" s="36">
        <v>8</v>
      </c>
      <c r="AJ16" s="37">
        <v>7</v>
      </c>
    </row>
    <row r="17" spans="1:36" s="22" customFormat="1" ht="12.75">
      <c r="A17" s="146"/>
      <c r="B17" s="146"/>
      <c r="C17" s="77"/>
      <c r="D17" s="87"/>
      <c r="E17" s="131" t="s">
        <v>19</v>
      </c>
      <c r="F17" s="131"/>
      <c r="G17" s="131"/>
      <c r="H17" s="27"/>
      <c r="I17" s="28">
        <f t="shared" si="2"/>
        <v>49</v>
      </c>
      <c r="J17" s="28">
        <f t="shared" si="3"/>
        <v>32</v>
      </c>
      <c r="K17" s="28">
        <f t="shared" si="3"/>
        <v>17</v>
      </c>
      <c r="L17" s="36">
        <v>3</v>
      </c>
      <c r="M17" s="36">
        <v>0</v>
      </c>
      <c r="N17" s="36">
        <v>0</v>
      </c>
      <c r="O17" s="36">
        <v>0</v>
      </c>
      <c r="P17" s="36">
        <v>2</v>
      </c>
      <c r="Q17" s="36">
        <v>1</v>
      </c>
      <c r="R17" s="36">
        <v>1</v>
      </c>
      <c r="S17" s="36">
        <v>0</v>
      </c>
      <c r="T17" s="36">
        <v>0</v>
      </c>
      <c r="U17" s="36">
        <v>0</v>
      </c>
      <c r="V17" s="36">
        <v>23</v>
      </c>
      <c r="W17" s="36">
        <v>12</v>
      </c>
      <c r="X17" s="36">
        <v>0</v>
      </c>
      <c r="Y17" s="36">
        <v>0</v>
      </c>
      <c r="Z17" s="36">
        <v>0</v>
      </c>
      <c r="AA17" s="36">
        <v>3</v>
      </c>
      <c r="AB17" s="36">
        <v>0</v>
      </c>
      <c r="AC17" s="36">
        <v>0</v>
      </c>
      <c r="AD17" s="36">
        <v>0</v>
      </c>
      <c r="AE17" s="36">
        <v>0</v>
      </c>
      <c r="AF17" s="36">
        <v>3</v>
      </c>
      <c r="AG17" s="36">
        <v>1</v>
      </c>
      <c r="AH17" s="62">
        <f t="shared" si="4"/>
        <v>7</v>
      </c>
      <c r="AI17" s="36">
        <v>4</v>
      </c>
      <c r="AJ17" s="37">
        <v>3</v>
      </c>
    </row>
    <row r="18" spans="1:36" s="22" customFormat="1" ht="12.75">
      <c r="A18" s="146"/>
      <c r="B18" s="146"/>
      <c r="C18" s="77"/>
      <c r="D18" s="87"/>
      <c r="E18" s="131" t="s">
        <v>20</v>
      </c>
      <c r="F18" s="131"/>
      <c r="G18" s="131"/>
      <c r="H18" s="27"/>
      <c r="I18" s="28">
        <f t="shared" si="2"/>
        <v>31</v>
      </c>
      <c r="J18" s="28">
        <f t="shared" si="3"/>
        <v>19</v>
      </c>
      <c r="K18" s="28">
        <f t="shared" si="3"/>
        <v>12</v>
      </c>
      <c r="L18" s="36">
        <v>2</v>
      </c>
      <c r="M18" s="36">
        <v>0</v>
      </c>
      <c r="N18" s="36">
        <v>0</v>
      </c>
      <c r="O18" s="36">
        <v>0</v>
      </c>
      <c r="P18" s="36">
        <v>1</v>
      </c>
      <c r="Q18" s="36">
        <v>1</v>
      </c>
      <c r="R18" s="36">
        <v>0</v>
      </c>
      <c r="S18" s="36">
        <v>0</v>
      </c>
      <c r="T18" s="36">
        <v>0</v>
      </c>
      <c r="U18" s="36">
        <v>0</v>
      </c>
      <c r="V18" s="36">
        <v>15</v>
      </c>
      <c r="W18" s="36">
        <v>6</v>
      </c>
      <c r="X18" s="36">
        <v>0</v>
      </c>
      <c r="Y18" s="36">
        <v>0</v>
      </c>
      <c r="Z18" s="36">
        <v>0</v>
      </c>
      <c r="AA18" s="36">
        <v>2</v>
      </c>
      <c r="AB18" s="36">
        <v>0</v>
      </c>
      <c r="AC18" s="36">
        <v>1</v>
      </c>
      <c r="AD18" s="36">
        <v>0</v>
      </c>
      <c r="AE18" s="36">
        <v>1</v>
      </c>
      <c r="AF18" s="36">
        <v>1</v>
      </c>
      <c r="AG18" s="36">
        <v>1</v>
      </c>
      <c r="AH18" s="62">
        <f t="shared" si="4"/>
        <v>4</v>
      </c>
      <c r="AI18" s="36">
        <v>4</v>
      </c>
      <c r="AJ18" s="37">
        <v>0</v>
      </c>
    </row>
    <row r="19" spans="1:36" s="22" customFormat="1" ht="12.75">
      <c r="A19" s="146"/>
      <c r="B19" s="146"/>
      <c r="C19" s="77"/>
      <c r="D19" s="87"/>
      <c r="E19" s="131" t="s">
        <v>21</v>
      </c>
      <c r="F19" s="131"/>
      <c r="G19" s="131"/>
      <c r="H19" s="27"/>
      <c r="I19" s="28">
        <f t="shared" si="2"/>
        <v>129</v>
      </c>
      <c r="J19" s="28">
        <f t="shared" si="3"/>
        <v>76</v>
      </c>
      <c r="K19" s="28">
        <f t="shared" si="3"/>
        <v>53</v>
      </c>
      <c r="L19" s="36">
        <v>5</v>
      </c>
      <c r="M19" s="36">
        <v>1</v>
      </c>
      <c r="N19" s="36">
        <v>0</v>
      </c>
      <c r="O19" s="36">
        <v>0</v>
      </c>
      <c r="P19" s="36">
        <v>5</v>
      </c>
      <c r="Q19" s="36">
        <v>1</v>
      </c>
      <c r="R19" s="36">
        <v>1</v>
      </c>
      <c r="S19" s="36">
        <v>0</v>
      </c>
      <c r="T19" s="36">
        <v>0</v>
      </c>
      <c r="U19" s="36">
        <v>0</v>
      </c>
      <c r="V19" s="36">
        <v>57</v>
      </c>
      <c r="W19" s="36">
        <v>37</v>
      </c>
      <c r="X19" s="36">
        <v>0</v>
      </c>
      <c r="Y19" s="36">
        <v>0</v>
      </c>
      <c r="Z19" s="36">
        <v>0</v>
      </c>
      <c r="AA19" s="36">
        <v>6</v>
      </c>
      <c r="AB19" s="36">
        <v>0</v>
      </c>
      <c r="AC19" s="36">
        <v>0</v>
      </c>
      <c r="AD19" s="36">
        <v>0</v>
      </c>
      <c r="AE19" s="36">
        <v>2</v>
      </c>
      <c r="AF19" s="36">
        <v>8</v>
      </c>
      <c r="AG19" s="36">
        <v>6</v>
      </c>
      <c r="AH19" s="62">
        <f t="shared" si="4"/>
        <v>9</v>
      </c>
      <c r="AI19" s="36">
        <v>2</v>
      </c>
      <c r="AJ19" s="37">
        <v>7</v>
      </c>
    </row>
    <row r="20" spans="1:36" s="22" customFormat="1" ht="12.75">
      <c r="A20" s="146"/>
      <c r="B20" s="146"/>
      <c r="C20" s="77"/>
      <c r="D20" s="87"/>
      <c r="E20" s="131" t="s">
        <v>22</v>
      </c>
      <c r="F20" s="131"/>
      <c r="G20" s="131"/>
      <c r="H20" s="27"/>
      <c r="I20" s="28">
        <f t="shared" si="2"/>
        <v>39</v>
      </c>
      <c r="J20" s="28">
        <f t="shared" si="3"/>
        <v>24</v>
      </c>
      <c r="K20" s="28">
        <f t="shared" si="3"/>
        <v>15</v>
      </c>
      <c r="L20" s="36">
        <v>2</v>
      </c>
      <c r="M20" s="36">
        <v>0</v>
      </c>
      <c r="N20" s="36">
        <v>0</v>
      </c>
      <c r="O20" s="36">
        <v>0</v>
      </c>
      <c r="P20" s="36">
        <v>2</v>
      </c>
      <c r="Q20" s="36">
        <v>0</v>
      </c>
      <c r="R20" s="36">
        <v>0</v>
      </c>
      <c r="S20" s="36">
        <v>1</v>
      </c>
      <c r="T20" s="36">
        <v>0</v>
      </c>
      <c r="U20" s="36">
        <v>0</v>
      </c>
      <c r="V20" s="36">
        <v>18</v>
      </c>
      <c r="W20" s="36">
        <v>8</v>
      </c>
      <c r="X20" s="36">
        <v>0</v>
      </c>
      <c r="Y20" s="36">
        <v>0</v>
      </c>
      <c r="Z20" s="36">
        <v>0</v>
      </c>
      <c r="AA20" s="36">
        <v>2</v>
      </c>
      <c r="AB20" s="36">
        <v>0</v>
      </c>
      <c r="AC20" s="36">
        <v>1</v>
      </c>
      <c r="AD20" s="36">
        <v>0</v>
      </c>
      <c r="AE20" s="36">
        <v>0</v>
      </c>
      <c r="AF20" s="36">
        <v>2</v>
      </c>
      <c r="AG20" s="36">
        <v>3</v>
      </c>
      <c r="AH20" s="62">
        <f t="shared" si="4"/>
        <v>4</v>
      </c>
      <c r="AI20" s="36">
        <v>3</v>
      </c>
      <c r="AJ20" s="37">
        <v>1</v>
      </c>
    </row>
    <row r="21" spans="1:36" s="22" customFormat="1" ht="12.75">
      <c r="A21" s="146"/>
      <c r="B21" s="146"/>
      <c r="C21" s="77"/>
      <c r="D21" s="87"/>
      <c r="E21" s="131" t="s">
        <v>23</v>
      </c>
      <c r="F21" s="131"/>
      <c r="G21" s="131"/>
      <c r="H21" s="27"/>
      <c r="I21" s="28">
        <f t="shared" si="2"/>
        <v>73</v>
      </c>
      <c r="J21" s="28">
        <f t="shared" si="3"/>
        <v>38</v>
      </c>
      <c r="K21" s="28">
        <f t="shared" si="3"/>
        <v>35</v>
      </c>
      <c r="L21" s="36">
        <v>1</v>
      </c>
      <c r="M21" s="36">
        <v>2</v>
      </c>
      <c r="N21" s="36">
        <v>0</v>
      </c>
      <c r="O21" s="36">
        <v>0</v>
      </c>
      <c r="P21" s="36">
        <v>3</v>
      </c>
      <c r="Q21" s="36">
        <v>0</v>
      </c>
      <c r="R21" s="36">
        <v>1</v>
      </c>
      <c r="S21" s="36">
        <v>0</v>
      </c>
      <c r="T21" s="36">
        <v>0</v>
      </c>
      <c r="U21" s="36">
        <v>0</v>
      </c>
      <c r="V21" s="36">
        <v>25</v>
      </c>
      <c r="W21" s="36">
        <v>25</v>
      </c>
      <c r="X21" s="36">
        <v>0</v>
      </c>
      <c r="Y21" s="36">
        <v>0</v>
      </c>
      <c r="Z21" s="36">
        <v>0</v>
      </c>
      <c r="AA21" s="36">
        <v>3</v>
      </c>
      <c r="AB21" s="36">
        <v>0</v>
      </c>
      <c r="AC21" s="36">
        <v>0</v>
      </c>
      <c r="AD21" s="36">
        <v>0</v>
      </c>
      <c r="AE21" s="36">
        <v>1</v>
      </c>
      <c r="AF21" s="36">
        <v>8</v>
      </c>
      <c r="AG21" s="36">
        <v>4</v>
      </c>
      <c r="AH21" s="62">
        <f t="shared" si="4"/>
        <v>2</v>
      </c>
      <c r="AI21" s="36">
        <v>0</v>
      </c>
      <c r="AJ21" s="37">
        <v>2</v>
      </c>
    </row>
    <row r="22" spans="1:36" s="22" customFormat="1" ht="12.75">
      <c r="A22" s="146"/>
      <c r="B22" s="146"/>
      <c r="C22" s="77"/>
      <c r="D22" s="87"/>
      <c r="E22" s="131" t="s">
        <v>24</v>
      </c>
      <c r="F22" s="131"/>
      <c r="G22" s="131"/>
      <c r="H22" s="27"/>
      <c r="I22" s="28">
        <f t="shared" si="2"/>
        <v>229</v>
      </c>
      <c r="J22" s="28">
        <f t="shared" si="3"/>
        <v>131</v>
      </c>
      <c r="K22" s="28">
        <f t="shared" si="3"/>
        <v>98</v>
      </c>
      <c r="L22" s="36">
        <v>7</v>
      </c>
      <c r="M22" s="36">
        <v>2</v>
      </c>
      <c r="N22" s="36">
        <v>0</v>
      </c>
      <c r="O22" s="36">
        <v>0</v>
      </c>
      <c r="P22" s="36">
        <v>6</v>
      </c>
      <c r="Q22" s="36">
        <v>3</v>
      </c>
      <c r="R22" s="36">
        <v>1</v>
      </c>
      <c r="S22" s="36">
        <v>1</v>
      </c>
      <c r="T22" s="36">
        <v>0</v>
      </c>
      <c r="U22" s="36">
        <v>1</v>
      </c>
      <c r="V22" s="36">
        <v>103</v>
      </c>
      <c r="W22" s="36">
        <v>67</v>
      </c>
      <c r="X22" s="36">
        <v>0</v>
      </c>
      <c r="Y22" s="36">
        <v>0</v>
      </c>
      <c r="Z22" s="36">
        <v>0</v>
      </c>
      <c r="AA22" s="36">
        <v>10</v>
      </c>
      <c r="AB22" s="36">
        <v>0</v>
      </c>
      <c r="AC22" s="36">
        <v>1</v>
      </c>
      <c r="AD22" s="36">
        <v>0</v>
      </c>
      <c r="AE22" s="36">
        <v>0</v>
      </c>
      <c r="AF22" s="36">
        <v>14</v>
      </c>
      <c r="AG22" s="36">
        <v>13</v>
      </c>
      <c r="AH22" s="62">
        <f t="shared" si="4"/>
        <v>14</v>
      </c>
      <c r="AI22" s="36">
        <v>9</v>
      </c>
      <c r="AJ22" s="37">
        <v>5</v>
      </c>
    </row>
    <row r="23" spans="1:36" s="22" customFormat="1" ht="12.75">
      <c r="A23" s="146"/>
      <c r="B23" s="146"/>
      <c r="C23" s="77"/>
      <c r="D23" s="87"/>
      <c r="E23" s="131" t="s">
        <v>25</v>
      </c>
      <c r="F23" s="131"/>
      <c r="G23" s="131"/>
      <c r="H23" s="27"/>
      <c r="I23" s="28">
        <f t="shared" si="2"/>
        <v>101</v>
      </c>
      <c r="J23" s="28">
        <f t="shared" si="3"/>
        <v>49</v>
      </c>
      <c r="K23" s="28">
        <f t="shared" si="3"/>
        <v>52</v>
      </c>
      <c r="L23" s="36">
        <v>1</v>
      </c>
      <c r="M23" s="36">
        <v>2</v>
      </c>
      <c r="N23" s="36">
        <v>0</v>
      </c>
      <c r="O23" s="36">
        <v>0</v>
      </c>
      <c r="P23" s="36">
        <v>2</v>
      </c>
      <c r="Q23" s="36">
        <v>1</v>
      </c>
      <c r="R23" s="36">
        <v>2</v>
      </c>
      <c r="S23" s="36">
        <v>0</v>
      </c>
      <c r="T23" s="36">
        <v>0</v>
      </c>
      <c r="U23" s="36">
        <v>0</v>
      </c>
      <c r="V23" s="36">
        <v>40</v>
      </c>
      <c r="W23" s="36">
        <v>37</v>
      </c>
      <c r="X23" s="36">
        <v>0</v>
      </c>
      <c r="Y23" s="36">
        <v>0</v>
      </c>
      <c r="Z23" s="36">
        <v>0</v>
      </c>
      <c r="AA23" s="36">
        <v>3</v>
      </c>
      <c r="AB23" s="36">
        <v>0</v>
      </c>
      <c r="AC23" s="36">
        <v>0</v>
      </c>
      <c r="AD23" s="36">
        <v>0</v>
      </c>
      <c r="AE23" s="36">
        <v>3</v>
      </c>
      <c r="AF23" s="36">
        <v>4</v>
      </c>
      <c r="AG23" s="36">
        <v>6</v>
      </c>
      <c r="AH23" s="62">
        <f t="shared" si="4"/>
        <v>5</v>
      </c>
      <c r="AI23" s="36">
        <v>5</v>
      </c>
      <c r="AJ23" s="37">
        <v>0</v>
      </c>
    </row>
    <row r="24" spans="1:36" s="22" customFormat="1" ht="12.75">
      <c r="A24" s="146"/>
      <c r="B24" s="146"/>
      <c r="C24" s="77"/>
      <c r="D24" s="87"/>
      <c r="E24" s="132" t="s">
        <v>26</v>
      </c>
      <c r="F24" s="132"/>
      <c r="G24" s="132"/>
      <c r="H24" s="27"/>
      <c r="I24" s="28">
        <f t="shared" si="2"/>
        <v>99</v>
      </c>
      <c r="J24" s="28">
        <f t="shared" si="3"/>
        <v>51</v>
      </c>
      <c r="K24" s="28">
        <f t="shared" si="3"/>
        <v>48</v>
      </c>
      <c r="L24" s="36">
        <v>2</v>
      </c>
      <c r="M24" s="36">
        <v>0</v>
      </c>
      <c r="N24" s="36">
        <v>0</v>
      </c>
      <c r="O24" s="36">
        <v>0</v>
      </c>
      <c r="P24" s="36">
        <v>2</v>
      </c>
      <c r="Q24" s="36">
        <v>0</v>
      </c>
      <c r="R24" s="36">
        <v>2</v>
      </c>
      <c r="S24" s="36">
        <v>0</v>
      </c>
      <c r="T24" s="36">
        <v>0</v>
      </c>
      <c r="U24" s="36">
        <v>0</v>
      </c>
      <c r="V24" s="36">
        <v>38</v>
      </c>
      <c r="W24" s="36">
        <v>41</v>
      </c>
      <c r="X24" s="36">
        <v>0</v>
      </c>
      <c r="Y24" s="36">
        <v>0</v>
      </c>
      <c r="Z24" s="36">
        <v>0</v>
      </c>
      <c r="AA24" s="36">
        <v>2</v>
      </c>
      <c r="AB24" s="36">
        <v>0</v>
      </c>
      <c r="AC24" s="36">
        <v>0</v>
      </c>
      <c r="AD24" s="36">
        <v>0</v>
      </c>
      <c r="AE24" s="36">
        <v>2</v>
      </c>
      <c r="AF24" s="36">
        <v>7</v>
      </c>
      <c r="AG24" s="36">
        <v>3</v>
      </c>
      <c r="AH24" s="62">
        <f t="shared" si="4"/>
        <v>11</v>
      </c>
      <c r="AI24" s="36">
        <v>4</v>
      </c>
      <c r="AJ24" s="37">
        <v>7</v>
      </c>
    </row>
    <row r="25" spans="1:36" s="22" customFormat="1" ht="12.75">
      <c r="A25" s="146"/>
      <c r="B25" s="146"/>
      <c r="C25" s="77"/>
      <c r="D25" s="87"/>
      <c r="E25" s="131" t="s">
        <v>27</v>
      </c>
      <c r="F25" s="131"/>
      <c r="G25" s="38"/>
      <c r="H25" s="27"/>
      <c r="I25" s="28">
        <f t="shared" si="2"/>
        <v>22</v>
      </c>
      <c r="J25" s="28">
        <f t="shared" si="3"/>
        <v>10</v>
      </c>
      <c r="K25" s="28">
        <f t="shared" si="3"/>
        <v>12</v>
      </c>
      <c r="L25" s="36">
        <v>1</v>
      </c>
      <c r="M25" s="36">
        <v>0</v>
      </c>
      <c r="N25" s="36">
        <v>0</v>
      </c>
      <c r="O25" s="36">
        <v>0</v>
      </c>
      <c r="P25" s="36">
        <v>0</v>
      </c>
      <c r="Q25" s="36">
        <v>1</v>
      </c>
      <c r="R25" s="36">
        <v>0</v>
      </c>
      <c r="S25" s="36">
        <v>0</v>
      </c>
      <c r="T25" s="36">
        <v>0</v>
      </c>
      <c r="U25" s="36">
        <v>0</v>
      </c>
      <c r="V25" s="36">
        <v>7</v>
      </c>
      <c r="W25" s="36">
        <v>8</v>
      </c>
      <c r="X25" s="36">
        <v>0</v>
      </c>
      <c r="Y25" s="36">
        <v>0</v>
      </c>
      <c r="Z25" s="36">
        <v>0</v>
      </c>
      <c r="AA25" s="36">
        <v>1</v>
      </c>
      <c r="AB25" s="36">
        <v>0</v>
      </c>
      <c r="AC25" s="36">
        <v>0</v>
      </c>
      <c r="AD25" s="36">
        <v>0</v>
      </c>
      <c r="AE25" s="36">
        <v>1</v>
      </c>
      <c r="AF25" s="36">
        <v>2</v>
      </c>
      <c r="AG25" s="36">
        <v>1</v>
      </c>
      <c r="AH25" s="62">
        <f t="shared" si="4"/>
        <v>1</v>
      </c>
      <c r="AI25" s="36">
        <v>1</v>
      </c>
      <c r="AJ25" s="37">
        <v>0</v>
      </c>
    </row>
    <row r="26" spans="1:36" s="22" customFormat="1" ht="12.75">
      <c r="A26" s="146"/>
      <c r="B26" s="146"/>
      <c r="C26" s="77"/>
      <c r="D26" s="87"/>
      <c r="E26" s="131" t="s">
        <v>28</v>
      </c>
      <c r="F26" s="131"/>
      <c r="G26" s="131"/>
      <c r="H26" s="27"/>
      <c r="I26" s="28">
        <f t="shared" si="2"/>
        <v>75</v>
      </c>
      <c r="J26" s="28">
        <f t="shared" si="3"/>
        <v>40</v>
      </c>
      <c r="K26" s="28">
        <f t="shared" si="3"/>
        <v>35</v>
      </c>
      <c r="L26" s="36">
        <v>2</v>
      </c>
      <c r="M26" s="36">
        <v>0</v>
      </c>
      <c r="N26" s="36">
        <v>0</v>
      </c>
      <c r="O26" s="36">
        <v>0</v>
      </c>
      <c r="P26" s="36">
        <v>1</v>
      </c>
      <c r="Q26" s="36">
        <v>1</v>
      </c>
      <c r="R26" s="36">
        <v>1</v>
      </c>
      <c r="S26" s="36">
        <v>1</v>
      </c>
      <c r="T26" s="36">
        <v>0</v>
      </c>
      <c r="U26" s="36">
        <v>0</v>
      </c>
      <c r="V26" s="36">
        <v>30</v>
      </c>
      <c r="W26" s="36">
        <v>25</v>
      </c>
      <c r="X26" s="36">
        <v>0</v>
      </c>
      <c r="Y26" s="36">
        <v>0</v>
      </c>
      <c r="Z26" s="36">
        <v>0</v>
      </c>
      <c r="AA26" s="36">
        <v>2</v>
      </c>
      <c r="AB26" s="36">
        <v>0</v>
      </c>
      <c r="AC26" s="36">
        <v>0</v>
      </c>
      <c r="AD26" s="36">
        <v>0</v>
      </c>
      <c r="AE26" s="36">
        <v>2</v>
      </c>
      <c r="AF26" s="36">
        <v>6</v>
      </c>
      <c r="AG26" s="36">
        <v>4</v>
      </c>
      <c r="AH26" s="62">
        <f t="shared" si="4"/>
        <v>2</v>
      </c>
      <c r="AI26" s="36">
        <v>2</v>
      </c>
      <c r="AJ26" s="37">
        <v>0</v>
      </c>
    </row>
    <row r="27" spans="1:36" s="22" customFormat="1" ht="12.75">
      <c r="A27" s="146"/>
      <c r="B27" s="146"/>
      <c r="C27" s="77"/>
      <c r="D27" s="87"/>
      <c r="E27" s="131" t="s">
        <v>29</v>
      </c>
      <c r="F27" s="131"/>
      <c r="G27" s="131"/>
      <c r="H27" s="27"/>
      <c r="I27" s="28">
        <f t="shared" si="2"/>
        <v>48</v>
      </c>
      <c r="J27" s="28">
        <f t="shared" si="3"/>
        <v>29</v>
      </c>
      <c r="K27" s="28">
        <f t="shared" si="3"/>
        <v>19</v>
      </c>
      <c r="L27" s="36">
        <v>1</v>
      </c>
      <c r="M27" s="36">
        <v>0</v>
      </c>
      <c r="N27" s="36">
        <v>0</v>
      </c>
      <c r="O27" s="36">
        <v>0</v>
      </c>
      <c r="P27" s="36">
        <v>2</v>
      </c>
      <c r="Q27" s="36">
        <v>0</v>
      </c>
      <c r="R27" s="36">
        <v>1</v>
      </c>
      <c r="S27" s="36">
        <v>0</v>
      </c>
      <c r="T27" s="36">
        <v>0</v>
      </c>
      <c r="U27" s="36">
        <v>1</v>
      </c>
      <c r="V27" s="36">
        <v>23</v>
      </c>
      <c r="W27" s="36">
        <v>15</v>
      </c>
      <c r="X27" s="36">
        <v>0</v>
      </c>
      <c r="Y27" s="36">
        <v>0</v>
      </c>
      <c r="Z27" s="36">
        <v>0</v>
      </c>
      <c r="AA27" s="36">
        <v>1</v>
      </c>
      <c r="AB27" s="36">
        <v>0</v>
      </c>
      <c r="AC27" s="36">
        <v>0</v>
      </c>
      <c r="AD27" s="36">
        <v>0</v>
      </c>
      <c r="AE27" s="36">
        <v>2</v>
      </c>
      <c r="AF27" s="36">
        <v>2</v>
      </c>
      <c r="AG27" s="36">
        <v>0</v>
      </c>
      <c r="AH27" s="62">
        <f t="shared" si="4"/>
        <v>6</v>
      </c>
      <c r="AI27" s="36">
        <v>3</v>
      </c>
      <c r="AJ27" s="37">
        <v>3</v>
      </c>
    </row>
    <row r="28" spans="1:36" s="22" customFormat="1" ht="12.75">
      <c r="A28" s="146"/>
      <c r="B28" s="146"/>
      <c r="C28" s="77"/>
      <c r="D28" s="87"/>
      <c r="E28" s="131" t="s">
        <v>30</v>
      </c>
      <c r="F28" s="131"/>
      <c r="G28" s="38"/>
      <c r="H28" s="27"/>
      <c r="I28" s="28">
        <f t="shared" si="2"/>
        <v>37</v>
      </c>
      <c r="J28" s="28">
        <f t="shared" si="3"/>
        <v>19</v>
      </c>
      <c r="K28" s="28">
        <f t="shared" si="3"/>
        <v>18</v>
      </c>
      <c r="L28" s="36">
        <v>2</v>
      </c>
      <c r="M28" s="36">
        <v>0</v>
      </c>
      <c r="N28" s="36">
        <v>0</v>
      </c>
      <c r="O28" s="36">
        <v>0</v>
      </c>
      <c r="P28" s="36">
        <v>0</v>
      </c>
      <c r="Q28" s="36">
        <v>2</v>
      </c>
      <c r="R28" s="36">
        <v>0</v>
      </c>
      <c r="S28" s="36">
        <v>0</v>
      </c>
      <c r="T28" s="36">
        <v>0</v>
      </c>
      <c r="U28" s="36">
        <v>0</v>
      </c>
      <c r="V28" s="36">
        <v>15</v>
      </c>
      <c r="W28" s="36">
        <v>9</v>
      </c>
      <c r="X28" s="36">
        <v>0</v>
      </c>
      <c r="Y28" s="36">
        <v>0</v>
      </c>
      <c r="Z28" s="36">
        <v>0</v>
      </c>
      <c r="AA28" s="36">
        <v>2</v>
      </c>
      <c r="AB28" s="36">
        <v>0</v>
      </c>
      <c r="AC28" s="36">
        <v>1</v>
      </c>
      <c r="AD28" s="36">
        <v>0</v>
      </c>
      <c r="AE28" s="36">
        <v>1</v>
      </c>
      <c r="AF28" s="36">
        <v>2</v>
      </c>
      <c r="AG28" s="36">
        <v>3</v>
      </c>
      <c r="AH28" s="62">
        <f t="shared" si="4"/>
        <v>4</v>
      </c>
      <c r="AI28" s="36">
        <v>2</v>
      </c>
      <c r="AJ28" s="37">
        <v>2</v>
      </c>
    </row>
    <row r="29" spans="1:36" s="22" customFormat="1" ht="12.75">
      <c r="A29" s="146"/>
      <c r="B29" s="146"/>
      <c r="C29" s="77"/>
      <c r="D29" s="87"/>
      <c r="E29" s="132" t="s">
        <v>31</v>
      </c>
      <c r="F29" s="132"/>
      <c r="G29" s="132"/>
      <c r="H29" s="27"/>
      <c r="I29" s="28">
        <f t="shared" si="2"/>
        <v>22</v>
      </c>
      <c r="J29" s="28">
        <f t="shared" si="3"/>
        <v>10</v>
      </c>
      <c r="K29" s="28">
        <f t="shared" si="3"/>
        <v>12</v>
      </c>
      <c r="L29" s="36">
        <v>1</v>
      </c>
      <c r="M29" s="36">
        <v>0</v>
      </c>
      <c r="N29" s="36">
        <v>0</v>
      </c>
      <c r="O29" s="36">
        <v>0</v>
      </c>
      <c r="P29" s="36">
        <v>1</v>
      </c>
      <c r="Q29" s="36">
        <v>0</v>
      </c>
      <c r="R29" s="36">
        <v>0</v>
      </c>
      <c r="S29" s="36">
        <v>0</v>
      </c>
      <c r="T29" s="36">
        <v>0</v>
      </c>
      <c r="U29" s="36">
        <v>0</v>
      </c>
      <c r="V29" s="36">
        <v>8</v>
      </c>
      <c r="W29" s="36">
        <v>9</v>
      </c>
      <c r="X29" s="36">
        <v>0</v>
      </c>
      <c r="Y29" s="36">
        <v>0</v>
      </c>
      <c r="Z29" s="36">
        <v>0</v>
      </c>
      <c r="AA29" s="36">
        <v>1</v>
      </c>
      <c r="AB29" s="36">
        <v>0</v>
      </c>
      <c r="AC29" s="36">
        <v>0</v>
      </c>
      <c r="AD29" s="36">
        <v>0</v>
      </c>
      <c r="AE29" s="36">
        <v>1</v>
      </c>
      <c r="AF29" s="36">
        <v>0</v>
      </c>
      <c r="AG29" s="36">
        <v>1</v>
      </c>
      <c r="AH29" s="62">
        <f t="shared" si="4"/>
        <v>2</v>
      </c>
      <c r="AI29" s="36">
        <v>0</v>
      </c>
      <c r="AJ29" s="37">
        <v>2</v>
      </c>
    </row>
    <row r="30" spans="1:36" s="22" customFormat="1" ht="12.75">
      <c r="A30" s="146"/>
      <c r="B30" s="146"/>
      <c r="C30" s="77"/>
      <c r="D30" s="87"/>
      <c r="E30" s="132" t="s">
        <v>32</v>
      </c>
      <c r="F30" s="132"/>
      <c r="G30" s="132"/>
      <c r="H30" s="27"/>
      <c r="I30" s="28">
        <f t="shared" si="2"/>
        <v>36</v>
      </c>
      <c r="J30" s="28">
        <f t="shared" si="3"/>
        <v>20</v>
      </c>
      <c r="K30" s="28">
        <f t="shared" si="3"/>
        <v>16</v>
      </c>
      <c r="L30" s="36">
        <v>1</v>
      </c>
      <c r="M30" s="36">
        <v>0</v>
      </c>
      <c r="N30" s="36">
        <v>0</v>
      </c>
      <c r="O30" s="36">
        <v>0</v>
      </c>
      <c r="P30" s="36">
        <v>1</v>
      </c>
      <c r="Q30" s="36">
        <v>0</v>
      </c>
      <c r="R30" s="36">
        <v>0</v>
      </c>
      <c r="S30" s="36">
        <v>1</v>
      </c>
      <c r="T30" s="36">
        <v>0</v>
      </c>
      <c r="U30" s="36">
        <v>0</v>
      </c>
      <c r="V30" s="36">
        <v>16</v>
      </c>
      <c r="W30" s="36">
        <v>11</v>
      </c>
      <c r="X30" s="36">
        <v>0</v>
      </c>
      <c r="Y30" s="36">
        <v>0</v>
      </c>
      <c r="Z30" s="36">
        <v>0</v>
      </c>
      <c r="AA30" s="36">
        <v>1</v>
      </c>
      <c r="AB30" s="36">
        <v>0</v>
      </c>
      <c r="AC30" s="36">
        <v>0</v>
      </c>
      <c r="AD30" s="36">
        <v>0</v>
      </c>
      <c r="AE30" s="36">
        <v>1</v>
      </c>
      <c r="AF30" s="36">
        <v>2</v>
      </c>
      <c r="AG30" s="36">
        <v>2</v>
      </c>
      <c r="AH30" s="62">
        <f t="shared" si="4"/>
        <v>4</v>
      </c>
      <c r="AI30" s="36">
        <v>4</v>
      </c>
      <c r="AJ30" s="37">
        <v>0</v>
      </c>
    </row>
    <row r="31" spans="1:36" s="22" customFormat="1" ht="12.75">
      <c r="A31" s="146"/>
      <c r="B31" s="146"/>
      <c r="C31" s="77"/>
      <c r="D31" s="87"/>
      <c r="E31" s="131" t="s">
        <v>33</v>
      </c>
      <c r="F31" s="131"/>
      <c r="G31" s="131"/>
      <c r="H31" s="27"/>
      <c r="I31" s="28">
        <f t="shared" si="2"/>
        <v>18</v>
      </c>
      <c r="J31" s="28">
        <f t="shared" si="3"/>
        <v>10</v>
      </c>
      <c r="K31" s="28">
        <f t="shared" si="3"/>
        <v>8</v>
      </c>
      <c r="L31" s="36">
        <v>1</v>
      </c>
      <c r="M31" s="36">
        <v>0</v>
      </c>
      <c r="N31" s="36">
        <v>0</v>
      </c>
      <c r="O31" s="36">
        <v>0</v>
      </c>
      <c r="P31" s="36">
        <v>0</v>
      </c>
      <c r="Q31" s="36">
        <v>1</v>
      </c>
      <c r="R31" s="36">
        <v>1</v>
      </c>
      <c r="S31" s="36">
        <v>0</v>
      </c>
      <c r="T31" s="36">
        <v>0</v>
      </c>
      <c r="U31" s="36">
        <v>0</v>
      </c>
      <c r="V31" s="36">
        <v>7</v>
      </c>
      <c r="W31" s="36">
        <v>6</v>
      </c>
      <c r="X31" s="36">
        <v>0</v>
      </c>
      <c r="Y31" s="36">
        <v>0</v>
      </c>
      <c r="Z31" s="36">
        <v>0</v>
      </c>
      <c r="AA31" s="36">
        <v>1</v>
      </c>
      <c r="AB31" s="36">
        <v>0</v>
      </c>
      <c r="AC31" s="36">
        <v>0</v>
      </c>
      <c r="AD31" s="36">
        <v>0</v>
      </c>
      <c r="AE31" s="36">
        <v>0</v>
      </c>
      <c r="AF31" s="36">
        <v>1</v>
      </c>
      <c r="AG31" s="36">
        <v>0</v>
      </c>
      <c r="AH31" s="62">
        <f t="shared" si="4"/>
        <v>2</v>
      </c>
      <c r="AI31" s="36">
        <v>1</v>
      </c>
      <c r="AJ31" s="37">
        <v>1</v>
      </c>
    </row>
    <row r="32" spans="1:36" s="22" customFormat="1" ht="12.75">
      <c r="A32" s="146"/>
      <c r="B32" s="146"/>
      <c r="C32" s="77"/>
      <c r="D32" s="87"/>
      <c r="E32" s="131" t="s">
        <v>34</v>
      </c>
      <c r="F32" s="131"/>
      <c r="G32" s="131"/>
      <c r="H32" s="27"/>
      <c r="I32" s="28">
        <f t="shared" si="2"/>
        <v>48</v>
      </c>
      <c r="J32" s="28">
        <f t="shared" si="3"/>
        <v>31</v>
      </c>
      <c r="K32" s="28">
        <f t="shared" si="3"/>
        <v>17</v>
      </c>
      <c r="L32" s="36">
        <v>4</v>
      </c>
      <c r="M32" s="36">
        <v>0</v>
      </c>
      <c r="N32" s="36">
        <v>0</v>
      </c>
      <c r="O32" s="36">
        <v>0</v>
      </c>
      <c r="P32" s="36">
        <v>3</v>
      </c>
      <c r="Q32" s="36">
        <v>1</v>
      </c>
      <c r="R32" s="36">
        <v>0</v>
      </c>
      <c r="S32" s="36">
        <v>0</v>
      </c>
      <c r="T32" s="36">
        <v>0</v>
      </c>
      <c r="U32" s="36">
        <v>0</v>
      </c>
      <c r="V32" s="36">
        <v>20</v>
      </c>
      <c r="W32" s="36">
        <v>11</v>
      </c>
      <c r="X32" s="36">
        <v>0</v>
      </c>
      <c r="Y32" s="36">
        <v>0</v>
      </c>
      <c r="Z32" s="36">
        <v>0</v>
      </c>
      <c r="AA32" s="36">
        <v>4</v>
      </c>
      <c r="AB32" s="36">
        <v>0</v>
      </c>
      <c r="AC32" s="36">
        <v>0</v>
      </c>
      <c r="AD32" s="36">
        <v>0</v>
      </c>
      <c r="AE32" s="36">
        <v>1</v>
      </c>
      <c r="AF32" s="36">
        <v>4</v>
      </c>
      <c r="AG32" s="36">
        <v>0</v>
      </c>
      <c r="AH32" s="62">
        <f t="shared" si="4"/>
        <v>9</v>
      </c>
      <c r="AI32" s="36">
        <v>5</v>
      </c>
      <c r="AJ32" s="37">
        <v>4</v>
      </c>
    </row>
    <row r="33" spans="1:36" s="22" customFormat="1" ht="7.5" customHeight="1">
      <c r="A33" s="146"/>
      <c r="B33" s="146"/>
      <c r="C33" s="77"/>
      <c r="D33" s="39"/>
      <c r="E33" s="40"/>
      <c r="F33" s="91"/>
      <c r="G33" s="40"/>
      <c r="H33" s="41"/>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3"/>
      <c r="AI33" s="94"/>
      <c r="AJ33" s="95"/>
    </row>
    <row r="34" spans="1:33" ht="18">
      <c r="A34" s="146"/>
      <c r="B34" s="146"/>
      <c r="C34" s="77"/>
      <c r="X34" s="49"/>
      <c r="Y34" s="49"/>
      <c r="Z34" s="49"/>
      <c r="AA34" s="49"/>
      <c r="AB34" s="49"/>
      <c r="AC34" s="49"/>
      <c r="AD34" s="49"/>
      <c r="AE34" s="49"/>
      <c r="AF34" s="49"/>
      <c r="AG34" s="49"/>
    </row>
    <row r="35" spans="1:33" ht="18">
      <c r="A35" s="146"/>
      <c r="B35" s="146"/>
      <c r="C35" s="77"/>
      <c r="X35" s="49"/>
      <c r="Y35" s="49"/>
      <c r="Z35" s="49"/>
      <c r="AA35" s="49"/>
      <c r="AB35" s="49"/>
      <c r="AC35" s="49"/>
      <c r="AD35" s="49"/>
      <c r="AE35" s="49"/>
      <c r="AF35" s="49"/>
      <c r="AG35" s="49"/>
    </row>
    <row r="36" spans="1:33" ht="18">
      <c r="A36" s="146"/>
      <c r="B36" s="146"/>
      <c r="C36" s="77"/>
      <c r="X36" s="49"/>
      <c r="Y36" s="49"/>
      <c r="Z36" s="49"/>
      <c r="AA36" s="49"/>
      <c r="AB36" s="49"/>
      <c r="AC36" s="49"/>
      <c r="AD36" s="49"/>
      <c r="AE36" s="49"/>
      <c r="AF36" s="49"/>
      <c r="AG36" s="49"/>
    </row>
    <row r="37" spans="1:33" ht="18">
      <c r="A37" s="47"/>
      <c r="X37" s="49"/>
      <c r="Y37" s="49"/>
      <c r="Z37" s="49"/>
      <c r="AA37" s="49"/>
      <c r="AB37" s="49"/>
      <c r="AC37" s="49"/>
      <c r="AD37" s="49"/>
      <c r="AE37" s="49"/>
      <c r="AF37" s="49"/>
      <c r="AG37" s="49"/>
    </row>
    <row r="38" spans="1:33" ht="18">
      <c r="A38" s="48"/>
      <c r="X38" s="49"/>
      <c r="Y38" s="49"/>
      <c r="Z38" s="49"/>
      <c r="AA38" s="49"/>
      <c r="AB38" s="49"/>
      <c r="AC38" s="49"/>
      <c r="AD38" s="49"/>
      <c r="AE38" s="49"/>
      <c r="AF38" s="49"/>
      <c r="AG38" s="49"/>
    </row>
    <row r="39" spans="1:33" ht="18">
      <c r="A39" s="48"/>
      <c r="X39" s="48"/>
      <c r="Y39" s="48"/>
      <c r="Z39" s="48"/>
      <c r="AA39" s="48"/>
      <c r="AB39" s="48"/>
      <c r="AC39" s="48"/>
      <c r="AD39" s="48"/>
      <c r="AE39" s="48"/>
      <c r="AF39" s="48"/>
      <c r="AG39" s="48"/>
    </row>
    <row r="40" spans="1:33" ht="18">
      <c r="A40" s="48"/>
      <c r="X40" s="48"/>
      <c r="Y40" s="48"/>
      <c r="Z40" s="48"/>
      <c r="AA40" s="48"/>
      <c r="AB40" s="48"/>
      <c r="AC40" s="48"/>
      <c r="AD40" s="48"/>
      <c r="AE40" s="48"/>
      <c r="AF40" s="48"/>
      <c r="AG40" s="48"/>
    </row>
    <row r="41" spans="1:33" ht="18">
      <c r="A41" s="48"/>
      <c r="X41" s="48"/>
      <c r="Y41" s="48"/>
      <c r="Z41" s="48"/>
      <c r="AA41" s="48"/>
      <c r="AB41" s="48"/>
      <c r="AC41" s="48"/>
      <c r="AD41" s="48"/>
      <c r="AE41" s="48"/>
      <c r="AF41" s="48"/>
      <c r="AG41" s="48"/>
    </row>
    <row r="42" spans="1:33" ht="18">
      <c r="A42" s="48"/>
      <c r="X42" s="48"/>
      <c r="Y42" s="48"/>
      <c r="Z42" s="48"/>
      <c r="AA42" s="48"/>
      <c r="AB42" s="48"/>
      <c r="AC42" s="48"/>
      <c r="AD42" s="48"/>
      <c r="AE42" s="48"/>
      <c r="AF42" s="48"/>
      <c r="AG42" s="48"/>
    </row>
    <row r="43" spans="1:33" ht="18">
      <c r="A43" s="48"/>
      <c r="X43" s="48"/>
      <c r="Y43" s="48"/>
      <c r="Z43" s="48"/>
      <c r="AA43" s="48"/>
      <c r="AB43" s="48"/>
      <c r="AC43" s="48"/>
      <c r="AD43" s="48"/>
      <c r="AE43" s="48"/>
      <c r="AF43" s="48"/>
      <c r="AG43" s="48"/>
    </row>
    <row r="44" spans="1:33" ht="18">
      <c r="A44" s="48"/>
      <c r="X44" s="48"/>
      <c r="Y44" s="48"/>
      <c r="Z44" s="48"/>
      <c r="AA44" s="48"/>
      <c r="AB44" s="48"/>
      <c r="AC44" s="48"/>
      <c r="AD44" s="48"/>
      <c r="AE44" s="48"/>
      <c r="AF44" s="48"/>
      <c r="AG44" s="48"/>
    </row>
    <row r="45" spans="1:33" ht="18">
      <c r="A45" s="48"/>
      <c r="X45" s="48"/>
      <c r="Y45" s="48"/>
      <c r="Z45" s="48"/>
      <c r="AA45" s="48"/>
      <c r="AB45" s="48"/>
      <c r="AC45" s="48"/>
      <c r="AD45" s="48"/>
      <c r="AE45" s="48"/>
      <c r="AF45" s="48"/>
      <c r="AG45" s="48"/>
    </row>
    <row r="46" spans="1:33" ht="18">
      <c r="A46" s="48"/>
      <c r="X46" s="48"/>
      <c r="Y46" s="48"/>
      <c r="Z46" s="48"/>
      <c r="AA46" s="48"/>
      <c r="AB46" s="48"/>
      <c r="AC46" s="48"/>
      <c r="AD46" s="48"/>
      <c r="AE46" s="48"/>
      <c r="AF46" s="48"/>
      <c r="AG46" s="48"/>
    </row>
    <row r="47" spans="1:33" ht="18">
      <c r="A47" s="48"/>
      <c r="X47" s="48"/>
      <c r="Y47" s="48"/>
      <c r="Z47" s="48"/>
      <c r="AA47" s="48"/>
      <c r="AB47" s="48"/>
      <c r="AC47" s="48"/>
      <c r="AD47" s="48"/>
      <c r="AE47" s="48"/>
      <c r="AF47" s="48"/>
      <c r="AG47" s="48"/>
    </row>
    <row r="48" spans="1:33" ht="18">
      <c r="A48" s="48"/>
      <c r="X48" s="48"/>
      <c r="Y48" s="48"/>
      <c r="Z48" s="48"/>
      <c r="AA48" s="48"/>
      <c r="AB48" s="48"/>
      <c r="AC48" s="48"/>
      <c r="AD48" s="48"/>
      <c r="AE48" s="48"/>
      <c r="AF48" s="48"/>
      <c r="AG48" s="48"/>
    </row>
    <row r="49" spans="1:33" ht="18">
      <c r="A49" s="48"/>
      <c r="X49" s="48"/>
      <c r="Y49" s="48"/>
      <c r="Z49" s="48"/>
      <c r="AA49" s="48"/>
      <c r="AB49" s="48"/>
      <c r="AC49" s="48"/>
      <c r="AD49" s="48"/>
      <c r="AE49" s="48"/>
      <c r="AF49" s="48"/>
      <c r="AG49" s="48"/>
    </row>
    <row r="50" spans="1:33" ht="18">
      <c r="A50" s="48"/>
      <c r="X50" s="48"/>
      <c r="Y50" s="48"/>
      <c r="Z50" s="48"/>
      <c r="AA50" s="48"/>
      <c r="AB50" s="48"/>
      <c r="AC50" s="48"/>
      <c r="AD50" s="48"/>
      <c r="AE50" s="48"/>
      <c r="AF50" s="48"/>
      <c r="AG50" s="48"/>
    </row>
    <row r="51" spans="1:33" ht="18">
      <c r="A51" s="48"/>
      <c r="X51" s="48"/>
      <c r="Y51" s="48"/>
      <c r="Z51" s="48"/>
      <c r="AA51" s="48"/>
      <c r="AB51" s="48"/>
      <c r="AC51" s="48"/>
      <c r="AD51" s="48"/>
      <c r="AE51" s="48"/>
      <c r="AF51" s="48"/>
      <c r="AG51" s="48"/>
    </row>
    <row r="52" spans="1:33" ht="18">
      <c r="A52" s="48"/>
      <c r="X52" s="48"/>
      <c r="Y52" s="48"/>
      <c r="Z52" s="48"/>
      <c r="AA52" s="48"/>
      <c r="AB52" s="48"/>
      <c r="AC52" s="48"/>
      <c r="AD52" s="48"/>
      <c r="AE52" s="48"/>
      <c r="AF52" s="48"/>
      <c r="AG52" s="48"/>
    </row>
    <row r="53" spans="1:33" ht="18">
      <c r="A53" s="48"/>
      <c r="X53" s="48"/>
      <c r="Y53" s="48"/>
      <c r="Z53" s="48"/>
      <c r="AA53" s="48"/>
      <c r="AB53" s="48"/>
      <c r="AC53" s="48"/>
      <c r="AD53" s="48"/>
      <c r="AE53" s="48"/>
      <c r="AF53" s="48"/>
      <c r="AG53" s="48"/>
    </row>
    <row r="54" spans="1:33" ht="18">
      <c r="A54" s="48"/>
      <c r="X54" s="48"/>
      <c r="Y54" s="48"/>
      <c r="Z54" s="48"/>
      <c r="AA54" s="48"/>
      <c r="AB54" s="48"/>
      <c r="AC54" s="48"/>
      <c r="AD54" s="48"/>
      <c r="AE54" s="48"/>
      <c r="AF54" s="48"/>
      <c r="AG54" s="48"/>
    </row>
    <row r="55" spans="1:33" ht="18">
      <c r="A55" s="48"/>
      <c r="X55" s="48"/>
      <c r="Y55" s="48"/>
      <c r="Z55" s="48"/>
      <c r="AA55" s="48"/>
      <c r="AB55" s="48"/>
      <c r="AC55" s="48"/>
      <c r="AD55" s="48"/>
      <c r="AE55" s="48"/>
      <c r="AF55" s="48"/>
      <c r="AG55" s="48"/>
    </row>
    <row r="56" spans="1:33" ht="18">
      <c r="A56" s="48"/>
      <c r="X56" s="48"/>
      <c r="Y56" s="48"/>
      <c r="Z56" s="48"/>
      <c r="AA56" s="48"/>
      <c r="AB56" s="48"/>
      <c r="AC56" s="48"/>
      <c r="AD56" s="48"/>
      <c r="AE56" s="48"/>
      <c r="AF56" s="48"/>
      <c r="AG56" s="48"/>
    </row>
    <row r="57" spans="1:33" ht="18">
      <c r="A57" s="48"/>
      <c r="X57" s="48"/>
      <c r="Y57" s="48"/>
      <c r="Z57" s="48"/>
      <c r="AA57" s="48"/>
      <c r="AB57" s="48"/>
      <c r="AC57" s="48"/>
      <c r="AD57" s="48"/>
      <c r="AE57" s="48"/>
      <c r="AF57" s="48"/>
      <c r="AG57" s="48"/>
    </row>
    <row r="58" spans="1:33" ht="18">
      <c r="A58" s="48"/>
      <c r="X58" s="48"/>
      <c r="Y58" s="48"/>
      <c r="Z58" s="48"/>
      <c r="AA58" s="48"/>
      <c r="AB58" s="48"/>
      <c r="AC58" s="48"/>
      <c r="AD58" s="48"/>
      <c r="AE58" s="48"/>
      <c r="AF58" s="48"/>
      <c r="AG58" s="48"/>
    </row>
    <row r="59" spans="1:33" ht="18">
      <c r="A59" s="48"/>
      <c r="X59" s="48"/>
      <c r="Y59" s="48"/>
      <c r="Z59" s="48"/>
      <c r="AA59" s="48"/>
      <c r="AB59" s="48"/>
      <c r="AC59" s="48"/>
      <c r="AD59" s="48"/>
      <c r="AE59" s="48"/>
      <c r="AF59" s="48"/>
      <c r="AG59" s="48"/>
    </row>
    <row r="60" spans="1:33" ht="18">
      <c r="A60" s="48"/>
      <c r="X60" s="48"/>
      <c r="Y60" s="48"/>
      <c r="Z60" s="48"/>
      <c r="AA60" s="48"/>
      <c r="AB60" s="48"/>
      <c r="AC60" s="48"/>
      <c r="AD60" s="48"/>
      <c r="AE60" s="48"/>
      <c r="AF60" s="48"/>
      <c r="AG60" s="48"/>
    </row>
    <row r="61" spans="1:33" ht="18">
      <c r="A61" s="48"/>
      <c r="X61" s="48"/>
      <c r="Y61" s="48"/>
      <c r="Z61" s="48"/>
      <c r="AA61" s="48"/>
      <c r="AB61" s="48"/>
      <c r="AC61" s="48"/>
      <c r="AD61" s="48"/>
      <c r="AE61" s="48"/>
      <c r="AF61" s="48"/>
      <c r="AG61" s="48"/>
    </row>
    <row r="62" spans="1:33" ht="18">
      <c r="A62" s="48"/>
      <c r="X62" s="48"/>
      <c r="Y62" s="48"/>
      <c r="Z62" s="48"/>
      <c r="AA62" s="48"/>
      <c r="AB62" s="48"/>
      <c r="AC62" s="48"/>
      <c r="AD62" s="48"/>
      <c r="AE62" s="48"/>
      <c r="AF62" s="48"/>
      <c r="AG62" s="48"/>
    </row>
    <row r="63" spans="1:33" ht="18">
      <c r="A63" s="48"/>
      <c r="X63" s="48"/>
      <c r="Y63" s="48"/>
      <c r="Z63" s="48"/>
      <c r="AA63" s="48"/>
      <c r="AB63" s="48"/>
      <c r="AC63" s="48"/>
      <c r="AD63" s="48"/>
      <c r="AE63" s="48"/>
      <c r="AF63" s="48"/>
      <c r="AG63" s="48"/>
    </row>
    <row r="64" spans="1:33" ht="18">
      <c r="A64" s="48"/>
      <c r="X64" s="48"/>
      <c r="Y64" s="48"/>
      <c r="Z64" s="48"/>
      <c r="AA64" s="48"/>
      <c r="AB64" s="48"/>
      <c r="AC64" s="48"/>
      <c r="AD64" s="48"/>
      <c r="AE64" s="48"/>
      <c r="AF64" s="48"/>
      <c r="AG64" s="48"/>
    </row>
    <row r="65" spans="1:33" ht="18">
      <c r="A65" s="48"/>
      <c r="X65" s="48"/>
      <c r="Y65" s="48"/>
      <c r="Z65" s="48"/>
      <c r="AA65" s="48"/>
      <c r="AB65" s="48"/>
      <c r="AC65" s="48"/>
      <c r="AD65" s="48"/>
      <c r="AE65" s="48"/>
      <c r="AF65" s="48"/>
      <c r="AG65" s="48"/>
    </row>
    <row r="66" spans="1:33" ht="18">
      <c r="A66" s="48"/>
      <c r="X66" s="48"/>
      <c r="Y66" s="48"/>
      <c r="Z66" s="48"/>
      <c r="AA66" s="48"/>
      <c r="AB66" s="48"/>
      <c r="AC66" s="48"/>
      <c r="AD66" s="48"/>
      <c r="AE66" s="48"/>
      <c r="AF66" s="48"/>
      <c r="AG66" s="48"/>
    </row>
    <row r="67" spans="1:33" ht="18">
      <c r="A67" s="48"/>
      <c r="X67" s="48"/>
      <c r="Y67" s="48"/>
      <c r="Z67" s="48"/>
      <c r="AA67" s="48"/>
      <c r="AB67" s="48"/>
      <c r="AC67" s="48"/>
      <c r="AD67" s="48"/>
      <c r="AE67" s="48"/>
      <c r="AF67" s="48"/>
      <c r="AG67" s="48"/>
    </row>
    <row r="68" spans="1:33" ht="18">
      <c r="A68" s="48"/>
      <c r="X68" s="48"/>
      <c r="Y68" s="48"/>
      <c r="Z68" s="48"/>
      <c r="AA68" s="48"/>
      <c r="AB68" s="48"/>
      <c r="AC68" s="48"/>
      <c r="AD68" s="48"/>
      <c r="AE68" s="48"/>
      <c r="AF68" s="48"/>
      <c r="AG68" s="48"/>
    </row>
    <row r="69" spans="1:33" ht="18">
      <c r="A69" s="48"/>
      <c r="X69" s="48"/>
      <c r="Y69" s="48"/>
      <c r="Z69" s="48"/>
      <c r="AA69" s="48"/>
      <c r="AB69" s="48"/>
      <c r="AC69" s="48"/>
      <c r="AD69" s="48"/>
      <c r="AE69" s="48"/>
      <c r="AF69" s="48"/>
      <c r="AG69" s="48"/>
    </row>
    <row r="70" spans="1:33" ht="18">
      <c r="A70" s="48"/>
      <c r="X70" s="48"/>
      <c r="Y70" s="48"/>
      <c r="Z70" s="48"/>
      <c r="AA70" s="48"/>
      <c r="AB70" s="48"/>
      <c r="AC70" s="48"/>
      <c r="AD70" s="48"/>
      <c r="AE70" s="48"/>
      <c r="AF70" s="48"/>
      <c r="AG70" s="48"/>
    </row>
    <row r="71" spans="1:33" ht="18">
      <c r="A71" s="48"/>
      <c r="X71" s="48"/>
      <c r="Y71" s="48"/>
      <c r="Z71" s="48"/>
      <c r="AA71" s="48"/>
      <c r="AB71" s="48"/>
      <c r="AC71" s="48"/>
      <c r="AD71" s="48"/>
      <c r="AE71" s="48"/>
      <c r="AF71" s="48"/>
      <c r="AG71" s="48"/>
    </row>
    <row r="72" spans="1:33" ht="18">
      <c r="A72" s="48"/>
      <c r="X72" s="48"/>
      <c r="Y72" s="48"/>
      <c r="Z72" s="48"/>
      <c r="AA72" s="48"/>
      <c r="AB72" s="48"/>
      <c r="AC72" s="48"/>
      <c r="AD72" s="48"/>
      <c r="AE72" s="48"/>
      <c r="AF72" s="48"/>
      <c r="AG72" s="48"/>
    </row>
    <row r="73" spans="1:33" ht="18">
      <c r="A73" s="48"/>
      <c r="X73" s="48"/>
      <c r="Y73" s="48"/>
      <c r="Z73" s="48"/>
      <c r="AA73" s="48"/>
      <c r="AB73" s="48"/>
      <c r="AC73" s="48"/>
      <c r="AD73" s="48"/>
      <c r="AE73" s="48"/>
      <c r="AF73" s="48"/>
      <c r="AG73" s="48"/>
    </row>
    <row r="74" spans="1:33" ht="18">
      <c r="A74" s="48"/>
      <c r="X74" s="48"/>
      <c r="Y74" s="48"/>
      <c r="Z74" s="48"/>
      <c r="AA74" s="48"/>
      <c r="AB74" s="48"/>
      <c r="AC74" s="48"/>
      <c r="AD74" s="48"/>
      <c r="AE74" s="48"/>
      <c r="AF74" s="48"/>
      <c r="AG74" s="48"/>
    </row>
    <row r="75" spans="1:33" ht="18">
      <c r="A75" s="48"/>
      <c r="X75" s="48"/>
      <c r="Y75" s="48"/>
      <c r="Z75" s="48"/>
      <c r="AA75" s="48"/>
      <c r="AB75" s="48"/>
      <c r="AC75" s="48"/>
      <c r="AD75" s="48"/>
      <c r="AE75" s="48"/>
      <c r="AF75" s="48"/>
      <c r="AG75" s="48"/>
    </row>
    <row r="76" spans="1:33" ht="18">
      <c r="A76" s="48"/>
      <c r="X76" s="48"/>
      <c r="Y76" s="48"/>
      <c r="Z76" s="48"/>
      <c r="AA76" s="48"/>
      <c r="AB76" s="48"/>
      <c r="AC76" s="48"/>
      <c r="AD76" s="48"/>
      <c r="AE76" s="48"/>
      <c r="AF76" s="48"/>
      <c r="AG76" s="48"/>
    </row>
    <row r="77" spans="1:33" ht="18">
      <c r="A77" s="48"/>
      <c r="X77" s="48"/>
      <c r="Y77" s="48"/>
      <c r="Z77" s="48"/>
      <c r="AA77" s="48"/>
      <c r="AB77" s="48"/>
      <c r="AC77" s="48"/>
      <c r="AD77" s="48"/>
      <c r="AE77" s="48"/>
      <c r="AF77" s="48"/>
      <c r="AG77" s="48"/>
    </row>
    <row r="78" spans="1:33" ht="18">
      <c r="A78" s="48"/>
      <c r="X78" s="48"/>
      <c r="Y78" s="48"/>
      <c r="Z78" s="48"/>
      <c r="AA78" s="48"/>
      <c r="AB78" s="48"/>
      <c r="AC78" s="48"/>
      <c r="AD78" s="48"/>
      <c r="AE78" s="48"/>
      <c r="AF78" s="48"/>
      <c r="AG78" s="48"/>
    </row>
    <row r="79" spans="1:33" ht="18">
      <c r="A79" s="48"/>
      <c r="X79" s="48"/>
      <c r="Y79" s="48"/>
      <c r="Z79" s="48"/>
      <c r="AA79" s="48"/>
      <c r="AB79" s="48"/>
      <c r="AC79" s="48"/>
      <c r="AD79" s="48"/>
      <c r="AE79" s="48"/>
      <c r="AF79" s="48"/>
      <c r="AG79" s="48"/>
    </row>
    <row r="80" spans="1:33" ht="18">
      <c r="A80" s="48"/>
      <c r="X80" s="48"/>
      <c r="Y80" s="48"/>
      <c r="Z80" s="48"/>
      <c r="AA80" s="48"/>
      <c r="AB80" s="48"/>
      <c r="AC80" s="48"/>
      <c r="AD80" s="48"/>
      <c r="AE80" s="48"/>
      <c r="AF80" s="48"/>
      <c r="AG80" s="48"/>
    </row>
    <row r="81" spans="1:33" ht="18">
      <c r="A81" s="48"/>
      <c r="X81" s="48"/>
      <c r="Y81" s="48"/>
      <c r="Z81" s="48"/>
      <c r="AA81" s="48"/>
      <c r="AB81" s="48"/>
      <c r="AC81" s="48"/>
      <c r="AD81" s="48"/>
      <c r="AE81" s="48"/>
      <c r="AF81" s="48"/>
      <c r="AG81" s="48"/>
    </row>
    <row r="82" spans="1:33" ht="18">
      <c r="A82" s="48"/>
      <c r="X82" s="48"/>
      <c r="Y82" s="48"/>
      <c r="Z82" s="48"/>
      <c r="AA82" s="48"/>
      <c r="AB82" s="48"/>
      <c r="AC82" s="48"/>
      <c r="AD82" s="48"/>
      <c r="AE82" s="48"/>
      <c r="AF82" s="48"/>
      <c r="AG82" s="48"/>
    </row>
    <row r="83" spans="1:33" ht="18">
      <c r="A83" s="48"/>
      <c r="X83" s="48"/>
      <c r="Y83" s="48"/>
      <c r="Z83" s="48"/>
      <c r="AA83" s="48"/>
      <c r="AB83" s="48"/>
      <c r="AC83" s="48"/>
      <c r="AD83" s="48"/>
      <c r="AE83" s="48"/>
      <c r="AF83" s="48"/>
      <c r="AG83" s="48"/>
    </row>
    <row r="84" spans="1:33" ht="18">
      <c r="A84" s="48"/>
      <c r="X84" s="48"/>
      <c r="Y84" s="48"/>
      <c r="Z84" s="48"/>
      <c r="AA84" s="48"/>
      <c r="AB84" s="48"/>
      <c r="AC84" s="48"/>
      <c r="AD84" s="48"/>
      <c r="AE84" s="48"/>
      <c r="AF84" s="48"/>
      <c r="AG84" s="48"/>
    </row>
    <row r="85" spans="1:33" ht="18">
      <c r="A85" s="48"/>
      <c r="X85" s="48"/>
      <c r="Y85" s="48"/>
      <c r="Z85" s="48"/>
      <c r="AA85" s="48"/>
      <c r="AB85" s="48"/>
      <c r="AC85" s="48"/>
      <c r="AD85" s="48"/>
      <c r="AE85" s="48"/>
      <c r="AF85" s="48"/>
      <c r="AG85" s="48"/>
    </row>
    <row r="86" spans="1:33" ht="18">
      <c r="A86" s="48"/>
      <c r="X86" s="48"/>
      <c r="Y86" s="48"/>
      <c r="Z86" s="48"/>
      <c r="AA86" s="48"/>
      <c r="AB86" s="48"/>
      <c r="AC86" s="48"/>
      <c r="AD86" s="48"/>
      <c r="AE86" s="48"/>
      <c r="AF86" s="48"/>
      <c r="AG86" s="48"/>
    </row>
    <row r="87" spans="1:33" ht="18">
      <c r="A87" s="48"/>
      <c r="X87" s="48"/>
      <c r="Y87" s="48"/>
      <c r="Z87" s="48"/>
      <c r="AA87" s="48"/>
      <c r="AB87" s="48"/>
      <c r="AC87" s="48"/>
      <c r="AD87" s="48"/>
      <c r="AE87" s="48"/>
      <c r="AF87" s="48"/>
      <c r="AG87" s="48"/>
    </row>
    <row r="88" spans="1:33" ht="18">
      <c r="A88" s="48"/>
      <c r="X88" s="48"/>
      <c r="Y88" s="48"/>
      <c r="Z88" s="48"/>
      <c r="AA88" s="48"/>
      <c r="AB88" s="48"/>
      <c r="AC88" s="48"/>
      <c r="AD88" s="48"/>
      <c r="AE88" s="48"/>
      <c r="AF88" s="48"/>
      <c r="AG88" s="48"/>
    </row>
    <row r="89" spans="1:33" ht="18">
      <c r="A89" s="48"/>
      <c r="X89" s="48"/>
      <c r="Y89" s="48"/>
      <c r="Z89" s="48"/>
      <c r="AA89" s="48"/>
      <c r="AB89" s="48"/>
      <c r="AC89" s="48"/>
      <c r="AD89" s="48"/>
      <c r="AE89" s="48"/>
      <c r="AF89" s="48"/>
      <c r="AG89" s="48"/>
    </row>
    <row r="90" spans="1:33" ht="18">
      <c r="A90" s="48"/>
      <c r="X90" s="48"/>
      <c r="Y90" s="48"/>
      <c r="Z90" s="48"/>
      <c r="AA90" s="48"/>
      <c r="AB90" s="48"/>
      <c r="AC90" s="48"/>
      <c r="AD90" s="48"/>
      <c r="AE90" s="48"/>
      <c r="AF90" s="48"/>
      <c r="AG90" s="48"/>
    </row>
    <row r="91" spans="1:33" ht="18">
      <c r="A91" s="48"/>
      <c r="X91" s="48"/>
      <c r="Y91" s="48"/>
      <c r="Z91" s="48"/>
      <c r="AA91" s="48"/>
      <c r="AB91" s="48"/>
      <c r="AC91" s="48"/>
      <c r="AD91" s="48"/>
      <c r="AE91" s="48"/>
      <c r="AF91" s="48"/>
      <c r="AG91" s="48"/>
    </row>
    <row r="92" spans="1:33" ht="18">
      <c r="A92" s="48"/>
      <c r="X92" s="48"/>
      <c r="Y92" s="48"/>
      <c r="Z92" s="48"/>
      <c r="AA92" s="48"/>
      <c r="AB92" s="48"/>
      <c r="AC92" s="48"/>
      <c r="AD92" s="48"/>
      <c r="AE92" s="48"/>
      <c r="AF92" s="48"/>
      <c r="AG92" s="48"/>
    </row>
    <row r="93" spans="1:33" ht="18">
      <c r="A93" s="48"/>
      <c r="X93" s="48"/>
      <c r="Y93" s="48"/>
      <c r="Z93" s="48"/>
      <c r="AA93" s="48"/>
      <c r="AB93" s="48"/>
      <c r="AC93" s="48"/>
      <c r="AD93" s="48"/>
      <c r="AE93" s="48"/>
      <c r="AF93" s="48"/>
      <c r="AG93" s="48"/>
    </row>
    <row r="94" spans="1:33" ht="18">
      <c r="A94" s="48"/>
      <c r="X94" s="48"/>
      <c r="Y94" s="48"/>
      <c r="Z94" s="48"/>
      <c r="AA94" s="48"/>
      <c r="AB94" s="48"/>
      <c r="AC94" s="48"/>
      <c r="AD94" s="48"/>
      <c r="AE94" s="48"/>
      <c r="AF94" s="48"/>
      <c r="AG94" s="48"/>
    </row>
    <row r="95" spans="1:33" ht="18">
      <c r="A95" s="48"/>
      <c r="X95" s="48"/>
      <c r="Y95" s="48"/>
      <c r="Z95" s="48"/>
      <c r="AA95" s="48"/>
      <c r="AB95" s="48"/>
      <c r="AC95" s="48"/>
      <c r="AD95" s="48"/>
      <c r="AE95" s="48"/>
      <c r="AF95" s="48"/>
      <c r="AG95" s="48"/>
    </row>
    <row r="96" spans="1:33" ht="18">
      <c r="A96" s="48"/>
      <c r="X96" s="48"/>
      <c r="Y96" s="48"/>
      <c r="Z96" s="48"/>
      <c r="AA96" s="48"/>
      <c r="AB96" s="48"/>
      <c r="AC96" s="48"/>
      <c r="AD96" s="48"/>
      <c r="AE96" s="48"/>
      <c r="AF96" s="48"/>
      <c r="AG96" s="48"/>
    </row>
    <row r="97" spans="1:33" ht="18">
      <c r="A97" s="48"/>
      <c r="X97" s="48"/>
      <c r="Y97" s="48"/>
      <c r="Z97" s="48"/>
      <c r="AA97" s="48"/>
      <c r="AB97" s="48"/>
      <c r="AC97" s="48"/>
      <c r="AD97" s="48"/>
      <c r="AE97" s="48"/>
      <c r="AF97" s="48"/>
      <c r="AG97" s="48"/>
    </row>
    <row r="98" spans="1:33" ht="18">
      <c r="A98" s="48"/>
      <c r="X98" s="48"/>
      <c r="Y98" s="48"/>
      <c r="Z98" s="48"/>
      <c r="AA98" s="48"/>
      <c r="AB98" s="48"/>
      <c r="AC98" s="48"/>
      <c r="AD98" s="48"/>
      <c r="AE98" s="48"/>
      <c r="AF98" s="48"/>
      <c r="AG98" s="48"/>
    </row>
    <row r="99" spans="1:33" ht="18">
      <c r="A99" s="48"/>
      <c r="X99" s="48"/>
      <c r="Y99" s="48"/>
      <c r="Z99" s="48"/>
      <c r="AA99" s="48"/>
      <c r="AB99" s="48"/>
      <c r="AC99" s="48"/>
      <c r="AD99" s="48"/>
      <c r="AE99" s="48"/>
      <c r="AF99" s="48"/>
      <c r="AG99" s="48"/>
    </row>
    <row r="100" spans="1:33" ht="18">
      <c r="A100" s="48"/>
      <c r="X100" s="48"/>
      <c r="Y100" s="48"/>
      <c r="Z100" s="48"/>
      <c r="AA100" s="48"/>
      <c r="AB100" s="48"/>
      <c r="AC100" s="48"/>
      <c r="AD100" s="48"/>
      <c r="AE100" s="48"/>
      <c r="AF100" s="48"/>
      <c r="AG100" s="48"/>
    </row>
    <row r="101" spans="1:33" ht="18">
      <c r="A101" s="48"/>
      <c r="X101" s="48"/>
      <c r="Y101" s="48"/>
      <c r="Z101" s="48"/>
      <c r="AA101" s="48"/>
      <c r="AB101" s="48"/>
      <c r="AC101" s="48"/>
      <c r="AD101" s="48"/>
      <c r="AE101" s="48"/>
      <c r="AF101" s="48"/>
      <c r="AG101" s="48"/>
    </row>
    <row r="102" spans="1:33" ht="18">
      <c r="A102" s="48"/>
      <c r="X102" s="48"/>
      <c r="Y102" s="48"/>
      <c r="Z102" s="48"/>
      <c r="AA102" s="48"/>
      <c r="AB102" s="48"/>
      <c r="AC102" s="48"/>
      <c r="AD102" s="48"/>
      <c r="AE102" s="48"/>
      <c r="AF102" s="48"/>
      <c r="AG102" s="48"/>
    </row>
    <row r="103" spans="1:33" ht="18">
      <c r="A103" s="48"/>
      <c r="X103" s="48"/>
      <c r="Y103" s="48"/>
      <c r="Z103" s="48"/>
      <c r="AA103" s="48"/>
      <c r="AB103" s="48"/>
      <c r="AC103" s="48"/>
      <c r="AD103" s="48"/>
      <c r="AE103" s="48"/>
      <c r="AF103" s="48"/>
      <c r="AG103" s="48"/>
    </row>
    <row r="104" spans="1:33" ht="18">
      <c r="A104" s="48"/>
      <c r="X104" s="48"/>
      <c r="Y104" s="48"/>
      <c r="Z104" s="48"/>
      <c r="AA104" s="48"/>
      <c r="AB104" s="48"/>
      <c r="AC104" s="48"/>
      <c r="AD104" s="48"/>
      <c r="AE104" s="48"/>
      <c r="AF104" s="48"/>
      <c r="AG104" s="48"/>
    </row>
    <row r="105" spans="1:33" ht="18">
      <c r="A105" s="48"/>
      <c r="X105" s="48"/>
      <c r="Y105" s="48"/>
      <c r="Z105" s="48"/>
      <c r="AA105" s="48"/>
      <c r="AB105" s="48"/>
      <c r="AC105" s="48"/>
      <c r="AD105" s="48"/>
      <c r="AE105" s="48"/>
      <c r="AF105" s="48"/>
      <c r="AG105" s="48"/>
    </row>
    <row r="106" spans="1:33" ht="18">
      <c r="A106" s="48"/>
      <c r="X106" s="48"/>
      <c r="Y106" s="48"/>
      <c r="Z106" s="48"/>
      <c r="AA106" s="48"/>
      <c r="AB106" s="48"/>
      <c r="AC106" s="48"/>
      <c r="AD106" s="48"/>
      <c r="AE106" s="48"/>
      <c r="AF106" s="48"/>
      <c r="AG106" s="48"/>
    </row>
    <row r="107" spans="1:33" ht="18">
      <c r="A107" s="48"/>
      <c r="X107" s="48"/>
      <c r="Y107" s="48"/>
      <c r="Z107" s="48"/>
      <c r="AA107" s="48"/>
      <c r="AB107" s="48"/>
      <c r="AC107" s="48"/>
      <c r="AD107" s="48"/>
      <c r="AE107" s="48"/>
      <c r="AF107" s="48"/>
      <c r="AG107" s="48"/>
    </row>
    <row r="108" spans="1:33" ht="18">
      <c r="A108" s="48"/>
      <c r="X108" s="48"/>
      <c r="Y108" s="48"/>
      <c r="Z108" s="48"/>
      <c r="AA108" s="48"/>
      <c r="AB108" s="48"/>
      <c r="AC108" s="48"/>
      <c r="AD108" s="48"/>
      <c r="AE108" s="48"/>
      <c r="AF108" s="48"/>
      <c r="AG108" s="48"/>
    </row>
    <row r="109" spans="1:33" ht="18">
      <c r="A109" s="48"/>
      <c r="X109" s="48"/>
      <c r="Y109" s="48"/>
      <c r="Z109" s="48"/>
      <c r="AA109" s="48"/>
      <c r="AB109" s="48"/>
      <c r="AC109" s="48"/>
      <c r="AD109" s="48"/>
      <c r="AE109" s="48"/>
      <c r="AF109" s="48"/>
      <c r="AG109" s="48"/>
    </row>
    <row r="110" spans="1:33" ht="18">
      <c r="A110" s="48"/>
      <c r="X110" s="48"/>
      <c r="Y110" s="48"/>
      <c r="Z110" s="48"/>
      <c r="AA110" s="48"/>
      <c r="AB110" s="48"/>
      <c r="AC110" s="48"/>
      <c r="AD110" s="48"/>
      <c r="AE110" s="48"/>
      <c r="AF110" s="48"/>
      <c r="AG110" s="48"/>
    </row>
    <row r="111" spans="1:33" ht="18">
      <c r="A111" s="48"/>
      <c r="X111" s="48"/>
      <c r="Y111" s="48"/>
      <c r="Z111" s="48"/>
      <c r="AA111" s="48"/>
      <c r="AB111" s="48"/>
      <c r="AC111" s="48"/>
      <c r="AD111" s="48"/>
      <c r="AE111" s="48"/>
      <c r="AF111" s="48"/>
      <c r="AG111" s="48"/>
    </row>
    <row r="112" spans="1:33" ht="18">
      <c r="A112" s="48"/>
      <c r="X112" s="48"/>
      <c r="Y112" s="48"/>
      <c r="Z112" s="48"/>
      <c r="AA112" s="48"/>
      <c r="AB112" s="48"/>
      <c r="AC112" s="48"/>
      <c r="AD112" s="48"/>
      <c r="AE112" s="48"/>
      <c r="AF112" s="48"/>
      <c r="AG112" s="48"/>
    </row>
    <row r="113" spans="1:33" ht="18">
      <c r="A113" s="48"/>
      <c r="X113" s="48"/>
      <c r="Y113" s="48"/>
      <c r="Z113" s="48"/>
      <c r="AA113" s="48"/>
      <c r="AB113" s="48"/>
      <c r="AC113" s="48"/>
      <c r="AD113" s="48"/>
      <c r="AE113" s="48"/>
      <c r="AF113" s="48"/>
      <c r="AG113" s="48"/>
    </row>
    <row r="114" spans="1:33" ht="18">
      <c r="A114" s="48"/>
      <c r="X114" s="48"/>
      <c r="Y114" s="48"/>
      <c r="Z114" s="48"/>
      <c r="AA114" s="48"/>
      <c r="AB114" s="48"/>
      <c r="AC114" s="48"/>
      <c r="AD114" s="48"/>
      <c r="AE114" s="48"/>
      <c r="AF114" s="48"/>
      <c r="AG114" s="48"/>
    </row>
    <row r="115" spans="1:33" ht="18">
      <c r="A115" s="48"/>
      <c r="X115" s="48"/>
      <c r="Y115" s="48"/>
      <c r="Z115" s="48"/>
      <c r="AA115" s="48"/>
      <c r="AB115" s="48"/>
      <c r="AC115" s="48"/>
      <c r="AD115" s="48"/>
      <c r="AE115" s="48"/>
      <c r="AF115" s="48"/>
      <c r="AG115" s="48"/>
    </row>
    <row r="116" spans="1:33" ht="18">
      <c r="A116" s="48"/>
      <c r="X116" s="48"/>
      <c r="Y116" s="48"/>
      <c r="Z116" s="48"/>
      <c r="AA116" s="48"/>
      <c r="AB116" s="48"/>
      <c r="AC116" s="48"/>
      <c r="AD116" s="48"/>
      <c r="AE116" s="48"/>
      <c r="AF116" s="48"/>
      <c r="AG116" s="48"/>
    </row>
    <row r="117" spans="1:33" ht="18">
      <c r="A117" s="48"/>
      <c r="X117" s="48"/>
      <c r="Y117" s="48"/>
      <c r="Z117" s="48"/>
      <c r="AA117" s="48"/>
      <c r="AB117" s="48"/>
      <c r="AC117" s="48"/>
      <c r="AD117" s="48"/>
      <c r="AE117" s="48"/>
      <c r="AF117" s="48"/>
      <c r="AG117" s="48"/>
    </row>
    <row r="118" spans="1:33" ht="18">
      <c r="A118" s="48"/>
      <c r="X118" s="48"/>
      <c r="Y118" s="48"/>
      <c r="Z118" s="48"/>
      <c r="AA118" s="48"/>
      <c r="AB118" s="48"/>
      <c r="AC118" s="48"/>
      <c r="AD118" s="48"/>
      <c r="AE118" s="48"/>
      <c r="AF118" s="48"/>
      <c r="AG118" s="48"/>
    </row>
    <row r="119" spans="1:33" ht="18">
      <c r="A119" s="48"/>
      <c r="X119" s="48"/>
      <c r="Y119" s="48"/>
      <c r="Z119" s="48"/>
      <c r="AA119" s="48"/>
      <c r="AB119" s="48"/>
      <c r="AC119" s="48"/>
      <c r="AD119" s="48"/>
      <c r="AE119" s="48"/>
      <c r="AF119" s="48"/>
      <c r="AG119" s="48"/>
    </row>
    <row r="120" spans="1:33" ht="18">
      <c r="A120" s="48"/>
      <c r="X120" s="48"/>
      <c r="Y120" s="48"/>
      <c r="Z120" s="48"/>
      <c r="AA120" s="48"/>
      <c r="AB120" s="48"/>
      <c r="AC120" s="48"/>
      <c r="AD120" s="48"/>
      <c r="AE120" s="48"/>
      <c r="AF120" s="48"/>
      <c r="AG120" s="48"/>
    </row>
    <row r="121" spans="1:33" ht="18">
      <c r="A121" s="48"/>
      <c r="X121" s="48"/>
      <c r="Y121" s="48"/>
      <c r="Z121" s="48"/>
      <c r="AA121" s="48"/>
      <c r="AB121" s="48"/>
      <c r="AC121" s="48"/>
      <c r="AD121" s="48"/>
      <c r="AE121" s="48"/>
      <c r="AF121" s="48"/>
      <c r="AG121" s="48"/>
    </row>
    <row r="122" spans="1:33" ht="18">
      <c r="A122" s="48"/>
      <c r="X122" s="48"/>
      <c r="Y122" s="48"/>
      <c r="Z122" s="48"/>
      <c r="AA122" s="48"/>
      <c r="AB122" s="48"/>
      <c r="AC122" s="48"/>
      <c r="AD122" s="48"/>
      <c r="AE122" s="48"/>
      <c r="AF122" s="48"/>
      <c r="AG122" s="48"/>
    </row>
    <row r="123" spans="1:33" ht="18">
      <c r="A123" s="48"/>
      <c r="X123" s="48"/>
      <c r="Y123" s="48"/>
      <c r="Z123" s="48"/>
      <c r="AA123" s="48"/>
      <c r="AB123" s="48"/>
      <c r="AC123" s="48"/>
      <c r="AD123" s="48"/>
      <c r="AE123" s="48"/>
      <c r="AF123" s="48"/>
      <c r="AG123" s="48"/>
    </row>
    <row r="124" spans="1:33" ht="18">
      <c r="A124" s="48"/>
      <c r="X124" s="48"/>
      <c r="Y124" s="48"/>
      <c r="Z124" s="48"/>
      <c r="AA124" s="48"/>
      <c r="AB124" s="48"/>
      <c r="AC124" s="48"/>
      <c r="AD124" s="48"/>
      <c r="AE124" s="48"/>
      <c r="AF124" s="48"/>
      <c r="AG124" s="48"/>
    </row>
    <row r="125" spans="1:33" ht="18">
      <c r="A125" s="48"/>
      <c r="X125" s="48"/>
      <c r="Y125" s="48"/>
      <c r="Z125" s="48"/>
      <c r="AA125" s="48"/>
      <c r="AB125" s="48"/>
      <c r="AC125" s="48"/>
      <c r="AD125" s="48"/>
      <c r="AE125" s="48"/>
      <c r="AF125" s="48"/>
      <c r="AG125" s="48"/>
    </row>
    <row r="126" spans="1:33" ht="18">
      <c r="A126" s="48"/>
      <c r="X126" s="48"/>
      <c r="Y126" s="48"/>
      <c r="Z126" s="48"/>
      <c r="AA126" s="48"/>
      <c r="AB126" s="48"/>
      <c r="AC126" s="48"/>
      <c r="AD126" s="48"/>
      <c r="AE126" s="48"/>
      <c r="AF126" s="48"/>
      <c r="AG126" s="48"/>
    </row>
    <row r="127" spans="1:33" ht="18">
      <c r="A127" s="48"/>
      <c r="X127" s="48"/>
      <c r="Y127" s="48"/>
      <c r="Z127" s="48"/>
      <c r="AA127" s="48"/>
      <c r="AB127" s="48"/>
      <c r="AC127" s="48"/>
      <c r="AD127" s="48"/>
      <c r="AE127" s="48"/>
      <c r="AF127" s="48"/>
      <c r="AG127" s="48"/>
    </row>
    <row r="128" spans="1:33" ht="18">
      <c r="A128" s="48"/>
      <c r="X128" s="48"/>
      <c r="Y128" s="48"/>
      <c r="Z128" s="48"/>
      <c r="AA128" s="48"/>
      <c r="AB128" s="48"/>
      <c r="AC128" s="48"/>
      <c r="AD128" s="48"/>
      <c r="AE128" s="48"/>
      <c r="AF128" s="48"/>
      <c r="AG128" s="48"/>
    </row>
    <row r="129" spans="1:33" ht="18">
      <c r="A129" s="48"/>
      <c r="X129" s="48"/>
      <c r="Y129" s="48"/>
      <c r="Z129" s="48"/>
      <c r="AA129" s="48"/>
      <c r="AB129" s="48"/>
      <c r="AC129" s="48"/>
      <c r="AD129" s="48"/>
      <c r="AE129" s="48"/>
      <c r="AF129" s="48"/>
      <c r="AG129" s="48"/>
    </row>
    <row r="130" spans="1:33" ht="18">
      <c r="A130" s="48"/>
      <c r="X130" s="48"/>
      <c r="Y130" s="48"/>
      <c r="Z130" s="48"/>
      <c r="AA130" s="48"/>
      <c r="AB130" s="48"/>
      <c r="AC130" s="48"/>
      <c r="AD130" s="48"/>
      <c r="AE130" s="48"/>
      <c r="AF130" s="48"/>
      <c r="AG130" s="48"/>
    </row>
    <row r="131" spans="1:33" ht="18">
      <c r="A131" s="48"/>
      <c r="X131" s="48"/>
      <c r="Y131" s="48"/>
      <c r="Z131" s="48"/>
      <c r="AA131" s="48"/>
      <c r="AB131" s="48"/>
      <c r="AC131" s="48"/>
      <c r="AD131" s="48"/>
      <c r="AE131" s="48"/>
      <c r="AF131" s="48"/>
      <c r="AG131" s="48"/>
    </row>
    <row r="132" spans="1:33" ht="18">
      <c r="A132" s="48"/>
      <c r="X132" s="48"/>
      <c r="Y132" s="48"/>
      <c r="Z132" s="48"/>
      <c r="AA132" s="48"/>
      <c r="AB132" s="48"/>
      <c r="AC132" s="48"/>
      <c r="AD132" s="48"/>
      <c r="AE132" s="48"/>
      <c r="AF132" s="48"/>
      <c r="AG132" s="48"/>
    </row>
    <row r="133" spans="1:33" ht="18">
      <c r="A133" s="48"/>
      <c r="X133" s="48"/>
      <c r="Y133" s="48"/>
      <c r="Z133" s="48"/>
      <c r="AA133" s="48"/>
      <c r="AB133" s="48"/>
      <c r="AC133" s="48"/>
      <c r="AD133" s="48"/>
      <c r="AE133" s="48"/>
      <c r="AF133" s="48"/>
      <c r="AG133" s="48"/>
    </row>
    <row r="134" spans="1:33" ht="18">
      <c r="A134" s="48"/>
      <c r="X134" s="48"/>
      <c r="Y134" s="48"/>
      <c r="Z134" s="48"/>
      <c r="AA134" s="48"/>
      <c r="AB134" s="48"/>
      <c r="AC134" s="48"/>
      <c r="AD134" s="48"/>
      <c r="AE134" s="48"/>
      <c r="AF134" s="48"/>
      <c r="AG134" s="48"/>
    </row>
    <row r="135" spans="1:33" ht="18">
      <c r="A135" s="48"/>
      <c r="X135" s="48"/>
      <c r="Y135" s="48"/>
      <c r="Z135" s="48"/>
      <c r="AA135" s="48"/>
      <c r="AB135" s="48"/>
      <c r="AC135" s="48"/>
      <c r="AD135" s="48"/>
      <c r="AE135" s="48"/>
      <c r="AF135" s="48"/>
      <c r="AG135" s="48"/>
    </row>
    <row r="136" spans="1:33" ht="18">
      <c r="A136" s="48"/>
      <c r="X136" s="48"/>
      <c r="Y136" s="48"/>
      <c r="Z136" s="48"/>
      <c r="AA136" s="48"/>
      <c r="AB136" s="48"/>
      <c r="AC136" s="48"/>
      <c r="AD136" s="48"/>
      <c r="AE136" s="48"/>
      <c r="AF136" s="48"/>
      <c r="AG136" s="48"/>
    </row>
    <row r="137" spans="1:33" ht="18">
      <c r="A137" s="48"/>
      <c r="X137" s="48"/>
      <c r="Y137" s="48"/>
      <c r="Z137" s="48"/>
      <c r="AA137" s="48"/>
      <c r="AB137" s="48"/>
      <c r="AC137" s="48"/>
      <c r="AD137" s="48"/>
      <c r="AE137" s="48"/>
      <c r="AF137" s="48"/>
      <c r="AG137" s="48"/>
    </row>
    <row r="138" spans="1:33" ht="18">
      <c r="A138" s="48"/>
      <c r="X138" s="48"/>
      <c r="Y138" s="48"/>
      <c r="Z138" s="48"/>
      <c r="AA138" s="48"/>
      <c r="AB138" s="48"/>
      <c r="AC138" s="48"/>
      <c r="AD138" s="48"/>
      <c r="AE138" s="48"/>
      <c r="AF138" s="48"/>
      <c r="AG138" s="48"/>
    </row>
    <row r="139" spans="1:33" ht="18">
      <c r="A139" s="48"/>
      <c r="X139" s="48"/>
      <c r="Y139" s="48"/>
      <c r="Z139" s="48"/>
      <c r="AA139" s="48"/>
      <c r="AB139" s="48"/>
      <c r="AC139" s="48"/>
      <c r="AD139" s="48"/>
      <c r="AE139" s="48"/>
      <c r="AF139" s="48"/>
      <c r="AG139" s="48"/>
    </row>
    <row r="140" spans="1:33" ht="18">
      <c r="A140" s="48"/>
      <c r="X140" s="48"/>
      <c r="Y140" s="48"/>
      <c r="Z140" s="48"/>
      <c r="AA140" s="48"/>
      <c r="AB140" s="48"/>
      <c r="AC140" s="48"/>
      <c r="AD140" s="48"/>
      <c r="AE140" s="48"/>
      <c r="AF140" s="48"/>
      <c r="AG140" s="48"/>
    </row>
    <row r="141" spans="1:33" ht="18">
      <c r="A141" s="48"/>
      <c r="X141" s="48"/>
      <c r="Y141" s="48"/>
      <c r="Z141" s="48"/>
      <c r="AA141" s="48"/>
      <c r="AB141" s="48"/>
      <c r="AC141" s="48"/>
      <c r="AD141" s="48"/>
      <c r="AE141" s="48"/>
      <c r="AF141" s="48"/>
      <c r="AG141" s="48"/>
    </row>
    <row r="142" spans="1:33" ht="18">
      <c r="A142" s="48"/>
      <c r="X142" s="48"/>
      <c r="Y142" s="48"/>
      <c r="Z142" s="48"/>
      <c r="AA142" s="48"/>
      <c r="AB142" s="48"/>
      <c r="AC142" s="48"/>
      <c r="AD142" s="48"/>
      <c r="AE142" s="48"/>
      <c r="AF142" s="48"/>
      <c r="AG142" s="48"/>
    </row>
    <row r="143" spans="1:33" ht="18">
      <c r="A143" s="48"/>
      <c r="X143" s="48"/>
      <c r="Y143" s="48"/>
      <c r="Z143" s="48"/>
      <c r="AA143" s="48"/>
      <c r="AB143" s="48"/>
      <c r="AC143" s="48"/>
      <c r="AD143" s="48"/>
      <c r="AE143" s="48"/>
      <c r="AF143" s="48"/>
      <c r="AG143" s="48"/>
    </row>
    <row r="144" spans="1:33" ht="18">
      <c r="A144" s="48"/>
      <c r="X144" s="48"/>
      <c r="Y144" s="48"/>
      <c r="Z144" s="48"/>
      <c r="AA144" s="48"/>
      <c r="AB144" s="48"/>
      <c r="AC144" s="48"/>
      <c r="AD144" s="48"/>
      <c r="AE144" s="48"/>
      <c r="AF144" s="48"/>
      <c r="AG144" s="48"/>
    </row>
    <row r="145" spans="1:33" ht="18">
      <c r="A145" s="48"/>
      <c r="X145" s="48"/>
      <c r="Y145" s="48"/>
      <c r="Z145" s="48"/>
      <c r="AA145" s="48"/>
      <c r="AB145" s="48"/>
      <c r="AC145" s="48"/>
      <c r="AD145" s="48"/>
      <c r="AE145" s="48"/>
      <c r="AF145" s="48"/>
      <c r="AG145" s="48"/>
    </row>
    <row r="146" spans="1:33" ht="18">
      <c r="A146" s="48"/>
      <c r="X146" s="48"/>
      <c r="Y146" s="48"/>
      <c r="Z146" s="48"/>
      <c r="AA146" s="48"/>
      <c r="AB146" s="48"/>
      <c r="AC146" s="48"/>
      <c r="AD146" s="48"/>
      <c r="AE146" s="48"/>
      <c r="AF146" s="48"/>
      <c r="AG146" s="48"/>
    </row>
    <row r="147" spans="1:33" ht="18">
      <c r="A147" s="48"/>
      <c r="X147" s="48"/>
      <c r="Y147" s="48"/>
      <c r="Z147" s="48"/>
      <c r="AA147" s="48"/>
      <c r="AB147" s="48"/>
      <c r="AC147" s="48"/>
      <c r="AD147" s="48"/>
      <c r="AE147" s="48"/>
      <c r="AF147" s="48"/>
      <c r="AG147" s="48"/>
    </row>
    <row r="148" spans="1:33" ht="18">
      <c r="A148" s="48"/>
      <c r="X148" s="48"/>
      <c r="Y148" s="48"/>
      <c r="Z148" s="48"/>
      <c r="AA148" s="48"/>
      <c r="AB148" s="48"/>
      <c r="AC148" s="48"/>
      <c r="AD148" s="48"/>
      <c r="AE148" s="48"/>
      <c r="AF148" s="48"/>
      <c r="AG148" s="48"/>
    </row>
    <row r="149" spans="1:33" ht="18">
      <c r="A149" s="48"/>
      <c r="X149" s="48"/>
      <c r="Y149" s="48"/>
      <c r="Z149" s="48"/>
      <c r="AA149" s="48"/>
      <c r="AB149" s="48"/>
      <c r="AC149" s="48"/>
      <c r="AD149" s="48"/>
      <c r="AE149" s="48"/>
      <c r="AF149" s="48"/>
      <c r="AG149" s="48"/>
    </row>
    <row r="150" spans="1:33" ht="18">
      <c r="A150" s="48"/>
      <c r="X150" s="48"/>
      <c r="Y150" s="48"/>
      <c r="Z150" s="48"/>
      <c r="AA150" s="48"/>
      <c r="AB150" s="48"/>
      <c r="AC150" s="48"/>
      <c r="AD150" s="48"/>
      <c r="AE150" s="48"/>
      <c r="AF150" s="48"/>
      <c r="AG150" s="48"/>
    </row>
    <row r="151" spans="1:33" ht="18">
      <c r="A151" s="48"/>
      <c r="X151" s="48"/>
      <c r="Y151" s="48"/>
      <c r="Z151" s="48"/>
      <c r="AA151" s="48"/>
      <c r="AB151" s="48"/>
      <c r="AC151" s="48"/>
      <c r="AD151" s="48"/>
      <c r="AE151" s="48"/>
      <c r="AF151" s="48"/>
      <c r="AG151" s="48"/>
    </row>
    <row r="152" spans="1:33" ht="18">
      <c r="A152" s="48"/>
      <c r="X152" s="48"/>
      <c r="Y152" s="48"/>
      <c r="Z152" s="48"/>
      <c r="AA152" s="48"/>
      <c r="AB152" s="48"/>
      <c r="AC152" s="48"/>
      <c r="AD152" s="48"/>
      <c r="AE152" s="48"/>
      <c r="AF152" s="48"/>
      <c r="AG152" s="48"/>
    </row>
    <row r="153" spans="1:33" ht="18">
      <c r="A153" s="48"/>
      <c r="X153" s="48"/>
      <c r="Y153" s="48"/>
      <c r="Z153" s="48"/>
      <c r="AA153" s="48"/>
      <c r="AB153" s="48"/>
      <c r="AC153" s="48"/>
      <c r="AD153" s="48"/>
      <c r="AE153" s="48"/>
      <c r="AF153" s="48"/>
      <c r="AG153" s="48"/>
    </row>
    <row r="154" spans="1:33" ht="18">
      <c r="A154" s="48"/>
      <c r="X154" s="48"/>
      <c r="Y154" s="48"/>
      <c r="Z154" s="48"/>
      <c r="AA154" s="48"/>
      <c r="AB154" s="48"/>
      <c r="AC154" s="48"/>
      <c r="AD154" s="48"/>
      <c r="AE154" s="48"/>
      <c r="AF154" s="48"/>
      <c r="AG154" s="48"/>
    </row>
    <row r="155" spans="1:33" ht="18">
      <c r="A155" s="48"/>
      <c r="X155" s="48"/>
      <c r="Y155" s="48"/>
      <c r="Z155" s="48"/>
      <c r="AA155" s="48"/>
      <c r="AB155" s="48"/>
      <c r="AC155" s="48"/>
      <c r="AD155" s="48"/>
      <c r="AE155" s="48"/>
      <c r="AF155" s="48"/>
      <c r="AG155" s="48"/>
    </row>
    <row r="156" spans="1:33" ht="18">
      <c r="A156" s="48"/>
      <c r="X156" s="48"/>
      <c r="Y156" s="48"/>
      <c r="Z156" s="48"/>
      <c r="AA156" s="48"/>
      <c r="AB156" s="48"/>
      <c r="AC156" s="48"/>
      <c r="AD156" s="48"/>
      <c r="AE156" s="48"/>
      <c r="AF156" s="48"/>
      <c r="AG156" s="48"/>
    </row>
    <row r="157" spans="1:33" ht="18">
      <c r="A157" s="48"/>
      <c r="X157" s="48"/>
      <c r="Y157" s="48"/>
      <c r="Z157" s="48"/>
      <c r="AA157" s="48"/>
      <c r="AB157" s="48"/>
      <c r="AC157" s="48"/>
      <c r="AD157" s="48"/>
      <c r="AE157" s="48"/>
      <c r="AF157" s="48"/>
      <c r="AG157" s="48"/>
    </row>
    <row r="158" spans="1:33" ht="18">
      <c r="A158" s="48"/>
      <c r="X158" s="48"/>
      <c r="Y158" s="48"/>
      <c r="Z158" s="48"/>
      <c r="AA158" s="48"/>
      <c r="AB158" s="48"/>
      <c r="AC158" s="48"/>
      <c r="AD158" s="48"/>
      <c r="AE158" s="48"/>
      <c r="AF158" s="48"/>
      <c r="AG158" s="48"/>
    </row>
    <row r="159" spans="1:33" ht="18">
      <c r="A159" s="48"/>
      <c r="X159" s="48"/>
      <c r="Y159" s="48"/>
      <c r="Z159" s="48"/>
      <c r="AA159" s="48"/>
      <c r="AB159" s="48"/>
      <c r="AC159" s="48"/>
      <c r="AD159" s="48"/>
      <c r="AE159" s="48"/>
      <c r="AF159" s="48"/>
      <c r="AG159" s="48"/>
    </row>
    <row r="160" spans="1:33" ht="18">
      <c r="A160" s="48"/>
      <c r="X160" s="48"/>
      <c r="Y160" s="48"/>
      <c r="Z160" s="48"/>
      <c r="AA160" s="48"/>
      <c r="AB160" s="48"/>
      <c r="AC160" s="48"/>
      <c r="AD160" s="48"/>
      <c r="AE160" s="48"/>
      <c r="AF160" s="48"/>
      <c r="AG160" s="48"/>
    </row>
    <row r="161" spans="1:33" ht="18">
      <c r="A161" s="48"/>
      <c r="X161" s="48"/>
      <c r="Y161" s="48"/>
      <c r="Z161" s="48"/>
      <c r="AA161" s="48"/>
      <c r="AB161" s="48"/>
      <c r="AC161" s="48"/>
      <c r="AD161" s="48"/>
      <c r="AE161" s="48"/>
      <c r="AF161" s="48"/>
      <c r="AG161" s="48"/>
    </row>
    <row r="162" spans="1:33" ht="18">
      <c r="A162" s="48"/>
      <c r="X162" s="48"/>
      <c r="Y162" s="48"/>
      <c r="Z162" s="48"/>
      <c r="AA162" s="48"/>
      <c r="AB162" s="48"/>
      <c r="AC162" s="48"/>
      <c r="AD162" s="48"/>
      <c r="AE162" s="48"/>
      <c r="AF162" s="48"/>
      <c r="AG162" s="48"/>
    </row>
    <row r="163" spans="1:33" ht="18">
      <c r="A163" s="48"/>
      <c r="X163" s="48"/>
      <c r="Y163" s="48"/>
      <c r="Z163" s="48"/>
      <c r="AA163" s="48"/>
      <c r="AB163" s="48"/>
      <c r="AC163" s="48"/>
      <c r="AD163" s="48"/>
      <c r="AE163" s="48"/>
      <c r="AF163" s="48"/>
      <c r="AG163" s="48"/>
    </row>
    <row r="164" spans="1:33" ht="18">
      <c r="A164" s="48"/>
      <c r="X164" s="48"/>
      <c r="Y164" s="48"/>
      <c r="Z164" s="48"/>
      <c r="AA164" s="48"/>
      <c r="AB164" s="48"/>
      <c r="AC164" s="48"/>
      <c r="AD164" s="48"/>
      <c r="AE164" s="48"/>
      <c r="AF164" s="48"/>
      <c r="AG164" s="48"/>
    </row>
    <row r="165" spans="1:33" ht="18">
      <c r="A165" s="48"/>
      <c r="X165" s="48"/>
      <c r="Y165" s="48"/>
      <c r="Z165" s="48"/>
      <c r="AA165" s="48"/>
      <c r="AB165" s="48"/>
      <c r="AC165" s="48"/>
      <c r="AD165" s="48"/>
      <c r="AE165" s="48"/>
      <c r="AF165" s="48"/>
      <c r="AG165" s="48"/>
    </row>
    <row r="166" spans="1:33" ht="18">
      <c r="A166" s="48"/>
      <c r="X166" s="48"/>
      <c r="Y166" s="48"/>
      <c r="Z166" s="48"/>
      <c r="AA166" s="48"/>
      <c r="AB166" s="48"/>
      <c r="AC166" s="48"/>
      <c r="AD166" s="48"/>
      <c r="AE166" s="48"/>
      <c r="AF166" s="48"/>
      <c r="AG166" s="48"/>
    </row>
    <row r="167" spans="1:33" ht="18">
      <c r="A167" s="48"/>
      <c r="X167" s="48"/>
      <c r="Y167" s="48"/>
      <c r="Z167" s="48"/>
      <c r="AA167" s="48"/>
      <c r="AB167" s="48"/>
      <c r="AC167" s="48"/>
      <c r="AD167" s="48"/>
      <c r="AE167" s="48"/>
      <c r="AF167" s="48"/>
      <c r="AG167" s="48"/>
    </row>
    <row r="168" spans="1:33" ht="18">
      <c r="A168" s="48"/>
      <c r="X168" s="48"/>
      <c r="Y168" s="48"/>
      <c r="Z168" s="48"/>
      <c r="AA168" s="48"/>
      <c r="AB168" s="48"/>
      <c r="AC168" s="48"/>
      <c r="AD168" s="48"/>
      <c r="AE168" s="48"/>
      <c r="AF168" s="48"/>
      <c r="AG168" s="48"/>
    </row>
    <row r="169" spans="1:33" ht="18">
      <c r="A169" s="48"/>
      <c r="X169" s="48"/>
      <c r="Y169" s="48"/>
      <c r="Z169" s="48"/>
      <c r="AA169" s="48"/>
      <c r="AB169" s="48"/>
      <c r="AC169" s="48"/>
      <c r="AD169" s="48"/>
      <c r="AE169" s="48"/>
      <c r="AF169" s="48"/>
      <c r="AG169" s="48"/>
    </row>
    <row r="170" spans="1:33" ht="18">
      <c r="A170" s="48"/>
      <c r="X170" s="48"/>
      <c r="Y170" s="48"/>
      <c r="Z170" s="48"/>
      <c r="AA170" s="48"/>
      <c r="AB170" s="48"/>
      <c r="AC170" s="48"/>
      <c r="AD170" s="48"/>
      <c r="AE170" s="48"/>
      <c r="AF170" s="48"/>
      <c r="AG170" s="48"/>
    </row>
    <row r="171" spans="1:33" ht="18">
      <c r="A171" s="48"/>
      <c r="X171" s="48"/>
      <c r="Y171" s="48"/>
      <c r="Z171" s="48"/>
      <c r="AA171" s="48"/>
      <c r="AB171" s="48"/>
      <c r="AC171" s="48"/>
      <c r="AD171" s="48"/>
      <c r="AE171" s="48"/>
      <c r="AF171" s="48"/>
      <c r="AG171" s="48"/>
    </row>
    <row r="172" spans="1:33" ht="18">
      <c r="A172" s="48"/>
      <c r="X172" s="48"/>
      <c r="Y172" s="48"/>
      <c r="Z172" s="48"/>
      <c r="AA172" s="48"/>
      <c r="AB172" s="48"/>
      <c r="AC172" s="48"/>
      <c r="AD172" s="48"/>
      <c r="AE172" s="48"/>
      <c r="AF172" s="48"/>
      <c r="AG172" s="48"/>
    </row>
    <row r="173" spans="1:33" ht="18">
      <c r="A173" s="48"/>
      <c r="X173" s="48"/>
      <c r="Y173" s="48"/>
      <c r="Z173" s="48"/>
      <c r="AA173" s="48"/>
      <c r="AB173" s="48"/>
      <c r="AC173" s="48"/>
      <c r="AD173" s="48"/>
      <c r="AE173" s="48"/>
      <c r="AF173" s="48"/>
      <c r="AG173" s="48"/>
    </row>
    <row r="174" spans="1:33" ht="18">
      <c r="A174" s="48"/>
      <c r="X174" s="48"/>
      <c r="Y174" s="48"/>
      <c r="Z174" s="48"/>
      <c r="AA174" s="48"/>
      <c r="AB174" s="48"/>
      <c r="AC174" s="48"/>
      <c r="AD174" s="48"/>
      <c r="AE174" s="48"/>
      <c r="AF174" s="48"/>
      <c r="AG174" s="48"/>
    </row>
    <row r="175" spans="1:33" ht="18">
      <c r="A175" s="48"/>
      <c r="X175" s="48"/>
      <c r="Y175" s="48"/>
      <c r="Z175" s="48"/>
      <c r="AA175" s="48"/>
      <c r="AB175" s="48"/>
      <c r="AC175" s="48"/>
      <c r="AD175" s="48"/>
      <c r="AE175" s="48"/>
      <c r="AF175" s="48"/>
      <c r="AG175" s="48"/>
    </row>
    <row r="176" spans="1:33" ht="18">
      <c r="A176" s="48"/>
      <c r="X176" s="48"/>
      <c r="Y176" s="48"/>
      <c r="Z176" s="48"/>
      <c r="AA176" s="48"/>
      <c r="AB176" s="48"/>
      <c r="AC176" s="48"/>
      <c r="AD176" s="48"/>
      <c r="AE176" s="48"/>
      <c r="AF176" s="48"/>
      <c r="AG176" s="48"/>
    </row>
    <row r="177" spans="1:33" ht="18">
      <c r="A177" s="48"/>
      <c r="X177" s="48"/>
      <c r="Y177" s="48"/>
      <c r="Z177" s="48"/>
      <c r="AA177" s="48"/>
      <c r="AB177" s="48"/>
      <c r="AC177" s="48"/>
      <c r="AD177" s="48"/>
      <c r="AE177" s="48"/>
      <c r="AF177" s="48"/>
      <c r="AG177" s="48"/>
    </row>
    <row r="178" spans="1:33" ht="18">
      <c r="A178" s="48"/>
      <c r="X178" s="48"/>
      <c r="Y178" s="48"/>
      <c r="Z178" s="48"/>
      <c r="AA178" s="48"/>
      <c r="AB178" s="48"/>
      <c r="AC178" s="48"/>
      <c r="AD178" s="48"/>
      <c r="AE178" s="48"/>
      <c r="AF178" s="48"/>
      <c r="AG178" s="48"/>
    </row>
    <row r="179" spans="1:33" ht="18">
      <c r="A179" s="48"/>
      <c r="X179" s="48"/>
      <c r="Y179" s="48"/>
      <c r="Z179" s="48"/>
      <c r="AA179" s="48"/>
      <c r="AB179" s="48"/>
      <c r="AC179" s="48"/>
      <c r="AD179" s="48"/>
      <c r="AE179" s="48"/>
      <c r="AF179" s="48"/>
      <c r="AG179" s="48"/>
    </row>
    <row r="180" spans="1:33" ht="18">
      <c r="A180" s="48"/>
      <c r="X180" s="48"/>
      <c r="Y180" s="48"/>
      <c r="Z180" s="48"/>
      <c r="AA180" s="48"/>
      <c r="AB180" s="48"/>
      <c r="AC180" s="48"/>
      <c r="AD180" s="48"/>
      <c r="AE180" s="48"/>
      <c r="AF180" s="48"/>
      <c r="AG180" s="48"/>
    </row>
    <row r="181" spans="1:33" ht="18">
      <c r="A181" s="48"/>
      <c r="X181" s="48"/>
      <c r="Y181" s="48"/>
      <c r="Z181" s="48"/>
      <c r="AA181" s="48"/>
      <c r="AB181" s="48"/>
      <c r="AC181" s="48"/>
      <c r="AD181" s="48"/>
      <c r="AE181" s="48"/>
      <c r="AF181" s="48"/>
      <c r="AG181" s="48"/>
    </row>
    <row r="182" spans="1:33" ht="18">
      <c r="A182" s="48"/>
      <c r="X182" s="48"/>
      <c r="Y182" s="48"/>
      <c r="Z182" s="48"/>
      <c r="AA182" s="48"/>
      <c r="AB182" s="48"/>
      <c r="AC182" s="48"/>
      <c r="AD182" s="48"/>
      <c r="AE182" s="48"/>
      <c r="AF182" s="48"/>
      <c r="AG182" s="48"/>
    </row>
    <row r="183" spans="1:33" ht="18">
      <c r="A183" s="48"/>
      <c r="X183" s="48"/>
      <c r="Y183" s="48"/>
      <c r="Z183" s="48"/>
      <c r="AA183" s="48"/>
      <c r="AB183" s="48"/>
      <c r="AC183" s="48"/>
      <c r="AD183" s="48"/>
      <c r="AE183" s="48"/>
      <c r="AF183" s="48"/>
      <c r="AG183" s="48"/>
    </row>
    <row r="184" spans="1:33" ht="18">
      <c r="A184" s="48"/>
      <c r="X184" s="48"/>
      <c r="Y184" s="48"/>
      <c r="Z184" s="48"/>
      <c r="AA184" s="48"/>
      <c r="AB184" s="48"/>
      <c r="AC184" s="48"/>
      <c r="AD184" s="48"/>
      <c r="AE184" s="48"/>
      <c r="AF184" s="48"/>
      <c r="AG184" s="48"/>
    </row>
    <row r="185" spans="1:33" ht="18">
      <c r="A185" s="48"/>
      <c r="X185" s="48"/>
      <c r="Y185" s="48"/>
      <c r="Z185" s="48"/>
      <c r="AA185" s="48"/>
      <c r="AB185" s="48"/>
      <c r="AC185" s="48"/>
      <c r="AD185" s="48"/>
      <c r="AE185" s="48"/>
      <c r="AF185" s="48"/>
      <c r="AG185" s="48"/>
    </row>
    <row r="186" spans="1:33" ht="18">
      <c r="A186" s="48"/>
      <c r="X186" s="48"/>
      <c r="Y186" s="48"/>
      <c r="Z186" s="48"/>
      <c r="AA186" s="48"/>
      <c r="AB186" s="48"/>
      <c r="AC186" s="48"/>
      <c r="AD186" s="48"/>
      <c r="AE186" s="48"/>
      <c r="AF186" s="48"/>
      <c r="AG186" s="48"/>
    </row>
    <row r="187" spans="1:33" ht="18">
      <c r="A187" s="48"/>
      <c r="X187" s="48"/>
      <c r="Y187" s="48"/>
      <c r="Z187" s="48"/>
      <c r="AA187" s="48"/>
      <c r="AB187" s="48"/>
      <c r="AC187" s="48"/>
      <c r="AD187" s="48"/>
      <c r="AE187" s="48"/>
      <c r="AF187" s="48"/>
      <c r="AG187" s="48"/>
    </row>
    <row r="188" spans="1:33" ht="18">
      <c r="A188" s="48"/>
      <c r="X188" s="48"/>
      <c r="Y188" s="48"/>
      <c r="Z188" s="48"/>
      <c r="AA188" s="48"/>
      <c r="AB188" s="48"/>
      <c r="AC188" s="48"/>
      <c r="AD188" s="48"/>
      <c r="AE188" s="48"/>
      <c r="AF188" s="48"/>
      <c r="AG188" s="48"/>
    </row>
    <row r="189" spans="1:33" ht="18">
      <c r="A189" s="48"/>
      <c r="X189" s="48"/>
      <c r="Y189" s="48"/>
      <c r="Z189" s="48"/>
      <c r="AA189" s="48"/>
      <c r="AB189" s="48"/>
      <c r="AC189" s="48"/>
      <c r="AD189" s="48"/>
      <c r="AE189" s="48"/>
      <c r="AF189" s="48"/>
      <c r="AG189" s="48"/>
    </row>
    <row r="190" spans="1:33" ht="18">
      <c r="A190" s="48"/>
      <c r="X190" s="48"/>
      <c r="Y190" s="48"/>
      <c r="Z190" s="48"/>
      <c r="AA190" s="48"/>
      <c r="AB190" s="48"/>
      <c r="AC190" s="48"/>
      <c r="AD190" s="48"/>
      <c r="AE190" s="48"/>
      <c r="AF190" s="48"/>
      <c r="AG190" s="48"/>
    </row>
    <row r="191" spans="1:33" ht="18">
      <c r="A191" s="48"/>
      <c r="X191" s="48"/>
      <c r="Y191" s="48"/>
      <c r="Z191" s="48"/>
      <c r="AA191" s="48"/>
      <c r="AB191" s="48"/>
      <c r="AC191" s="48"/>
      <c r="AD191" s="48"/>
      <c r="AE191" s="48"/>
      <c r="AF191" s="48"/>
      <c r="AG191" s="48"/>
    </row>
    <row r="192" spans="1:33" ht="18">
      <c r="A192" s="48"/>
      <c r="X192" s="48"/>
      <c r="Y192" s="48"/>
      <c r="Z192" s="48"/>
      <c r="AA192" s="48"/>
      <c r="AB192" s="48"/>
      <c r="AC192" s="48"/>
      <c r="AD192" s="48"/>
      <c r="AE192" s="48"/>
      <c r="AF192" s="48"/>
      <c r="AG192" s="48"/>
    </row>
    <row r="193" spans="1:33" ht="18">
      <c r="A193" s="48"/>
      <c r="X193" s="48"/>
      <c r="Y193" s="48"/>
      <c r="Z193" s="48"/>
      <c r="AA193" s="48"/>
      <c r="AB193" s="48"/>
      <c r="AC193" s="48"/>
      <c r="AD193" s="48"/>
      <c r="AE193" s="48"/>
      <c r="AF193" s="48"/>
      <c r="AG193" s="48"/>
    </row>
    <row r="194" spans="1:33" ht="18">
      <c r="A194" s="48"/>
      <c r="X194" s="48"/>
      <c r="Y194" s="48"/>
      <c r="Z194" s="48"/>
      <c r="AA194" s="48"/>
      <c r="AB194" s="48"/>
      <c r="AC194" s="48"/>
      <c r="AD194" s="48"/>
      <c r="AE194" s="48"/>
      <c r="AF194" s="48"/>
      <c r="AG194" s="48"/>
    </row>
    <row r="195" spans="1:33" ht="18">
      <c r="A195" s="48"/>
      <c r="X195" s="48"/>
      <c r="Y195" s="48"/>
      <c r="Z195" s="48"/>
      <c r="AA195" s="48"/>
      <c r="AB195" s="48"/>
      <c r="AC195" s="48"/>
      <c r="AD195" s="48"/>
      <c r="AE195" s="48"/>
      <c r="AF195" s="48"/>
      <c r="AG195" s="48"/>
    </row>
    <row r="196" spans="1:33" ht="18">
      <c r="A196" s="48"/>
      <c r="X196" s="48"/>
      <c r="Y196" s="48"/>
      <c r="Z196" s="48"/>
      <c r="AA196" s="48"/>
      <c r="AB196" s="48"/>
      <c r="AC196" s="48"/>
      <c r="AD196" s="48"/>
      <c r="AE196" s="48"/>
      <c r="AF196" s="48"/>
      <c r="AG196" s="48"/>
    </row>
    <row r="197" spans="1:33" ht="18">
      <c r="A197" s="48"/>
      <c r="X197" s="48"/>
      <c r="Y197" s="48"/>
      <c r="Z197" s="48"/>
      <c r="AA197" s="48"/>
      <c r="AB197" s="48"/>
      <c r="AC197" s="48"/>
      <c r="AD197" s="48"/>
      <c r="AE197" s="48"/>
      <c r="AF197" s="48"/>
      <c r="AG197" s="48"/>
    </row>
    <row r="198" spans="1:33" ht="18">
      <c r="A198" s="48"/>
      <c r="X198" s="48"/>
      <c r="Y198" s="48"/>
      <c r="Z198" s="48"/>
      <c r="AA198" s="48"/>
      <c r="AB198" s="48"/>
      <c r="AC198" s="48"/>
      <c r="AD198" s="48"/>
      <c r="AE198" s="48"/>
      <c r="AF198" s="48"/>
      <c r="AG198" s="48"/>
    </row>
    <row r="199" spans="1:33" ht="18">
      <c r="A199" s="48"/>
      <c r="X199" s="48"/>
      <c r="Y199" s="48"/>
      <c r="Z199" s="48"/>
      <c r="AA199" s="48"/>
      <c r="AB199" s="48"/>
      <c r="AC199" s="48"/>
      <c r="AD199" s="48"/>
      <c r="AE199" s="48"/>
      <c r="AF199" s="48"/>
      <c r="AG199" s="48"/>
    </row>
    <row r="200" spans="24:33" ht="18">
      <c r="X200" s="48"/>
      <c r="Y200" s="48"/>
      <c r="Z200" s="48"/>
      <c r="AA200" s="48"/>
      <c r="AB200" s="48"/>
      <c r="AC200" s="48"/>
      <c r="AD200" s="48"/>
      <c r="AE200" s="48"/>
      <c r="AF200" s="48"/>
      <c r="AG200" s="48"/>
    </row>
    <row r="201" spans="24:33" ht="18">
      <c r="X201" s="48"/>
      <c r="Y201" s="48"/>
      <c r="Z201" s="48"/>
      <c r="AA201" s="48"/>
      <c r="AB201" s="48"/>
      <c r="AC201" s="48"/>
      <c r="AD201" s="48"/>
      <c r="AE201" s="48"/>
      <c r="AF201" s="48"/>
      <c r="AG201" s="48"/>
    </row>
    <row r="202" spans="24:33" ht="18">
      <c r="X202" s="48"/>
      <c r="Y202" s="48"/>
      <c r="Z202" s="48"/>
      <c r="AA202" s="48"/>
      <c r="AB202" s="48"/>
      <c r="AC202" s="48"/>
      <c r="AD202" s="48"/>
      <c r="AE202" s="48"/>
      <c r="AF202" s="48"/>
      <c r="AG202" s="48"/>
    </row>
    <row r="203" spans="24:33" ht="18">
      <c r="X203" s="48"/>
      <c r="Y203" s="48"/>
      <c r="Z203" s="48"/>
      <c r="AA203" s="48"/>
      <c r="AB203" s="48"/>
      <c r="AC203" s="48"/>
      <c r="AD203" s="48"/>
      <c r="AE203" s="48"/>
      <c r="AF203" s="48"/>
      <c r="AG203" s="48"/>
    </row>
    <row r="204" spans="24:33" ht="18">
      <c r="X204" s="48"/>
      <c r="Y204" s="48"/>
      <c r="Z204" s="48"/>
      <c r="AA204" s="48"/>
      <c r="AB204" s="48"/>
      <c r="AC204" s="48"/>
      <c r="AD204" s="48"/>
      <c r="AE204" s="48"/>
      <c r="AF204" s="48"/>
      <c r="AG204" s="48"/>
    </row>
    <row r="205" spans="24:33" ht="18">
      <c r="X205" s="48"/>
      <c r="Y205" s="48"/>
      <c r="Z205" s="48"/>
      <c r="AA205" s="48"/>
      <c r="AB205" s="48"/>
      <c r="AC205" s="48"/>
      <c r="AD205" s="48"/>
      <c r="AE205" s="48"/>
      <c r="AF205" s="48"/>
      <c r="AG205" s="48"/>
    </row>
    <row r="206" spans="24:33" ht="18">
      <c r="X206" s="48"/>
      <c r="Y206" s="48"/>
      <c r="Z206" s="48"/>
      <c r="AA206" s="48"/>
      <c r="AB206" s="48"/>
      <c r="AC206" s="48"/>
      <c r="AD206" s="48"/>
      <c r="AE206" s="48"/>
      <c r="AF206" s="48"/>
      <c r="AG206" s="48"/>
    </row>
    <row r="207" spans="24:33" ht="18">
      <c r="X207" s="48"/>
      <c r="Y207" s="48"/>
      <c r="Z207" s="48"/>
      <c r="AA207" s="48"/>
      <c r="AB207" s="48"/>
      <c r="AC207" s="48"/>
      <c r="AD207" s="48"/>
      <c r="AE207" s="48"/>
      <c r="AF207" s="48"/>
      <c r="AG207" s="48"/>
    </row>
    <row r="208" spans="24:33" ht="18">
      <c r="X208" s="48"/>
      <c r="Y208" s="48"/>
      <c r="Z208" s="48"/>
      <c r="AA208" s="48"/>
      <c r="AB208" s="48"/>
      <c r="AC208" s="48"/>
      <c r="AD208" s="48"/>
      <c r="AE208" s="48"/>
      <c r="AF208" s="48"/>
      <c r="AG208" s="48"/>
    </row>
    <row r="209" spans="24:33" ht="18">
      <c r="X209" s="48"/>
      <c r="Y209" s="48"/>
      <c r="Z209" s="48"/>
      <c r="AA209" s="48"/>
      <c r="AB209" s="48"/>
      <c r="AC209" s="48"/>
      <c r="AD209" s="48"/>
      <c r="AE209" s="48"/>
      <c r="AF209" s="48"/>
      <c r="AG209" s="48"/>
    </row>
    <row r="210" spans="24:33" ht="18">
      <c r="X210" s="48"/>
      <c r="Y210" s="48"/>
      <c r="Z210" s="48"/>
      <c r="AA210" s="48"/>
      <c r="AB210" s="48"/>
      <c r="AC210" s="48"/>
      <c r="AD210" s="48"/>
      <c r="AE210" s="48"/>
      <c r="AF210" s="48"/>
      <c r="AG210" s="48"/>
    </row>
    <row r="211" spans="24:33" ht="18">
      <c r="X211" s="48"/>
      <c r="Y211" s="48"/>
      <c r="Z211" s="48"/>
      <c r="AA211" s="48"/>
      <c r="AB211" s="48"/>
      <c r="AC211" s="48"/>
      <c r="AD211" s="48"/>
      <c r="AE211" s="48"/>
      <c r="AF211" s="48"/>
      <c r="AG211" s="48"/>
    </row>
    <row r="212" spans="24:33" ht="18">
      <c r="X212" s="48"/>
      <c r="Y212" s="48"/>
      <c r="Z212" s="48"/>
      <c r="AA212" s="48"/>
      <c r="AB212" s="48"/>
      <c r="AC212" s="48"/>
      <c r="AD212" s="48"/>
      <c r="AE212" s="48"/>
      <c r="AF212" s="48"/>
      <c r="AG212" s="48"/>
    </row>
    <row r="213" spans="24:33" ht="18">
      <c r="X213" s="48"/>
      <c r="Y213" s="48"/>
      <c r="Z213" s="48"/>
      <c r="AA213" s="48"/>
      <c r="AB213" s="48"/>
      <c r="AC213" s="48"/>
      <c r="AD213" s="48"/>
      <c r="AE213" s="48"/>
      <c r="AF213" s="48"/>
      <c r="AG213" s="48"/>
    </row>
    <row r="214" spans="24:33" ht="18">
      <c r="X214" s="48"/>
      <c r="Y214" s="48"/>
      <c r="Z214" s="48"/>
      <c r="AA214" s="48"/>
      <c r="AB214" s="48"/>
      <c r="AC214" s="48"/>
      <c r="AD214" s="48"/>
      <c r="AE214" s="48"/>
      <c r="AF214" s="48"/>
      <c r="AG214" s="48"/>
    </row>
    <row r="215" spans="24:33" ht="18">
      <c r="X215" s="48"/>
      <c r="Y215" s="48"/>
      <c r="Z215" s="48"/>
      <c r="AA215" s="48"/>
      <c r="AB215" s="48"/>
      <c r="AC215" s="48"/>
      <c r="AD215" s="48"/>
      <c r="AE215" s="48"/>
      <c r="AF215" s="48"/>
      <c r="AG215" s="48"/>
    </row>
    <row r="216" spans="24:33" ht="18">
      <c r="X216" s="48"/>
      <c r="Y216" s="48"/>
      <c r="Z216" s="48"/>
      <c r="AA216" s="48"/>
      <c r="AB216" s="48"/>
      <c r="AC216" s="48"/>
      <c r="AD216" s="48"/>
      <c r="AE216" s="48"/>
      <c r="AF216" s="48"/>
      <c r="AG216" s="48"/>
    </row>
    <row r="217" spans="24:33" ht="18">
      <c r="X217" s="48"/>
      <c r="Y217" s="48"/>
      <c r="Z217" s="48"/>
      <c r="AA217" s="48"/>
      <c r="AB217" s="48"/>
      <c r="AC217" s="48"/>
      <c r="AD217" s="48"/>
      <c r="AE217" s="48"/>
      <c r="AF217" s="48"/>
      <c r="AG217" s="48"/>
    </row>
    <row r="218" spans="24:33" ht="18">
      <c r="X218" s="48"/>
      <c r="Y218" s="48"/>
      <c r="Z218" s="48"/>
      <c r="AA218" s="48"/>
      <c r="AB218" s="48"/>
      <c r="AC218" s="48"/>
      <c r="AD218" s="48"/>
      <c r="AE218" s="48"/>
      <c r="AF218" s="48"/>
      <c r="AG218" s="48"/>
    </row>
    <row r="219" spans="24:33" ht="18">
      <c r="X219" s="48"/>
      <c r="Y219" s="48"/>
      <c r="Z219" s="48"/>
      <c r="AA219" s="48"/>
      <c r="AB219" s="48"/>
      <c r="AC219" s="48"/>
      <c r="AD219" s="48"/>
      <c r="AE219" s="48"/>
      <c r="AF219" s="48"/>
      <c r="AG219" s="48"/>
    </row>
    <row r="220" spans="24:33" ht="18">
      <c r="X220" s="48"/>
      <c r="Y220" s="48"/>
      <c r="Z220" s="48"/>
      <c r="AA220" s="48"/>
      <c r="AB220" s="48"/>
      <c r="AC220" s="48"/>
      <c r="AD220" s="48"/>
      <c r="AE220" s="48"/>
      <c r="AF220" s="48"/>
      <c r="AG220" s="48"/>
    </row>
    <row r="221" spans="24:33" ht="18">
      <c r="X221" s="48"/>
      <c r="Y221" s="48"/>
      <c r="Z221" s="48"/>
      <c r="AA221" s="48"/>
      <c r="AB221" s="48"/>
      <c r="AC221" s="48"/>
      <c r="AD221" s="48"/>
      <c r="AE221" s="48"/>
      <c r="AF221" s="48"/>
      <c r="AG221" s="48"/>
    </row>
    <row r="222" spans="24:33" ht="18">
      <c r="X222" s="48"/>
      <c r="Y222" s="48"/>
      <c r="Z222" s="48"/>
      <c r="AA222" s="48"/>
      <c r="AB222" s="48"/>
      <c r="AC222" s="48"/>
      <c r="AD222" s="48"/>
      <c r="AE222" s="48"/>
      <c r="AF222" s="48"/>
      <c r="AG222" s="48"/>
    </row>
    <row r="223" spans="24:33" ht="18">
      <c r="X223" s="48"/>
      <c r="Y223" s="48"/>
      <c r="Z223" s="48"/>
      <c r="AA223" s="48"/>
      <c r="AB223" s="48"/>
      <c r="AC223" s="48"/>
      <c r="AD223" s="48"/>
      <c r="AE223" s="48"/>
      <c r="AF223" s="48"/>
      <c r="AG223" s="48"/>
    </row>
    <row r="224" spans="24:33" ht="18">
      <c r="X224" s="48"/>
      <c r="Y224" s="48"/>
      <c r="Z224" s="48"/>
      <c r="AA224" s="48"/>
      <c r="AB224" s="48"/>
      <c r="AC224" s="48"/>
      <c r="AD224" s="48"/>
      <c r="AE224" s="48"/>
      <c r="AF224" s="48"/>
      <c r="AG224" s="48"/>
    </row>
    <row r="225" spans="24:33" ht="18">
      <c r="X225" s="48"/>
      <c r="Y225" s="48"/>
      <c r="Z225" s="48"/>
      <c r="AA225" s="48"/>
      <c r="AB225" s="48"/>
      <c r="AC225" s="48"/>
      <c r="AD225" s="48"/>
      <c r="AE225" s="48"/>
      <c r="AF225" s="48"/>
      <c r="AG225" s="48"/>
    </row>
    <row r="226" spans="24:33" ht="18">
      <c r="X226" s="48"/>
      <c r="Y226" s="48"/>
      <c r="Z226" s="48"/>
      <c r="AA226" s="48"/>
      <c r="AB226" s="48"/>
      <c r="AC226" s="48"/>
      <c r="AD226" s="48"/>
      <c r="AE226" s="48"/>
      <c r="AF226" s="48"/>
      <c r="AG226" s="48"/>
    </row>
    <row r="227" spans="24:33" ht="18">
      <c r="X227" s="48"/>
      <c r="Y227" s="48"/>
      <c r="Z227" s="48"/>
      <c r="AA227" s="48"/>
      <c r="AB227" s="48"/>
      <c r="AC227" s="48"/>
      <c r="AD227" s="48"/>
      <c r="AE227" s="48"/>
      <c r="AF227" s="48"/>
      <c r="AG227" s="48"/>
    </row>
    <row r="228" spans="24:33" ht="18">
      <c r="X228" s="48"/>
      <c r="Y228" s="48"/>
      <c r="Z228" s="48"/>
      <c r="AA228" s="48"/>
      <c r="AB228" s="48"/>
      <c r="AC228" s="48"/>
      <c r="AD228" s="48"/>
      <c r="AE228" s="48"/>
      <c r="AF228" s="48"/>
      <c r="AG228" s="48"/>
    </row>
    <row r="229" spans="24:33" ht="18">
      <c r="X229" s="48"/>
      <c r="Y229" s="48"/>
      <c r="Z229" s="48"/>
      <c r="AA229" s="48"/>
      <c r="AB229" s="48"/>
      <c r="AC229" s="48"/>
      <c r="AD229" s="48"/>
      <c r="AE229" s="48"/>
      <c r="AF229" s="48"/>
      <c r="AG229" s="48"/>
    </row>
    <row r="230" spans="24:33" ht="18">
      <c r="X230" s="48"/>
      <c r="Y230" s="48"/>
      <c r="Z230" s="48"/>
      <c r="AA230" s="48"/>
      <c r="AB230" s="48"/>
      <c r="AC230" s="48"/>
      <c r="AD230" s="48"/>
      <c r="AE230" s="48"/>
      <c r="AF230" s="48"/>
      <c r="AG230" s="48"/>
    </row>
    <row r="231" spans="24:33" ht="18">
      <c r="X231" s="48"/>
      <c r="Y231" s="48"/>
      <c r="Z231" s="48"/>
      <c r="AA231" s="48"/>
      <c r="AB231" s="48"/>
      <c r="AC231" s="48"/>
      <c r="AD231" s="48"/>
      <c r="AE231" s="48"/>
      <c r="AF231" s="48"/>
      <c r="AG231" s="48"/>
    </row>
    <row r="232" spans="24:33" ht="18">
      <c r="X232" s="48"/>
      <c r="Y232" s="48"/>
      <c r="Z232" s="48"/>
      <c r="AA232" s="48"/>
      <c r="AB232" s="48"/>
      <c r="AC232" s="48"/>
      <c r="AD232" s="48"/>
      <c r="AE232" s="48"/>
      <c r="AF232" s="48"/>
      <c r="AG232" s="48"/>
    </row>
    <row r="233" spans="24:33" ht="18">
      <c r="X233" s="48"/>
      <c r="Y233" s="48"/>
      <c r="Z233" s="48"/>
      <c r="AA233" s="48"/>
      <c r="AB233" s="48"/>
      <c r="AC233" s="48"/>
      <c r="AD233" s="48"/>
      <c r="AE233" s="48"/>
      <c r="AF233" s="48"/>
      <c r="AG233" s="48"/>
    </row>
    <row r="234" spans="24:33" ht="18">
      <c r="X234" s="48"/>
      <c r="Y234" s="48"/>
      <c r="Z234" s="48"/>
      <c r="AA234" s="48"/>
      <c r="AB234" s="48"/>
      <c r="AC234" s="48"/>
      <c r="AD234" s="48"/>
      <c r="AE234" s="48"/>
      <c r="AF234" s="48"/>
      <c r="AG234" s="48"/>
    </row>
    <row r="235" spans="24:33" ht="18">
      <c r="X235" s="48"/>
      <c r="Y235" s="48"/>
      <c r="Z235" s="48"/>
      <c r="AA235" s="48"/>
      <c r="AB235" s="48"/>
      <c r="AC235" s="48"/>
      <c r="AD235" s="48"/>
      <c r="AE235" s="48"/>
      <c r="AF235" s="48"/>
      <c r="AG235" s="48"/>
    </row>
    <row r="236" spans="24:33" ht="18">
      <c r="X236" s="48"/>
      <c r="Y236" s="48"/>
      <c r="Z236" s="48"/>
      <c r="AA236" s="48"/>
      <c r="AB236" s="48"/>
      <c r="AC236" s="48"/>
      <c r="AD236" s="48"/>
      <c r="AE236" s="48"/>
      <c r="AF236" s="48"/>
      <c r="AG236" s="48"/>
    </row>
    <row r="237" spans="24:33" ht="18">
      <c r="X237" s="48"/>
      <c r="Y237" s="48"/>
      <c r="Z237" s="48"/>
      <c r="AA237" s="48"/>
      <c r="AB237" s="48"/>
      <c r="AC237" s="48"/>
      <c r="AD237" s="48"/>
      <c r="AE237" s="48"/>
      <c r="AF237" s="48"/>
      <c r="AG237" s="48"/>
    </row>
    <row r="238" spans="24:33" ht="18">
      <c r="X238" s="48"/>
      <c r="Y238" s="48"/>
      <c r="Z238" s="48"/>
      <c r="AA238" s="48"/>
      <c r="AB238" s="48"/>
      <c r="AC238" s="48"/>
      <c r="AD238" s="48"/>
      <c r="AE238" s="48"/>
      <c r="AF238" s="48"/>
      <c r="AG238" s="48"/>
    </row>
    <row r="239" spans="24:33" ht="18">
      <c r="X239" s="48"/>
      <c r="Y239" s="48"/>
      <c r="Z239" s="48"/>
      <c r="AA239" s="48"/>
      <c r="AB239" s="48"/>
      <c r="AC239" s="48"/>
      <c r="AD239" s="48"/>
      <c r="AE239" s="48"/>
      <c r="AF239" s="48"/>
      <c r="AG239" s="48"/>
    </row>
    <row r="240" spans="24:33" ht="18">
      <c r="X240" s="48"/>
      <c r="Y240" s="48"/>
      <c r="Z240" s="48"/>
      <c r="AA240" s="48"/>
      <c r="AB240" s="48"/>
      <c r="AC240" s="48"/>
      <c r="AD240" s="48"/>
      <c r="AE240" s="48"/>
      <c r="AF240" s="48"/>
      <c r="AG240" s="48"/>
    </row>
    <row r="241" spans="24:33" ht="18">
      <c r="X241" s="48"/>
      <c r="Y241" s="48"/>
      <c r="Z241" s="48"/>
      <c r="AA241" s="48"/>
      <c r="AB241" s="48"/>
      <c r="AC241" s="48"/>
      <c r="AD241" s="48"/>
      <c r="AE241" s="48"/>
      <c r="AF241" s="48"/>
      <c r="AG241" s="48"/>
    </row>
    <row r="242" spans="24:33" ht="18">
      <c r="X242" s="48"/>
      <c r="Y242" s="48"/>
      <c r="Z242" s="48"/>
      <c r="AA242" s="48"/>
      <c r="AB242" s="48"/>
      <c r="AC242" s="48"/>
      <c r="AD242" s="48"/>
      <c r="AE242" s="48"/>
      <c r="AF242" s="48"/>
      <c r="AG242" s="48"/>
    </row>
    <row r="243" spans="24:33" ht="18">
      <c r="X243" s="48"/>
      <c r="Y243" s="48"/>
      <c r="Z243" s="48"/>
      <c r="AA243" s="48"/>
      <c r="AB243" s="48"/>
      <c r="AC243" s="48"/>
      <c r="AD243" s="48"/>
      <c r="AE243" s="48"/>
      <c r="AF243" s="48"/>
      <c r="AG243" s="48"/>
    </row>
    <row r="244" spans="24:33" ht="18">
      <c r="X244" s="48"/>
      <c r="Y244" s="48"/>
      <c r="Z244" s="48"/>
      <c r="AA244" s="48"/>
      <c r="AB244" s="48"/>
      <c r="AC244" s="48"/>
      <c r="AD244" s="48"/>
      <c r="AE244" s="48"/>
      <c r="AF244" s="48"/>
      <c r="AG244" s="48"/>
    </row>
    <row r="245" spans="24:33" ht="18">
      <c r="X245" s="48"/>
      <c r="Y245" s="48"/>
      <c r="Z245" s="48"/>
      <c r="AA245" s="48"/>
      <c r="AB245" s="48"/>
      <c r="AC245" s="48"/>
      <c r="AD245" s="48"/>
      <c r="AE245" s="48"/>
      <c r="AF245" s="48"/>
      <c r="AG245" s="48"/>
    </row>
    <row r="246" spans="24:33" ht="18">
      <c r="X246" s="48"/>
      <c r="Y246" s="48"/>
      <c r="Z246" s="48"/>
      <c r="AA246" s="48"/>
      <c r="AB246" s="48"/>
      <c r="AC246" s="48"/>
      <c r="AD246" s="48"/>
      <c r="AE246" s="48"/>
      <c r="AF246" s="48"/>
      <c r="AG246" s="48"/>
    </row>
    <row r="247" spans="24:33" ht="18">
      <c r="X247" s="48"/>
      <c r="Y247" s="48"/>
      <c r="Z247" s="48"/>
      <c r="AA247" s="48"/>
      <c r="AB247" s="48"/>
      <c r="AC247" s="48"/>
      <c r="AD247" s="48"/>
      <c r="AE247" s="48"/>
      <c r="AF247" s="48"/>
      <c r="AG247" s="48"/>
    </row>
    <row r="248" spans="24:33" ht="18">
      <c r="X248" s="48"/>
      <c r="Y248" s="48"/>
      <c r="Z248" s="48"/>
      <c r="AA248" s="48"/>
      <c r="AB248" s="48"/>
      <c r="AC248" s="48"/>
      <c r="AD248" s="48"/>
      <c r="AE248" s="48"/>
      <c r="AF248" s="48"/>
      <c r="AG248" s="48"/>
    </row>
    <row r="249" spans="24:33" ht="18">
      <c r="X249" s="48"/>
      <c r="Y249" s="48"/>
      <c r="Z249" s="48"/>
      <c r="AA249" s="48"/>
      <c r="AB249" s="48"/>
      <c r="AC249" s="48"/>
      <c r="AD249" s="48"/>
      <c r="AE249" s="48"/>
      <c r="AF249" s="48"/>
      <c r="AG249" s="48"/>
    </row>
    <row r="250" spans="24:33" ht="18">
      <c r="X250" s="48"/>
      <c r="Y250" s="48"/>
      <c r="Z250" s="48"/>
      <c r="AA250" s="48"/>
      <c r="AB250" s="48"/>
      <c r="AC250" s="48"/>
      <c r="AD250" s="48"/>
      <c r="AE250" s="48"/>
      <c r="AF250" s="48"/>
      <c r="AG250" s="48"/>
    </row>
    <row r="251" spans="24:33" ht="18">
      <c r="X251" s="48"/>
      <c r="Y251" s="48"/>
      <c r="Z251" s="48"/>
      <c r="AA251" s="48"/>
      <c r="AB251" s="48"/>
      <c r="AC251" s="48"/>
      <c r="AD251" s="48"/>
      <c r="AE251" s="48"/>
      <c r="AF251" s="48"/>
      <c r="AG251" s="48"/>
    </row>
    <row r="252" spans="24:33" ht="18">
      <c r="X252" s="48"/>
      <c r="Y252" s="48"/>
      <c r="Z252" s="48"/>
      <c r="AA252" s="48"/>
      <c r="AB252" s="48"/>
      <c r="AC252" s="48"/>
      <c r="AD252" s="48"/>
      <c r="AE252" s="48"/>
      <c r="AF252" s="48"/>
      <c r="AG252" s="48"/>
    </row>
  </sheetData>
  <sheetProtection/>
  <mergeCells count="37">
    <mergeCell ref="E30:G30"/>
    <mergeCell ref="E31:G31"/>
    <mergeCell ref="E32:G32"/>
    <mergeCell ref="E24:G24"/>
    <mergeCell ref="E25:F25"/>
    <mergeCell ref="E26:G26"/>
    <mergeCell ref="E27:G27"/>
    <mergeCell ref="E28:F28"/>
    <mergeCell ref="E29:G29"/>
    <mergeCell ref="E18:G18"/>
    <mergeCell ref="E19:G19"/>
    <mergeCell ref="E20:G20"/>
    <mergeCell ref="E21:G21"/>
    <mergeCell ref="E22:G22"/>
    <mergeCell ref="E23:G23"/>
    <mergeCell ref="E6:G6"/>
    <mergeCell ref="E8:G8"/>
    <mergeCell ref="E14:G14"/>
    <mergeCell ref="E15:G15"/>
    <mergeCell ref="E16:G16"/>
    <mergeCell ref="E17:G17"/>
    <mergeCell ref="X3:Y3"/>
    <mergeCell ref="Z3:AA3"/>
    <mergeCell ref="AB3:AC3"/>
    <mergeCell ref="AD3:AE3"/>
    <mergeCell ref="AF3:AG3"/>
    <mergeCell ref="AH3:AJ3"/>
    <mergeCell ref="A1:B36"/>
    <mergeCell ref="D1:AJ1"/>
    <mergeCell ref="F3:F4"/>
    <mergeCell ref="I3:K3"/>
    <mergeCell ref="L3:M3"/>
    <mergeCell ref="N3:O3"/>
    <mergeCell ref="P3:Q3"/>
    <mergeCell ref="R3:S3"/>
    <mergeCell ref="T3:U3"/>
    <mergeCell ref="V3:W3"/>
  </mergeCells>
  <printOptions verticalCentered="1"/>
  <pageMargins left="0.5905511811023623" right="0.3937007874015748" top="0.7480314960629921" bottom="0.5511811023622047" header="0.31496062992125984" footer="0.31496062992125984"/>
  <pageSetup blackAndWhite="1" fitToHeight="1" fitToWidth="1"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AQ243"/>
  <sheetViews>
    <sheetView zoomScalePageLayoutView="0" workbookViewId="0" topLeftCell="A1">
      <pane xSplit="7" ySplit="7" topLeftCell="H8" activePane="bottomRight" state="frozen"/>
      <selection pane="topLeft" activeCell="V11" sqref="V11:V29"/>
      <selection pane="topRight" activeCell="V11" sqref="V11:V29"/>
      <selection pane="bottomLeft" activeCell="V11" sqref="V11:V29"/>
      <selection pane="bottomRight" activeCell="A1" sqref="A1:B38"/>
    </sheetView>
  </sheetViews>
  <sheetFormatPr defaultColWidth="9.140625" defaultRowHeight="15"/>
  <cols>
    <col min="1" max="1" width="1.8515625" style="0" customWidth="1"/>
    <col min="2" max="2" width="1.421875" style="0" customWidth="1"/>
    <col min="3" max="3" width="0.71875" style="0" customWidth="1"/>
    <col min="4" max="4" width="1.1484375" style="0" customWidth="1"/>
    <col min="5" max="5" width="7.8515625" style="0" customWidth="1"/>
    <col min="6" max="6" width="1.1484375" style="0" customWidth="1"/>
    <col min="7" max="7" width="0.71875" style="0" customWidth="1"/>
    <col min="8" max="9" width="4.8515625" style="0" customWidth="1"/>
    <col min="10" max="10" width="4.140625" style="0" customWidth="1"/>
    <col min="11" max="14" width="3.28125" style="0" customWidth="1"/>
    <col min="15" max="15" width="3.00390625" style="0" customWidth="1"/>
    <col min="16" max="16" width="3.28125" style="0" customWidth="1"/>
    <col min="17" max="19" width="3.00390625" style="0" customWidth="1"/>
    <col min="20" max="25" width="3.28125" style="0" customWidth="1"/>
    <col min="26" max="28" width="3.00390625" style="0" customWidth="1"/>
    <col min="29" max="29" width="3.28125" style="0" customWidth="1"/>
    <col min="30" max="30" width="3.00390625" style="0" customWidth="1"/>
    <col min="31" max="37" width="3.28125" style="0" customWidth="1"/>
    <col min="38" max="38" width="3.8515625" style="0" customWidth="1"/>
    <col min="39" max="40" width="3.28125" style="0" customWidth="1"/>
    <col min="41" max="42" width="4.140625" style="0" customWidth="1"/>
  </cols>
  <sheetData>
    <row r="1" spans="1:42" s="50" customFormat="1" ht="27" customHeight="1">
      <c r="A1" s="146"/>
      <c r="B1" s="146"/>
      <c r="C1" s="115" t="s">
        <v>93</v>
      </c>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s="1" customFormat="1" ht="18" customHeight="1">
      <c r="A2" s="146"/>
      <c r="B2" s="146"/>
      <c r="C2" s="3"/>
      <c r="D2" s="3"/>
      <c r="E2" s="51"/>
      <c r="F2" s="3"/>
      <c r="G2" s="3"/>
      <c r="AP2" s="52" t="s">
        <v>0</v>
      </c>
    </row>
    <row r="3" spans="1:42" s="5" customFormat="1" ht="18" customHeight="1">
      <c r="A3" s="146"/>
      <c r="B3" s="146"/>
      <c r="C3" s="6"/>
      <c r="D3" s="7"/>
      <c r="E3" s="135" t="s">
        <v>77</v>
      </c>
      <c r="F3" s="7"/>
      <c r="G3" s="8"/>
      <c r="H3" s="163" t="s">
        <v>10</v>
      </c>
      <c r="I3" s="176"/>
      <c r="J3" s="177"/>
      <c r="K3" s="184" t="s">
        <v>78</v>
      </c>
      <c r="L3" s="185"/>
      <c r="M3" s="185"/>
      <c r="N3" s="185"/>
      <c r="O3" s="185"/>
      <c r="P3" s="186"/>
      <c r="Q3" s="184" t="s">
        <v>79</v>
      </c>
      <c r="R3" s="185"/>
      <c r="S3" s="185"/>
      <c r="T3" s="185"/>
      <c r="U3" s="185"/>
      <c r="V3" s="185"/>
      <c r="W3" s="185"/>
      <c r="X3" s="185"/>
      <c r="Y3" s="185"/>
      <c r="Z3" s="185"/>
      <c r="AA3" s="185"/>
      <c r="AB3" s="185"/>
      <c r="AC3" s="185"/>
      <c r="AD3" s="185"/>
      <c r="AE3" s="185"/>
      <c r="AF3" s="185"/>
      <c r="AG3" s="185"/>
      <c r="AH3" s="185"/>
      <c r="AI3" s="185"/>
      <c r="AJ3" s="185"/>
      <c r="AK3" s="185"/>
      <c r="AL3" s="185"/>
      <c r="AM3" s="185"/>
      <c r="AN3" s="187"/>
      <c r="AO3" s="188" t="s">
        <v>80</v>
      </c>
      <c r="AP3" s="189"/>
    </row>
    <row r="4" spans="1:42" s="5" customFormat="1" ht="24" customHeight="1">
      <c r="A4" s="146"/>
      <c r="B4" s="146"/>
      <c r="C4" s="11"/>
      <c r="E4" s="181"/>
      <c r="G4" s="13"/>
      <c r="H4" s="182"/>
      <c r="I4" s="183"/>
      <c r="J4" s="183"/>
      <c r="K4" s="163" t="s">
        <v>81</v>
      </c>
      <c r="L4" s="176"/>
      <c r="M4" s="177"/>
      <c r="N4" s="163" t="s">
        <v>82</v>
      </c>
      <c r="O4" s="164"/>
      <c r="P4" s="165"/>
      <c r="Q4" s="169" t="s">
        <v>83</v>
      </c>
      <c r="R4" s="170"/>
      <c r="S4" s="171"/>
      <c r="T4" s="163" t="s">
        <v>81</v>
      </c>
      <c r="U4" s="176"/>
      <c r="V4" s="177"/>
      <c r="W4" s="175" t="s">
        <v>84</v>
      </c>
      <c r="X4" s="176"/>
      <c r="Y4" s="177"/>
      <c r="Z4" s="175" t="s">
        <v>85</v>
      </c>
      <c r="AA4" s="176"/>
      <c r="AB4" s="177"/>
      <c r="AC4" s="163" t="s">
        <v>86</v>
      </c>
      <c r="AD4" s="176"/>
      <c r="AE4" s="177"/>
      <c r="AF4" s="175" t="s">
        <v>87</v>
      </c>
      <c r="AG4" s="176"/>
      <c r="AH4" s="177"/>
      <c r="AI4" s="163" t="s">
        <v>88</v>
      </c>
      <c r="AJ4" s="176"/>
      <c r="AK4" s="177"/>
      <c r="AL4" s="194" t="s">
        <v>89</v>
      </c>
      <c r="AM4" s="195"/>
      <c r="AN4" s="196"/>
      <c r="AO4" s="190"/>
      <c r="AP4" s="191"/>
    </row>
    <row r="5" spans="1:42" s="5" customFormat="1" ht="24" customHeight="1">
      <c r="A5" s="146"/>
      <c r="B5" s="146"/>
      <c r="C5" s="11"/>
      <c r="E5" s="181"/>
      <c r="G5" s="13"/>
      <c r="H5" s="178"/>
      <c r="I5" s="179"/>
      <c r="J5" s="179"/>
      <c r="K5" s="178"/>
      <c r="L5" s="179"/>
      <c r="M5" s="180"/>
      <c r="N5" s="166"/>
      <c r="O5" s="167"/>
      <c r="P5" s="168"/>
      <c r="Q5" s="172"/>
      <c r="R5" s="173"/>
      <c r="S5" s="174"/>
      <c r="T5" s="178"/>
      <c r="U5" s="179"/>
      <c r="V5" s="180"/>
      <c r="W5" s="178"/>
      <c r="X5" s="179"/>
      <c r="Y5" s="180"/>
      <c r="Z5" s="178"/>
      <c r="AA5" s="179"/>
      <c r="AB5" s="180"/>
      <c r="AC5" s="178"/>
      <c r="AD5" s="179"/>
      <c r="AE5" s="180"/>
      <c r="AF5" s="178"/>
      <c r="AG5" s="179"/>
      <c r="AH5" s="180"/>
      <c r="AI5" s="178"/>
      <c r="AJ5" s="179"/>
      <c r="AK5" s="180"/>
      <c r="AL5" s="197"/>
      <c r="AM5" s="198"/>
      <c r="AN5" s="199"/>
      <c r="AO5" s="192"/>
      <c r="AP5" s="193"/>
    </row>
    <row r="6" spans="1:42" s="5" customFormat="1" ht="15.75" customHeight="1">
      <c r="A6" s="146"/>
      <c r="B6" s="146"/>
      <c r="C6" s="17"/>
      <c r="D6" s="18"/>
      <c r="E6" s="136"/>
      <c r="F6" s="18"/>
      <c r="G6" s="20"/>
      <c r="H6" s="79" t="s">
        <v>10</v>
      </c>
      <c r="I6" s="80" t="s">
        <v>62</v>
      </c>
      <c r="J6" s="80" t="s">
        <v>63</v>
      </c>
      <c r="K6" s="96" t="s">
        <v>10</v>
      </c>
      <c r="L6" s="96" t="s">
        <v>62</v>
      </c>
      <c r="M6" s="96" t="s">
        <v>63</v>
      </c>
      <c r="N6" s="96" t="s">
        <v>10</v>
      </c>
      <c r="O6" s="96" t="s">
        <v>62</v>
      </c>
      <c r="P6" s="96" t="s">
        <v>63</v>
      </c>
      <c r="Q6" s="81" t="s">
        <v>10</v>
      </c>
      <c r="R6" s="81" t="s">
        <v>62</v>
      </c>
      <c r="S6" s="81" t="s">
        <v>63</v>
      </c>
      <c r="T6" s="80" t="s">
        <v>10</v>
      </c>
      <c r="U6" s="80" t="s">
        <v>62</v>
      </c>
      <c r="V6" s="81" t="s">
        <v>63</v>
      </c>
      <c r="W6" s="80" t="s">
        <v>10</v>
      </c>
      <c r="X6" s="80" t="s">
        <v>62</v>
      </c>
      <c r="Y6" s="81" t="s">
        <v>63</v>
      </c>
      <c r="Z6" s="80" t="s">
        <v>10</v>
      </c>
      <c r="AA6" s="80" t="s">
        <v>62</v>
      </c>
      <c r="AB6" s="80" t="s">
        <v>63</v>
      </c>
      <c r="AC6" s="79" t="s">
        <v>10</v>
      </c>
      <c r="AD6" s="80" t="s">
        <v>62</v>
      </c>
      <c r="AE6" s="80" t="s">
        <v>63</v>
      </c>
      <c r="AF6" s="80" t="s">
        <v>10</v>
      </c>
      <c r="AG6" s="80" t="s">
        <v>62</v>
      </c>
      <c r="AH6" s="81" t="s">
        <v>63</v>
      </c>
      <c r="AI6" s="80" t="s">
        <v>10</v>
      </c>
      <c r="AJ6" s="80" t="s">
        <v>62</v>
      </c>
      <c r="AK6" s="80" t="s">
        <v>63</v>
      </c>
      <c r="AL6" s="80" t="s">
        <v>10</v>
      </c>
      <c r="AM6" s="80" t="s">
        <v>62</v>
      </c>
      <c r="AN6" s="97" t="s">
        <v>63</v>
      </c>
      <c r="AO6" s="98" t="s">
        <v>62</v>
      </c>
      <c r="AP6" s="80" t="s">
        <v>63</v>
      </c>
    </row>
    <row r="7" spans="1:42" s="5" customFormat="1" ht="7.5" customHeight="1">
      <c r="A7" s="146"/>
      <c r="B7" s="146"/>
      <c r="C7" s="11"/>
      <c r="G7" s="13"/>
      <c r="H7" s="23"/>
      <c r="I7" s="23"/>
      <c r="J7" s="23"/>
      <c r="AP7" s="13"/>
    </row>
    <row r="8" spans="1:42" s="101" customFormat="1" ht="13.5" customHeight="1">
      <c r="A8" s="146"/>
      <c r="B8" s="146"/>
      <c r="C8" s="99"/>
      <c r="D8" s="127" t="s">
        <v>14</v>
      </c>
      <c r="E8" s="200"/>
      <c r="F8" s="200"/>
      <c r="G8" s="100"/>
      <c r="H8" s="28">
        <v>373</v>
      </c>
      <c r="I8" s="28">
        <v>76</v>
      </c>
      <c r="J8" s="28">
        <v>297</v>
      </c>
      <c r="K8" s="69">
        <v>91</v>
      </c>
      <c r="L8" s="69">
        <v>18</v>
      </c>
      <c r="M8" s="69">
        <v>73</v>
      </c>
      <c r="N8" s="69">
        <v>15</v>
      </c>
      <c r="O8" s="69">
        <v>0</v>
      </c>
      <c r="P8" s="69">
        <v>15</v>
      </c>
      <c r="Q8" s="69">
        <v>0</v>
      </c>
      <c r="R8" s="69">
        <v>0</v>
      </c>
      <c r="S8" s="69">
        <v>0</v>
      </c>
      <c r="T8" s="69">
        <v>10</v>
      </c>
      <c r="U8" s="69">
        <v>5</v>
      </c>
      <c r="V8" s="69">
        <v>5</v>
      </c>
      <c r="W8" s="69">
        <v>41</v>
      </c>
      <c r="X8" s="69">
        <v>0</v>
      </c>
      <c r="Y8" s="69">
        <v>41</v>
      </c>
      <c r="Z8" s="69">
        <v>0</v>
      </c>
      <c r="AA8" s="69">
        <v>0</v>
      </c>
      <c r="AB8" s="69">
        <v>0</v>
      </c>
      <c r="AC8" s="69">
        <v>1</v>
      </c>
      <c r="AD8" s="69">
        <v>0</v>
      </c>
      <c r="AE8" s="69">
        <v>1</v>
      </c>
      <c r="AF8" s="69">
        <v>65</v>
      </c>
      <c r="AG8" s="69">
        <v>0</v>
      </c>
      <c r="AH8" s="69">
        <v>65</v>
      </c>
      <c r="AI8" s="69">
        <v>66</v>
      </c>
      <c r="AJ8" s="69">
        <v>39</v>
      </c>
      <c r="AK8" s="69">
        <v>27</v>
      </c>
      <c r="AL8" s="69">
        <v>84</v>
      </c>
      <c r="AM8" s="69">
        <v>14</v>
      </c>
      <c r="AN8" s="69">
        <v>70</v>
      </c>
      <c r="AO8" s="69">
        <v>0</v>
      </c>
      <c r="AP8" s="70">
        <v>0</v>
      </c>
    </row>
    <row r="9" spans="1:42" s="104" customFormat="1" ht="13.5" customHeight="1">
      <c r="A9" s="146"/>
      <c r="B9" s="146"/>
      <c r="C9" s="102"/>
      <c r="D9" s="25"/>
      <c r="E9" s="71"/>
      <c r="F9" s="25"/>
      <c r="G9" s="103"/>
      <c r="H9" s="33"/>
      <c r="I9" s="33"/>
      <c r="J9" s="33"/>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3"/>
    </row>
    <row r="10" spans="1:43" s="104" customFormat="1" ht="13.5" customHeight="1">
      <c r="A10" s="146"/>
      <c r="B10" s="146"/>
      <c r="C10" s="102"/>
      <c r="D10" s="129" t="s">
        <v>15</v>
      </c>
      <c r="E10" s="201"/>
      <c r="F10" s="201"/>
      <c r="G10" s="103"/>
      <c r="H10" s="33">
        <f>SUM(H16:H34)</f>
        <v>378</v>
      </c>
      <c r="I10" s="33">
        <f aca="true" t="shared" si="0" ref="I10:AP10">SUM(I16:I34)</f>
        <v>78</v>
      </c>
      <c r="J10" s="33">
        <f t="shared" si="0"/>
        <v>300</v>
      </c>
      <c r="K10" s="72">
        <f t="shared" si="0"/>
        <v>89</v>
      </c>
      <c r="L10" s="72">
        <f t="shared" si="0"/>
        <v>17</v>
      </c>
      <c r="M10" s="72">
        <f t="shared" si="0"/>
        <v>72</v>
      </c>
      <c r="N10" s="72">
        <f t="shared" si="0"/>
        <v>17</v>
      </c>
      <c r="O10" s="72">
        <f t="shared" si="0"/>
        <v>0</v>
      </c>
      <c r="P10" s="72">
        <f t="shared" si="0"/>
        <v>17</v>
      </c>
      <c r="Q10" s="72">
        <f t="shared" si="0"/>
        <v>0</v>
      </c>
      <c r="R10" s="72">
        <f t="shared" si="0"/>
        <v>0</v>
      </c>
      <c r="S10" s="72">
        <f t="shared" si="0"/>
        <v>0</v>
      </c>
      <c r="T10" s="72">
        <f t="shared" si="0"/>
        <v>13</v>
      </c>
      <c r="U10" s="72">
        <f t="shared" si="0"/>
        <v>7</v>
      </c>
      <c r="V10" s="72">
        <f t="shared" si="0"/>
        <v>6</v>
      </c>
      <c r="W10" s="72">
        <f t="shared" si="0"/>
        <v>40</v>
      </c>
      <c r="X10" s="72">
        <f t="shared" si="0"/>
        <v>1</v>
      </c>
      <c r="Y10" s="72">
        <f t="shared" si="0"/>
        <v>39</v>
      </c>
      <c r="Z10" s="72">
        <f t="shared" si="0"/>
        <v>0</v>
      </c>
      <c r="AA10" s="72">
        <f t="shared" si="0"/>
        <v>0</v>
      </c>
      <c r="AB10" s="72">
        <f t="shared" si="0"/>
        <v>0</v>
      </c>
      <c r="AC10" s="72">
        <f t="shared" si="0"/>
        <v>1</v>
      </c>
      <c r="AD10" s="72">
        <f t="shared" si="0"/>
        <v>0</v>
      </c>
      <c r="AE10" s="72">
        <f t="shared" si="0"/>
        <v>1</v>
      </c>
      <c r="AF10" s="72">
        <f t="shared" si="0"/>
        <v>63</v>
      </c>
      <c r="AG10" s="72">
        <f t="shared" si="0"/>
        <v>0</v>
      </c>
      <c r="AH10" s="72">
        <f t="shared" si="0"/>
        <v>63</v>
      </c>
      <c r="AI10" s="72">
        <f t="shared" si="0"/>
        <v>67</v>
      </c>
      <c r="AJ10" s="72">
        <f t="shared" si="0"/>
        <v>40</v>
      </c>
      <c r="AK10" s="72">
        <f t="shared" si="0"/>
        <v>27</v>
      </c>
      <c r="AL10" s="72">
        <f t="shared" si="0"/>
        <v>88</v>
      </c>
      <c r="AM10" s="72">
        <f t="shared" si="0"/>
        <v>13</v>
      </c>
      <c r="AN10" s="72">
        <f t="shared" si="0"/>
        <v>75</v>
      </c>
      <c r="AO10" s="72">
        <f t="shared" si="0"/>
        <v>0</v>
      </c>
      <c r="AP10" s="73">
        <f t="shared" si="0"/>
        <v>0</v>
      </c>
      <c r="AQ10" s="104" t="s">
        <v>90</v>
      </c>
    </row>
    <row r="11" spans="1:42" s="104" customFormat="1" ht="13.5" customHeight="1">
      <c r="A11" s="146"/>
      <c r="B11" s="146"/>
      <c r="C11" s="102"/>
      <c r="E11" s="105"/>
      <c r="G11" s="103"/>
      <c r="H11" s="33"/>
      <c r="I11" s="33"/>
      <c r="J11" s="33"/>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3"/>
    </row>
    <row r="12" spans="1:42" s="101" customFormat="1" ht="12.75">
      <c r="A12" s="146"/>
      <c r="B12" s="146"/>
      <c r="C12" s="99"/>
      <c r="E12" s="106" t="s">
        <v>52</v>
      </c>
      <c r="G12" s="100"/>
      <c r="H12" s="28">
        <f>I12+J12</f>
        <v>1</v>
      </c>
      <c r="I12" s="28">
        <f>R12+U12+X12+AA12+AD12+AG12+AJ12+AM12</f>
        <v>1</v>
      </c>
      <c r="J12" s="28">
        <f>S12+V12+Y12+AB12+AE12+AH12+AK12+AN12</f>
        <v>0</v>
      </c>
      <c r="K12" s="107">
        <v>0</v>
      </c>
      <c r="L12" s="108">
        <v>0</v>
      </c>
      <c r="M12" s="108">
        <v>0</v>
      </c>
      <c r="N12" s="107">
        <v>0</v>
      </c>
      <c r="O12" s="108">
        <v>0</v>
      </c>
      <c r="P12" s="108">
        <v>0</v>
      </c>
      <c r="Q12" s="69">
        <f>R12+S12</f>
        <v>0</v>
      </c>
      <c r="R12" s="74">
        <v>0</v>
      </c>
      <c r="S12" s="74">
        <v>0</v>
      </c>
      <c r="T12" s="107">
        <f>U12+V12</f>
        <v>1</v>
      </c>
      <c r="U12" s="74">
        <v>1</v>
      </c>
      <c r="V12" s="74">
        <v>0</v>
      </c>
      <c r="W12" s="69">
        <f>X12+Y12</f>
        <v>0</v>
      </c>
      <c r="X12" s="74">
        <v>0</v>
      </c>
      <c r="Y12" s="74">
        <v>0</v>
      </c>
      <c r="Z12" s="69">
        <f>AA12+AB12</f>
        <v>0</v>
      </c>
      <c r="AA12" s="74">
        <v>0</v>
      </c>
      <c r="AB12" s="74">
        <v>0</v>
      </c>
      <c r="AC12" s="69">
        <f>AD12+AE12</f>
        <v>0</v>
      </c>
      <c r="AD12" s="74">
        <v>0</v>
      </c>
      <c r="AE12" s="74">
        <v>0</v>
      </c>
      <c r="AF12" s="69">
        <f>AG12+AH12</f>
        <v>0</v>
      </c>
      <c r="AG12" s="74">
        <v>0</v>
      </c>
      <c r="AH12" s="74">
        <v>0</v>
      </c>
      <c r="AI12" s="69">
        <f>AJ12+AK12</f>
        <v>0</v>
      </c>
      <c r="AJ12" s="74">
        <v>0</v>
      </c>
      <c r="AK12" s="74">
        <v>0</v>
      </c>
      <c r="AL12" s="69">
        <f>AM12+AN12</f>
        <v>0</v>
      </c>
      <c r="AM12" s="74">
        <v>0</v>
      </c>
      <c r="AN12" s="74">
        <v>0</v>
      </c>
      <c r="AO12" s="108">
        <v>0</v>
      </c>
      <c r="AP12" s="109">
        <v>0</v>
      </c>
    </row>
    <row r="13" spans="1:42" s="101" customFormat="1" ht="12.75">
      <c r="A13" s="146"/>
      <c r="B13" s="146"/>
      <c r="C13" s="99"/>
      <c r="E13" s="106" t="s">
        <v>53</v>
      </c>
      <c r="G13" s="100"/>
      <c r="H13" s="28">
        <f>I13+J13</f>
        <v>373</v>
      </c>
      <c r="I13" s="28">
        <f>R13+U13+X13+AA13+AD13+AG13+AJ13+AM13+L13+O13</f>
        <v>74</v>
      </c>
      <c r="J13" s="28">
        <f>S13+V13+Y13+AB13+AE13+AH13+AK13+AN13+M13+P13</f>
        <v>299</v>
      </c>
      <c r="K13" s="69">
        <f>L13+M13</f>
        <v>89</v>
      </c>
      <c r="L13" s="74">
        <v>17</v>
      </c>
      <c r="M13" s="74">
        <v>72</v>
      </c>
      <c r="N13" s="69">
        <f>O13+P13</f>
        <v>17</v>
      </c>
      <c r="O13" s="74">
        <v>0</v>
      </c>
      <c r="P13" s="74">
        <v>17</v>
      </c>
      <c r="Q13" s="69">
        <f>R13+S13</f>
        <v>0</v>
      </c>
      <c r="R13" s="74">
        <v>0</v>
      </c>
      <c r="S13" s="74">
        <v>0</v>
      </c>
      <c r="T13" s="69">
        <f>U13+V13</f>
        <v>8</v>
      </c>
      <c r="U13" s="74">
        <v>3</v>
      </c>
      <c r="V13" s="74">
        <v>5</v>
      </c>
      <c r="W13" s="69">
        <f>X13+Y13</f>
        <v>40</v>
      </c>
      <c r="X13" s="74">
        <v>1</v>
      </c>
      <c r="Y13" s="74">
        <v>39</v>
      </c>
      <c r="Z13" s="69">
        <f>AA13+AB13</f>
        <v>0</v>
      </c>
      <c r="AA13" s="74">
        <v>0</v>
      </c>
      <c r="AB13" s="74">
        <v>0</v>
      </c>
      <c r="AC13" s="69">
        <f>AD13+AE13</f>
        <v>1</v>
      </c>
      <c r="AD13" s="74">
        <v>0</v>
      </c>
      <c r="AE13" s="74">
        <v>1</v>
      </c>
      <c r="AF13" s="69">
        <f>AG13+AH13</f>
        <v>63</v>
      </c>
      <c r="AG13" s="74">
        <v>0</v>
      </c>
      <c r="AH13" s="74">
        <v>63</v>
      </c>
      <c r="AI13" s="69">
        <f>AJ13+AK13</f>
        <v>67</v>
      </c>
      <c r="AJ13" s="74">
        <v>40</v>
      </c>
      <c r="AK13" s="74">
        <v>27</v>
      </c>
      <c r="AL13" s="69">
        <f>AM13+AN13</f>
        <v>88</v>
      </c>
      <c r="AM13" s="74">
        <v>13</v>
      </c>
      <c r="AN13" s="74">
        <v>75</v>
      </c>
      <c r="AO13" s="74">
        <v>0</v>
      </c>
      <c r="AP13" s="75">
        <v>0</v>
      </c>
    </row>
    <row r="14" spans="1:42" s="101" customFormat="1" ht="12.75">
      <c r="A14" s="146"/>
      <c r="B14" s="146"/>
      <c r="C14" s="99"/>
      <c r="E14" s="106" t="s">
        <v>54</v>
      </c>
      <c r="G14" s="100"/>
      <c r="H14" s="28">
        <f>I14+J14</f>
        <v>4</v>
      </c>
      <c r="I14" s="28">
        <f>R14+U14+X14+AA14+AD14+AG14+AJ14+AM14</f>
        <v>3</v>
      </c>
      <c r="J14" s="28">
        <f>S14+V14+Y14+AB14+AE14+AH14+AK14+AN14</f>
        <v>1</v>
      </c>
      <c r="K14" s="107">
        <v>0</v>
      </c>
      <c r="L14" s="108">
        <v>0</v>
      </c>
      <c r="M14" s="108">
        <v>0</v>
      </c>
      <c r="N14" s="107">
        <v>0</v>
      </c>
      <c r="O14" s="108">
        <v>0</v>
      </c>
      <c r="P14" s="108">
        <v>0</v>
      </c>
      <c r="Q14" s="69">
        <f>R14+S14</f>
        <v>0</v>
      </c>
      <c r="R14" s="74">
        <v>0</v>
      </c>
      <c r="S14" s="74">
        <v>0</v>
      </c>
      <c r="T14" s="107">
        <f>U14+V14</f>
        <v>4</v>
      </c>
      <c r="U14" s="108">
        <v>3</v>
      </c>
      <c r="V14" s="74">
        <v>1</v>
      </c>
      <c r="W14" s="69">
        <f>X14+Y14</f>
        <v>0</v>
      </c>
      <c r="X14" s="74">
        <v>0</v>
      </c>
      <c r="Y14" s="74">
        <v>0</v>
      </c>
      <c r="Z14" s="69">
        <f>AA14+AB14</f>
        <v>0</v>
      </c>
      <c r="AA14" s="74">
        <v>0</v>
      </c>
      <c r="AB14" s="74">
        <v>0</v>
      </c>
      <c r="AC14" s="69">
        <f>AD14+AE14</f>
        <v>0</v>
      </c>
      <c r="AD14" s="74">
        <v>0</v>
      </c>
      <c r="AE14" s="74">
        <v>0</v>
      </c>
      <c r="AF14" s="69">
        <f>AG14+AH14</f>
        <v>0</v>
      </c>
      <c r="AG14" s="74">
        <v>0</v>
      </c>
      <c r="AH14" s="74">
        <v>0</v>
      </c>
      <c r="AI14" s="69">
        <f>AJ14+AK14</f>
        <v>0</v>
      </c>
      <c r="AJ14" s="74">
        <v>0</v>
      </c>
      <c r="AK14" s="74">
        <v>0</v>
      </c>
      <c r="AL14" s="69">
        <f>AM14+AN14</f>
        <v>0</v>
      </c>
      <c r="AM14" s="74">
        <v>0</v>
      </c>
      <c r="AN14" s="74">
        <v>0</v>
      </c>
      <c r="AO14" s="108">
        <v>0</v>
      </c>
      <c r="AP14" s="109">
        <v>0</v>
      </c>
    </row>
    <row r="15" spans="1:42" s="104" customFormat="1" ht="13.5" customHeight="1">
      <c r="A15" s="146"/>
      <c r="B15" s="146"/>
      <c r="C15" s="102"/>
      <c r="E15" s="105"/>
      <c r="G15" s="103"/>
      <c r="H15" s="33"/>
      <c r="I15" s="33"/>
      <c r="J15" s="33"/>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3"/>
    </row>
    <row r="16" spans="1:42" s="101" customFormat="1" ht="15" customHeight="1">
      <c r="A16" s="146"/>
      <c r="B16" s="146"/>
      <c r="C16" s="99"/>
      <c r="D16" s="131" t="s">
        <v>16</v>
      </c>
      <c r="E16" s="131"/>
      <c r="F16" s="131"/>
      <c r="G16" s="100"/>
      <c r="H16" s="28">
        <f aca="true" t="shared" si="1" ref="H16:H34">I16+J16</f>
        <v>58</v>
      </c>
      <c r="I16" s="28">
        <f aca="true" t="shared" si="2" ref="I16:J34">R16+U16+X16+AA16+AD16+AG16+AJ16+AM16+L16+O16</f>
        <v>23</v>
      </c>
      <c r="J16" s="28">
        <f t="shared" si="2"/>
        <v>35</v>
      </c>
      <c r="K16" s="69">
        <f aca="true" t="shared" si="3" ref="K16:K34">L16+M16</f>
        <v>28</v>
      </c>
      <c r="L16" s="74">
        <v>6</v>
      </c>
      <c r="M16" s="74">
        <v>22</v>
      </c>
      <c r="N16" s="69">
        <f aca="true" t="shared" si="4" ref="N16:N34">O16+P16</f>
        <v>3</v>
      </c>
      <c r="O16" s="74">
        <v>0</v>
      </c>
      <c r="P16" s="74">
        <v>3</v>
      </c>
      <c r="Q16" s="69">
        <f aca="true" t="shared" si="5" ref="Q16:Q34">R16+S16</f>
        <v>0</v>
      </c>
      <c r="R16" s="74">
        <v>0</v>
      </c>
      <c r="S16" s="74">
        <v>0</v>
      </c>
      <c r="T16" s="69">
        <f aca="true" t="shared" si="6" ref="T16:T34">U16+V16</f>
        <v>6</v>
      </c>
      <c r="U16" s="74">
        <v>4</v>
      </c>
      <c r="V16" s="74">
        <v>2</v>
      </c>
      <c r="W16" s="69">
        <f aca="true" t="shared" si="7" ref="W16:W34">X16+Y16</f>
        <v>0</v>
      </c>
      <c r="X16" s="74">
        <v>0</v>
      </c>
      <c r="Y16" s="74">
        <v>0</v>
      </c>
      <c r="Z16" s="69">
        <f aca="true" t="shared" si="8" ref="Z16:Z34">AA16+AB16</f>
        <v>0</v>
      </c>
      <c r="AA16" s="74">
        <v>0</v>
      </c>
      <c r="AB16" s="74">
        <v>0</v>
      </c>
      <c r="AC16" s="69">
        <f aca="true" t="shared" si="9" ref="AC16:AC34">AD16+AE16</f>
        <v>0</v>
      </c>
      <c r="AD16" s="74">
        <v>0</v>
      </c>
      <c r="AE16" s="74">
        <v>0</v>
      </c>
      <c r="AF16" s="69">
        <f aca="true" t="shared" si="10" ref="AF16:AF34">AG16+AH16</f>
        <v>0</v>
      </c>
      <c r="AG16" s="74">
        <v>0</v>
      </c>
      <c r="AH16" s="74">
        <v>0</v>
      </c>
      <c r="AI16" s="69">
        <f aca="true" t="shared" si="11" ref="AI16:AI34">AJ16+AK16</f>
        <v>21</v>
      </c>
      <c r="AJ16" s="74">
        <v>13</v>
      </c>
      <c r="AK16" s="74">
        <v>8</v>
      </c>
      <c r="AL16" s="69">
        <f aca="true" t="shared" si="12" ref="AL16:AL34">AM16+AN16</f>
        <v>0</v>
      </c>
      <c r="AM16" s="74">
        <v>0</v>
      </c>
      <c r="AN16" s="74">
        <v>0</v>
      </c>
      <c r="AO16" s="74">
        <v>0</v>
      </c>
      <c r="AP16" s="75">
        <v>0</v>
      </c>
    </row>
    <row r="17" spans="1:42" s="101" customFormat="1" ht="15" customHeight="1">
      <c r="A17" s="146"/>
      <c r="B17" s="146"/>
      <c r="C17" s="99"/>
      <c r="D17" s="131" t="s">
        <v>17</v>
      </c>
      <c r="E17" s="131"/>
      <c r="F17" s="131"/>
      <c r="G17" s="100"/>
      <c r="H17" s="28">
        <f t="shared" si="1"/>
        <v>21</v>
      </c>
      <c r="I17" s="28">
        <f t="shared" si="2"/>
        <v>7</v>
      </c>
      <c r="J17" s="28">
        <f t="shared" si="2"/>
        <v>14</v>
      </c>
      <c r="K17" s="69">
        <f t="shared" si="3"/>
        <v>4</v>
      </c>
      <c r="L17" s="74">
        <v>2</v>
      </c>
      <c r="M17" s="74">
        <v>2</v>
      </c>
      <c r="N17" s="69">
        <f t="shared" si="4"/>
        <v>0</v>
      </c>
      <c r="O17" s="74">
        <v>0</v>
      </c>
      <c r="P17" s="74">
        <v>0</v>
      </c>
      <c r="Q17" s="69">
        <f t="shared" si="5"/>
        <v>0</v>
      </c>
      <c r="R17" s="74">
        <v>0</v>
      </c>
      <c r="S17" s="74">
        <v>0</v>
      </c>
      <c r="T17" s="69">
        <f t="shared" si="6"/>
        <v>0</v>
      </c>
      <c r="U17" s="74">
        <v>0</v>
      </c>
      <c r="V17" s="74">
        <v>0</v>
      </c>
      <c r="W17" s="69">
        <f t="shared" si="7"/>
        <v>3</v>
      </c>
      <c r="X17" s="74">
        <v>0</v>
      </c>
      <c r="Y17" s="74">
        <v>3</v>
      </c>
      <c r="Z17" s="69">
        <f t="shared" si="8"/>
        <v>0</v>
      </c>
      <c r="AA17" s="74">
        <v>0</v>
      </c>
      <c r="AB17" s="74">
        <v>0</v>
      </c>
      <c r="AC17" s="69">
        <f t="shared" si="9"/>
        <v>0</v>
      </c>
      <c r="AD17" s="74">
        <v>0</v>
      </c>
      <c r="AE17" s="74">
        <v>0</v>
      </c>
      <c r="AF17" s="69">
        <f t="shared" si="10"/>
        <v>0</v>
      </c>
      <c r="AG17" s="74">
        <v>0</v>
      </c>
      <c r="AH17" s="74">
        <v>0</v>
      </c>
      <c r="AI17" s="69">
        <f t="shared" si="11"/>
        <v>7</v>
      </c>
      <c r="AJ17" s="74">
        <v>4</v>
      </c>
      <c r="AK17" s="74">
        <v>3</v>
      </c>
      <c r="AL17" s="69">
        <f t="shared" si="12"/>
        <v>7</v>
      </c>
      <c r="AM17" s="74">
        <v>1</v>
      </c>
      <c r="AN17" s="74">
        <v>6</v>
      </c>
      <c r="AO17" s="74">
        <v>0</v>
      </c>
      <c r="AP17" s="75">
        <v>0</v>
      </c>
    </row>
    <row r="18" spans="1:42" s="101" customFormat="1" ht="15" customHeight="1">
      <c r="A18" s="146"/>
      <c r="B18" s="146"/>
      <c r="C18" s="99"/>
      <c r="D18" s="131" t="s">
        <v>18</v>
      </c>
      <c r="E18" s="131"/>
      <c r="F18" s="131"/>
      <c r="G18" s="100"/>
      <c r="H18" s="28">
        <f t="shared" si="1"/>
        <v>33</v>
      </c>
      <c r="I18" s="28">
        <f t="shared" si="2"/>
        <v>7</v>
      </c>
      <c r="J18" s="28">
        <f t="shared" si="2"/>
        <v>26</v>
      </c>
      <c r="K18" s="69">
        <f t="shared" si="3"/>
        <v>9</v>
      </c>
      <c r="L18" s="74">
        <v>0</v>
      </c>
      <c r="M18" s="74">
        <v>9</v>
      </c>
      <c r="N18" s="69">
        <f t="shared" si="4"/>
        <v>3</v>
      </c>
      <c r="O18" s="74">
        <v>0</v>
      </c>
      <c r="P18" s="74">
        <v>3</v>
      </c>
      <c r="Q18" s="69">
        <f t="shared" si="5"/>
        <v>0</v>
      </c>
      <c r="R18" s="74">
        <v>0</v>
      </c>
      <c r="S18" s="74">
        <v>0</v>
      </c>
      <c r="T18" s="69">
        <f t="shared" si="6"/>
        <v>0</v>
      </c>
      <c r="U18" s="74">
        <v>0</v>
      </c>
      <c r="V18" s="74">
        <v>0</v>
      </c>
      <c r="W18" s="69">
        <f t="shared" si="7"/>
        <v>8</v>
      </c>
      <c r="X18" s="74">
        <v>0</v>
      </c>
      <c r="Y18" s="74">
        <v>8</v>
      </c>
      <c r="Z18" s="69">
        <f t="shared" si="8"/>
        <v>0</v>
      </c>
      <c r="AA18" s="74">
        <v>0</v>
      </c>
      <c r="AB18" s="74">
        <v>0</v>
      </c>
      <c r="AC18" s="69">
        <f t="shared" si="9"/>
        <v>0</v>
      </c>
      <c r="AD18" s="74">
        <v>0</v>
      </c>
      <c r="AE18" s="74">
        <v>0</v>
      </c>
      <c r="AF18" s="69">
        <f t="shared" si="10"/>
        <v>2</v>
      </c>
      <c r="AG18" s="74">
        <v>0</v>
      </c>
      <c r="AH18" s="74">
        <v>2</v>
      </c>
      <c r="AI18" s="69">
        <f t="shared" si="11"/>
        <v>3</v>
      </c>
      <c r="AJ18" s="74">
        <v>3</v>
      </c>
      <c r="AK18" s="74">
        <v>0</v>
      </c>
      <c r="AL18" s="69">
        <f t="shared" si="12"/>
        <v>8</v>
      </c>
      <c r="AM18" s="74">
        <v>4</v>
      </c>
      <c r="AN18" s="74">
        <v>4</v>
      </c>
      <c r="AO18" s="74">
        <v>0</v>
      </c>
      <c r="AP18" s="75">
        <v>0</v>
      </c>
    </row>
    <row r="19" spans="1:42" s="101" customFormat="1" ht="15" customHeight="1">
      <c r="A19" s="146"/>
      <c r="B19" s="146"/>
      <c r="C19" s="99"/>
      <c r="D19" s="131" t="s">
        <v>19</v>
      </c>
      <c r="E19" s="131"/>
      <c r="F19" s="131"/>
      <c r="G19" s="100"/>
      <c r="H19" s="28">
        <f t="shared" si="1"/>
        <v>14</v>
      </c>
      <c r="I19" s="28">
        <f t="shared" si="2"/>
        <v>6</v>
      </c>
      <c r="J19" s="28">
        <f t="shared" si="2"/>
        <v>8</v>
      </c>
      <c r="K19" s="69">
        <f t="shared" si="3"/>
        <v>3</v>
      </c>
      <c r="L19" s="74">
        <v>1</v>
      </c>
      <c r="M19" s="74">
        <v>2</v>
      </c>
      <c r="N19" s="69">
        <f t="shared" si="4"/>
        <v>2</v>
      </c>
      <c r="O19" s="74">
        <v>0</v>
      </c>
      <c r="P19" s="74">
        <v>2</v>
      </c>
      <c r="Q19" s="69">
        <f t="shared" si="5"/>
        <v>0</v>
      </c>
      <c r="R19" s="74">
        <v>0</v>
      </c>
      <c r="S19" s="74">
        <v>0</v>
      </c>
      <c r="T19" s="69">
        <f t="shared" si="6"/>
        <v>0</v>
      </c>
      <c r="U19" s="74">
        <v>0</v>
      </c>
      <c r="V19" s="74">
        <v>0</v>
      </c>
      <c r="W19" s="69">
        <f t="shared" si="7"/>
        <v>2</v>
      </c>
      <c r="X19" s="74">
        <v>1</v>
      </c>
      <c r="Y19" s="74">
        <v>1</v>
      </c>
      <c r="Z19" s="69">
        <f t="shared" si="8"/>
        <v>0</v>
      </c>
      <c r="AA19" s="74">
        <v>0</v>
      </c>
      <c r="AB19" s="74">
        <v>0</v>
      </c>
      <c r="AC19" s="69">
        <f t="shared" si="9"/>
        <v>0</v>
      </c>
      <c r="AD19" s="74">
        <v>0</v>
      </c>
      <c r="AE19" s="74">
        <v>0</v>
      </c>
      <c r="AF19" s="69">
        <f t="shared" si="10"/>
        <v>0</v>
      </c>
      <c r="AG19" s="74">
        <v>0</v>
      </c>
      <c r="AH19" s="74">
        <v>0</v>
      </c>
      <c r="AI19" s="69">
        <f t="shared" si="11"/>
        <v>5</v>
      </c>
      <c r="AJ19" s="74">
        <v>4</v>
      </c>
      <c r="AK19" s="74">
        <v>1</v>
      </c>
      <c r="AL19" s="69">
        <f t="shared" si="12"/>
        <v>2</v>
      </c>
      <c r="AM19" s="74">
        <v>0</v>
      </c>
      <c r="AN19" s="74">
        <v>2</v>
      </c>
      <c r="AO19" s="74">
        <v>0</v>
      </c>
      <c r="AP19" s="75">
        <v>0</v>
      </c>
    </row>
    <row r="20" spans="1:42" s="101" customFormat="1" ht="15" customHeight="1">
      <c r="A20" s="146"/>
      <c r="B20" s="146"/>
      <c r="C20" s="99"/>
      <c r="D20" s="131" t="s">
        <v>20</v>
      </c>
      <c r="E20" s="131"/>
      <c r="F20" s="131"/>
      <c r="G20" s="100"/>
      <c r="H20" s="28">
        <f t="shared" si="1"/>
        <v>16</v>
      </c>
      <c r="I20" s="28">
        <f t="shared" si="2"/>
        <v>3</v>
      </c>
      <c r="J20" s="28">
        <f t="shared" si="2"/>
        <v>13</v>
      </c>
      <c r="K20" s="69">
        <f t="shared" si="3"/>
        <v>2</v>
      </c>
      <c r="L20" s="74">
        <v>1</v>
      </c>
      <c r="M20" s="74">
        <v>1</v>
      </c>
      <c r="N20" s="69">
        <f t="shared" si="4"/>
        <v>2</v>
      </c>
      <c r="O20" s="74">
        <v>0</v>
      </c>
      <c r="P20" s="74">
        <v>2</v>
      </c>
      <c r="Q20" s="69">
        <f t="shared" si="5"/>
        <v>0</v>
      </c>
      <c r="R20" s="74">
        <v>0</v>
      </c>
      <c r="S20" s="74">
        <v>0</v>
      </c>
      <c r="T20" s="69">
        <f t="shared" si="6"/>
        <v>0</v>
      </c>
      <c r="U20" s="74">
        <v>0</v>
      </c>
      <c r="V20" s="74">
        <v>0</v>
      </c>
      <c r="W20" s="69">
        <f t="shared" si="7"/>
        <v>0</v>
      </c>
      <c r="X20" s="74">
        <v>0</v>
      </c>
      <c r="Y20" s="74">
        <v>0</v>
      </c>
      <c r="Z20" s="69">
        <f t="shared" si="8"/>
        <v>0</v>
      </c>
      <c r="AA20" s="74">
        <v>0</v>
      </c>
      <c r="AB20" s="74">
        <v>0</v>
      </c>
      <c r="AC20" s="69">
        <f t="shared" si="9"/>
        <v>0</v>
      </c>
      <c r="AD20" s="74">
        <v>0</v>
      </c>
      <c r="AE20" s="74">
        <v>0</v>
      </c>
      <c r="AF20" s="69">
        <f t="shared" si="10"/>
        <v>8</v>
      </c>
      <c r="AG20" s="74">
        <v>0</v>
      </c>
      <c r="AH20" s="74">
        <v>8</v>
      </c>
      <c r="AI20" s="69">
        <f t="shared" si="11"/>
        <v>3</v>
      </c>
      <c r="AJ20" s="74">
        <v>2</v>
      </c>
      <c r="AK20" s="74">
        <v>1</v>
      </c>
      <c r="AL20" s="69">
        <f t="shared" si="12"/>
        <v>1</v>
      </c>
      <c r="AM20" s="74">
        <v>0</v>
      </c>
      <c r="AN20" s="74">
        <v>1</v>
      </c>
      <c r="AO20" s="74">
        <v>0</v>
      </c>
      <c r="AP20" s="75">
        <v>0</v>
      </c>
    </row>
    <row r="21" spans="1:42" s="101" customFormat="1" ht="15" customHeight="1">
      <c r="A21" s="146"/>
      <c r="B21" s="146"/>
      <c r="C21" s="99"/>
      <c r="D21" s="131" t="s">
        <v>21</v>
      </c>
      <c r="E21" s="131"/>
      <c r="F21" s="131"/>
      <c r="G21" s="100"/>
      <c r="H21" s="28">
        <f t="shared" si="1"/>
        <v>18</v>
      </c>
      <c r="I21" s="28">
        <f t="shared" si="2"/>
        <v>2</v>
      </c>
      <c r="J21" s="28">
        <f t="shared" si="2"/>
        <v>16</v>
      </c>
      <c r="K21" s="69">
        <f t="shared" si="3"/>
        <v>6</v>
      </c>
      <c r="L21" s="74">
        <v>2</v>
      </c>
      <c r="M21" s="74">
        <v>4</v>
      </c>
      <c r="N21" s="69">
        <f t="shared" si="4"/>
        <v>2</v>
      </c>
      <c r="O21" s="74">
        <v>0</v>
      </c>
      <c r="P21" s="74">
        <v>2</v>
      </c>
      <c r="Q21" s="69">
        <f t="shared" si="5"/>
        <v>0</v>
      </c>
      <c r="R21" s="74">
        <v>0</v>
      </c>
      <c r="S21" s="74">
        <v>0</v>
      </c>
      <c r="T21" s="69">
        <f t="shared" si="6"/>
        <v>0</v>
      </c>
      <c r="U21" s="74">
        <v>0</v>
      </c>
      <c r="V21" s="74">
        <v>0</v>
      </c>
      <c r="W21" s="69">
        <f t="shared" si="7"/>
        <v>6</v>
      </c>
      <c r="X21" s="74">
        <v>0</v>
      </c>
      <c r="Y21" s="74">
        <v>6</v>
      </c>
      <c r="Z21" s="69">
        <f t="shared" si="8"/>
        <v>0</v>
      </c>
      <c r="AA21" s="74">
        <v>0</v>
      </c>
      <c r="AB21" s="74">
        <v>0</v>
      </c>
      <c r="AC21" s="69">
        <f t="shared" si="9"/>
        <v>0</v>
      </c>
      <c r="AD21" s="74">
        <v>0</v>
      </c>
      <c r="AE21" s="74">
        <v>0</v>
      </c>
      <c r="AF21" s="69">
        <f t="shared" si="10"/>
        <v>0</v>
      </c>
      <c r="AG21" s="74">
        <v>0</v>
      </c>
      <c r="AH21" s="74">
        <v>0</v>
      </c>
      <c r="AI21" s="69">
        <f t="shared" si="11"/>
        <v>0</v>
      </c>
      <c r="AJ21" s="74">
        <v>0</v>
      </c>
      <c r="AK21" s="74">
        <v>0</v>
      </c>
      <c r="AL21" s="69">
        <f t="shared" si="12"/>
        <v>4</v>
      </c>
      <c r="AM21" s="74">
        <v>0</v>
      </c>
      <c r="AN21" s="74">
        <v>4</v>
      </c>
      <c r="AO21" s="74">
        <v>0</v>
      </c>
      <c r="AP21" s="75">
        <v>0</v>
      </c>
    </row>
    <row r="22" spans="1:42" s="101" customFormat="1" ht="15" customHeight="1">
      <c r="A22" s="146"/>
      <c r="B22" s="146"/>
      <c r="C22" s="99"/>
      <c r="D22" s="131" t="s">
        <v>22</v>
      </c>
      <c r="E22" s="131"/>
      <c r="F22" s="131"/>
      <c r="G22" s="100"/>
      <c r="H22" s="28">
        <f t="shared" si="1"/>
        <v>10</v>
      </c>
      <c r="I22" s="28">
        <f t="shared" si="2"/>
        <v>2</v>
      </c>
      <c r="J22" s="28">
        <f t="shared" si="2"/>
        <v>8</v>
      </c>
      <c r="K22" s="69">
        <f t="shared" si="3"/>
        <v>2</v>
      </c>
      <c r="L22" s="74">
        <v>0</v>
      </c>
      <c r="M22" s="74">
        <v>2</v>
      </c>
      <c r="N22" s="69">
        <f t="shared" si="4"/>
        <v>0</v>
      </c>
      <c r="O22" s="74">
        <v>0</v>
      </c>
      <c r="P22" s="74">
        <v>0</v>
      </c>
      <c r="Q22" s="69">
        <f t="shared" si="5"/>
        <v>0</v>
      </c>
      <c r="R22" s="74">
        <v>0</v>
      </c>
      <c r="S22" s="74">
        <v>0</v>
      </c>
      <c r="T22" s="69">
        <f t="shared" si="6"/>
        <v>0</v>
      </c>
      <c r="U22" s="74">
        <v>0</v>
      </c>
      <c r="V22" s="74">
        <v>0</v>
      </c>
      <c r="W22" s="69">
        <f t="shared" si="7"/>
        <v>1</v>
      </c>
      <c r="X22" s="74">
        <v>0</v>
      </c>
      <c r="Y22" s="74">
        <v>1</v>
      </c>
      <c r="Z22" s="69">
        <f t="shared" si="8"/>
        <v>0</v>
      </c>
      <c r="AA22" s="74">
        <v>0</v>
      </c>
      <c r="AB22" s="74">
        <v>0</v>
      </c>
      <c r="AC22" s="69">
        <f t="shared" si="9"/>
        <v>0</v>
      </c>
      <c r="AD22" s="74">
        <v>0</v>
      </c>
      <c r="AE22" s="74">
        <v>0</v>
      </c>
      <c r="AF22" s="69">
        <f t="shared" si="10"/>
        <v>0</v>
      </c>
      <c r="AG22" s="74">
        <v>0</v>
      </c>
      <c r="AH22" s="74">
        <v>0</v>
      </c>
      <c r="AI22" s="69">
        <f t="shared" si="11"/>
        <v>2</v>
      </c>
      <c r="AJ22" s="74">
        <v>2</v>
      </c>
      <c r="AK22" s="74">
        <v>0</v>
      </c>
      <c r="AL22" s="69">
        <f t="shared" si="12"/>
        <v>5</v>
      </c>
      <c r="AM22" s="74">
        <v>0</v>
      </c>
      <c r="AN22" s="74">
        <v>5</v>
      </c>
      <c r="AO22" s="74">
        <v>0</v>
      </c>
      <c r="AP22" s="75">
        <v>0</v>
      </c>
    </row>
    <row r="23" spans="1:42" s="101" customFormat="1" ht="15" customHeight="1">
      <c r="A23" s="146"/>
      <c r="B23" s="146"/>
      <c r="C23" s="99"/>
      <c r="D23" s="131" t="s">
        <v>23</v>
      </c>
      <c r="E23" s="131"/>
      <c r="F23" s="131"/>
      <c r="G23" s="100"/>
      <c r="H23" s="28">
        <f t="shared" si="1"/>
        <v>22</v>
      </c>
      <c r="I23" s="28">
        <f t="shared" si="2"/>
        <v>3</v>
      </c>
      <c r="J23" s="28">
        <f t="shared" si="2"/>
        <v>19</v>
      </c>
      <c r="K23" s="69">
        <f t="shared" si="3"/>
        <v>4</v>
      </c>
      <c r="L23" s="74">
        <v>0</v>
      </c>
      <c r="M23" s="74">
        <v>4</v>
      </c>
      <c r="N23" s="69">
        <f t="shared" si="4"/>
        <v>0</v>
      </c>
      <c r="O23" s="74">
        <v>0</v>
      </c>
      <c r="P23" s="74">
        <v>0</v>
      </c>
      <c r="Q23" s="69">
        <f t="shared" si="5"/>
        <v>0</v>
      </c>
      <c r="R23" s="74">
        <v>0</v>
      </c>
      <c r="S23" s="74">
        <v>0</v>
      </c>
      <c r="T23" s="69">
        <f t="shared" si="6"/>
        <v>0</v>
      </c>
      <c r="U23" s="74">
        <v>0</v>
      </c>
      <c r="V23" s="74">
        <v>0</v>
      </c>
      <c r="W23" s="69">
        <f t="shared" si="7"/>
        <v>3</v>
      </c>
      <c r="X23" s="74">
        <v>0</v>
      </c>
      <c r="Y23" s="74">
        <v>3</v>
      </c>
      <c r="Z23" s="69">
        <f t="shared" si="8"/>
        <v>0</v>
      </c>
      <c r="AA23" s="74">
        <v>0</v>
      </c>
      <c r="AB23" s="74">
        <v>0</v>
      </c>
      <c r="AC23" s="69">
        <f t="shared" si="9"/>
        <v>0</v>
      </c>
      <c r="AD23" s="74">
        <v>0</v>
      </c>
      <c r="AE23" s="74">
        <v>0</v>
      </c>
      <c r="AF23" s="69">
        <f t="shared" si="10"/>
        <v>0</v>
      </c>
      <c r="AG23" s="74">
        <v>0</v>
      </c>
      <c r="AH23" s="74">
        <v>0</v>
      </c>
      <c r="AI23" s="69">
        <f t="shared" si="11"/>
        <v>3</v>
      </c>
      <c r="AJ23" s="74">
        <v>0</v>
      </c>
      <c r="AK23" s="74">
        <v>3</v>
      </c>
      <c r="AL23" s="69">
        <f t="shared" si="12"/>
        <v>12</v>
      </c>
      <c r="AM23" s="74">
        <v>3</v>
      </c>
      <c r="AN23" s="74">
        <v>9</v>
      </c>
      <c r="AO23" s="74">
        <v>0</v>
      </c>
      <c r="AP23" s="75">
        <v>0</v>
      </c>
    </row>
    <row r="24" spans="1:42" s="101" customFormat="1" ht="15" customHeight="1">
      <c r="A24" s="146"/>
      <c r="B24" s="146"/>
      <c r="C24" s="99"/>
      <c r="D24" s="131" t="s">
        <v>24</v>
      </c>
      <c r="E24" s="131"/>
      <c r="F24" s="131"/>
      <c r="G24" s="100"/>
      <c r="H24" s="28">
        <f t="shared" si="1"/>
        <v>64</v>
      </c>
      <c r="I24" s="28">
        <f t="shared" si="2"/>
        <v>6</v>
      </c>
      <c r="J24" s="28">
        <f t="shared" si="2"/>
        <v>58</v>
      </c>
      <c r="K24" s="69">
        <f t="shared" si="3"/>
        <v>10</v>
      </c>
      <c r="L24" s="74">
        <v>2</v>
      </c>
      <c r="M24" s="74">
        <v>8</v>
      </c>
      <c r="N24" s="69">
        <f t="shared" si="4"/>
        <v>1</v>
      </c>
      <c r="O24" s="74">
        <v>0</v>
      </c>
      <c r="P24" s="74">
        <v>1</v>
      </c>
      <c r="Q24" s="69">
        <f t="shared" si="5"/>
        <v>0</v>
      </c>
      <c r="R24" s="74">
        <v>0</v>
      </c>
      <c r="S24" s="74">
        <v>0</v>
      </c>
      <c r="T24" s="69">
        <f t="shared" si="6"/>
        <v>4</v>
      </c>
      <c r="U24" s="74">
        <v>3</v>
      </c>
      <c r="V24" s="74">
        <v>1</v>
      </c>
      <c r="W24" s="69">
        <f t="shared" si="7"/>
        <v>8</v>
      </c>
      <c r="X24" s="74">
        <v>0</v>
      </c>
      <c r="Y24" s="74">
        <v>8</v>
      </c>
      <c r="Z24" s="69">
        <f t="shared" si="8"/>
        <v>0</v>
      </c>
      <c r="AA24" s="74">
        <v>0</v>
      </c>
      <c r="AB24" s="74">
        <v>0</v>
      </c>
      <c r="AC24" s="69">
        <f t="shared" si="9"/>
        <v>1</v>
      </c>
      <c r="AD24" s="74">
        <v>0</v>
      </c>
      <c r="AE24" s="74">
        <v>1</v>
      </c>
      <c r="AF24" s="69">
        <f t="shared" si="10"/>
        <v>17</v>
      </c>
      <c r="AG24" s="74">
        <v>0</v>
      </c>
      <c r="AH24" s="74">
        <v>17</v>
      </c>
      <c r="AI24" s="69">
        <f t="shared" si="11"/>
        <v>0</v>
      </c>
      <c r="AJ24" s="74">
        <v>0</v>
      </c>
      <c r="AK24" s="74">
        <v>0</v>
      </c>
      <c r="AL24" s="69">
        <f t="shared" si="12"/>
        <v>23</v>
      </c>
      <c r="AM24" s="74">
        <v>1</v>
      </c>
      <c r="AN24" s="74">
        <v>22</v>
      </c>
      <c r="AO24" s="74">
        <v>0</v>
      </c>
      <c r="AP24" s="75">
        <v>0</v>
      </c>
    </row>
    <row r="25" spans="1:42" s="101" customFormat="1" ht="15" customHeight="1">
      <c r="A25" s="146"/>
      <c r="B25" s="146"/>
      <c r="C25" s="99"/>
      <c r="D25" s="131" t="s">
        <v>25</v>
      </c>
      <c r="E25" s="131"/>
      <c r="F25" s="131"/>
      <c r="G25" s="100"/>
      <c r="H25" s="28">
        <f t="shared" si="1"/>
        <v>31</v>
      </c>
      <c r="I25" s="28">
        <f t="shared" si="2"/>
        <v>3</v>
      </c>
      <c r="J25" s="28">
        <f t="shared" si="2"/>
        <v>28</v>
      </c>
      <c r="K25" s="69">
        <f t="shared" si="3"/>
        <v>3</v>
      </c>
      <c r="L25" s="74">
        <v>0</v>
      </c>
      <c r="M25" s="74">
        <v>3</v>
      </c>
      <c r="N25" s="69">
        <f t="shared" si="4"/>
        <v>1</v>
      </c>
      <c r="O25" s="74">
        <v>0</v>
      </c>
      <c r="P25" s="74">
        <v>1</v>
      </c>
      <c r="Q25" s="69">
        <f t="shared" si="5"/>
        <v>0</v>
      </c>
      <c r="R25" s="74">
        <v>0</v>
      </c>
      <c r="S25" s="74">
        <v>0</v>
      </c>
      <c r="T25" s="69">
        <f t="shared" si="6"/>
        <v>3</v>
      </c>
      <c r="U25" s="74">
        <v>0</v>
      </c>
      <c r="V25" s="74">
        <v>3</v>
      </c>
      <c r="W25" s="69">
        <f t="shared" si="7"/>
        <v>3</v>
      </c>
      <c r="X25" s="74">
        <v>0</v>
      </c>
      <c r="Y25" s="74">
        <v>3</v>
      </c>
      <c r="Z25" s="69">
        <f t="shared" si="8"/>
        <v>0</v>
      </c>
      <c r="AA25" s="74">
        <v>0</v>
      </c>
      <c r="AB25" s="74">
        <v>0</v>
      </c>
      <c r="AC25" s="69">
        <f t="shared" si="9"/>
        <v>0</v>
      </c>
      <c r="AD25" s="74">
        <v>0</v>
      </c>
      <c r="AE25" s="74">
        <v>0</v>
      </c>
      <c r="AF25" s="69">
        <f t="shared" si="10"/>
        <v>13</v>
      </c>
      <c r="AG25" s="74">
        <v>0</v>
      </c>
      <c r="AH25" s="74">
        <v>13</v>
      </c>
      <c r="AI25" s="69">
        <f t="shared" si="11"/>
        <v>5</v>
      </c>
      <c r="AJ25" s="74">
        <v>3</v>
      </c>
      <c r="AK25" s="74">
        <v>2</v>
      </c>
      <c r="AL25" s="69">
        <f t="shared" si="12"/>
        <v>3</v>
      </c>
      <c r="AM25" s="74">
        <v>0</v>
      </c>
      <c r="AN25" s="74">
        <v>3</v>
      </c>
      <c r="AO25" s="74">
        <v>0</v>
      </c>
      <c r="AP25" s="75">
        <v>0</v>
      </c>
    </row>
    <row r="26" spans="1:42" s="101" customFormat="1" ht="15" customHeight="1">
      <c r="A26" s="146"/>
      <c r="B26" s="146"/>
      <c r="C26" s="99"/>
      <c r="D26" s="132" t="s">
        <v>26</v>
      </c>
      <c r="E26" s="132"/>
      <c r="F26" s="132"/>
      <c r="G26" s="100"/>
      <c r="H26" s="28">
        <f t="shared" si="1"/>
        <v>10</v>
      </c>
      <c r="I26" s="28">
        <f t="shared" si="2"/>
        <v>0</v>
      </c>
      <c r="J26" s="28">
        <f t="shared" si="2"/>
        <v>10</v>
      </c>
      <c r="K26" s="69">
        <f t="shared" si="3"/>
        <v>4</v>
      </c>
      <c r="L26" s="74">
        <v>0</v>
      </c>
      <c r="M26" s="74">
        <v>4</v>
      </c>
      <c r="N26" s="69">
        <f t="shared" si="4"/>
        <v>0</v>
      </c>
      <c r="O26" s="74">
        <v>0</v>
      </c>
      <c r="P26" s="74">
        <v>0</v>
      </c>
      <c r="Q26" s="69">
        <f t="shared" si="5"/>
        <v>0</v>
      </c>
      <c r="R26" s="74">
        <v>0</v>
      </c>
      <c r="S26" s="74">
        <v>0</v>
      </c>
      <c r="T26" s="69">
        <f t="shared" si="6"/>
        <v>0</v>
      </c>
      <c r="U26" s="74">
        <v>0</v>
      </c>
      <c r="V26" s="74">
        <v>0</v>
      </c>
      <c r="W26" s="69">
        <f t="shared" si="7"/>
        <v>2</v>
      </c>
      <c r="X26" s="74">
        <v>0</v>
      </c>
      <c r="Y26" s="74">
        <v>2</v>
      </c>
      <c r="Z26" s="69">
        <f t="shared" si="8"/>
        <v>0</v>
      </c>
      <c r="AA26" s="74">
        <v>0</v>
      </c>
      <c r="AB26" s="74">
        <v>0</v>
      </c>
      <c r="AC26" s="69">
        <f t="shared" si="9"/>
        <v>0</v>
      </c>
      <c r="AD26" s="74">
        <v>0</v>
      </c>
      <c r="AE26" s="74">
        <v>0</v>
      </c>
      <c r="AF26" s="69">
        <f t="shared" si="10"/>
        <v>0</v>
      </c>
      <c r="AG26" s="74">
        <v>0</v>
      </c>
      <c r="AH26" s="74">
        <v>0</v>
      </c>
      <c r="AI26" s="69">
        <f t="shared" si="11"/>
        <v>2</v>
      </c>
      <c r="AJ26" s="74">
        <v>0</v>
      </c>
      <c r="AK26" s="74">
        <v>2</v>
      </c>
      <c r="AL26" s="69">
        <f t="shared" si="12"/>
        <v>2</v>
      </c>
      <c r="AM26" s="74">
        <v>0</v>
      </c>
      <c r="AN26" s="74">
        <v>2</v>
      </c>
      <c r="AO26" s="74">
        <v>0</v>
      </c>
      <c r="AP26" s="75">
        <v>0</v>
      </c>
    </row>
    <row r="27" spans="1:42" s="101" customFormat="1" ht="15" customHeight="1">
      <c r="A27" s="146"/>
      <c r="B27" s="146"/>
      <c r="C27" s="99"/>
      <c r="D27" s="131" t="s">
        <v>27</v>
      </c>
      <c r="E27" s="131"/>
      <c r="F27" s="38"/>
      <c r="G27" s="100"/>
      <c r="H27" s="28">
        <f t="shared" si="1"/>
        <v>9</v>
      </c>
      <c r="I27" s="28">
        <f t="shared" si="2"/>
        <v>1</v>
      </c>
      <c r="J27" s="28">
        <f t="shared" si="2"/>
        <v>8</v>
      </c>
      <c r="K27" s="69">
        <f t="shared" si="3"/>
        <v>1</v>
      </c>
      <c r="L27" s="74">
        <v>0</v>
      </c>
      <c r="M27" s="74">
        <v>1</v>
      </c>
      <c r="N27" s="69">
        <f t="shared" si="4"/>
        <v>0</v>
      </c>
      <c r="O27" s="74">
        <v>0</v>
      </c>
      <c r="P27" s="74">
        <v>0</v>
      </c>
      <c r="Q27" s="69">
        <f t="shared" si="5"/>
        <v>0</v>
      </c>
      <c r="R27" s="74">
        <v>0</v>
      </c>
      <c r="S27" s="74">
        <v>0</v>
      </c>
      <c r="T27" s="69">
        <f t="shared" si="6"/>
        <v>0</v>
      </c>
      <c r="U27" s="74">
        <v>0</v>
      </c>
      <c r="V27" s="74">
        <v>0</v>
      </c>
      <c r="W27" s="69">
        <f t="shared" si="7"/>
        <v>1</v>
      </c>
      <c r="X27" s="74">
        <v>0</v>
      </c>
      <c r="Y27" s="74">
        <v>1</v>
      </c>
      <c r="Z27" s="69">
        <f t="shared" si="8"/>
        <v>0</v>
      </c>
      <c r="AA27" s="74">
        <v>0</v>
      </c>
      <c r="AB27" s="74">
        <v>0</v>
      </c>
      <c r="AC27" s="69">
        <f t="shared" si="9"/>
        <v>0</v>
      </c>
      <c r="AD27" s="74">
        <v>0</v>
      </c>
      <c r="AE27" s="74">
        <v>0</v>
      </c>
      <c r="AF27" s="69">
        <f t="shared" si="10"/>
        <v>5</v>
      </c>
      <c r="AG27" s="74">
        <v>0</v>
      </c>
      <c r="AH27" s="74">
        <v>5</v>
      </c>
      <c r="AI27" s="69">
        <f t="shared" si="11"/>
        <v>1</v>
      </c>
      <c r="AJ27" s="74">
        <v>0</v>
      </c>
      <c r="AK27" s="74">
        <v>1</v>
      </c>
      <c r="AL27" s="69">
        <f t="shared" si="12"/>
        <v>1</v>
      </c>
      <c r="AM27" s="74">
        <v>1</v>
      </c>
      <c r="AN27" s="74">
        <v>0</v>
      </c>
      <c r="AO27" s="74">
        <v>0</v>
      </c>
      <c r="AP27" s="75">
        <v>0</v>
      </c>
    </row>
    <row r="28" spans="1:42" s="101" customFormat="1" ht="15" customHeight="1">
      <c r="A28" s="146"/>
      <c r="B28" s="146"/>
      <c r="C28" s="99"/>
      <c r="D28" s="131" t="s">
        <v>28</v>
      </c>
      <c r="E28" s="131"/>
      <c r="F28" s="131"/>
      <c r="G28" s="100"/>
      <c r="H28" s="28">
        <f t="shared" si="1"/>
        <v>24</v>
      </c>
      <c r="I28" s="28">
        <f t="shared" si="2"/>
        <v>2</v>
      </c>
      <c r="J28" s="28">
        <f t="shared" si="2"/>
        <v>22</v>
      </c>
      <c r="K28" s="69">
        <f t="shared" si="3"/>
        <v>2</v>
      </c>
      <c r="L28" s="74">
        <v>0</v>
      </c>
      <c r="M28" s="74">
        <v>2</v>
      </c>
      <c r="N28" s="69">
        <f t="shared" si="4"/>
        <v>1</v>
      </c>
      <c r="O28" s="74">
        <v>0</v>
      </c>
      <c r="P28" s="74">
        <v>1</v>
      </c>
      <c r="Q28" s="69">
        <f t="shared" si="5"/>
        <v>0</v>
      </c>
      <c r="R28" s="74">
        <v>0</v>
      </c>
      <c r="S28" s="74">
        <v>0</v>
      </c>
      <c r="T28" s="69">
        <f t="shared" si="6"/>
        <v>0</v>
      </c>
      <c r="U28" s="74">
        <v>0</v>
      </c>
      <c r="V28" s="74">
        <v>0</v>
      </c>
      <c r="W28" s="69">
        <f t="shared" si="7"/>
        <v>1</v>
      </c>
      <c r="X28" s="74">
        <v>0</v>
      </c>
      <c r="Y28" s="74">
        <v>1</v>
      </c>
      <c r="Z28" s="69">
        <f t="shared" si="8"/>
        <v>0</v>
      </c>
      <c r="AA28" s="74">
        <v>0</v>
      </c>
      <c r="AB28" s="74">
        <v>0</v>
      </c>
      <c r="AC28" s="69">
        <f t="shared" si="9"/>
        <v>0</v>
      </c>
      <c r="AD28" s="74">
        <v>0</v>
      </c>
      <c r="AE28" s="74">
        <v>0</v>
      </c>
      <c r="AF28" s="69">
        <f t="shared" si="10"/>
        <v>14</v>
      </c>
      <c r="AG28" s="74">
        <v>0</v>
      </c>
      <c r="AH28" s="74">
        <v>14</v>
      </c>
      <c r="AI28" s="69">
        <f t="shared" si="11"/>
        <v>4</v>
      </c>
      <c r="AJ28" s="74">
        <v>2</v>
      </c>
      <c r="AK28" s="74">
        <v>2</v>
      </c>
      <c r="AL28" s="69">
        <f t="shared" si="12"/>
        <v>2</v>
      </c>
      <c r="AM28" s="74">
        <v>0</v>
      </c>
      <c r="AN28" s="74">
        <v>2</v>
      </c>
      <c r="AO28" s="74">
        <v>0</v>
      </c>
      <c r="AP28" s="75">
        <v>0</v>
      </c>
    </row>
    <row r="29" spans="1:42" s="101" customFormat="1" ht="15" customHeight="1">
      <c r="A29" s="146"/>
      <c r="B29" s="146"/>
      <c r="C29" s="99"/>
      <c r="D29" s="131" t="s">
        <v>29</v>
      </c>
      <c r="E29" s="131"/>
      <c r="F29" s="131"/>
      <c r="G29" s="100"/>
      <c r="H29" s="28">
        <f t="shared" si="1"/>
        <v>4</v>
      </c>
      <c r="I29" s="28">
        <f t="shared" si="2"/>
        <v>1</v>
      </c>
      <c r="J29" s="28">
        <f t="shared" si="2"/>
        <v>3</v>
      </c>
      <c r="K29" s="69">
        <f t="shared" si="3"/>
        <v>2</v>
      </c>
      <c r="L29" s="74">
        <v>0</v>
      </c>
      <c r="M29" s="74">
        <v>2</v>
      </c>
      <c r="N29" s="69">
        <f t="shared" si="4"/>
        <v>1</v>
      </c>
      <c r="O29" s="74">
        <v>0</v>
      </c>
      <c r="P29" s="74">
        <v>1</v>
      </c>
      <c r="Q29" s="69">
        <f t="shared" si="5"/>
        <v>0</v>
      </c>
      <c r="R29" s="74">
        <v>0</v>
      </c>
      <c r="S29" s="74">
        <v>0</v>
      </c>
      <c r="T29" s="69">
        <f t="shared" si="6"/>
        <v>0</v>
      </c>
      <c r="U29" s="74">
        <v>0</v>
      </c>
      <c r="V29" s="74">
        <v>0</v>
      </c>
      <c r="W29" s="69">
        <f t="shared" si="7"/>
        <v>0</v>
      </c>
      <c r="X29" s="74">
        <v>0</v>
      </c>
      <c r="Y29" s="74">
        <v>0</v>
      </c>
      <c r="Z29" s="69">
        <f t="shared" si="8"/>
        <v>0</v>
      </c>
      <c r="AA29" s="74">
        <v>0</v>
      </c>
      <c r="AB29" s="74">
        <v>0</v>
      </c>
      <c r="AC29" s="69">
        <f t="shared" si="9"/>
        <v>0</v>
      </c>
      <c r="AD29" s="74">
        <v>0</v>
      </c>
      <c r="AE29" s="74">
        <v>0</v>
      </c>
      <c r="AF29" s="69">
        <f t="shared" si="10"/>
        <v>0</v>
      </c>
      <c r="AG29" s="74">
        <v>0</v>
      </c>
      <c r="AH29" s="74">
        <v>0</v>
      </c>
      <c r="AI29" s="69">
        <f t="shared" si="11"/>
        <v>1</v>
      </c>
      <c r="AJ29" s="74">
        <v>1</v>
      </c>
      <c r="AK29" s="74">
        <v>0</v>
      </c>
      <c r="AL29" s="69">
        <f t="shared" si="12"/>
        <v>0</v>
      </c>
      <c r="AM29" s="74">
        <v>0</v>
      </c>
      <c r="AN29" s="74">
        <v>0</v>
      </c>
      <c r="AO29" s="74">
        <v>0</v>
      </c>
      <c r="AP29" s="75">
        <v>0</v>
      </c>
    </row>
    <row r="30" spans="1:42" s="101" customFormat="1" ht="15" customHeight="1">
      <c r="A30" s="146"/>
      <c r="B30" s="146"/>
      <c r="C30" s="99"/>
      <c r="D30" s="131" t="s">
        <v>30</v>
      </c>
      <c r="E30" s="131"/>
      <c r="F30" s="38"/>
      <c r="G30" s="100"/>
      <c r="H30" s="28">
        <f t="shared" si="1"/>
        <v>13</v>
      </c>
      <c r="I30" s="28">
        <f t="shared" si="2"/>
        <v>4</v>
      </c>
      <c r="J30" s="28">
        <f t="shared" si="2"/>
        <v>9</v>
      </c>
      <c r="K30" s="69">
        <f t="shared" si="3"/>
        <v>2</v>
      </c>
      <c r="L30" s="74">
        <v>0</v>
      </c>
      <c r="M30" s="74">
        <v>2</v>
      </c>
      <c r="N30" s="69">
        <f t="shared" si="4"/>
        <v>0</v>
      </c>
      <c r="O30" s="74">
        <v>0</v>
      </c>
      <c r="P30" s="74">
        <v>0</v>
      </c>
      <c r="Q30" s="69">
        <f t="shared" si="5"/>
        <v>0</v>
      </c>
      <c r="R30" s="74">
        <v>0</v>
      </c>
      <c r="S30" s="74">
        <v>0</v>
      </c>
      <c r="T30" s="69">
        <f t="shared" si="6"/>
        <v>0</v>
      </c>
      <c r="U30" s="74">
        <v>0</v>
      </c>
      <c r="V30" s="74">
        <v>0</v>
      </c>
      <c r="W30" s="69">
        <f t="shared" si="7"/>
        <v>2</v>
      </c>
      <c r="X30" s="74">
        <v>0</v>
      </c>
      <c r="Y30" s="74">
        <v>2</v>
      </c>
      <c r="Z30" s="69">
        <f t="shared" si="8"/>
        <v>0</v>
      </c>
      <c r="AA30" s="74">
        <v>0</v>
      </c>
      <c r="AB30" s="74">
        <v>0</v>
      </c>
      <c r="AC30" s="69">
        <f t="shared" si="9"/>
        <v>0</v>
      </c>
      <c r="AD30" s="74">
        <v>0</v>
      </c>
      <c r="AE30" s="74">
        <v>0</v>
      </c>
      <c r="AF30" s="69">
        <f t="shared" si="10"/>
        <v>0</v>
      </c>
      <c r="AG30" s="74">
        <v>0</v>
      </c>
      <c r="AH30" s="74">
        <v>0</v>
      </c>
      <c r="AI30" s="69">
        <f t="shared" si="11"/>
        <v>3</v>
      </c>
      <c r="AJ30" s="74">
        <v>1</v>
      </c>
      <c r="AK30" s="74">
        <v>2</v>
      </c>
      <c r="AL30" s="69">
        <f t="shared" si="12"/>
        <v>6</v>
      </c>
      <c r="AM30" s="74">
        <v>3</v>
      </c>
      <c r="AN30" s="74">
        <v>3</v>
      </c>
      <c r="AO30" s="74">
        <v>0</v>
      </c>
      <c r="AP30" s="75">
        <v>0</v>
      </c>
    </row>
    <row r="31" spans="1:42" s="101" customFormat="1" ht="15" customHeight="1">
      <c r="A31" s="146"/>
      <c r="B31" s="146"/>
      <c r="C31" s="99"/>
      <c r="D31" s="132" t="s">
        <v>31</v>
      </c>
      <c r="E31" s="132"/>
      <c r="F31" s="132"/>
      <c r="G31" s="100"/>
      <c r="H31" s="28">
        <f t="shared" si="1"/>
        <v>6</v>
      </c>
      <c r="I31" s="28">
        <f t="shared" si="2"/>
        <v>0</v>
      </c>
      <c r="J31" s="28">
        <f t="shared" si="2"/>
        <v>6</v>
      </c>
      <c r="K31" s="69">
        <f t="shared" si="3"/>
        <v>1</v>
      </c>
      <c r="L31" s="74">
        <v>0</v>
      </c>
      <c r="M31" s="74">
        <v>1</v>
      </c>
      <c r="N31" s="69">
        <f t="shared" si="4"/>
        <v>1</v>
      </c>
      <c r="O31" s="74">
        <v>0</v>
      </c>
      <c r="P31" s="74">
        <v>1</v>
      </c>
      <c r="Q31" s="69">
        <f t="shared" si="5"/>
        <v>0</v>
      </c>
      <c r="R31" s="74">
        <v>0</v>
      </c>
      <c r="S31" s="74">
        <v>0</v>
      </c>
      <c r="T31" s="69">
        <f t="shared" si="6"/>
        <v>0</v>
      </c>
      <c r="U31" s="74">
        <v>0</v>
      </c>
      <c r="V31" s="74">
        <v>0</v>
      </c>
      <c r="W31" s="69">
        <f t="shared" si="7"/>
        <v>0</v>
      </c>
      <c r="X31" s="74">
        <v>0</v>
      </c>
      <c r="Y31" s="74">
        <v>0</v>
      </c>
      <c r="Z31" s="69">
        <f t="shared" si="8"/>
        <v>0</v>
      </c>
      <c r="AA31" s="74">
        <v>0</v>
      </c>
      <c r="AB31" s="74">
        <v>0</v>
      </c>
      <c r="AC31" s="69">
        <f t="shared" si="9"/>
        <v>0</v>
      </c>
      <c r="AD31" s="74">
        <v>0</v>
      </c>
      <c r="AE31" s="74">
        <v>0</v>
      </c>
      <c r="AF31" s="69">
        <f t="shared" si="10"/>
        <v>0</v>
      </c>
      <c r="AG31" s="74">
        <v>0</v>
      </c>
      <c r="AH31" s="74">
        <v>0</v>
      </c>
      <c r="AI31" s="69">
        <f t="shared" si="11"/>
        <v>1</v>
      </c>
      <c r="AJ31" s="74">
        <v>0</v>
      </c>
      <c r="AK31" s="74">
        <v>1</v>
      </c>
      <c r="AL31" s="69">
        <f t="shared" si="12"/>
        <v>3</v>
      </c>
      <c r="AM31" s="74">
        <v>0</v>
      </c>
      <c r="AN31" s="74">
        <v>3</v>
      </c>
      <c r="AO31" s="74">
        <v>0</v>
      </c>
      <c r="AP31" s="75">
        <v>0</v>
      </c>
    </row>
    <row r="32" spans="1:42" s="101" customFormat="1" ht="15" customHeight="1">
      <c r="A32" s="146"/>
      <c r="B32" s="146"/>
      <c r="C32" s="99"/>
      <c r="D32" s="132" t="s">
        <v>32</v>
      </c>
      <c r="E32" s="132"/>
      <c r="F32" s="132"/>
      <c r="G32" s="100"/>
      <c r="H32" s="28">
        <f t="shared" si="1"/>
        <v>3</v>
      </c>
      <c r="I32" s="28">
        <f t="shared" si="2"/>
        <v>1</v>
      </c>
      <c r="J32" s="28">
        <f t="shared" si="2"/>
        <v>2</v>
      </c>
      <c r="K32" s="69">
        <f t="shared" si="3"/>
        <v>1</v>
      </c>
      <c r="L32" s="74">
        <v>1</v>
      </c>
      <c r="M32" s="74">
        <v>0</v>
      </c>
      <c r="N32" s="69">
        <f t="shared" si="4"/>
        <v>0</v>
      </c>
      <c r="O32" s="74">
        <v>0</v>
      </c>
      <c r="P32" s="74">
        <v>0</v>
      </c>
      <c r="Q32" s="69">
        <f t="shared" si="5"/>
        <v>0</v>
      </c>
      <c r="R32" s="74">
        <v>0</v>
      </c>
      <c r="S32" s="74">
        <v>0</v>
      </c>
      <c r="T32" s="69">
        <f t="shared" si="6"/>
        <v>0</v>
      </c>
      <c r="U32" s="74">
        <v>0</v>
      </c>
      <c r="V32" s="74">
        <v>0</v>
      </c>
      <c r="W32" s="69">
        <f t="shared" si="7"/>
        <v>0</v>
      </c>
      <c r="X32" s="74">
        <v>0</v>
      </c>
      <c r="Y32" s="74">
        <v>0</v>
      </c>
      <c r="Z32" s="69">
        <f t="shared" si="8"/>
        <v>0</v>
      </c>
      <c r="AA32" s="74">
        <v>0</v>
      </c>
      <c r="AB32" s="74">
        <v>0</v>
      </c>
      <c r="AC32" s="69">
        <f t="shared" si="9"/>
        <v>0</v>
      </c>
      <c r="AD32" s="74">
        <v>0</v>
      </c>
      <c r="AE32" s="74">
        <v>0</v>
      </c>
      <c r="AF32" s="69">
        <f t="shared" si="10"/>
        <v>0</v>
      </c>
      <c r="AG32" s="74">
        <v>0</v>
      </c>
      <c r="AH32" s="74">
        <v>0</v>
      </c>
      <c r="AI32" s="69">
        <f t="shared" si="11"/>
        <v>0</v>
      </c>
      <c r="AJ32" s="74">
        <v>0</v>
      </c>
      <c r="AK32" s="74">
        <v>0</v>
      </c>
      <c r="AL32" s="69">
        <f t="shared" si="12"/>
        <v>2</v>
      </c>
      <c r="AM32" s="74">
        <v>0</v>
      </c>
      <c r="AN32" s="74">
        <v>2</v>
      </c>
      <c r="AO32" s="74">
        <v>0</v>
      </c>
      <c r="AP32" s="75">
        <v>0</v>
      </c>
    </row>
    <row r="33" spans="1:42" s="101" customFormat="1" ht="15" customHeight="1">
      <c r="A33" s="146"/>
      <c r="B33" s="146"/>
      <c r="C33" s="99"/>
      <c r="D33" s="131" t="s">
        <v>33</v>
      </c>
      <c r="E33" s="131"/>
      <c r="F33" s="131"/>
      <c r="G33" s="100"/>
      <c r="H33" s="28">
        <f t="shared" si="1"/>
        <v>6</v>
      </c>
      <c r="I33" s="28">
        <f t="shared" si="2"/>
        <v>1</v>
      </c>
      <c r="J33" s="28">
        <f t="shared" si="2"/>
        <v>5</v>
      </c>
      <c r="K33" s="69">
        <f t="shared" si="3"/>
        <v>1</v>
      </c>
      <c r="L33" s="74">
        <v>0</v>
      </c>
      <c r="M33" s="74">
        <v>1</v>
      </c>
      <c r="N33" s="69">
        <f t="shared" si="4"/>
        <v>0</v>
      </c>
      <c r="O33" s="74">
        <v>0</v>
      </c>
      <c r="P33" s="74">
        <v>0</v>
      </c>
      <c r="Q33" s="69">
        <f t="shared" si="5"/>
        <v>0</v>
      </c>
      <c r="R33" s="74">
        <v>0</v>
      </c>
      <c r="S33" s="74">
        <v>0</v>
      </c>
      <c r="T33" s="69">
        <f t="shared" si="6"/>
        <v>0</v>
      </c>
      <c r="U33" s="74">
        <v>0</v>
      </c>
      <c r="V33" s="74">
        <v>0</v>
      </c>
      <c r="W33" s="69">
        <f t="shared" si="7"/>
        <v>0</v>
      </c>
      <c r="X33" s="74">
        <v>0</v>
      </c>
      <c r="Y33" s="74">
        <v>0</v>
      </c>
      <c r="Z33" s="69">
        <f t="shared" si="8"/>
        <v>0</v>
      </c>
      <c r="AA33" s="74">
        <v>0</v>
      </c>
      <c r="AB33" s="74">
        <v>0</v>
      </c>
      <c r="AC33" s="69">
        <f t="shared" si="9"/>
        <v>0</v>
      </c>
      <c r="AD33" s="74">
        <v>0</v>
      </c>
      <c r="AE33" s="74">
        <v>0</v>
      </c>
      <c r="AF33" s="69">
        <f t="shared" si="10"/>
        <v>0</v>
      </c>
      <c r="AG33" s="74">
        <v>0</v>
      </c>
      <c r="AH33" s="74">
        <v>0</v>
      </c>
      <c r="AI33" s="69">
        <f t="shared" si="11"/>
        <v>2</v>
      </c>
      <c r="AJ33" s="74">
        <v>1</v>
      </c>
      <c r="AK33" s="74">
        <v>1</v>
      </c>
      <c r="AL33" s="69">
        <f t="shared" si="12"/>
        <v>3</v>
      </c>
      <c r="AM33" s="74">
        <v>0</v>
      </c>
      <c r="AN33" s="74">
        <v>3</v>
      </c>
      <c r="AO33" s="74">
        <v>0</v>
      </c>
      <c r="AP33" s="75">
        <v>0</v>
      </c>
    </row>
    <row r="34" spans="1:42" s="101" customFormat="1" ht="15" customHeight="1">
      <c r="A34" s="146"/>
      <c r="B34" s="146"/>
      <c r="C34" s="99"/>
      <c r="D34" s="131" t="s">
        <v>34</v>
      </c>
      <c r="E34" s="131"/>
      <c r="F34" s="131"/>
      <c r="G34" s="100"/>
      <c r="H34" s="28">
        <f t="shared" si="1"/>
        <v>16</v>
      </c>
      <c r="I34" s="28">
        <f t="shared" si="2"/>
        <v>6</v>
      </c>
      <c r="J34" s="28">
        <f t="shared" si="2"/>
        <v>10</v>
      </c>
      <c r="K34" s="69">
        <f t="shared" si="3"/>
        <v>4</v>
      </c>
      <c r="L34" s="74">
        <v>2</v>
      </c>
      <c r="M34" s="74">
        <v>2</v>
      </c>
      <c r="N34" s="69">
        <f t="shared" si="4"/>
        <v>0</v>
      </c>
      <c r="O34" s="74">
        <v>0</v>
      </c>
      <c r="P34" s="74">
        <v>0</v>
      </c>
      <c r="Q34" s="69">
        <f t="shared" si="5"/>
        <v>0</v>
      </c>
      <c r="R34" s="74">
        <v>0</v>
      </c>
      <c r="S34" s="74">
        <v>0</v>
      </c>
      <c r="T34" s="69">
        <f t="shared" si="6"/>
        <v>0</v>
      </c>
      <c r="U34" s="74">
        <v>0</v>
      </c>
      <c r="V34" s="74">
        <v>0</v>
      </c>
      <c r="W34" s="69">
        <f t="shared" si="7"/>
        <v>0</v>
      </c>
      <c r="X34" s="74">
        <v>0</v>
      </c>
      <c r="Y34" s="74">
        <v>0</v>
      </c>
      <c r="Z34" s="69">
        <f t="shared" si="8"/>
        <v>0</v>
      </c>
      <c r="AA34" s="74">
        <v>0</v>
      </c>
      <c r="AB34" s="74">
        <v>0</v>
      </c>
      <c r="AC34" s="69">
        <f t="shared" si="9"/>
        <v>0</v>
      </c>
      <c r="AD34" s="74">
        <v>0</v>
      </c>
      <c r="AE34" s="74">
        <v>0</v>
      </c>
      <c r="AF34" s="69">
        <f t="shared" si="10"/>
        <v>4</v>
      </c>
      <c r="AG34" s="74">
        <v>0</v>
      </c>
      <c r="AH34" s="74">
        <v>4</v>
      </c>
      <c r="AI34" s="69">
        <f t="shared" si="11"/>
        <v>4</v>
      </c>
      <c r="AJ34" s="74">
        <v>4</v>
      </c>
      <c r="AK34" s="74">
        <v>0</v>
      </c>
      <c r="AL34" s="69">
        <f t="shared" si="12"/>
        <v>4</v>
      </c>
      <c r="AM34" s="74">
        <v>0</v>
      </c>
      <c r="AN34" s="74">
        <v>4</v>
      </c>
      <c r="AO34" s="74">
        <v>0</v>
      </c>
      <c r="AP34" s="75">
        <v>0</v>
      </c>
    </row>
    <row r="35" spans="1:42" s="22" customFormat="1" ht="6.75" customHeight="1">
      <c r="A35" s="146"/>
      <c r="B35" s="146"/>
      <c r="C35" s="39"/>
      <c r="D35" s="40"/>
      <c r="E35" s="40"/>
      <c r="F35" s="40"/>
      <c r="G35" s="41"/>
      <c r="H35" s="110"/>
      <c r="I35" s="110"/>
      <c r="J35" s="110"/>
      <c r="K35" s="110"/>
      <c r="L35" s="110"/>
      <c r="M35" s="110"/>
      <c r="N35" s="111"/>
      <c r="O35" s="111"/>
      <c r="P35" s="111"/>
      <c r="Q35" s="111"/>
      <c r="R35" s="111"/>
      <c r="S35" s="111"/>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2"/>
    </row>
    <row r="36" spans="1:42" s="44" customFormat="1" ht="16.5" customHeight="1">
      <c r="A36" s="146"/>
      <c r="B36" s="146"/>
      <c r="E36" s="44" t="s">
        <v>91</v>
      </c>
      <c r="H36" s="113"/>
      <c r="N36" s="49"/>
      <c r="O36" s="49"/>
      <c r="P36" s="49"/>
      <c r="Q36" s="49"/>
      <c r="R36" s="49"/>
      <c r="S36" s="49"/>
      <c r="T36"/>
      <c r="U36"/>
      <c r="V36"/>
      <c r="W36"/>
      <c r="X36"/>
      <c r="Y36"/>
      <c r="Z36"/>
      <c r="AA36"/>
      <c r="AB36"/>
      <c r="AC36" s="49"/>
      <c r="AD36" s="49"/>
      <c r="AE36" s="49"/>
      <c r="AF36" s="49"/>
      <c r="AG36" s="49"/>
      <c r="AH36" s="49"/>
      <c r="AI36" s="49"/>
      <c r="AJ36" s="49"/>
      <c r="AK36" s="49"/>
      <c r="AL36"/>
      <c r="AM36"/>
      <c r="AN36"/>
      <c r="AO36"/>
      <c r="AP36"/>
    </row>
    <row r="37" spans="1:42" s="44" customFormat="1" ht="12.75" customHeight="1">
      <c r="A37" s="146"/>
      <c r="B37" s="146"/>
      <c r="E37" s="44" t="s">
        <v>92</v>
      </c>
      <c r="H37" s="113"/>
      <c r="N37" s="49"/>
      <c r="O37" s="49"/>
      <c r="P37" s="49"/>
      <c r="Q37" s="49"/>
      <c r="R37" s="49"/>
      <c r="S37" s="49"/>
      <c r="T37"/>
      <c r="U37"/>
      <c r="V37"/>
      <c r="W37"/>
      <c r="X37"/>
      <c r="Y37"/>
      <c r="Z37"/>
      <c r="AA37"/>
      <c r="AB37"/>
      <c r="AC37" s="49"/>
      <c r="AD37" s="49"/>
      <c r="AE37" s="49"/>
      <c r="AF37" s="49"/>
      <c r="AG37" s="49"/>
      <c r="AH37" s="49"/>
      <c r="AI37" s="49"/>
      <c r="AJ37" s="49"/>
      <c r="AK37" s="49"/>
      <c r="AL37"/>
      <c r="AM37"/>
      <c r="AN37"/>
      <c r="AO37"/>
      <c r="AP37"/>
    </row>
    <row r="38" spans="1:37" ht="18">
      <c r="A38" s="146"/>
      <c r="B38" s="146"/>
      <c r="N38" s="48"/>
      <c r="O38" s="48"/>
      <c r="P38" s="48"/>
      <c r="Q38" s="48"/>
      <c r="R38" s="48"/>
      <c r="S38" s="48"/>
      <c r="AC38" s="48"/>
      <c r="AD38" s="48"/>
      <c r="AE38" s="48"/>
      <c r="AF38" s="48"/>
      <c r="AG38" s="48"/>
      <c r="AH38" s="48"/>
      <c r="AI38" s="48"/>
      <c r="AJ38" s="48"/>
      <c r="AK38" s="48"/>
    </row>
    <row r="39" spans="1:37" ht="18">
      <c r="A39" s="48"/>
      <c r="AC39" s="48"/>
      <c r="AD39" s="48"/>
      <c r="AE39" s="48"/>
      <c r="AF39" s="48"/>
      <c r="AG39" s="48"/>
      <c r="AH39" s="48"/>
      <c r="AI39" s="48"/>
      <c r="AJ39" s="48"/>
      <c r="AK39" s="48"/>
    </row>
    <row r="40" spans="1:37" ht="18">
      <c r="A40" s="48"/>
      <c r="AC40" s="48"/>
      <c r="AD40" s="48"/>
      <c r="AE40" s="48"/>
      <c r="AF40" s="48"/>
      <c r="AG40" s="48"/>
      <c r="AH40" s="48"/>
      <c r="AI40" s="48"/>
      <c r="AJ40" s="48"/>
      <c r="AK40" s="48"/>
    </row>
    <row r="41" spans="1:37" ht="18">
      <c r="A41" s="48"/>
      <c r="AC41" s="48"/>
      <c r="AD41" s="48"/>
      <c r="AE41" s="48"/>
      <c r="AF41" s="48"/>
      <c r="AG41" s="48"/>
      <c r="AH41" s="48"/>
      <c r="AI41" s="48"/>
      <c r="AJ41" s="48"/>
      <c r="AK41" s="48"/>
    </row>
    <row r="42" spans="1:37" ht="18">
      <c r="A42" s="48"/>
      <c r="AC42" s="48"/>
      <c r="AD42" s="48"/>
      <c r="AE42" s="48"/>
      <c r="AF42" s="48"/>
      <c r="AG42" s="48"/>
      <c r="AH42" s="48"/>
      <c r="AI42" s="48"/>
      <c r="AJ42" s="48"/>
      <c r="AK42" s="48"/>
    </row>
    <row r="43" spans="1:37" ht="18">
      <c r="A43" s="48"/>
      <c r="AC43" s="48"/>
      <c r="AD43" s="48"/>
      <c r="AE43" s="48"/>
      <c r="AF43" s="48"/>
      <c r="AG43" s="48"/>
      <c r="AH43" s="48"/>
      <c r="AI43" s="48"/>
      <c r="AJ43" s="48"/>
      <c r="AK43" s="48"/>
    </row>
    <row r="44" spans="1:37" ht="18">
      <c r="A44" s="48"/>
      <c r="AC44" s="48"/>
      <c r="AD44" s="48"/>
      <c r="AE44" s="48"/>
      <c r="AF44" s="48"/>
      <c r="AG44" s="48"/>
      <c r="AH44" s="48"/>
      <c r="AI44" s="48"/>
      <c r="AJ44" s="48"/>
      <c r="AK44" s="48"/>
    </row>
    <row r="45" spans="1:37" ht="18">
      <c r="A45" s="48"/>
      <c r="AC45" s="48"/>
      <c r="AD45" s="48"/>
      <c r="AE45" s="48"/>
      <c r="AF45" s="48"/>
      <c r="AG45" s="48"/>
      <c r="AH45" s="48"/>
      <c r="AI45" s="48"/>
      <c r="AJ45" s="48"/>
      <c r="AK45" s="48"/>
    </row>
    <row r="46" spans="1:37" ht="18">
      <c r="A46" s="48"/>
      <c r="AC46" s="48"/>
      <c r="AD46" s="48"/>
      <c r="AE46" s="48"/>
      <c r="AF46" s="48"/>
      <c r="AG46" s="48"/>
      <c r="AH46" s="48"/>
      <c r="AI46" s="48"/>
      <c r="AJ46" s="48"/>
      <c r="AK46" s="48"/>
    </row>
    <row r="47" spans="1:37" ht="18">
      <c r="A47" s="48"/>
      <c r="AC47" s="48"/>
      <c r="AD47" s="48"/>
      <c r="AE47" s="48"/>
      <c r="AF47" s="48"/>
      <c r="AG47" s="48"/>
      <c r="AH47" s="48"/>
      <c r="AI47" s="48"/>
      <c r="AJ47" s="48"/>
      <c r="AK47" s="48"/>
    </row>
    <row r="48" spans="1:37" ht="18">
      <c r="A48" s="48"/>
      <c r="AC48" s="48"/>
      <c r="AD48" s="48"/>
      <c r="AE48" s="48"/>
      <c r="AF48" s="48"/>
      <c r="AG48" s="48"/>
      <c r="AH48" s="48"/>
      <c r="AI48" s="48"/>
      <c r="AJ48" s="48"/>
      <c r="AK48" s="48"/>
    </row>
    <row r="49" spans="1:37" ht="18">
      <c r="A49" s="48"/>
      <c r="AC49" s="48"/>
      <c r="AD49" s="48"/>
      <c r="AE49" s="48"/>
      <c r="AF49" s="48"/>
      <c r="AG49" s="48"/>
      <c r="AH49" s="48"/>
      <c r="AI49" s="48"/>
      <c r="AJ49" s="48"/>
      <c r="AK49" s="48"/>
    </row>
    <row r="50" spans="1:37" ht="18">
      <c r="A50" s="48"/>
      <c r="AC50" s="48"/>
      <c r="AD50" s="48"/>
      <c r="AE50" s="48"/>
      <c r="AF50" s="48"/>
      <c r="AG50" s="48"/>
      <c r="AH50" s="48"/>
      <c r="AI50" s="48"/>
      <c r="AJ50" s="48"/>
      <c r="AK50" s="48"/>
    </row>
    <row r="51" spans="1:37" ht="18">
      <c r="A51" s="48"/>
      <c r="AC51" s="48"/>
      <c r="AD51" s="48"/>
      <c r="AE51" s="48"/>
      <c r="AF51" s="48"/>
      <c r="AG51" s="48"/>
      <c r="AH51" s="48"/>
      <c r="AI51" s="48"/>
      <c r="AJ51" s="48"/>
      <c r="AK51" s="48"/>
    </row>
    <row r="52" spans="1:37" ht="18">
      <c r="A52" s="48"/>
      <c r="AC52" s="48"/>
      <c r="AD52" s="48"/>
      <c r="AE52" s="48"/>
      <c r="AF52" s="48"/>
      <c r="AG52" s="48"/>
      <c r="AH52" s="48"/>
      <c r="AI52" s="48"/>
      <c r="AJ52" s="48"/>
      <c r="AK52" s="48"/>
    </row>
    <row r="53" spans="1:37" ht="18">
      <c r="A53" s="48"/>
      <c r="AC53" s="48"/>
      <c r="AD53" s="48"/>
      <c r="AE53" s="48"/>
      <c r="AF53" s="48"/>
      <c r="AG53" s="48"/>
      <c r="AH53" s="48"/>
      <c r="AI53" s="48"/>
      <c r="AJ53" s="48"/>
      <c r="AK53" s="48"/>
    </row>
    <row r="54" spans="1:37" ht="18">
      <c r="A54" s="48"/>
      <c r="AC54" s="48"/>
      <c r="AD54" s="48"/>
      <c r="AE54" s="48"/>
      <c r="AF54" s="48"/>
      <c r="AG54" s="48"/>
      <c r="AH54" s="48"/>
      <c r="AI54" s="48"/>
      <c r="AJ54" s="48"/>
      <c r="AK54" s="48"/>
    </row>
    <row r="55" spans="1:37" ht="18">
      <c r="A55" s="48"/>
      <c r="AC55" s="48"/>
      <c r="AD55" s="48"/>
      <c r="AE55" s="48"/>
      <c r="AF55" s="48"/>
      <c r="AG55" s="48"/>
      <c r="AH55" s="48"/>
      <c r="AI55" s="48"/>
      <c r="AJ55" s="48"/>
      <c r="AK55" s="48"/>
    </row>
    <row r="56" spans="1:37" ht="18">
      <c r="A56" s="48"/>
      <c r="AC56" s="48"/>
      <c r="AD56" s="48"/>
      <c r="AE56" s="48"/>
      <c r="AF56" s="48"/>
      <c r="AG56" s="48"/>
      <c r="AH56" s="48"/>
      <c r="AI56" s="48"/>
      <c r="AJ56" s="48"/>
      <c r="AK56" s="48"/>
    </row>
    <row r="57" spans="1:37" ht="18">
      <c r="A57" s="48"/>
      <c r="AC57" s="48"/>
      <c r="AD57" s="48"/>
      <c r="AE57" s="48"/>
      <c r="AF57" s="48"/>
      <c r="AG57" s="48"/>
      <c r="AH57" s="48"/>
      <c r="AI57" s="48"/>
      <c r="AJ57" s="48"/>
      <c r="AK57" s="48"/>
    </row>
    <row r="58" spans="1:37" ht="18">
      <c r="A58" s="48"/>
      <c r="AC58" s="48"/>
      <c r="AD58" s="48"/>
      <c r="AE58" s="48"/>
      <c r="AF58" s="48"/>
      <c r="AG58" s="48"/>
      <c r="AH58" s="48"/>
      <c r="AI58" s="48"/>
      <c r="AJ58" s="48"/>
      <c r="AK58" s="48"/>
    </row>
    <row r="59" spans="1:37" ht="18">
      <c r="A59" s="48"/>
      <c r="AC59" s="48"/>
      <c r="AD59" s="48"/>
      <c r="AE59" s="48"/>
      <c r="AF59" s="48"/>
      <c r="AG59" s="48"/>
      <c r="AH59" s="48"/>
      <c r="AI59" s="48"/>
      <c r="AJ59" s="48"/>
      <c r="AK59" s="48"/>
    </row>
    <row r="60" spans="1:37" ht="18">
      <c r="A60" s="48"/>
      <c r="AC60" s="48"/>
      <c r="AD60" s="48"/>
      <c r="AE60" s="48"/>
      <c r="AF60" s="48"/>
      <c r="AG60" s="48"/>
      <c r="AH60" s="48"/>
      <c r="AI60" s="48"/>
      <c r="AJ60" s="48"/>
      <c r="AK60" s="48"/>
    </row>
    <row r="61" spans="1:37" ht="18">
      <c r="A61" s="48"/>
      <c r="AC61" s="48"/>
      <c r="AD61" s="48"/>
      <c r="AE61" s="48"/>
      <c r="AF61" s="48"/>
      <c r="AG61" s="48"/>
      <c r="AH61" s="48"/>
      <c r="AI61" s="48"/>
      <c r="AJ61" s="48"/>
      <c r="AK61" s="48"/>
    </row>
    <row r="62" spans="1:37" ht="18">
      <c r="A62" s="48"/>
      <c r="AC62" s="48"/>
      <c r="AD62" s="48"/>
      <c r="AE62" s="48"/>
      <c r="AF62" s="48"/>
      <c r="AG62" s="48"/>
      <c r="AH62" s="48"/>
      <c r="AI62" s="48"/>
      <c r="AJ62" s="48"/>
      <c r="AK62" s="48"/>
    </row>
    <row r="63" spans="1:37" ht="18">
      <c r="A63" s="48"/>
      <c r="AC63" s="48"/>
      <c r="AD63" s="48"/>
      <c r="AE63" s="48"/>
      <c r="AF63" s="48"/>
      <c r="AG63" s="48"/>
      <c r="AH63" s="48"/>
      <c r="AI63" s="48"/>
      <c r="AJ63" s="48"/>
      <c r="AK63" s="48"/>
    </row>
    <row r="64" spans="1:37" ht="18">
      <c r="A64" s="48"/>
      <c r="AC64" s="48"/>
      <c r="AD64" s="48"/>
      <c r="AE64" s="48"/>
      <c r="AF64" s="48"/>
      <c r="AG64" s="48"/>
      <c r="AH64" s="48"/>
      <c r="AI64" s="48"/>
      <c r="AJ64" s="48"/>
      <c r="AK64" s="48"/>
    </row>
    <row r="65" spans="1:37" ht="18">
      <c r="A65" s="48"/>
      <c r="AC65" s="48"/>
      <c r="AD65" s="48"/>
      <c r="AE65" s="48"/>
      <c r="AF65" s="48"/>
      <c r="AG65" s="48"/>
      <c r="AH65" s="48"/>
      <c r="AI65" s="48"/>
      <c r="AJ65" s="48"/>
      <c r="AK65" s="48"/>
    </row>
    <row r="66" spans="1:37" ht="18">
      <c r="A66" s="48"/>
      <c r="AC66" s="48"/>
      <c r="AD66" s="48"/>
      <c r="AE66" s="48"/>
      <c r="AF66" s="48"/>
      <c r="AG66" s="48"/>
      <c r="AH66" s="48"/>
      <c r="AI66" s="48"/>
      <c r="AJ66" s="48"/>
      <c r="AK66" s="48"/>
    </row>
    <row r="67" spans="1:37" ht="18">
      <c r="A67" s="48"/>
      <c r="AC67" s="48"/>
      <c r="AD67" s="48"/>
      <c r="AE67" s="48"/>
      <c r="AF67" s="48"/>
      <c r="AG67" s="48"/>
      <c r="AH67" s="48"/>
      <c r="AI67" s="48"/>
      <c r="AJ67" s="48"/>
      <c r="AK67" s="48"/>
    </row>
    <row r="68" spans="1:37" ht="18">
      <c r="A68" s="48"/>
      <c r="AC68" s="48"/>
      <c r="AD68" s="48"/>
      <c r="AE68" s="48"/>
      <c r="AF68" s="48"/>
      <c r="AG68" s="48"/>
      <c r="AH68" s="48"/>
      <c r="AI68" s="48"/>
      <c r="AJ68" s="48"/>
      <c r="AK68" s="48"/>
    </row>
    <row r="69" spans="1:37" ht="18">
      <c r="A69" s="48"/>
      <c r="AC69" s="48"/>
      <c r="AD69" s="48"/>
      <c r="AE69" s="48"/>
      <c r="AF69" s="48"/>
      <c r="AG69" s="48"/>
      <c r="AH69" s="48"/>
      <c r="AI69" s="48"/>
      <c r="AJ69" s="48"/>
      <c r="AK69" s="48"/>
    </row>
    <row r="70" spans="1:37" ht="18">
      <c r="A70" s="48"/>
      <c r="AC70" s="48"/>
      <c r="AD70" s="48"/>
      <c r="AE70" s="48"/>
      <c r="AF70" s="48"/>
      <c r="AG70" s="48"/>
      <c r="AH70" s="48"/>
      <c r="AI70" s="48"/>
      <c r="AJ70" s="48"/>
      <c r="AK70" s="48"/>
    </row>
    <row r="71" spans="1:37" ht="18">
      <c r="A71" s="48"/>
      <c r="AC71" s="48"/>
      <c r="AD71" s="48"/>
      <c r="AE71" s="48"/>
      <c r="AF71" s="48"/>
      <c r="AG71" s="48"/>
      <c r="AH71" s="48"/>
      <c r="AI71" s="48"/>
      <c r="AJ71" s="48"/>
      <c r="AK71" s="48"/>
    </row>
    <row r="72" spans="1:37" ht="18">
      <c r="A72" s="48"/>
      <c r="AC72" s="48"/>
      <c r="AD72" s="48"/>
      <c r="AE72" s="48"/>
      <c r="AF72" s="48"/>
      <c r="AG72" s="48"/>
      <c r="AH72" s="48"/>
      <c r="AI72" s="48"/>
      <c r="AJ72" s="48"/>
      <c r="AK72" s="48"/>
    </row>
    <row r="73" spans="1:37" ht="18">
      <c r="A73" s="48"/>
      <c r="AC73" s="48"/>
      <c r="AD73" s="48"/>
      <c r="AE73" s="48"/>
      <c r="AF73" s="48"/>
      <c r="AG73" s="48"/>
      <c r="AH73" s="48"/>
      <c r="AI73" s="48"/>
      <c r="AJ73" s="48"/>
      <c r="AK73" s="48"/>
    </row>
    <row r="74" spans="1:37" ht="18">
      <c r="A74" s="48"/>
      <c r="AC74" s="48"/>
      <c r="AD74" s="48"/>
      <c r="AE74" s="48"/>
      <c r="AF74" s="48"/>
      <c r="AG74" s="48"/>
      <c r="AH74" s="48"/>
      <c r="AI74" s="48"/>
      <c r="AJ74" s="48"/>
      <c r="AK74" s="48"/>
    </row>
    <row r="75" spans="1:37" ht="18">
      <c r="A75" s="48"/>
      <c r="AC75" s="48"/>
      <c r="AD75" s="48"/>
      <c r="AE75" s="48"/>
      <c r="AF75" s="48"/>
      <c r="AG75" s="48"/>
      <c r="AH75" s="48"/>
      <c r="AI75" s="48"/>
      <c r="AJ75" s="48"/>
      <c r="AK75" s="48"/>
    </row>
    <row r="76" spans="1:37" ht="18">
      <c r="A76" s="48"/>
      <c r="AC76" s="48"/>
      <c r="AD76" s="48"/>
      <c r="AE76" s="48"/>
      <c r="AF76" s="48"/>
      <c r="AG76" s="48"/>
      <c r="AH76" s="48"/>
      <c r="AI76" s="48"/>
      <c r="AJ76" s="48"/>
      <c r="AK76" s="48"/>
    </row>
    <row r="77" spans="1:37" ht="18">
      <c r="A77" s="48"/>
      <c r="AC77" s="48"/>
      <c r="AD77" s="48"/>
      <c r="AE77" s="48"/>
      <c r="AF77" s="48"/>
      <c r="AG77" s="48"/>
      <c r="AH77" s="48"/>
      <c r="AI77" s="48"/>
      <c r="AJ77" s="48"/>
      <c r="AK77" s="48"/>
    </row>
    <row r="78" spans="1:37" ht="18">
      <c r="A78" s="48"/>
      <c r="AC78" s="48"/>
      <c r="AD78" s="48"/>
      <c r="AE78" s="48"/>
      <c r="AF78" s="48"/>
      <c r="AG78" s="48"/>
      <c r="AH78" s="48"/>
      <c r="AI78" s="48"/>
      <c r="AJ78" s="48"/>
      <c r="AK78" s="48"/>
    </row>
    <row r="79" spans="1:37" ht="18">
      <c r="A79" s="48"/>
      <c r="AC79" s="48"/>
      <c r="AD79" s="48"/>
      <c r="AE79" s="48"/>
      <c r="AF79" s="48"/>
      <c r="AG79" s="48"/>
      <c r="AH79" s="48"/>
      <c r="AI79" s="48"/>
      <c r="AJ79" s="48"/>
      <c r="AK79" s="48"/>
    </row>
    <row r="80" spans="1:37" ht="18">
      <c r="A80" s="48"/>
      <c r="AC80" s="48"/>
      <c r="AD80" s="48"/>
      <c r="AE80" s="48"/>
      <c r="AF80" s="48"/>
      <c r="AG80" s="48"/>
      <c r="AH80" s="48"/>
      <c r="AI80" s="48"/>
      <c r="AJ80" s="48"/>
      <c r="AK80" s="48"/>
    </row>
    <row r="81" spans="1:37" ht="18">
      <c r="A81" s="48"/>
      <c r="AC81" s="48"/>
      <c r="AD81" s="48"/>
      <c r="AE81" s="48"/>
      <c r="AF81" s="48"/>
      <c r="AG81" s="48"/>
      <c r="AH81" s="48"/>
      <c r="AI81" s="48"/>
      <c r="AJ81" s="48"/>
      <c r="AK81" s="48"/>
    </row>
    <row r="82" spans="1:37" ht="18">
      <c r="A82" s="48"/>
      <c r="AC82" s="48"/>
      <c r="AD82" s="48"/>
      <c r="AE82" s="48"/>
      <c r="AF82" s="48"/>
      <c r="AG82" s="48"/>
      <c r="AH82" s="48"/>
      <c r="AI82" s="48"/>
      <c r="AJ82" s="48"/>
      <c r="AK82" s="48"/>
    </row>
    <row r="83" spans="1:37" ht="18">
      <c r="A83" s="48"/>
      <c r="AC83" s="48"/>
      <c r="AD83" s="48"/>
      <c r="AE83" s="48"/>
      <c r="AF83" s="48"/>
      <c r="AG83" s="48"/>
      <c r="AH83" s="48"/>
      <c r="AI83" s="48"/>
      <c r="AJ83" s="48"/>
      <c r="AK83" s="48"/>
    </row>
    <row r="84" spans="1:37" ht="18">
      <c r="A84" s="48"/>
      <c r="AC84" s="48"/>
      <c r="AD84" s="48"/>
      <c r="AE84" s="48"/>
      <c r="AF84" s="48"/>
      <c r="AG84" s="48"/>
      <c r="AH84" s="48"/>
      <c r="AI84" s="48"/>
      <c r="AJ84" s="48"/>
      <c r="AK84" s="48"/>
    </row>
    <row r="85" spans="1:37" ht="18">
      <c r="A85" s="48"/>
      <c r="AC85" s="48"/>
      <c r="AD85" s="48"/>
      <c r="AE85" s="48"/>
      <c r="AF85" s="48"/>
      <c r="AG85" s="48"/>
      <c r="AH85" s="48"/>
      <c r="AI85" s="48"/>
      <c r="AJ85" s="48"/>
      <c r="AK85" s="48"/>
    </row>
    <row r="86" spans="1:37" ht="18">
      <c r="A86" s="48"/>
      <c r="AC86" s="48"/>
      <c r="AD86" s="48"/>
      <c r="AE86" s="48"/>
      <c r="AF86" s="48"/>
      <c r="AG86" s="48"/>
      <c r="AH86" s="48"/>
      <c r="AI86" s="48"/>
      <c r="AJ86" s="48"/>
      <c r="AK86" s="48"/>
    </row>
    <row r="87" spans="1:37" ht="18">
      <c r="A87" s="48"/>
      <c r="AC87" s="48"/>
      <c r="AD87" s="48"/>
      <c r="AE87" s="48"/>
      <c r="AF87" s="48"/>
      <c r="AG87" s="48"/>
      <c r="AH87" s="48"/>
      <c r="AI87" s="48"/>
      <c r="AJ87" s="48"/>
      <c r="AK87" s="48"/>
    </row>
    <row r="88" spans="1:37" ht="18">
      <c r="A88" s="48"/>
      <c r="AC88" s="48"/>
      <c r="AD88" s="48"/>
      <c r="AE88" s="48"/>
      <c r="AF88" s="48"/>
      <c r="AG88" s="48"/>
      <c r="AH88" s="48"/>
      <c r="AI88" s="48"/>
      <c r="AJ88" s="48"/>
      <c r="AK88" s="48"/>
    </row>
    <row r="89" spans="1:37" ht="18">
      <c r="A89" s="48"/>
      <c r="AC89" s="48"/>
      <c r="AD89" s="48"/>
      <c r="AE89" s="48"/>
      <c r="AF89" s="48"/>
      <c r="AG89" s="48"/>
      <c r="AH89" s="48"/>
      <c r="AI89" s="48"/>
      <c r="AJ89" s="48"/>
      <c r="AK89" s="48"/>
    </row>
    <row r="90" spans="1:37" ht="18">
      <c r="A90" s="48"/>
      <c r="AC90" s="48"/>
      <c r="AD90" s="48"/>
      <c r="AE90" s="48"/>
      <c r="AF90" s="48"/>
      <c r="AG90" s="48"/>
      <c r="AH90" s="48"/>
      <c r="AI90" s="48"/>
      <c r="AJ90" s="48"/>
      <c r="AK90" s="48"/>
    </row>
    <row r="91" spans="1:37" ht="18">
      <c r="A91" s="48"/>
      <c r="AC91" s="48"/>
      <c r="AD91" s="48"/>
      <c r="AE91" s="48"/>
      <c r="AF91" s="48"/>
      <c r="AG91" s="48"/>
      <c r="AH91" s="48"/>
      <c r="AI91" s="48"/>
      <c r="AJ91" s="48"/>
      <c r="AK91" s="48"/>
    </row>
    <row r="92" spans="1:37" ht="18">
      <c r="A92" s="48"/>
      <c r="AC92" s="48"/>
      <c r="AD92" s="48"/>
      <c r="AE92" s="48"/>
      <c r="AF92" s="48"/>
      <c r="AG92" s="48"/>
      <c r="AH92" s="48"/>
      <c r="AI92" s="48"/>
      <c r="AJ92" s="48"/>
      <c r="AK92" s="48"/>
    </row>
    <row r="93" spans="1:37" ht="18">
      <c r="A93" s="48"/>
      <c r="AC93" s="48"/>
      <c r="AD93" s="48"/>
      <c r="AE93" s="48"/>
      <c r="AF93" s="48"/>
      <c r="AG93" s="48"/>
      <c r="AH93" s="48"/>
      <c r="AI93" s="48"/>
      <c r="AJ93" s="48"/>
      <c r="AK93" s="48"/>
    </row>
    <row r="94" spans="1:37" ht="18">
      <c r="A94" s="48"/>
      <c r="AC94" s="48"/>
      <c r="AD94" s="48"/>
      <c r="AE94" s="48"/>
      <c r="AF94" s="48"/>
      <c r="AG94" s="48"/>
      <c r="AH94" s="48"/>
      <c r="AI94" s="48"/>
      <c r="AJ94" s="48"/>
      <c r="AK94" s="48"/>
    </row>
    <row r="95" spans="1:37" ht="18">
      <c r="A95" s="48"/>
      <c r="AC95" s="48"/>
      <c r="AD95" s="48"/>
      <c r="AE95" s="48"/>
      <c r="AF95" s="48"/>
      <c r="AG95" s="48"/>
      <c r="AH95" s="48"/>
      <c r="AI95" s="48"/>
      <c r="AJ95" s="48"/>
      <c r="AK95" s="48"/>
    </row>
    <row r="96" spans="1:37" ht="18">
      <c r="A96" s="48"/>
      <c r="AC96" s="48"/>
      <c r="AD96" s="48"/>
      <c r="AE96" s="48"/>
      <c r="AF96" s="48"/>
      <c r="AG96" s="48"/>
      <c r="AH96" s="48"/>
      <c r="AI96" s="48"/>
      <c r="AJ96" s="48"/>
      <c r="AK96" s="48"/>
    </row>
    <row r="97" spans="1:37" ht="18">
      <c r="A97" s="48"/>
      <c r="AC97" s="48"/>
      <c r="AD97" s="48"/>
      <c r="AE97" s="48"/>
      <c r="AF97" s="48"/>
      <c r="AG97" s="48"/>
      <c r="AH97" s="48"/>
      <c r="AI97" s="48"/>
      <c r="AJ97" s="48"/>
      <c r="AK97" s="48"/>
    </row>
    <row r="98" spans="1:37" ht="18">
      <c r="A98" s="48"/>
      <c r="AC98" s="48"/>
      <c r="AD98" s="48"/>
      <c r="AE98" s="48"/>
      <c r="AF98" s="48"/>
      <c r="AG98" s="48"/>
      <c r="AH98" s="48"/>
      <c r="AI98" s="48"/>
      <c r="AJ98" s="48"/>
      <c r="AK98" s="48"/>
    </row>
    <row r="99" spans="1:37" ht="18">
      <c r="A99" s="48"/>
      <c r="AC99" s="48"/>
      <c r="AD99" s="48"/>
      <c r="AE99" s="48"/>
      <c r="AF99" s="48"/>
      <c r="AG99" s="48"/>
      <c r="AH99" s="48"/>
      <c r="AI99" s="48"/>
      <c r="AJ99" s="48"/>
      <c r="AK99" s="48"/>
    </row>
    <row r="100" spans="1:37" ht="18">
      <c r="A100" s="48"/>
      <c r="AC100" s="48"/>
      <c r="AD100" s="48"/>
      <c r="AE100" s="48"/>
      <c r="AF100" s="48"/>
      <c r="AG100" s="48"/>
      <c r="AH100" s="48"/>
      <c r="AI100" s="48"/>
      <c r="AJ100" s="48"/>
      <c r="AK100" s="48"/>
    </row>
    <row r="101" spans="1:37" ht="18">
      <c r="A101" s="48"/>
      <c r="AC101" s="48"/>
      <c r="AD101" s="48"/>
      <c r="AE101" s="48"/>
      <c r="AF101" s="48"/>
      <c r="AG101" s="48"/>
      <c r="AH101" s="48"/>
      <c r="AI101" s="48"/>
      <c r="AJ101" s="48"/>
      <c r="AK101" s="48"/>
    </row>
    <row r="102" spans="1:37" ht="18">
      <c r="A102" s="48"/>
      <c r="AC102" s="48"/>
      <c r="AD102" s="48"/>
      <c r="AE102" s="48"/>
      <c r="AF102" s="48"/>
      <c r="AG102" s="48"/>
      <c r="AH102" s="48"/>
      <c r="AI102" s="48"/>
      <c r="AJ102" s="48"/>
      <c r="AK102" s="48"/>
    </row>
    <row r="103" spans="1:37" ht="18">
      <c r="A103" s="48"/>
      <c r="AC103" s="48"/>
      <c r="AD103" s="48"/>
      <c r="AE103" s="48"/>
      <c r="AF103" s="48"/>
      <c r="AG103" s="48"/>
      <c r="AH103" s="48"/>
      <c r="AI103" s="48"/>
      <c r="AJ103" s="48"/>
      <c r="AK103" s="48"/>
    </row>
    <row r="104" spans="1:37" ht="18">
      <c r="A104" s="48"/>
      <c r="AC104" s="48"/>
      <c r="AD104" s="48"/>
      <c r="AE104" s="48"/>
      <c r="AF104" s="48"/>
      <c r="AG104" s="48"/>
      <c r="AH104" s="48"/>
      <c r="AI104" s="48"/>
      <c r="AJ104" s="48"/>
      <c r="AK104" s="48"/>
    </row>
    <row r="105" spans="1:37" ht="18">
      <c r="A105" s="48"/>
      <c r="AC105" s="48"/>
      <c r="AD105" s="48"/>
      <c r="AE105" s="48"/>
      <c r="AF105" s="48"/>
      <c r="AG105" s="48"/>
      <c r="AH105" s="48"/>
      <c r="AI105" s="48"/>
      <c r="AJ105" s="48"/>
      <c r="AK105" s="48"/>
    </row>
    <row r="106" spans="1:37" ht="18">
      <c r="A106" s="48"/>
      <c r="AC106" s="48"/>
      <c r="AD106" s="48"/>
      <c r="AE106" s="48"/>
      <c r="AF106" s="48"/>
      <c r="AG106" s="48"/>
      <c r="AH106" s="48"/>
      <c r="AI106" s="48"/>
      <c r="AJ106" s="48"/>
      <c r="AK106" s="48"/>
    </row>
    <row r="107" spans="1:37" ht="18">
      <c r="A107" s="48"/>
      <c r="AC107" s="48"/>
      <c r="AD107" s="48"/>
      <c r="AE107" s="48"/>
      <c r="AF107" s="48"/>
      <c r="AG107" s="48"/>
      <c r="AH107" s="48"/>
      <c r="AI107" s="48"/>
      <c r="AJ107" s="48"/>
      <c r="AK107" s="48"/>
    </row>
    <row r="108" spans="1:37" ht="18">
      <c r="A108" s="48"/>
      <c r="AC108" s="48"/>
      <c r="AD108" s="48"/>
      <c r="AE108" s="48"/>
      <c r="AF108" s="48"/>
      <c r="AG108" s="48"/>
      <c r="AH108" s="48"/>
      <c r="AI108" s="48"/>
      <c r="AJ108" s="48"/>
      <c r="AK108" s="48"/>
    </row>
    <row r="109" spans="1:37" ht="18">
      <c r="A109" s="48"/>
      <c r="AC109" s="48"/>
      <c r="AD109" s="48"/>
      <c r="AE109" s="48"/>
      <c r="AF109" s="48"/>
      <c r="AG109" s="48"/>
      <c r="AH109" s="48"/>
      <c r="AI109" s="48"/>
      <c r="AJ109" s="48"/>
      <c r="AK109" s="48"/>
    </row>
    <row r="110" spans="1:37" ht="18">
      <c r="A110" s="48"/>
      <c r="AC110" s="48"/>
      <c r="AD110" s="48"/>
      <c r="AE110" s="48"/>
      <c r="AF110" s="48"/>
      <c r="AG110" s="48"/>
      <c r="AH110" s="48"/>
      <c r="AI110" s="48"/>
      <c r="AJ110" s="48"/>
      <c r="AK110" s="48"/>
    </row>
    <row r="111" spans="1:37" ht="18">
      <c r="A111" s="48"/>
      <c r="AC111" s="48"/>
      <c r="AD111" s="48"/>
      <c r="AE111" s="48"/>
      <c r="AF111" s="48"/>
      <c r="AG111" s="48"/>
      <c r="AH111" s="48"/>
      <c r="AI111" s="48"/>
      <c r="AJ111" s="48"/>
      <c r="AK111" s="48"/>
    </row>
    <row r="112" spans="1:37" ht="18">
      <c r="A112" s="48"/>
      <c r="AC112" s="48"/>
      <c r="AD112" s="48"/>
      <c r="AE112" s="48"/>
      <c r="AF112" s="48"/>
      <c r="AG112" s="48"/>
      <c r="AH112" s="48"/>
      <c r="AI112" s="48"/>
      <c r="AJ112" s="48"/>
      <c r="AK112" s="48"/>
    </row>
    <row r="113" spans="1:37" ht="18">
      <c r="A113" s="48"/>
      <c r="AC113" s="48"/>
      <c r="AD113" s="48"/>
      <c r="AE113" s="48"/>
      <c r="AF113" s="48"/>
      <c r="AG113" s="48"/>
      <c r="AH113" s="48"/>
      <c r="AI113" s="48"/>
      <c r="AJ113" s="48"/>
      <c r="AK113" s="48"/>
    </row>
    <row r="114" spans="1:37" ht="18">
      <c r="A114" s="48"/>
      <c r="AC114" s="48"/>
      <c r="AD114" s="48"/>
      <c r="AE114" s="48"/>
      <c r="AF114" s="48"/>
      <c r="AG114" s="48"/>
      <c r="AH114" s="48"/>
      <c r="AI114" s="48"/>
      <c r="AJ114" s="48"/>
      <c r="AK114" s="48"/>
    </row>
    <row r="115" spans="1:37" ht="18">
      <c r="A115" s="48"/>
      <c r="AC115" s="48"/>
      <c r="AD115" s="48"/>
      <c r="AE115" s="48"/>
      <c r="AF115" s="48"/>
      <c r="AG115" s="48"/>
      <c r="AH115" s="48"/>
      <c r="AI115" s="48"/>
      <c r="AJ115" s="48"/>
      <c r="AK115" s="48"/>
    </row>
    <row r="116" spans="1:37" ht="18">
      <c r="A116" s="48"/>
      <c r="AC116" s="48"/>
      <c r="AD116" s="48"/>
      <c r="AE116" s="48"/>
      <c r="AF116" s="48"/>
      <c r="AG116" s="48"/>
      <c r="AH116" s="48"/>
      <c r="AI116" s="48"/>
      <c r="AJ116" s="48"/>
      <c r="AK116" s="48"/>
    </row>
    <row r="117" spans="1:37" ht="18">
      <c r="A117" s="48"/>
      <c r="AC117" s="48"/>
      <c r="AD117" s="48"/>
      <c r="AE117" s="48"/>
      <c r="AF117" s="48"/>
      <c r="AG117" s="48"/>
      <c r="AH117" s="48"/>
      <c r="AI117" s="48"/>
      <c r="AJ117" s="48"/>
      <c r="AK117" s="48"/>
    </row>
    <row r="118" spans="1:37" ht="18">
      <c r="A118" s="48"/>
      <c r="AC118" s="48"/>
      <c r="AD118" s="48"/>
      <c r="AE118" s="48"/>
      <c r="AF118" s="48"/>
      <c r="AG118" s="48"/>
      <c r="AH118" s="48"/>
      <c r="AI118" s="48"/>
      <c r="AJ118" s="48"/>
      <c r="AK118" s="48"/>
    </row>
    <row r="119" spans="1:37" ht="18">
      <c r="A119" s="48"/>
      <c r="AC119" s="48"/>
      <c r="AD119" s="48"/>
      <c r="AE119" s="48"/>
      <c r="AF119" s="48"/>
      <c r="AG119" s="48"/>
      <c r="AH119" s="48"/>
      <c r="AI119" s="48"/>
      <c r="AJ119" s="48"/>
      <c r="AK119" s="48"/>
    </row>
    <row r="120" spans="1:37" ht="18">
      <c r="A120" s="48"/>
      <c r="AC120" s="48"/>
      <c r="AD120" s="48"/>
      <c r="AE120" s="48"/>
      <c r="AF120" s="48"/>
      <c r="AG120" s="48"/>
      <c r="AH120" s="48"/>
      <c r="AI120" s="48"/>
      <c r="AJ120" s="48"/>
      <c r="AK120" s="48"/>
    </row>
    <row r="121" spans="1:37" ht="18">
      <c r="A121" s="48"/>
      <c r="AC121" s="48"/>
      <c r="AD121" s="48"/>
      <c r="AE121" s="48"/>
      <c r="AF121" s="48"/>
      <c r="AG121" s="48"/>
      <c r="AH121" s="48"/>
      <c r="AI121" s="48"/>
      <c r="AJ121" s="48"/>
      <c r="AK121" s="48"/>
    </row>
    <row r="122" spans="1:37" ht="18">
      <c r="A122" s="48"/>
      <c r="AC122" s="48"/>
      <c r="AD122" s="48"/>
      <c r="AE122" s="48"/>
      <c r="AF122" s="48"/>
      <c r="AG122" s="48"/>
      <c r="AH122" s="48"/>
      <c r="AI122" s="48"/>
      <c r="AJ122" s="48"/>
      <c r="AK122" s="48"/>
    </row>
    <row r="123" spans="1:37" ht="18">
      <c r="A123" s="48"/>
      <c r="AC123" s="48"/>
      <c r="AD123" s="48"/>
      <c r="AE123" s="48"/>
      <c r="AF123" s="48"/>
      <c r="AG123" s="48"/>
      <c r="AH123" s="48"/>
      <c r="AI123" s="48"/>
      <c r="AJ123" s="48"/>
      <c r="AK123" s="48"/>
    </row>
    <row r="124" spans="1:37" ht="18">
      <c r="A124" s="48"/>
      <c r="AC124" s="48"/>
      <c r="AD124" s="48"/>
      <c r="AE124" s="48"/>
      <c r="AF124" s="48"/>
      <c r="AG124" s="48"/>
      <c r="AH124" s="48"/>
      <c r="AI124" s="48"/>
      <c r="AJ124" s="48"/>
      <c r="AK124" s="48"/>
    </row>
    <row r="125" spans="1:37" ht="18">
      <c r="A125" s="48"/>
      <c r="AC125" s="48"/>
      <c r="AD125" s="48"/>
      <c r="AE125" s="48"/>
      <c r="AF125" s="48"/>
      <c r="AG125" s="48"/>
      <c r="AH125" s="48"/>
      <c r="AI125" s="48"/>
      <c r="AJ125" s="48"/>
      <c r="AK125" s="48"/>
    </row>
    <row r="126" spans="1:37" ht="18">
      <c r="A126" s="48"/>
      <c r="AC126" s="48"/>
      <c r="AD126" s="48"/>
      <c r="AE126" s="48"/>
      <c r="AF126" s="48"/>
      <c r="AG126" s="48"/>
      <c r="AH126" s="48"/>
      <c r="AI126" s="48"/>
      <c r="AJ126" s="48"/>
      <c r="AK126" s="48"/>
    </row>
    <row r="127" spans="1:37" ht="18">
      <c r="A127" s="48"/>
      <c r="AC127" s="48"/>
      <c r="AD127" s="48"/>
      <c r="AE127" s="48"/>
      <c r="AF127" s="48"/>
      <c r="AG127" s="48"/>
      <c r="AH127" s="48"/>
      <c r="AI127" s="48"/>
      <c r="AJ127" s="48"/>
      <c r="AK127" s="48"/>
    </row>
    <row r="128" spans="1:37" ht="18">
      <c r="A128" s="48"/>
      <c r="AC128" s="48"/>
      <c r="AD128" s="48"/>
      <c r="AE128" s="48"/>
      <c r="AF128" s="48"/>
      <c r="AG128" s="48"/>
      <c r="AH128" s="48"/>
      <c r="AI128" s="48"/>
      <c r="AJ128" s="48"/>
      <c r="AK128" s="48"/>
    </row>
    <row r="129" spans="1:37" ht="18">
      <c r="A129" s="48"/>
      <c r="AC129" s="48"/>
      <c r="AD129" s="48"/>
      <c r="AE129" s="48"/>
      <c r="AF129" s="48"/>
      <c r="AG129" s="48"/>
      <c r="AH129" s="48"/>
      <c r="AI129" s="48"/>
      <c r="AJ129" s="48"/>
      <c r="AK129" s="48"/>
    </row>
    <row r="130" spans="1:37" ht="18">
      <c r="A130" s="48"/>
      <c r="AC130" s="48"/>
      <c r="AD130" s="48"/>
      <c r="AE130" s="48"/>
      <c r="AF130" s="48"/>
      <c r="AG130" s="48"/>
      <c r="AH130" s="48"/>
      <c r="AI130" s="48"/>
      <c r="AJ130" s="48"/>
      <c r="AK130" s="48"/>
    </row>
    <row r="131" spans="1:37" ht="18">
      <c r="A131" s="48"/>
      <c r="AC131" s="48"/>
      <c r="AD131" s="48"/>
      <c r="AE131" s="48"/>
      <c r="AF131" s="48"/>
      <c r="AG131" s="48"/>
      <c r="AH131" s="48"/>
      <c r="AI131" s="48"/>
      <c r="AJ131" s="48"/>
      <c r="AK131" s="48"/>
    </row>
    <row r="132" spans="1:37" ht="18">
      <c r="A132" s="48"/>
      <c r="AC132" s="48"/>
      <c r="AD132" s="48"/>
      <c r="AE132" s="48"/>
      <c r="AF132" s="48"/>
      <c r="AG132" s="48"/>
      <c r="AH132" s="48"/>
      <c r="AI132" s="48"/>
      <c r="AJ132" s="48"/>
      <c r="AK132" s="48"/>
    </row>
    <row r="133" spans="1:37" ht="18">
      <c r="A133" s="48"/>
      <c r="AC133" s="48"/>
      <c r="AD133" s="48"/>
      <c r="AE133" s="48"/>
      <c r="AF133" s="48"/>
      <c r="AG133" s="48"/>
      <c r="AH133" s="48"/>
      <c r="AI133" s="48"/>
      <c r="AJ133" s="48"/>
      <c r="AK133" s="48"/>
    </row>
    <row r="134" spans="1:37" ht="18">
      <c r="A134" s="48"/>
      <c r="AC134" s="48"/>
      <c r="AD134" s="48"/>
      <c r="AE134" s="48"/>
      <c r="AF134" s="48"/>
      <c r="AG134" s="48"/>
      <c r="AH134" s="48"/>
      <c r="AI134" s="48"/>
      <c r="AJ134" s="48"/>
      <c r="AK134" s="48"/>
    </row>
    <row r="135" spans="1:37" ht="18">
      <c r="A135" s="48"/>
      <c r="AC135" s="48"/>
      <c r="AD135" s="48"/>
      <c r="AE135" s="48"/>
      <c r="AF135" s="48"/>
      <c r="AG135" s="48"/>
      <c r="AH135" s="48"/>
      <c r="AI135" s="48"/>
      <c r="AJ135" s="48"/>
      <c r="AK135" s="48"/>
    </row>
    <row r="136" spans="1:37" ht="18">
      <c r="A136" s="48"/>
      <c r="AC136" s="48"/>
      <c r="AD136" s="48"/>
      <c r="AE136" s="48"/>
      <c r="AF136" s="48"/>
      <c r="AG136" s="48"/>
      <c r="AH136" s="48"/>
      <c r="AI136" s="48"/>
      <c r="AJ136" s="48"/>
      <c r="AK136" s="48"/>
    </row>
    <row r="137" spans="1:37" ht="18">
      <c r="A137" s="48"/>
      <c r="AC137" s="48"/>
      <c r="AD137" s="48"/>
      <c r="AE137" s="48"/>
      <c r="AF137" s="48"/>
      <c r="AG137" s="48"/>
      <c r="AH137" s="48"/>
      <c r="AI137" s="48"/>
      <c r="AJ137" s="48"/>
      <c r="AK137" s="48"/>
    </row>
    <row r="138" spans="1:37" ht="18">
      <c r="A138" s="48"/>
      <c r="AC138" s="48"/>
      <c r="AD138" s="48"/>
      <c r="AE138" s="48"/>
      <c r="AF138" s="48"/>
      <c r="AG138" s="48"/>
      <c r="AH138" s="48"/>
      <c r="AI138" s="48"/>
      <c r="AJ138" s="48"/>
      <c r="AK138" s="48"/>
    </row>
    <row r="139" spans="1:37" ht="18">
      <c r="A139" s="48"/>
      <c r="AC139" s="48"/>
      <c r="AD139" s="48"/>
      <c r="AE139" s="48"/>
      <c r="AF139" s="48"/>
      <c r="AG139" s="48"/>
      <c r="AH139" s="48"/>
      <c r="AI139" s="48"/>
      <c r="AJ139" s="48"/>
      <c r="AK139" s="48"/>
    </row>
    <row r="140" spans="1:37" ht="18">
      <c r="A140" s="48"/>
      <c r="AC140" s="48"/>
      <c r="AD140" s="48"/>
      <c r="AE140" s="48"/>
      <c r="AF140" s="48"/>
      <c r="AG140" s="48"/>
      <c r="AH140" s="48"/>
      <c r="AI140" s="48"/>
      <c r="AJ140" s="48"/>
      <c r="AK140" s="48"/>
    </row>
    <row r="141" spans="1:37" ht="18">
      <c r="A141" s="48"/>
      <c r="AC141" s="48"/>
      <c r="AD141" s="48"/>
      <c r="AE141" s="48"/>
      <c r="AF141" s="48"/>
      <c r="AG141" s="48"/>
      <c r="AH141" s="48"/>
      <c r="AI141" s="48"/>
      <c r="AJ141" s="48"/>
      <c r="AK141" s="48"/>
    </row>
    <row r="142" spans="1:37" ht="18">
      <c r="A142" s="48"/>
      <c r="AC142" s="48"/>
      <c r="AD142" s="48"/>
      <c r="AE142" s="48"/>
      <c r="AF142" s="48"/>
      <c r="AG142" s="48"/>
      <c r="AH142" s="48"/>
      <c r="AI142" s="48"/>
      <c r="AJ142" s="48"/>
      <c r="AK142" s="48"/>
    </row>
    <row r="143" spans="1:37" ht="18">
      <c r="A143" s="48"/>
      <c r="AC143" s="48"/>
      <c r="AD143" s="48"/>
      <c r="AE143" s="48"/>
      <c r="AF143" s="48"/>
      <c r="AG143" s="48"/>
      <c r="AH143" s="48"/>
      <c r="AI143" s="48"/>
      <c r="AJ143" s="48"/>
      <c r="AK143" s="48"/>
    </row>
    <row r="144" spans="1:37" ht="18">
      <c r="A144" s="48"/>
      <c r="AC144" s="48"/>
      <c r="AD144" s="48"/>
      <c r="AE144" s="48"/>
      <c r="AF144" s="48"/>
      <c r="AG144" s="48"/>
      <c r="AH144" s="48"/>
      <c r="AI144" s="48"/>
      <c r="AJ144" s="48"/>
      <c r="AK144" s="48"/>
    </row>
    <row r="145" spans="1:37" ht="18">
      <c r="A145" s="48"/>
      <c r="AC145" s="48"/>
      <c r="AD145" s="48"/>
      <c r="AE145" s="48"/>
      <c r="AF145" s="48"/>
      <c r="AG145" s="48"/>
      <c r="AH145" s="48"/>
      <c r="AI145" s="48"/>
      <c r="AJ145" s="48"/>
      <c r="AK145" s="48"/>
    </row>
    <row r="146" spans="1:37" ht="18">
      <c r="A146" s="48"/>
      <c r="AC146" s="48"/>
      <c r="AD146" s="48"/>
      <c r="AE146" s="48"/>
      <c r="AF146" s="48"/>
      <c r="AG146" s="48"/>
      <c r="AH146" s="48"/>
      <c r="AI146" s="48"/>
      <c r="AJ146" s="48"/>
      <c r="AK146" s="48"/>
    </row>
    <row r="147" spans="1:37" ht="18">
      <c r="A147" s="48"/>
      <c r="AC147" s="48"/>
      <c r="AD147" s="48"/>
      <c r="AE147" s="48"/>
      <c r="AF147" s="48"/>
      <c r="AG147" s="48"/>
      <c r="AH147" s="48"/>
      <c r="AI147" s="48"/>
      <c r="AJ147" s="48"/>
      <c r="AK147" s="48"/>
    </row>
    <row r="148" spans="1:37" ht="18">
      <c r="A148" s="48"/>
      <c r="AC148" s="48"/>
      <c r="AD148" s="48"/>
      <c r="AE148" s="48"/>
      <c r="AF148" s="48"/>
      <c r="AG148" s="48"/>
      <c r="AH148" s="48"/>
      <c r="AI148" s="48"/>
      <c r="AJ148" s="48"/>
      <c r="AK148" s="48"/>
    </row>
    <row r="149" spans="1:37" ht="18">
      <c r="A149" s="48"/>
      <c r="AC149" s="48"/>
      <c r="AD149" s="48"/>
      <c r="AE149" s="48"/>
      <c r="AF149" s="48"/>
      <c r="AG149" s="48"/>
      <c r="AH149" s="48"/>
      <c r="AI149" s="48"/>
      <c r="AJ149" s="48"/>
      <c r="AK149" s="48"/>
    </row>
    <row r="150" spans="1:37" ht="18">
      <c r="A150" s="48"/>
      <c r="AC150" s="48"/>
      <c r="AD150" s="48"/>
      <c r="AE150" s="48"/>
      <c r="AF150" s="48"/>
      <c r="AG150" s="48"/>
      <c r="AH150" s="48"/>
      <c r="AI150" s="48"/>
      <c r="AJ150" s="48"/>
      <c r="AK150" s="48"/>
    </row>
    <row r="151" spans="1:37" ht="18">
      <c r="A151" s="48"/>
      <c r="AC151" s="48"/>
      <c r="AD151" s="48"/>
      <c r="AE151" s="48"/>
      <c r="AF151" s="48"/>
      <c r="AG151" s="48"/>
      <c r="AH151" s="48"/>
      <c r="AI151" s="48"/>
      <c r="AJ151" s="48"/>
      <c r="AK151" s="48"/>
    </row>
    <row r="152" spans="1:37" ht="18">
      <c r="A152" s="48"/>
      <c r="AC152" s="48"/>
      <c r="AD152" s="48"/>
      <c r="AE152" s="48"/>
      <c r="AF152" s="48"/>
      <c r="AG152" s="48"/>
      <c r="AH152" s="48"/>
      <c r="AI152" s="48"/>
      <c r="AJ152" s="48"/>
      <c r="AK152" s="48"/>
    </row>
    <row r="153" spans="1:37" ht="18">
      <c r="A153" s="48"/>
      <c r="AC153" s="48"/>
      <c r="AD153" s="48"/>
      <c r="AE153" s="48"/>
      <c r="AF153" s="48"/>
      <c r="AG153" s="48"/>
      <c r="AH153" s="48"/>
      <c r="AI153" s="48"/>
      <c r="AJ153" s="48"/>
      <c r="AK153" s="48"/>
    </row>
    <row r="154" spans="1:37" ht="18">
      <c r="A154" s="48"/>
      <c r="AC154" s="48"/>
      <c r="AD154" s="48"/>
      <c r="AE154" s="48"/>
      <c r="AF154" s="48"/>
      <c r="AG154" s="48"/>
      <c r="AH154" s="48"/>
      <c r="AI154" s="48"/>
      <c r="AJ154" s="48"/>
      <c r="AK154" s="48"/>
    </row>
    <row r="155" spans="1:37" ht="18">
      <c r="A155" s="48"/>
      <c r="AC155" s="48"/>
      <c r="AD155" s="48"/>
      <c r="AE155" s="48"/>
      <c r="AF155" s="48"/>
      <c r="AG155" s="48"/>
      <c r="AH155" s="48"/>
      <c r="AI155" s="48"/>
      <c r="AJ155" s="48"/>
      <c r="AK155" s="48"/>
    </row>
    <row r="156" spans="1:37" ht="18">
      <c r="A156" s="48"/>
      <c r="AC156" s="48"/>
      <c r="AD156" s="48"/>
      <c r="AE156" s="48"/>
      <c r="AF156" s="48"/>
      <c r="AG156" s="48"/>
      <c r="AH156" s="48"/>
      <c r="AI156" s="48"/>
      <c r="AJ156" s="48"/>
      <c r="AK156" s="48"/>
    </row>
    <row r="157" spans="1:37" ht="18">
      <c r="A157" s="48"/>
      <c r="AC157" s="48"/>
      <c r="AD157" s="48"/>
      <c r="AE157" s="48"/>
      <c r="AF157" s="48"/>
      <c r="AG157" s="48"/>
      <c r="AH157" s="48"/>
      <c r="AI157" s="48"/>
      <c r="AJ157" s="48"/>
      <c r="AK157" s="48"/>
    </row>
    <row r="158" spans="1:37" ht="18">
      <c r="A158" s="48"/>
      <c r="AC158" s="48"/>
      <c r="AD158" s="48"/>
      <c r="AE158" s="48"/>
      <c r="AF158" s="48"/>
      <c r="AG158" s="48"/>
      <c r="AH158" s="48"/>
      <c r="AI158" s="48"/>
      <c r="AJ158" s="48"/>
      <c r="AK158" s="48"/>
    </row>
    <row r="159" spans="1:37" ht="18">
      <c r="A159" s="48"/>
      <c r="AC159" s="48"/>
      <c r="AD159" s="48"/>
      <c r="AE159" s="48"/>
      <c r="AF159" s="48"/>
      <c r="AG159" s="48"/>
      <c r="AH159" s="48"/>
      <c r="AI159" s="48"/>
      <c r="AJ159" s="48"/>
      <c r="AK159" s="48"/>
    </row>
    <row r="160" spans="1:37" ht="18">
      <c r="A160" s="48"/>
      <c r="AC160" s="48"/>
      <c r="AD160" s="48"/>
      <c r="AE160" s="48"/>
      <c r="AF160" s="48"/>
      <c r="AG160" s="48"/>
      <c r="AH160" s="48"/>
      <c r="AI160" s="48"/>
      <c r="AJ160" s="48"/>
      <c r="AK160" s="48"/>
    </row>
    <row r="161" spans="1:37" ht="18">
      <c r="A161" s="48"/>
      <c r="AC161" s="48"/>
      <c r="AD161" s="48"/>
      <c r="AE161" s="48"/>
      <c r="AF161" s="48"/>
      <c r="AG161" s="48"/>
      <c r="AH161" s="48"/>
      <c r="AI161" s="48"/>
      <c r="AJ161" s="48"/>
      <c r="AK161" s="48"/>
    </row>
    <row r="162" spans="1:37" ht="18">
      <c r="A162" s="48"/>
      <c r="AC162" s="48"/>
      <c r="AD162" s="48"/>
      <c r="AE162" s="48"/>
      <c r="AF162" s="48"/>
      <c r="AG162" s="48"/>
      <c r="AH162" s="48"/>
      <c r="AI162" s="48"/>
      <c r="AJ162" s="48"/>
      <c r="AK162" s="48"/>
    </row>
    <row r="163" spans="1:37" ht="18">
      <c r="A163" s="48"/>
      <c r="AC163" s="48"/>
      <c r="AD163" s="48"/>
      <c r="AE163" s="48"/>
      <c r="AF163" s="48"/>
      <c r="AG163" s="48"/>
      <c r="AH163" s="48"/>
      <c r="AI163" s="48"/>
      <c r="AJ163" s="48"/>
      <c r="AK163" s="48"/>
    </row>
    <row r="164" spans="1:37" ht="18">
      <c r="A164" s="48"/>
      <c r="AC164" s="48"/>
      <c r="AD164" s="48"/>
      <c r="AE164" s="48"/>
      <c r="AF164" s="48"/>
      <c r="AG164" s="48"/>
      <c r="AH164" s="48"/>
      <c r="AI164" s="48"/>
      <c r="AJ164" s="48"/>
      <c r="AK164" s="48"/>
    </row>
    <row r="165" spans="1:37" ht="18">
      <c r="A165" s="48"/>
      <c r="AC165" s="48"/>
      <c r="AD165" s="48"/>
      <c r="AE165" s="48"/>
      <c r="AF165" s="48"/>
      <c r="AG165" s="48"/>
      <c r="AH165" s="48"/>
      <c r="AI165" s="48"/>
      <c r="AJ165" s="48"/>
      <c r="AK165" s="48"/>
    </row>
    <row r="166" spans="1:37" ht="18">
      <c r="A166" s="48"/>
      <c r="AC166" s="48"/>
      <c r="AD166" s="48"/>
      <c r="AE166" s="48"/>
      <c r="AF166" s="48"/>
      <c r="AG166" s="48"/>
      <c r="AH166" s="48"/>
      <c r="AI166" s="48"/>
      <c r="AJ166" s="48"/>
      <c r="AK166" s="48"/>
    </row>
    <row r="167" spans="1:37" ht="18">
      <c r="A167" s="48"/>
      <c r="AC167" s="48"/>
      <c r="AD167" s="48"/>
      <c r="AE167" s="48"/>
      <c r="AF167" s="48"/>
      <c r="AG167" s="48"/>
      <c r="AH167" s="48"/>
      <c r="AI167" s="48"/>
      <c r="AJ167" s="48"/>
      <c r="AK167" s="48"/>
    </row>
    <row r="168" spans="1:37" ht="18">
      <c r="A168" s="48"/>
      <c r="AC168" s="48"/>
      <c r="AD168" s="48"/>
      <c r="AE168" s="48"/>
      <c r="AF168" s="48"/>
      <c r="AG168" s="48"/>
      <c r="AH168" s="48"/>
      <c r="AI168" s="48"/>
      <c r="AJ168" s="48"/>
      <c r="AK168" s="48"/>
    </row>
    <row r="169" spans="1:37" ht="18">
      <c r="A169" s="48"/>
      <c r="AC169" s="48"/>
      <c r="AD169" s="48"/>
      <c r="AE169" s="48"/>
      <c r="AF169" s="48"/>
      <c r="AG169" s="48"/>
      <c r="AH169" s="48"/>
      <c r="AI169" s="48"/>
      <c r="AJ169" s="48"/>
      <c r="AK169" s="48"/>
    </row>
    <row r="170" spans="1:37" ht="18">
      <c r="A170" s="48"/>
      <c r="AC170" s="48"/>
      <c r="AD170" s="48"/>
      <c r="AE170" s="48"/>
      <c r="AF170" s="48"/>
      <c r="AG170" s="48"/>
      <c r="AH170" s="48"/>
      <c r="AI170" s="48"/>
      <c r="AJ170" s="48"/>
      <c r="AK170" s="48"/>
    </row>
    <row r="171" spans="1:37" ht="18">
      <c r="A171" s="48"/>
      <c r="AC171" s="48"/>
      <c r="AD171" s="48"/>
      <c r="AE171" s="48"/>
      <c r="AF171" s="48"/>
      <c r="AG171" s="48"/>
      <c r="AH171" s="48"/>
      <c r="AI171" s="48"/>
      <c r="AJ171" s="48"/>
      <c r="AK171" s="48"/>
    </row>
    <row r="172" spans="1:37" ht="18">
      <c r="A172" s="48"/>
      <c r="AC172" s="48"/>
      <c r="AD172" s="48"/>
      <c r="AE172" s="48"/>
      <c r="AF172" s="48"/>
      <c r="AG172" s="48"/>
      <c r="AH172" s="48"/>
      <c r="AI172" s="48"/>
      <c r="AJ172" s="48"/>
      <c r="AK172" s="48"/>
    </row>
    <row r="173" spans="1:37" ht="18">
      <c r="A173" s="48"/>
      <c r="AC173" s="48"/>
      <c r="AD173" s="48"/>
      <c r="AE173" s="48"/>
      <c r="AF173" s="48"/>
      <c r="AG173" s="48"/>
      <c r="AH173" s="48"/>
      <c r="AI173" s="48"/>
      <c r="AJ173" s="48"/>
      <c r="AK173" s="48"/>
    </row>
    <row r="174" spans="1:37" ht="18">
      <c r="A174" s="48"/>
      <c r="AC174" s="48"/>
      <c r="AD174" s="48"/>
      <c r="AE174" s="48"/>
      <c r="AF174" s="48"/>
      <c r="AG174" s="48"/>
      <c r="AH174" s="48"/>
      <c r="AI174" s="48"/>
      <c r="AJ174" s="48"/>
      <c r="AK174" s="48"/>
    </row>
    <row r="175" spans="1:37" ht="18">
      <c r="A175" s="48"/>
      <c r="AC175" s="48"/>
      <c r="AD175" s="48"/>
      <c r="AE175" s="48"/>
      <c r="AF175" s="48"/>
      <c r="AG175" s="48"/>
      <c r="AH175" s="48"/>
      <c r="AI175" s="48"/>
      <c r="AJ175" s="48"/>
      <c r="AK175" s="48"/>
    </row>
    <row r="176" spans="1:37" ht="18">
      <c r="A176" s="48"/>
      <c r="AC176" s="48"/>
      <c r="AD176" s="48"/>
      <c r="AE176" s="48"/>
      <c r="AF176" s="48"/>
      <c r="AG176" s="48"/>
      <c r="AH176" s="48"/>
      <c r="AI176" s="48"/>
      <c r="AJ176" s="48"/>
      <c r="AK176" s="48"/>
    </row>
    <row r="177" spans="1:37" ht="18">
      <c r="A177" s="48"/>
      <c r="AC177" s="48"/>
      <c r="AD177" s="48"/>
      <c r="AE177" s="48"/>
      <c r="AF177" s="48"/>
      <c r="AG177" s="48"/>
      <c r="AH177" s="48"/>
      <c r="AI177" s="48"/>
      <c r="AJ177" s="48"/>
      <c r="AK177" s="48"/>
    </row>
    <row r="178" spans="1:37" ht="18">
      <c r="A178" s="48"/>
      <c r="AC178" s="48"/>
      <c r="AD178" s="48"/>
      <c r="AE178" s="48"/>
      <c r="AF178" s="48"/>
      <c r="AG178" s="48"/>
      <c r="AH178" s="48"/>
      <c r="AI178" s="48"/>
      <c r="AJ178" s="48"/>
      <c r="AK178" s="48"/>
    </row>
    <row r="179" spans="1:37" ht="18">
      <c r="A179" s="48"/>
      <c r="AC179" s="48"/>
      <c r="AD179" s="48"/>
      <c r="AE179" s="48"/>
      <c r="AF179" s="48"/>
      <c r="AG179" s="48"/>
      <c r="AH179" s="48"/>
      <c r="AI179" s="48"/>
      <c r="AJ179" s="48"/>
      <c r="AK179" s="48"/>
    </row>
    <row r="180" spans="1:37" ht="18">
      <c r="A180" s="48"/>
      <c r="AC180" s="48"/>
      <c r="AD180" s="48"/>
      <c r="AE180" s="48"/>
      <c r="AF180" s="48"/>
      <c r="AG180" s="48"/>
      <c r="AH180" s="48"/>
      <c r="AI180" s="48"/>
      <c r="AJ180" s="48"/>
      <c r="AK180" s="48"/>
    </row>
    <row r="181" spans="1:37" ht="18">
      <c r="A181" s="48"/>
      <c r="AC181" s="48"/>
      <c r="AD181" s="48"/>
      <c r="AE181" s="48"/>
      <c r="AF181" s="48"/>
      <c r="AG181" s="48"/>
      <c r="AH181" s="48"/>
      <c r="AI181" s="48"/>
      <c r="AJ181" s="48"/>
      <c r="AK181" s="48"/>
    </row>
    <row r="182" spans="1:37" ht="18">
      <c r="A182" s="48"/>
      <c r="AC182" s="48"/>
      <c r="AD182" s="48"/>
      <c r="AE182" s="48"/>
      <c r="AF182" s="48"/>
      <c r="AG182" s="48"/>
      <c r="AH182" s="48"/>
      <c r="AI182" s="48"/>
      <c r="AJ182" s="48"/>
      <c r="AK182" s="48"/>
    </row>
    <row r="183" spans="1:37" ht="18">
      <c r="A183" s="48"/>
      <c r="AC183" s="48"/>
      <c r="AD183" s="48"/>
      <c r="AE183" s="48"/>
      <c r="AF183" s="48"/>
      <c r="AG183" s="48"/>
      <c r="AH183" s="48"/>
      <c r="AI183" s="48"/>
      <c r="AJ183" s="48"/>
      <c r="AK183" s="48"/>
    </row>
    <row r="184" spans="1:37" ht="18">
      <c r="A184" s="48"/>
      <c r="AC184" s="48"/>
      <c r="AD184" s="48"/>
      <c r="AE184" s="48"/>
      <c r="AF184" s="48"/>
      <c r="AG184" s="48"/>
      <c r="AH184" s="48"/>
      <c r="AI184" s="48"/>
      <c r="AJ184" s="48"/>
      <c r="AK184" s="48"/>
    </row>
    <row r="185" spans="1:37" ht="18">
      <c r="A185" s="48"/>
      <c r="AC185" s="48"/>
      <c r="AD185" s="48"/>
      <c r="AE185" s="48"/>
      <c r="AF185" s="48"/>
      <c r="AG185" s="48"/>
      <c r="AH185" s="48"/>
      <c r="AI185" s="48"/>
      <c r="AJ185" s="48"/>
      <c r="AK185" s="48"/>
    </row>
    <row r="186" spans="1:37" ht="18">
      <c r="A186" s="48"/>
      <c r="AC186" s="48"/>
      <c r="AD186" s="48"/>
      <c r="AE186" s="48"/>
      <c r="AF186" s="48"/>
      <c r="AG186" s="48"/>
      <c r="AH186" s="48"/>
      <c r="AI186" s="48"/>
      <c r="AJ186" s="48"/>
      <c r="AK186" s="48"/>
    </row>
    <row r="187" spans="1:37" ht="18">
      <c r="A187" s="48"/>
      <c r="AC187" s="48"/>
      <c r="AD187" s="48"/>
      <c r="AE187" s="48"/>
      <c r="AF187" s="48"/>
      <c r="AG187" s="48"/>
      <c r="AH187" s="48"/>
      <c r="AI187" s="48"/>
      <c r="AJ187" s="48"/>
      <c r="AK187" s="48"/>
    </row>
    <row r="188" spans="1:37" ht="18">
      <c r="A188" s="48"/>
      <c r="AC188" s="48"/>
      <c r="AD188" s="48"/>
      <c r="AE188" s="48"/>
      <c r="AF188" s="48"/>
      <c r="AG188" s="48"/>
      <c r="AH188" s="48"/>
      <c r="AI188" s="48"/>
      <c r="AJ188" s="48"/>
      <c r="AK188" s="48"/>
    </row>
    <row r="189" spans="1:37" ht="18">
      <c r="A189" s="48"/>
      <c r="AC189" s="48"/>
      <c r="AD189" s="48"/>
      <c r="AE189" s="48"/>
      <c r="AF189" s="48"/>
      <c r="AG189" s="48"/>
      <c r="AH189" s="48"/>
      <c r="AI189" s="48"/>
      <c r="AJ189" s="48"/>
      <c r="AK189" s="48"/>
    </row>
    <row r="190" spans="1:37" ht="18">
      <c r="A190" s="48"/>
      <c r="AC190" s="48"/>
      <c r="AD190" s="48"/>
      <c r="AE190" s="48"/>
      <c r="AF190" s="48"/>
      <c r="AG190" s="48"/>
      <c r="AH190" s="48"/>
      <c r="AI190" s="48"/>
      <c r="AJ190" s="48"/>
      <c r="AK190" s="48"/>
    </row>
    <row r="191" spans="1:37" ht="18">
      <c r="A191" s="48"/>
      <c r="AC191" s="48"/>
      <c r="AD191" s="48"/>
      <c r="AE191" s="48"/>
      <c r="AF191" s="48"/>
      <c r="AG191" s="48"/>
      <c r="AH191" s="48"/>
      <c r="AI191" s="48"/>
      <c r="AJ191" s="48"/>
      <c r="AK191" s="48"/>
    </row>
    <row r="192" spans="1:37" ht="18">
      <c r="A192" s="48"/>
      <c r="AC192" s="48"/>
      <c r="AD192" s="48"/>
      <c r="AE192" s="48"/>
      <c r="AF192" s="48"/>
      <c r="AG192" s="48"/>
      <c r="AH192" s="48"/>
      <c r="AI192" s="48"/>
      <c r="AJ192" s="48"/>
      <c r="AK192" s="48"/>
    </row>
    <row r="193" spans="1:37" ht="18">
      <c r="A193" s="48"/>
      <c r="AC193" s="48"/>
      <c r="AD193" s="48"/>
      <c r="AE193" s="48"/>
      <c r="AF193" s="48"/>
      <c r="AG193" s="48"/>
      <c r="AH193" s="48"/>
      <c r="AI193" s="48"/>
      <c r="AJ193" s="48"/>
      <c r="AK193" s="48"/>
    </row>
    <row r="194" spans="1:37" ht="18">
      <c r="A194" s="48"/>
      <c r="AC194" s="48"/>
      <c r="AD194" s="48"/>
      <c r="AE194" s="48"/>
      <c r="AF194" s="48"/>
      <c r="AG194" s="48"/>
      <c r="AH194" s="48"/>
      <c r="AI194" s="48"/>
      <c r="AJ194" s="48"/>
      <c r="AK194" s="48"/>
    </row>
    <row r="195" spans="1:37" ht="18">
      <c r="A195" s="48"/>
      <c r="AC195" s="48"/>
      <c r="AD195" s="48"/>
      <c r="AE195" s="48"/>
      <c r="AF195" s="48"/>
      <c r="AG195" s="48"/>
      <c r="AH195" s="48"/>
      <c r="AI195" s="48"/>
      <c r="AJ195" s="48"/>
      <c r="AK195" s="48"/>
    </row>
    <row r="196" spans="1:37" ht="18">
      <c r="A196" s="48"/>
      <c r="AC196" s="48"/>
      <c r="AD196" s="48"/>
      <c r="AE196" s="48"/>
      <c r="AF196" s="48"/>
      <c r="AG196" s="48"/>
      <c r="AH196" s="48"/>
      <c r="AI196" s="48"/>
      <c r="AJ196" s="48"/>
      <c r="AK196" s="48"/>
    </row>
    <row r="197" spans="1:37" ht="18">
      <c r="A197" s="48"/>
      <c r="AC197" s="48"/>
      <c r="AD197" s="48"/>
      <c r="AE197" s="48"/>
      <c r="AF197" s="48"/>
      <c r="AG197" s="48"/>
      <c r="AH197" s="48"/>
      <c r="AI197" s="48"/>
      <c r="AJ197" s="48"/>
      <c r="AK197" s="48"/>
    </row>
    <row r="198" spans="29:37" ht="18">
      <c r="AC198" s="48"/>
      <c r="AD198" s="48"/>
      <c r="AE198" s="48"/>
      <c r="AF198" s="48"/>
      <c r="AG198" s="48"/>
      <c r="AH198" s="48"/>
      <c r="AI198" s="48"/>
      <c r="AJ198" s="48"/>
      <c r="AK198" s="48"/>
    </row>
    <row r="199" spans="29:37" ht="18">
      <c r="AC199" s="48"/>
      <c r="AD199" s="48"/>
      <c r="AE199" s="48"/>
      <c r="AF199" s="48"/>
      <c r="AG199" s="48"/>
      <c r="AH199" s="48"/>
      <c r="AI199" s="48"/>
      <c r="AJ199" s="48"/>
      <c r="AK199" s="48"/>
    </row>
    <row r="200" spans="29:37" ht="18">
      <c r="AC200" s="48"/>
      <c r="AD200" s="48"/>
      <c r="AE200" s="48"/>
      <c r="AF200" s="48"/>
      <c r="AG200" s="48"/>
      <c r="AH200" s="48"/>
      <c r="AI200" s="48"/>
      <c r="AJ200" s="48"/>
      <c r="AK200" s="48"/>
    </row>
    <row r="201" spans="29:37" ht="18">
      <c r="AC201" s="48"/>
      <c r="AD201" s="48"/>
      <c r="AE201" s="48"/>
      <c r="AF201" s="48"/>
      <c r="AG201" s="48"/>
      <c r="AH201" s="48"/>
      <c r="AI201" s="48"/>
      <c r="AJ201" s="48"/>
      <c r="AK201" s="48"/>
    </row>
    <row r="202" spans="29:37" ht="18">
      <c r="AC202" s="48"/>
      <c r="AD202" s="48"/>
      <c r="AE202" s="48"/>
      <c r="AF202" s="48"/>
      <c r="AG202" s="48"/>
      <c r="AH202" s="48"/>
      <c r="AI202" s="48"/>
      <c r="AJ202" s="48"/>
      <c r="AK202" s="48"/>
    </row>
    <row r="203" spans="29:37" ht="18">
      <c r="AC203" s="48"/>
      <c r="AD203" s="48"/>
      <c r="AE203" s="48"/>
      <c r="AF203" s="48"/>
      <c r="AG203" s="48"/>
      <c r="AH203" s="48"/>
      <c r="AI203" s="48"/>
      <c r="AJ203" s="48"/>
      <c r="AK203" s="48"/>
    </row>
    <row r="204" spans="29:37" ht="18">
      <c r="AC204" s="48"/>
      <c r="AD204" s="48"/>
      <c r="AE204" s="48"/>
      <c r="AF204" s="48"/>
      <c r="AG204" s="48"/>
      <c r="AH204" s="48"/>
      <c r="AI204" s="48"/>
      <c r="AJ204" s="48"/>
      <c r="AK204" s="48"/>
    </row>
    <row r="205" spans="29:37" ht="18">
      <c r="AC205" s="48"/>
      <c r="AD205" s="48"/>
      <c r="AE205" s="48"/>
      <c r="AF205" s="48"/>
      <c r="AG205" s="48"/>
      <c r="AH205" s="48"/>
      <c r="AI205" s="48"/>
      <c r="AJ205" s="48"/>
      <c r="AK205" s="48"/>
    </row>
    <row r="206" spans="29:37" ht="18">
      <c r="AC206" s="48"/>
      <c r="AD206" s="48"/>
      <c r="AE206" s="48"/>
      <c r="AF206" s="48"/>
      <c r="AG206" s="48"/>
      <c r="AH206" s="48"/>
      <c r="AI206" s="48"/>
      <c r="AJ206" s="48"/>
      <c r="AK206" s="48"/>
    </row>
    <row r="207" spans="29:37" ht="18">
      <c r="AC207" s="48"/>
      <c r="AD207" s="48"/>
      <c r="AE207" s="48"/>
      <c r="AF207" s="48"/>
      <c r="AG207" s="48"/>
      <c r="AH207" s="48"/>
      <c r="AI207" s="48"/>
      <c r="AJ207" s="48"/>
      <c r="AK207" s="48"/>
    </row>
    <row r="208" spans="29:37" ht="18">
      <c r="AC208" s="48"/>
      <c r="AD208" s="48"/>
      <c r="AE208" s="48"/>
      <c r="AF208" s="48"/>
      <c r="AG208" s="48"/>
      <c r="AH208" s="48"/>
      <c r="AI208" s="48"/>
      <c r="AJ208" s="48"/>
      <c r="AK208" s="48"/>
    </row>
    <row r="209" spans="29:37" ht="18">
      <c r="AC209" s="48"/>
      <c r="AD209" s="48"/>
      <c r="AE209" s="48"/>
      <c r="AF209" s="48"/>
      <c r="AG209" s="48"/>
      <c r="AH209" s="48"/>
      <c r="AI209" s="48"/>
      <c r="AJ209" s="48"/>
      <c r="AK209" s="48"/>
    </row>
    <row r="210" spans="29:37" ht="18">
      <c r="AC210" s="48"/>
      <c r="AD210" s="48"/>
      <c r="AE210" s="48"/>
      <c r="AF210" s="48"/>
      <c r="AG210" s="48"/>
      <c r="AH210" s="48"/>
      <c r="AI210" s="48"/>
      <c r="AJ210" s="48"/>
      <c r="AK210" s="48"/>
    </row>
    <row r="211" spans="29:37" ht="18">
      <c r="AC211" s="48"/>
      <c r="AD211" s="48"/>
      <c r="AE211" s="48"/>
      <c r="AF211" s="48"/>
      <c r="AG211" s="48"/>
      <c r="AH211" s="48"/>
      <c r="AI211" s="48"/>
      <c r="AJ211" s="48"/>
      <c r="AK211" s="48"/>
    </row>
    <row r="212" spans="29:37" ht="18">
      <c r="AC212" s="48"/>
      <c r="AD212" s="48"/>
      <c r="AE212" s="48"/>
      <c r="AF212" s="48"/>
      <c r="AG212" s="48"/>
      <c r="AH212" s="48"/>
      <c r="AI212" s="48"/>
      <c r="AJ212" s="48"/>
      <c r="AK212" s="48"/>
    </row>
    <row r="213" spans="29:37" ht="18">
      <c r="AC213" s="48"/>
      <c r="AD213" s="48"/>
      <c r="AE213" s="48"/>
      <c r="AF213" s="48"/>
      <c r="AG213" s="48"/>
      <c r="AH213" s="48"/>
      <c r="AI213" s="48"/>
      <c r="AJ213" s="48"/>
      <c r="AK213" s="48"/>
    </row>
    <row r="214" spans="29:37" ht="18">
      <c r="AC214" s="48"/>
      <c r="AD214" s="48"/>
      <c r="AE214" s="48"/>
      <c r="AF214" s="48"/>
      <c r="AG214" s="48"/>
      <c r="AH214" s="48"/>
      <c r="AI214" s="48"/>
      <c r="AJ214" s="48"/>
      <c r="AK214" s="48"/>
    </row>
    <row r="215" spans="29:37" ht="18">
      <c r="AC215" s="48"/>
      <c r="AD215" s="48"/>
      <c r="AE215" s="48"/>
      <c r="AF215" s="48"/>
      <c r="AG215" s="48"/>
      <c r="AH215" s="48"/>
      <c r="AI215" s="48"/>
      <c r="AJ215" s="48"/>
      <c r="AK215" s="48"/>
    </row>
    <row r="216" spans="29:37" ht="18">
      <c r="AC216" s="48"/>
      <c r="AD216" s="48"/>
      <c r="AE216" s="48"/>
      <c r="AF216" s="48"/>
      <c r="AG216" s="48"/>
      <c r="AH216" s="48"/>
      <c r="AI216" s="48"/>
      <c r="AJ216" s="48"/>
      <c r="AK216" s="48"/>
    </row>
    <row r="217" spans="29:37" ht="18">
      <c r="AC217" s="48"/>
      <c r="AD217" s="48"/>
      <c r="AE217" s="48"/>
      <c r="AF217" s="48"/>
      <c r="AG217" s="48"/>
      <c r="AH217" s="48"/>
      <c r="AI217" s="48"/>
      <c r="AJ217" s="48"/>
      <c r="AK217" s="48"/>
    </row>
    <row r="218" spans="29:37" ht="18">
      <c r="AC218" s="48"/>
      <c r="AD218" s="48"/>
      <c r="AE218" s="48"/>
      <c r="AF218" s="48"/>
      <c r="AG218" s="48"/>
      <c r="AH218" s="48"/>
      <c r="AI218" s="48"/>
      <c r="AJ218" s="48"/>
      <c r="AK218" s="48"/>
    </row>
    <row r="219" spans="29:37" ht="18">
      <c r="AC219" s="48"/>
      <c r="AD219" s="48"/>
      <c r="AE219" s="48"/>
      <c r="AF219" s="48"/>
      <c r="AG219" s="48"/>
      <c r="AH219" s="48"/>
      <c r="AI219" s="48"/>
      <c r="AJ219" s="48"/>
      <c r="AK219" s="48"/>
    </row>
    <row r="220" spans="29:37" ht="18">
      <c r="AC220" s="48"/>
      <c r="AD220" s="48"/>
      <c r="AE220" s="48"/>
      <c r="AF220" s="48"/>
      <c r="AG220" s="48"/>
      <c r="AH220" s="48"/>
      <c r="AI220" s="48"/>
      <c r="AJ220" s="48"/>
      <c r="AK220" s="48"/>
    </row>
    <row r="221" spans="29:37" ht="18">
      <c r="AC221" s="48"/>
      <c r="AD221" s="48"/>
      <c r="AE221" s="48"/>
      <c r="AF221" s="48"/>
      <c r="AG221" s="48"/>
      <c r="AH221" s="48"/>
      <c r="AI221" s="48"/>
      <c r="AJ221" s="48"/>
      <c r="AK221" s="48"/>
    </row>
    <row r="222" spans="29:37" ht="18">
      <c r="AC222" s="48"/>
      <c r="AD222" s="48"/>
      <c r="AE222" s="48"/>
      <c r="AF222" s="48"/>
      <c r="AG222" s="48"/>
      <c r="AH222" s="48"/>
      <c r="AI222" s="48"/>
      <c r="AJ222" s="48"/>
      <c r="AK222" s="48"/>
    </row>
    <row r="223" spans="29:37" ht="18">
      <c r="AC223" s="48"/>
      <c r="AD223" s="48"/>
      <c r="AE223" s="48"/>
      <c r="AF223" s="48"/>
      <c r="AG223" s="48"/>
      <c r="AH223" s="48"/>
      <c r="AI223" s="48"/>
      <c r="AJ223" s="48"/>
      <c r="AK223" s="48"/>
    </row>
    <row r="224" spans="29:37" ht="18">
      <c r="AC224" s="48"/>
      <c r="AD224" s="48"/>
      <c r="AE224" s="48"/>
      <c r="AF224" s="48"/>
      <c r="AG224" s="48"/>
      <c r="AH224" s="48"/>
      <c r="AI224" s="48"/>
      <c r="AJ224" s="48"/>
      <c r="AK224" s="48"/>
    </row>
    <row r="225" spans="29:37" ht="18">
      <c r="AC225" s="48"/>
      <c r="AD225" s="48"/>
      <c r="AE225" s="48"/>
      <c r="AF225" s="48"/>
      <c r="AG225" s="48"/>
      <c r="AH225" s="48"/>
      <c r="AI225" s="48"/>
      <c r="AJ225" s="48"/>
      <c r="AK225" s="48"/>
    </row>
    <row r="226" spans="29:37" ht="18">
      <c r="AC226" s="48"/>
      <c r="AD226" s="48"/>
      <c r="AE226" s="48"/>
      <c r="AF226" s="48"/>
      <c r="AG226" s="48"/>
      <c r="AH226" s="48"/>
      <c r="AI226" s="48"/>
      <c r="AJ226" s="48"/>
      <c r="AK226" s="48"/>
    </row>
    <row r="227" spans="29:37" ht="18">
      <c r="AC227" s="48"/>
      <c r="AD227" s="48"/>
      <c r="AE227" s="48"/>
      <c r="AF227" s="48"/>
      <c r="AG227" s="48"/>
      <c r="AH227" s="48"/>
      <c r="AI227" s="48"/>
      <c r="AJ227" s="48"/>
      <c r="AK227" s="48"/>
    </row>
    <row r="228" spans="29:37" ht="18">
      <c r="AC228" s="48"/>
      <c r="AD228" s="48"/>
      <c r="AE228" s="48"/>
      <c r="AF228" s="48"/>
      <c r="AG228" s="48"/>
      <c r="AH228" s="48"/>
      <c r="AI228" s="48"/>
      <c r="AJ228" s="48"/>
      <c r="AK228" s="48"/>
    </row>
    <row r="229" spans="29:37" ht="18">
      <c r="AC229" s="48"/>
      <c r="AD229" s="48"/>
      <c r="AE229" s="48"/>
      <c r="AF229" s="48"/>
      <c r="AG229" s="48"/>
      <c r="AH229" s="48"/>
      <c r="AI229" s="48"/>
      <c r="AJ229" s="48"/>
      <c r="AK229" s="48"/>
    </row>
    <row r="230" spans="29:37" ht="18">
      <c r="AC230" s="48"/>
      <c r="AD230" s="48"/>
      <c r="AE230" s="48"/>
      <c r="AF230" s="48"/>
      <c r="AG230" s="48"/>
      <c r="AH230" s="48"/>
      <c r="AI230" s="48"/>
      <c r="AJ230" s="48"/>
      <c r="AK230" s="48"/>
    </row>
    <row r="231" spans="29:37" ht="18">
      <c r="AC231" s="48"/>
      <c r="AD231" s="48"/>
      <c r="AE231" s="48"/>
      <c r="AF231" s="48"/>
      <c r="AG231" s="48"/>
      <c r="AH231" s="48"/>
      <c r="AI231" s="48"/>
      <c r="AJ231" s="48"/>
      <c r="AK231" s="48"/>
    </row>
    <row r="232" spans="29:37" ht="18">
      <c r="AC232" s="48"/>
      <c r="AD232" s="48"/>
      <c r="AE232" s="48"/>
      <c r="AF232" s="48"/>
      <c r="AG232" s="48"/>
      <c r="AH232" s="48"/>
      <c r="AI232" s="48"/>
      <c r="AJ232" s="48"/>
      <c r="AK232" s="48"/>
    </row>
    <row r="233" spans="29:37" ht="18">
      <c r="AC233" s="48"/>
      <c r="AD233" s="48"/>
      <c r="AE233" s="48"/>
      <c r="AF233" s="48"/>
      <c r="AG233" s="48"/>
      <c r="AH233" s="48"/>
      <c r="AI233" s="48"/>
      <c r="AJ233" s="48"/>
      <c r="AK233" s="48"/>
    </row>
    <row r="234" spans="29:37" ht="18">
      <c r="AC234" s="48"/>
      <c r="AD234" s="48"/>
      <c r="AE234" s="48"/>
      <c r="AF234" s="48"/>
      <c r="AG234" s="48"/>
      <c r="AH234" s="48"/>
      <c r="AI234" s="48"/>
      <c r="AJ234" s="48"/>
      <c r="AK234" s="48"/>
    </row>
    <row r="235" spans="29:37" ht="18">
      <c r="AC235" s="48"/>
      <c r="AD235" s="48"/>
      <c r="AE235" s="48"/>
      <c r="AF235" s="48"/>
      <c r="AG235" s="48"/>
      <c r="AH235" s="48"/>
      <c r="AI235" s="48"/>
      <c r="AJ235" s="48"/>
      <c r="AK235" s="48"/>
    </row>
    <row r="236" spans="29:37" ht="18">
      <c r="AC236" s="48"/>
      <c r="AD236" s="48"/>
      <c r="AE236" s="48"/>
      <c r="AF236" s="48"/>
      <c r="AG236" s="48"/>
      <c r="AH236" s="48"/>
      <c r="AI236" s="48"/>
      <c r="AJ236" s="48"/>
      <c r="AK236" s="48"/>
    </row>
    <row r="237" spans="29:37" ht="18">
      <c r="AC237" s="48"/>
      <c r="AD237" s="48"/>
      <c r="AE237" s="48"/>
      <c r="AF237" s="48"/>
      <c r="AG237" s="48"/>
      <c r="AH237" s="48"/>
      <c r="AI237" s="48"/>
      <c r="AJ237" s="48"/>
      <c r="AK237" s="48"/>
    </row>
    <row r="238" spans="29:37" ht="18">
      <c r="AC238" s="48"/>
      <c r="AD238" s="48"/>
      <c r="AE238" s="48"/>
      <c r="AF238" s="48"/>
      <c r="AG238" s="48"/>
      <c r="AH238" s="48"/>
      <c r="AI238" s="48"/>
      <c r="AJ238" s="48"/>
      <c r="AK238" s="48"/>
    </row>
    <row r="239" spans="29:37" ht="18">
      <c r="AC239" s="48"/>
      <c r="AD239" s="48"/>
      <c r="AE239" s="48"/>
      <c r="AF239" s="48"/>
      <c r="AG239" s="48"/>
      <c r="AH239" s="48"/>
      <c r="AI239" s="48"/>
      <c r="AJ239" s="48"/>
      <c r="AK239" s="48"/>
    </row>
    <row r="240" spans="29:37" ht="18">
      <c r="AC240" s="48"/>
      <c r="AD240" s="48"/>
      <c r="AE240" s="48"/>
      <c r="AF240" s="48"/>
      <c r="AG240" s="48"/>
      <c r="AH240" s="48"/>
      <c r="AI240" s="48"/>
      <c r="AJ240" s="48"/>
      <c r="AK240" s="48"/>
    </row>
    <row r="241" spans="29:37" ht="18">
      <c r="AC241" s="48"/>
      <c r="AD241" s="48"/>
      <c r="AE241" s="48"/>
      <c r="AF241" s="48"/>
      <c r="AG241" s="48"/>
      <c r="AH241" s="48"/>
      <c r="AI241" s="48"/>
      <c r="AJ241" s="48"/>
      <c r="AK241" s="48"/>
    </row>
    <row r="242" spans="29:37" ht="18">
      <c r="AC242" s="48"/>
      <c r="AD242" s="48"/>
      <c r="AE242" s="48"/>
      <c r="AF242" s="48"/>
      <c r="AG242" s="48"/>
      <c r="AH242" s="48"/>
      <c r="AI242" s="48"/>
      <c r="AJ242" s="48"/>
      <c r="AK242" s="48"/>
    </row>
    <row r="243" spans="29:37" ht="18">
      <c r="AC243" s="48"/>
      <c r="AD243" s="48"/>
      <c r="AE243" s="48"/>
      <c r="AF243" s="48"/>
      <c r="AG243" s="48"/>
      <c r="AH243" s="48"/>
      <c r="AI243" s="48"/>
      <c r="AJ243" s="48"/>
      <c r="AK243" s="48"/>
    </row>
  </sheetData>
  <sheetProtection/>
  <mergeCells count="38">
    <mergeCell ref="D31:F31"/>
    <mergeCell ref="D32:F32"/>
    <mergeCell ref="D33:F33"/>
    <mergeCell ref="D34:F34"/>
    <mergeCell ref="D25:F25"/>
    <mergeCell ref="D26:F26"/>
    <mergeCell ref="D27:E27"/>
    <mergeCell ref="D28:F28"/>
    <mergeCell ref="D29:F29"/>
    <mergeCell ref="D30:E30"/>
    <mergeCell ref="D19:F19"/>
    <mergeCell ref="D20:F20"/>
    <mergeCell ref="D21:F21"/>
    <mergeCell ref="D22:F22"/>
    <mergeCell ref="D23:F23"/>
    <mergeCell ref="D24:F24"/>
    <mergeCell ref="D17:F17"/>
    <mergeCell ref="D18:F18"/>
    <mergeCell ref="T4:V5"/>
    <mergeCell ref="W4:Y5"/>
    <mergeCell ref="Z4:AB5"/>
    <mergeCell ref="AC4:AE5"/>
    <mergeCell ref="AO3:AP5"/>
    <mergeCell ref="K4:M5"/>
    <mergeCell ref="AL4:AN5"/>
    <mergeCell ref="D8:F8"/>
    <mergeCell ref="D10:F10"/>
    <mergeCell ref="D16:F16"/>
    <mergeCell ref="N4:P5"/>
    <mergeCell ref="Q4:S5"/>
    <mergeCell ref="AF4:AH5"/>
    <mergeCell ref="AI4:AK5"/>
    <mergeCell ref="A1:B38"/>
    <mergeCell ref="C1:AP1"/>
    <mergeCell ref="E3:E6"/>
    <mergeCell ref="H3:J5"/>
    <mergeCell ref="K3:P3"/>
    <mergeCell ref="Q3:AN3"/>
  </mergeCells>
  <printOptions verticalCentered="1"/>
  <pageMargins left="0.5905511811023623" right="0.3937007874015748" top="0.7480314960629921" bottom="0.5511811023622047" header="0.31496062992125984" footer="0.31496062992125984"/>
  <pageSetup blackAndWhite="1" fitToHeight="1" fitToWidth="1"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2023-01-23T01:49:12Z</dcterms:created>
  <dcterms:modified xsi:type="dcterms:W3CDTF">2023-01-23T03:11:27Z</dcterms:modified>
  <cp:category/>
  <cp:version/>
  <cp:contentType/>
  <cp:contentStatus/>
</cp:coreProperties>
</file>