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activeTab="0"/>
  </bookViews>
  <sheets>
    <sheet name="県" sheetId="1" r:id="rId1"/>
    <sheet name="全国" sheetId="2" r:id="rId2"/>
  </sheets>
  <definedNames>
    <definedName name="_xlnm.Print_Area" localSheetId="0">'県'!$A$1:$AE$42</definedName>
    <definedName name="_xlnm.Print_Area" localSheetId="1">'全国'!$A$1:$AH$191</definedName>
  </definedNames>
  <calcPr fullCalcOnLoad="1"/>
</workbook>
</file>

<file path=xl/sharedStrings.xml><?xml version="1.0" encoding="utf-8"?>
<sst xmlns="http://schemas.openxmlformats.org/spreadsheetml/2006/main" count="443" uniqueCount="155">
  <si>
    <t>中学校　卒業後の状況調査　</t>
  </si>
  <si>
    <t>　</t>
  </si>
  <si>
    <t>1.　計</t>
  </si>
  <si>
    <t>（単位：人）</t>
  </si>
  <si>
    <t>区　　　　分</t>
  </si>
  <si>
    <t>計</t>
  </si>
  <si>
    <t>高等学校
等進学者
（A）</t>
  </si>
  <si>
    <t>専修学校
(高等課程)
進学者
（B）</t>
  </si>
  <si>
    <t>専修学校
(一般課程)
等入学者
（C）</t>
  </si>
  <si>
    <t>公共職業
能力開発
施設等入
学者
（D）</t>
  </si>
  <si>
    <t>左記以外の者</t>
  </si>
  <si>
    <t>不詳 ・
死亡の者</t>
  </si>
  <si>
    <t>左記Aのうち他県への進学者
（再掲）</t>
  </si>
  <si>
    <t>左記A～Dのうち就職している者　（再掲）</t>
  </si>
  <si>
    <t>左記Ｅ有期雇用労働者のうち雇用契約期間が一年以上、かつフルタイム勤務相当の者（再掲）
(d)</t>
  </si>
  <si>
    <t>高等学校
等進学率
（％）</t>
  </si>
  <si>
    <t>専修学校
(高等課程)
進学率
（％）</t>
  </si>
  <si>
    <t>就職者
（再掲）
(a,b,c,d)</t>
  </si>
  <si>
    <t>卒業者に占める就職者の割合
（％）</t>
  </si>
  <si>
    <t>うち高等学
校の通信制
課程（本科）
への進学者
を除く進学者</t>
  </si>
  <si>
    <t>就職者等（Ｅ）　</t>
  </si>
  <si>
    <t>男</t>
  </si>
  <si>
    <t>女</t>
  </si>
  <si>
    <t>高等学校
の通信制
課程(本科)
への進学
者を除く
進学率(％)</t>
  </si>
  <si>
    <t>常用労働者</t>
  </si>
  <si>
    <t>自営業主等
(a)</t>
  </si>
  <si>
    <t>無期雇用労働者
(b)</t>
  </si>
  <si>
    <t>有期雇用労働者</t>
  </si>
  <si>
    <t>臨   時
労働者</t>
  </si>
  <si>
    <t>計
（ｃ）</t>
  </si>
  <si>
    <t>高等学校
等進学者
のうち</t>
  </si>
  <si>
    <t>専修学校
(高等課程)
進学者の
うち</t>
  </si>
  <si>
    <t>専修学校
(一般課程)
等入学者
のうち</t>
  </si>
  <si>
    <t>公共職業能力開発施設等入学者のうち</t>
  </si>
  <si>
    <t>令和3年3月</t>
  </si>
  <si>
    <t>令和4年3月</t>
  </si>
  <si>
    <t>国立</t>
  </si>
  <si>
    <t>公立</t>
  </si>
  <si>
    <t>私立</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</si>
  <si>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</si>
  <si>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</si>
  <si>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</si>
  <si>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</si>
  <si>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</si>
  <si>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</si>
  <si>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</si>
  <si>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</si>
  <si>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</si>
  <si>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</si>
  <si>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</si>
  <si>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</si>
  <si>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</si>
  <si>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</si>
  <si>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</si>
  <si>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</si>
  <si>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</si>
  <si>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</si>
  <si>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</si>
  <si>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</si>
  <si>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</si>
  <si>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2.「常用労働者」のうち「無期雇用労働者」とは、雇用契約期間の定めのない者として就職した者、「有期雇用労働者」とは、雇用契約期間が１か月以上で期間の定めのある者をいう。</t>
  </si>
  <si>
    <t>3.「臨時労働者」とは、雇用契約期間が１か月未満で期間の定めのある者をいう。</t>
  </si>
  <si>
    <t>4.「左記以外の者」とは、進学も就職もしていない者である（外国の高等学校等に入学した者、家事手伝いなど）。</t>
  </si>
  <si>
    <t>5.「卒業者に占める就職者の割合」とは、卒業者のうち「自営業主等」及び「無期雇用労働者」、「左記A～Dのうち就職している者（再掲）」、「左記E有期雇用労働者のうち雇用契約期間が一年以上、かつフルタイム勤務相当の者(再掲）」の占める比率をいう。</t>
  </si>
  <si>
    <t>2.　男</t>
  </si>
  <si>
    <t>3.　女</t>
  </si>
  <si>
    <t>-127-</t>
  </si>
  <si>
    <t>付属資料</t>
  </si>
  <si>
    <t>（単位：人）</t>
  </si>
  <si>
    <t>高等学校等
進 　学 　者
（A）</t>
  </si>
  <si>
    <t>専 修 学 校
（高等課程）
進   学   者
（B）</t>
  </si>
  <si>
    <t>専 修 学 校
（一般課程）
等 入 学 者
（C）</t>
  </si>
  <si>
    <t>公共職業能力
開発施設等
入   学   者
（D）</t>
  </si>
  <si>
    <t>就  職  者  等　（E）</t>
  </si>
  <si>
    <t>左　記　以
外　の　者</t>
  </si>
  <si>
    <t>不詳・
死亡の者</t>
  </si>
  <si>
    <t>左記Aのうち
他 県 へ の
進　 学　 者
（再　掲）</t>
  </si>
  <si>
    <t>左記A,B,C,Dのうち就職している者　（再掲）</t>
  </si>
  <si>
    <t>左記E有期雇用労働者のうち
雇用契約期間が一年以上、かつ
フルタイム勤務相当の者（再掲）
(d)</t>
  </si>
  <si>
    <t>高等学校等
進 　学 　率
（％）</t>
  </si>
  <si>
    <t>専 修 学 校
（高等課程）
進   学   率
（％）</t>
  </si>
  <si>
    <t>就職者
（再掲）
（a,b,c,d）</t>
  </si>
  <si>
    <t>卒業者に
占める
就職者の
割合
（％）</t>
  </si>
  <si>
    <t>うち高等学校
の通信制課程
（本科） へ の
進学者を除く
進 学 者</t>
  </si>
  <si>
    <t>順位</t>
  </si>
  <si>
    <t>高等学校の
通信制課程
（本科） へ の
進学者を除く
進学率　（％）</t>
  </si>
  <si>
    <t>自営業主等
(a)</t>
  </si>
  <si>
    <t>常用労働者</t>
  </si>
  <si>
    <t>臨時労働者</t>
  </si>
  <si>
    <t>無期雇用
労働者
(b)</t>
  </si>
  <si>
    <t xml:space="preserve">有期雇用
労働者
</t>
  </si>
  <si>
    <t>計
(c)</t>
  </si>
  <si>
    <t>高等学校等
進学者のうち</t>
  </si>
  <si>
    <t>専 修 学 校
（高等課程）
進学者のうち</t>
  </si>
  <si>
    <t>専 修 学 校
（一般課程）等
入学者のうち</t>
  </si>
  <si>
    <t>公共職業能力
開発施設等
入学者のうち</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</si>
  <si>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</si>
  <si>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</si>
  <si>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</si>
  <si>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</si>
  <si>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</si>
  <si>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</si>
  <si>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</si>
  <si>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</si>
  <si>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</si>
  <si>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</si>
  <si>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</si>
  <si>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</si>
  <si>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</si>
  <si>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</si>
  <si>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</si>
  <si>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</si>
  <si>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</si>
  <si>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</si>
  <si>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</si>
  <si>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</si>
  <si>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</si>
  <si>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</si>
  <si>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</si>
  <si>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</si>
  <si>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</si>
  <si>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</si>
  <si>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</si>
  <si>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</si>
  <si>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</si>
  <si>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</si>
  <si>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</si>
  <si>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</si>
  <si>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</si>
  <si>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</si>
  <si>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</si>
  <si>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</si>
  <si>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</si>
  <si>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</si>
  <si>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</si>
  <si>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</si>
  <si>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</si>
  <si>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</si>
  <si>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</si>
  <si>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</si>
  <si>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</si>
  <si>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</si>
  <si>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</si>
  <si>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</si>
  <si>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</si>
  <si>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</si>
  <si>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4.｢左記以外の者｣とは,進学も就職もしていない者である(外国の高等学校等に入学した者,家事手伝いなど)｡</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</si>
  <si>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</si>
  <si>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左記A，B，C，Dのうち就職している者　（再掲）</t>
  </si>
  <si>
    <t>中 学 校 市 町 別 状 況 別 卒 業 者 数 （ ３ － １ ）　　　</t>
  </si>
  <si>
    <t>中 学 校 市 町 別 状 別 卒 業 者 数 （ ３ － ２ ）　　　</t>
  </si>
  <si>
    <t>中 学 校 市 町 別 状 況 別 卒 業 者 数 （ ３ － ３ ）　　　</t>
  </si>
  <si>
    <t>中 学 校 都 道 府 県 別 状 況 別 卒 業 者 数 （ ３ － １ ）</t>
  </si>
  <si>
    <t>中 学 校 都 道 府 県 別 状 況 別 卒 業 者 数 （ ３ － ２ ）</t>
  </si>
  <si>
    <t>中 学 校 都 道 府 県 別 状 況 別 卒 業 者 数 （ ３ － ３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</si>
</sst>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General&quot;年3月&quot;"/>
    <numFmt numFmtId="177" formatCode="#,##0;0;&quot;－&quot;"/>
    <numFmt numFmtId="178" formatCode="_ * #,##0.0_ ;_ * &quot;△&quot;#,##0.0_ ;_ * &quot;-&quot;_ ;_ @_ "/>
    <numFmt numFmtId="179" formatCode="_ * #,##0.0_ ;_ * &quot;△&quot;#,##0.0_ ;_ * &quot;－&quot;_ ;_ @_ "/>
    <numFmt numFmtId="180" formatCode="#,##0_ "/>
    <numFmt numFmtId="181" formatCode="_ * #,##0.0_ ;_ * \-#,##0.0_ ;_ * &quot;－&quot;_ ;_ @_ "/>
    <numFmt numFmtId="182" formatCode="#,##0.0;0;&quot;－&quot;"/>
    <numFmt numFmtId="183" formatCode="#,##0;0;&quot;…&quot;"/>
    <numFmt numFmtId="184" formatCode="[$]ggge&quot;年&quot;m&quot;月&quot;d&quot;日&quot;;@"/>
    <numFmt numFmtId="185" formatCode="[$-411]gge&quot;年&quot;m&quot;月&quot;d&quot;日&quot;;@"/>
    <numFmt numFmtId="186" formatCode="[$]gge&quot;年&quot;m&quot;月&quot;d&quot;日&quot;;@"/>
  </numFmts>
  <fonts count="86">
    <font>
      <sz val="11"/>
      <color theme="1"/>
      <name val="Calibri"/>
      <family val="3"/>
    </font>
    <font>
      <sz val="11"/>
      <color indexed="8"/>
      <name val="游ゴシック"/>
      <family val="3"/>
    </font>
    <font>
      <sz val="12"/>
      <name val="ＭＳ Ｐ明朝"/>
      <family val="1"/>
    </font>
    <font>
      <sz val="6"/>
      <name val="游ゴシック"/>
      <family val="3"/>
    </font>
    <font>
      <sz val="18"/>
      <name val="ＭＳ Ｐゴシック"/>
      <family val="3"/>
    </font>
    <font>
      <sz val="6"/>
      <name val="ＭＳ Ｐゴシック"/>
      <family val="3"/>
    </font>
    <font>
      <sz val="18"/>
      <name val="ＭＳ Ｐ明朝"/>
      <family val="1"/>
    </font>
    <font>
      <sz val="10"/>
      <name val="ＭＳ Ｐ明朝"/>
      <family val="1"/>
    </font>
    <font>
      <sz val="11"/>
      <name val="ＭＳ Ｐ明朝"/>
      <family val="1"/>
    </font>
    <font>
      <sz val="11"/>
      <name val="ＭＳ Ｐゴシック"/>
      <family val="3"/>
    </font>
    <font>
      <sz val="8"/>
      <name val="ＭＳ Ｐ明朝"/>
      <family val="1"/>
    </font>
    <font>
      <sz val="7"/>
      <name val="ＭＳ Ｐ明朝"/>
      <family val="1"/>
    </font>
    <font>
      <sz val="6"/>
      <name val="ＭＳ Ｐ明朝"/>
      <family val="1"/>
    </font>
    <font>
      <sz val="8"/>
      <name val="ＭＳ Ｐゴシック"/>
      <family val="3"/>
    </font>
    <font>
      <sz val="7"/>
      <name val="ＭＳ Ｐゴシック"/>
      <family val="3"/>
    </font>
    <font>
      <sz val="9"/>
      <name val="ＭＳ Ｐ明朝"/>
      <family val="1"/>
    </font>
    <font>
      <sz val="10"/>
      <name val="ＭＳ Ｐゴシック"/>
      <family val="3"/>
    </font>
    <font>
      <sz val="9"/>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Ｐゴシック"/>
      <family val="3"/>
    </font>
    <font>
      <sz val="11"/>
      <color indexed="10"/>
      <name val="ＭＳ Ｐゴシック"/>
      <family val="3"/>
    </font>
    <font>
      <sz val="9"/>
      <color indexed="10"/>
      <name val="ＭＳ Ｐゴシック"/>
      <family val="3"/>
    </font>
    <font>
      <sz val="10"/>
      <color indexed="8"/>
      <name val="ＭＳ Ｐ明朝"/>
      <family val="1"/>
    </font>
    <font>
      <sz val="10"/>
      <color indexed="10"/>
      <name val="ＭＳ Ｐ明朝"/>
      <family val="1"/>
    </font>
    <font>
      <sz val="15"/>
      <color indexed="8"/>
      <name val="ＭＳ Ｐ明朝"/>
      <family val="1"/>
    </font>
    <font>
      <sz val="18"/>
      <color indexed="8"/>
      <name val="ＭＳ Ｐゴシック"/>
      <family val="3"/>
    </font>
    <font>
      <sz val="18"/>
      <color indexed="8"/>
      <name val="ＭＳ Ｐ明朝"/>
      <family val="1"/>
    </font>
    <font>
      <sz val="11"/>
      <color indexed="8"/>
      <name val="ＭＳ Ｐ明朝"/>
      <family val="1"/>
    </font>
    <font>
      <sz val="9"/>
      <color indexed="8"/>
      <name val="ＭＳ Ｐ明朝"/>
      <family val="1"/>
    </font>
    <font>
      <sz val="11"/>
      <color indexed="8"/>
      <name val="ＭＳ Ｐゴシック"/>
      <family val="3"/>
    </font>
    <font>
      <sz val="12"/>
      <color indexed="8"/>
      <name val="ＭＳ Ｐゴシック"/>
      <family val="3"/>
    </font>
    <font>
      <sz val="10"/>
      <color indexed="8"/>
      <name val="ＭＳ Ｐゴシック"/>
      <family val="3"/>
    </font>
    <font>
      <sz val="12"/>
      <color indexed="8"/>
      <name val="ＭＳ Ｐ明朝"/>
      <family val="1"/>
    </font>
    <font>
      <sz val="20"/>
      <color indexed="8"/>
      <name val="ＭＳ Ｐゴシック"/>
      <family val="3"/>
    </font>
    <font>
      <sz val="9"/>
      <color indexed="8"/>
      <name val="ＭＳ Ｐゴシック"/>
      <family val="3"/>
    </font>
    <font>
      <sz val="17"/>
      <color indexed="8"/>
      <name val="ＭＳ Ｐ明朝"/>
      <family val="1"/>
    </font>
    <font>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9"/>
      <color rgb="FFFF0000"/>
      <name val="ＭＳ Ｐゴシック"/>
      <family val="3"/>
    </font>
    <font>
      <sz val="10"/>
      <color theme="1"/>
      <name val="ＭＳ Ｐ明朝"/>
      <family val="1"/>
    </font>
    <font>
      <sz val="10"/>
      <color rgb="FFFF0000"/>
      <name val="ＭＳ Ｐ明朝"/>
      <family val="1"/>
    </font>
    <font>
      <sz val="15"/>
      <color theme="1"/>
      <name val="ＭＳ Ｐ明朝"/>
      <family val="1"/>
    </font>
    <font>
      <sz val="18"/>
      <color theme="1"/>
      <name val="ＭＳ Ｐゴシック"/>
      <family val="3"/>
    </font>
    <font>
      <sz val="18"/>
      <color theme="1"/>
      <name val="ＭＳ Ｐ明朝"/>
      <family val="1"/>
    </font>
    <font>
      <sz val="11"/>
      <color theme="1"/>
      <name val="ＭＳ Ｐ明朝"/>
      <family val="1"/>
    </font>
    <font>
      <sz val="9"/>
      <color theme="1"/>
      <name val="ＭＳ Ｐ明朝"/>
      <family val="1"/>
    </font>
    <font>
      <sz val="11"/>
      <color theme="1"/>
      <name val="ＭＳ Ｐゴシック"/>
      <family val="3"/>
    </font>
    <font>
      <sz val="12"/>
      <color theme="1"/>
      <name val="ＭＳ Ｐゴシック"/>
      <family val="3"/>
    </font>
    <font>
      <sz val="10"/>
      <color theme="1"/>
      <name val="ＭＳ Ｐゴシック"/>
      <family val="3"/>
    </font>
    <font>
      <sz val="12"/>
      <color theme="1"/>
      <name val="ＭＳ Ｐ明朝"/>
      <family val="1"/>
    </font>
    <font>
      <sz val="20"/>
      <color theme="1"/>
      <name val="ＭＳ Ｐゴシック"/>
      <family val="3"/>
    </font>
    <font>
      <sz val="9"/>
      <color theme="1"/>
      <name val="ＭＳ Ｐゴシック"/>
      <family val="3"/>
    </font>
    <font>
      <sz val="17"/>
      <color theme="1"/>
      <name val="ＭＳ Ｐ明朝"/>
      <family val="1"/>
    </font>
    <font>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right style="thin"/>
      <top style="thin"/>
      <bottom style="thin"/>
    </border>
    <border>
      <left/>
      <right/>
      <top style="thin"/>
      <bottom/>
    </border>
    <border>
      <left style="thin"/>
      <right/>
      <top/>
      <bottom/>
    </border>
    <border>
      <left/>
      <right style="thin"/>
      <top/>
      <bottom/>
    </border>
    <border>
      <left style="thin"/>
      <right style="thin"/>
      <top/>
      <bottom/>
    </border>
    <border>
      <left style="double"/>
      <right/>
      <top/>
      <bottom style="thin"/>
    </border>
    <border>
      <left/>
      <right style="double"/>
      <top/>
      <bottom style="thin"/>
    </border>
    <border>
      <left style="thin"/>
      <right/>
      <top/>
      <bottom style="thin"/>
    </border>
    <border>
      <left/>
      <right style="thin"/>
      <top/>
      <bottom style="thin"/>
    </border>
    <border>
      <left style="thin"/>
      <right style="thin"/>
      <top/>
      <bottom style="thin"/>
    </border>
    <border>
      <left style="double"/>
      <right style="thin"/>
      <top style="thin"/>
      <bottom style="thin"/>
    </border>
    <border>
      <left style="thin"/>
      <right/>
      <top style="thin"/>
      <bottom style="thin"/>
    </border>
    <border>
      <left style="thin"/>
      <right style="thin"/>
      <top style="thin"/>
      <bottom style="thin"/>
    </border>
    <border>
      <left style="thin"/>
      <right style="double"/>
      <top style="thin"/>
      <bottom style="thin"/>
    </border>
    <border>
      <left/>
      <right/>
      <top style="thin"/>
      <bottom style="thin"/>
    </border>
    <border>
      <left style="thin"/>
      <right style="thin"/>
      <top style="thin"/>
      <bottom/>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right style="double"/>
      <top style="thin"/>
      <bottom/>
    </border>
    <border>
      <left/>
      <right style="double"/>
      <top/>
      <bottom/>
    </border>
    <border>
      <left style="double"/>
      <right/>
      <top style="thin"/>
      <bottom/>
    </border>
    <border>
      <left style="double"/>
      <right/>
      <top/>
      <bottom/>
    </border>
    <border>
      <left style="double"/>
      <right style="double"/>
      <top style="thin"/>
      <bottom/>
    </border>
    <border>
      <left style="double"/>
      <right style="double"/>
      <top/>
      <bottom/>
    </border>
    <border>
      <left style="double"/>
      <right style="double"/>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9" fillId="0" borderId="0">
      <alignment vertical="center"/>
      <protection/>
    </xf>
    <xf numFmtId="0" fontId="67" fillId="32" borderId="0" applyNumberFormat="0" applyBorder="0" applyAlignment="0" applyProtection="0"/>
  </cellStyleXfs>
  <cellXfs count="277">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horizontal="left" vertical="center" indent="1"/>
    </xf>
    <xf numFmtId="0" fontId="7" fillId="0" borderId="0" xfId="0" applyFont="1" applyAlignment="1">
      <alignment horizontal="righ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0" borderId="13" xfId="0" applyFont="1" applyBorder="1" applyAlignment="1">
      <alignment horizontal="centerContinuous" vertical="center"/>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horizontal="centerContinuous"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17" xfId="0" applyFont="1" applyBorder="1" applyAlignment="1">
      <alignment horizontal="center" vertical="center" wrapText="1"/>
    </xf>
    <xf numFmtId="0" fontId="10" fillId="0" borderId="17" xfId="0" applyFont="1" applyBorder="1" applyAlignment="1">
      <alignment vertical="center"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24"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26" xfId="0" applyFont="1" applyBorder="1" applyAlignment="1">
      <alignment horizontal="distributed" vertical="center" wrapText="1"/>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7" fillId="0" borderId="0" xfId="0" applyFont="1" applyAlignment="1">
      <alignment/>
    </xf>
    <xf numFmtId="0" fontId="8" fillId="0" borderId="15" xfId="0" applyFont="1" applyBorder="1" applyAlignment="1">
      <alignment/>
    </xf>
    <xf numFmtId="0" fontId="8" fillId="0" borderId="16" xfId="0" applyFont="1" applyBorder="1" applyAlignment="1">
      <alignment/>
    </xf>
    <xf numFmtId="177" fontId="15" fillId="0" borderId="0" xfId="0" applyNumberFormat="1" applyFont="1" applyAlignment="1">
      <alignment wrapText="1"/>
    </xf>
    <xf numFmtId="177" fontId="15" fillId="0" borderId="0" xfId="0" applyNumberFormat="1" applyFont="1" applyAlignment="1">
      <alignment/>
    </xf>
    <xf numFmtId="177" fontId="15" fillId="0" borderId="0" xfId="0" applyNumberFormat="1" applyFont="1" applyAlignment="1">
      <alignment horizontal="right"/>
    </xf>
    <xf numFmtId="178" fontId="15" fillId="0" borderId="0" xfId="0" applyNumberFormat="1" applyFont="1" applyAlignment="1">
      <alignment/>
    </xf>
    <xf numFmtId="179" fontId="15" fillId="0" borderId="0" xfId="0" applyNumberFormat="1" applyFont="1" applyAlignment="1">
      <alignment/>
    </xf>
    <xf numFmtId="179" fontId="15" fillId="0" borderId="16" xfId="0" applyNumberFormat="1" applyFont="1" applyBorder="1" applyAlignment="1">
      <alignment/>
    </xf>
    <xf numFmtId="0" fontId="16" fillId="0" borderId="0" xfId="0" applyFont="1" applyAlignment="1">
      <alignment/>
    </xf>
    <xf numFmtId="0" fontId="9" fillId="0" borderId="15" xfId="0" applyFont="1" applyBorder="1" applyAlignment="1">
      <alignment/>
    </xf>
    <xf numFmtId="0" fontId="9" fillId="0" borderId="0" xfId="0" applyFont="1" applyAlignment="1">
      <alignment/>
    </xf>
    <xf numFmtId="0" fontId="9" fillId="0" borderId="0" xfId="0" applyFont="1" applyAlignment="1">
      <alignment horizontal="distributed"/>
    </xf>
    <xf numFmtId="0" fontId="9" fillId="0" borderId="16" xfId="0" applyFont="1" applyBorder="1" applyAlignment="1">
      <alignment/>
    </xf>
    <xf numFmtId="177" fontId="17" fillId="0" borderId="0" xfId="0" applyNumberFormat="1" applyFont="1" applyAlignment="1">
      <alignment/>
    </xf>
    <xf numFmtId="178" fontId="17" fillId="0" borderId="0" xfId="0" applyNumberFormat="1" applyFont="1" applyAlignment="1">
      <alignment/>
    </xf>
    <xf numFmtId="179" fontId="17" fillId="0" borderId="0" xfId="0" applyNumberFormat="1" applyFont="1" applyAlignment="1">
      <alignment/>
    </xf>
    <xf numFmtId="179" fontId="17" fillId="0" borderId="16" xfId="0" applyNumberFormat="1" applyFont="1" applyBorder="1" applyAlignment="1">
      <alignment/>
    </xf>
    <xf numFmtId="0" fontId="68" fillId="0" borderId="0" xfId="0" applyFont="1" applyAlignment="1">
      <alignment/>
    </xf>
    <xf numFmtId="0" fontId="69" fillId="0" borderId="15" xfId="0" applyFont="1" applyBorder="1" applyAlignment="1">
      <alignment/>
    </xf>
    <xf numFmtId="0" fontId="69" fillId="0" borderId="0" xfId="0" applyFont="1" applyAlignment="1">
      <alignment/>
    </xf>
    <xf numFmtId="0" fontId="69" fillId="0" borderId="0" xfId="0" applyFont="1" applyAlignment="1">
      <alignment horizontal="distributed"/>
    </xf>
    <xf numFmtId="0" fontId="69" fillId="0" borderId="16" xfId="0" applyFont="1" applyBorder="1" applyAlignment="1">
      <alignment/>
    </xf>
    <xf numFmtId="177" fontId="70" fillId="0" borderId="0" xfId="0" applyNumberFormat="1" applyFont="1" applyAlignment="1">
      <alignment/>
    </xf>
    <xf numFmtId="178" fontId="70" fillId="0" borderId="0" xfId="0" applyNumberFormat="1" applyFont="1" applyAlignment="1">
      <alignment/>
    </xf>
    <xf numFmtId="179" fontId="70" fillId="0" borderId="0" xfId="0" applyNumberFormat="1" applyFont="1" applyAlignment="1">
      <alignment/>
    </xf>
    <xf numFmtId="179" fontId="70" fillId="0" borderId="16" xfId="0" applyNumberFormat="1" applyFont="1" applyBorder="1" applyAlignment="1">
      <alignment/>
    </xf>
    <xf numFmtId="0" fontId="8" fillId="0" borderId="0" xfId="0" applyFont="1" applyAlignment="1">
      <alignment horizontal="distributed"/>
    </xf>
    <xf numFmtId="177" fontId="15" fillId="12" borderId="0" xfId="0" applyNumberFormat="1" applyFont="1" applyFill="1" applyAlignment="1">
      <alignment/>
    </xf>
    <xf numFmtId="0" fontId="8" fillId="0" borderId="0" xfId="0" applyFont="1" applyAlignment="1">
      <alignment/>
    </xf>
    <xf numFmtId="0" fontId="71" fillId="0" borderId="0" xfId="0" applyFont="1" applyAlignment="1">
      <alignment horizontal="left" vertical="center"/>
    </xf>
    <xf numFmtId="0" fontId="7" fillId="0" borderId="20" xfId="0" applyFont="1" applyBorder="1" applyAlignment="1">
      <alignment/>
    </xf>
    <xf numFmtId="0" fontId="7" fillId="0" borderId="10" xfId="0" applyFont="1" applyBorder="1" applyAlignment="1">
      <alignment/>
    </xf>
    <xf numFmtId="0" fontId="7" fillId="0" borderId="21" xfId="0" applyFont="1" applyBorder="1" applyAlignment="1">
      <alignment/>
    </xf>
    <xf numFmtId="180" fontId="7" fillId="0" borderId="10" xfId="0" applyNumberFormat="1" applyFont="1" applyBorder="1" applyAlignment="1">
      <alignment/>
    </xf>
    <xf numFmtId="180" fontId="7" fillId="0" borderId="21" xfId="0" applyNumberFormat="1" applyFont="1" applyBorder="1" applyAlignment="1">
      <alignment/>
    </xf>
    <xf numFmtId="0" fontId="7" fillId="0" borderId="0" xfId="0" applyFont="1" applyAlignment="1">
      <alignment horizontal="right"/>
    </xf>
    <xf numFmtId="0" fontId="0" fillId="0" borderId="0" xfId="0" applyAlignment="1">
      <alignment/>
    </xf>
    <xf numFmtId="181" fontId="15" fillId="0" borderId="0" xfId="0" applyNumberFormat="1" applyFont="1" applyAlignment="1">
      <alignment/>
    </xf>
    <xf numFmtId="181" fontId="15" fillId="0" borderId="16" xfId="0" applyNumberFormat="1" applyFont="1" applyBorder="1" applyAlignment="1">
      <alignment/>
    </xf>
    <xf numFmtId="182" fontId="17" fillId="0" borderId="0" xfId="0" applyNumberFormat="1" applyFont="1" applyAlignment="1">
      <alignment/>
    </xf>
    <xf numFmtId="181" fontId="17" fillId="0" borderId="0" xfId="0" applyNumberFormat="1" applyFont="1" applyAlignment="1">
      <alignment/>
    </xf>
    <xf numFmtId="181" fontId="17" fillId="0" borderId="16" xfId="0" applyNumberFormat="1" applyFont="1" applyBorder="1" applyAlignment="1">
      <alignment/>
    </xf>
    <xf numFmtId="181" fontId="70" fillId="0" borderId="0" xfId="0" applyNumberFormat="1" applyFont="1" applyAlignment="1">
      <alignment/>
    </xf>
    <xf numFmtId="181" fontId="70" fillId="0" borderId="16" xfId="0" applyNumberFormat="1" applyFont="1" applyBorder="1" applyAlignment="1">
      <alignment/>
    </xf>
    <xf numFmtId="0" fontId="72" fillId="0" borderId="0" xfId="0" applyFont="1" applyAlignment="1">
      <alignment/>
    </xf>
    <xf numFmtId="0" fontId="8" fillId="0" borderId="20" xfId="0" applyFont="1" applyBorder="1" applyAlignment="1">
      <alignment/>
    </xf>
    <xf numFmtId="0" fontId="8" fillId="0" borderId="10" xfId="0" applyFont="1" applyBorder="1" applyAlignment="1">
      <alignment/>
    </xf>
    <xf numFmtId="0" fontId="8" fillId="0" borderId="10" xfId="0" applyFont="1" applyBorder="1" applyAlignment="1">
      <alignment horizontal="distributed"/>
    </xf>
    <xf numFmtId="0" fontId="8" fillId="0" borderId="21" xfId="0" applyFont="1" applyBorder="1" applyAlignment="1">
      <alignment/>
    </xf>
    <xf numFmtId="0" fontId="73" fillId="0" borderId="0" xfId="60" applyFont="1" applyAlignment="1" quotePrefix="1">
      <alignment horizontal="center" vertical="center" textRotation="180"/>
      <protection/>
    </xf>
    <xf numFmtId="0" fontId="74" fillId="0" borderId="0" xfId="60" applyFont="1">
      <alignment vertical="center"/>
      <protection/>
    </xf>
    <xf numFmtId="0" fontId="74" fillId="0" borderId="0" xfId="60" applyFont="1" applyAlignment="1">
      <alignment horizontal="right" vertical="center"/>
      <protection/>
    </xf>
    <xf numFmtId="0" fontId="73" fillId="0" borderId="0" xfId="60" applyFont="1" applyAlignment="1">
      <alignment horizontal="center" vertical="center" textRotation="180"/>
      <protection/>
    </xf>
    <xf numFmtId="0" fontId="75" fillId="0" borderId="0" xfId="60" applyFont="1">
      <alignment vertical="center"/>
      <protection/>
    </xf>
    <xf numFmtId="0" fontId="71" fillId="0" borderId="10" xfId="60" applyFont="1" applyBorder="1">
      <alignment vertical="center"/>
      <protection/>
    </xf>
    <xf numFmtId="0" fontId="76" fillId="0" borderId="10" xfId="60" applyFont="1" applyBorder="1" applyAlignment="1">
      <alignment horizontal="left" vertical="center" indent="1"/>
      <protection/>
    </xf>
    <xf numFmtId="0" fontId="71" fillId="0" borderId="0" xfId="60" applyFont="1">
      <alignment vertical="center"/>
      <protection/>
    </xf>
    <xf numFmtId="0" fontId="71" fillId="0" borderId="10" xfId="60" applyFont="1" applyBorder="1" applyAlignment="1">
      <alignment horizontal="right" vertical="center"/>
      <protection/>
    </xf>
    <xf numFmtId="0" fontId="71" fillId="0" borderId="11" xfId="60" applyFont="1" applyBorder="1" applyAlignment="1">
      <alignment horizontal="center" vertical="center"/>
      <protection/>
    </xf>
    <xf numFmtId="0" fontId="71" fillId="0" borderId="12" xfId="60" applyFont="1" applyBorder="1" applyAlignment="1">
      <alignment horizontal="center" vertical="center"/>
      <protection/>
    </xf>
    <xf numFmtId="0" fontId="71" fillId="0" borderId="13" xfId="60" applyFont="1" applyBorder="1" applyAlignment="1">
      <alignment horizontal="centerContinuous" vertical="center"/>
      <protection/>
    </xf>
    <xf numFmtId="0" fontId="71" fillId="0" borderId="14" xfId="60" applyFont="1" applyBorder="1" applyAlignment="1">
      <alignment horizontal="center" vertical="center" wrapText="1"/>
      <protection/>
    </xf>
    <xf numFmtId="0" fontId="71" fillId="0" borderId="14" xfId="60" applyFont="1" applyBorder="1" applyAlignment="1">
      <alignment horizontal="center" vertical="center" wrapText="1"/>
      <protection/>
    </xf>
    <xf numFmtId="0" fontId="71" fillId="0" borderId="27" xfId="60" applyFont="1" applyBorder="1" applyAlignment="1">
      <alignment horizontal="center" vertical="center" wrapText="1"/>
      <protection/>
    </xf>
    <xf numFmtId="0" fontId="71" fillId="0" borderId="0" xfId="60" applyFont="1" applyAlignment="1">
      <alignment horizontal="center" vertical="center"/>
      <protection/>
    </xf>
    <xf numFmtId="0" fontId="71" fillId="0" borderId="15" xfId="60" applyFont="1" applyBorder="1" applyAlignment="1">
      <alignment horizontal="center" vertical="center"/>
      <protection/>
    </xf>
    <xf numFmtId="0" fontId="71" fillId="0" borderId="16" xfId="60" applyFont="1" applyBorder="1" applyAlignment="1">
      <alignment horizontal="center" vertical="center"/>
      <protection/>
    </xf>
    <xf numFmtId="0" fontId="71" fillId="0" borderId="20" xfId="60" applyFont="1" applyBorder="1" applyAlignment="1">
      <alignment horizontal="center" vertical="center"/>
      <protection/>
    </xf>
    <xf numFmtId="0" fontId="71" fillId="0" borderId="21" xfId="60" applyFont="1" applyBorder="1" applyAlignment="1">
      <alignment horizontal="center" vertical="center"/>
      <protection/>
    </xf>
    <xf numFmtId="0" fontId="76" fillId="0" borderId="25" xfId="60" applyFont="1" applyBorder="1" applyAlignment="1">
      <alignment horizontal="center" vertical="center" wrapText="1"/>
      <protection/>
    </xf>
    <xf numFmtId="0" fontId="71" fillId="0" borderId="23" xfId="60" applyFont="1" applyBorder="1" applyAlignment="1">
      <alignment horizontal="center" vertical="center" wrapText="1"/>
      <protection/>
    </xf>
    <xf numFmtId="0" fontId="77" fillId="0" borderId="24" xfId="60" applyFont="1" applyBorder="1" applyAlignment="1">
      <alignment horizontal="distributed" vertical="center" wrapText="1"/>
      <protection/>
    </xf>
    <xf numFmtId="0" fontId="77" fillId="0" borderId="25" xfId="60" applyFont="1" applyBorder="1" applyAlignment="1">
      <alignment horizontal="distributed" vertical="center" wrapText="1"/>
      <protection/>
    </xf>
    <xf numFmtId="0" fontId="77" fillId="0" borderId="26" xfId="60" applyFont="1" applyBorder="1" applyAlignment="1">
      <alignment horizontal="distributed" vertical="center" wrapText="1"/>
      <protection/>
    </xf>
    <xf numFmtId="0" fontId="76" fillId="0" borderId="15" xfId="60" applyFont="1" applyBorder="1" applyAlignment="1">
      <alignment horizontal="center" vertical="center"/>
      <protection/>
    </xf>
    <xf numFmtId="0" fontId="76" fillId="0" borderId="0" xfId="60" applyFont="1" applyAlignment="1">
      <alignment horizontal="center" vertical="center"/>
      <protection/>
    </xf>
    <xf numFmtId="0" fontId="76" fillId="0" borderId="16" xfId="60" applyFont="1" applyBorder="1" applyAlignment="1">
      <alignment horizontal="center" vertical="center"/>
      <protection/>
    </xf>
    <xf numFmtId="0" fontId="76" fillId="0" borderId="14" xfId="60" applyFont="1" applyBorder="1" applyAlignment="1">
      <alignment horizontal="center" vertical="center"/>
      <protection/>
    </xf>
    <xf numFmtId="0" fontId="78" fillId="0" borderId="15" xfId="60" applyFont="1" applyBorder="1" applyAlignment="1">
      <alignment/>
      <protection/>
    </xf>
    <xf numFmtId="0" fontId="78" fillId="0" borderId="16" xfId="60" applyFont="1" applyBorder="1" applyAlignment="1">
      <alignment/>
      <protection/>
    </xf>
    <xf numFmtId="177" fontId="79" fillId="0" borderId="0" xfId="60" applyNumberFormat="1" applyFont="1" applyAlignment="1">
      <alignment/>
      <protection/>
    </xf>
    <xf numFmtId="183" fontId="79" fillId="0" borderId="0" xfId="60" applyNumberFormat="1" applyFont="1" applyAlignment="1">
      <alignment horizontal="right"/>
      <protection/>
    </xf>
    <xf numFmtId="182" fontId="79" fillId="0" borderId="0" xfId="60" applyNumberFormat="1" applyFont="1" applyAlignment="1">
      <alignment/>
      <protection/>
    </xf>
    <xf numFmtId="0" fontId="80" fillId="0" borderId="0" xfId="60" applyFont="1" applyAlignment="1">
      <alignment/>
      <protection/>
    </xf>
    <xf numFmtId="0" fontId="78" fillId="0" borderId="0" xfId="60" applyFont="1" applyAlignment="1">
      <alignment/>
      <protection/>
    </xf>
    <xf numFmtId="0" fontId="78" fillId="0" borderId="0" xfId="60" applyFont="1" applyAlignment="1">
      <alignment horizontal="distributed"/>
      <protection/>
    </xf>
    <xf numFmtId="0" fontId="76" fillId="0" borderId="15" xfId="60" applyFont="1" applyBorder="1" applyAlignment="1">
      <alignment/>
      <protection/>
    </xf>
    <xf numFmtId="0" fontId="76" fillId="0" borderId="0" xfId="60" applyFont="1" applyAlignment="1">
      <alignment/>
      <protection/>
    </xf>
    <xf numFmtId="0" fontId="76" fillId="0" borderId="0" xfId="60" applyFont="1" applyAlignment="1">
      <alignment horizontal="distributed"/>
      <protection/>
    </xf>
    <xf numFmtId="0" fontId="76" fillId="0" borderId="16" xfId="60" applyFont="1" applyBorder="1" applyAlignment="1">
      <alignment/>
      <protection/>
    </xf>
    <xf numFmtId="177" fontId="81" fillId="0" borderId="0" xfId="60" applyNumberFormat="1" applyFont="1" applyAlignment="1">
      <alignment/>
      <protection/>
    </xf>
    <xf numFmtId="182" fontId="81" fillId="0" borderId="0" xfId="60" applyNumberFormat="1" applyFont="1" applyAlignment="1">
      <alignment/>
      <protection/>
    </xf>
    <xf numFmtId="0" fontId="2" fillId="0" borderId="0" xfId="60" applyFont="1" applyAlignment="1">
      <alignment/>
      <protection/>
    </xf>
    <xf numFmtId="0" fontId="2" fillId="0" borderId="0" xfId="60" applyFont="1">
      <alignment vertical="center"/>
      <protection/>
    </xf>
    <xf numFmtId="0" fontId="71" fillId="0" borderId="0" xfId="60" applyFont="1" applyAlignment="1">
      <alignment/>
      <protection/>
    </xf>
    <xf numFmtId="0" fontId="76" fillId="18" borderId="15" xfId="60" applyFont="1" applyFill="1" applyBorder="1" applyAlignment="1">
      <alignment/>
      <protection/>
    </xf>
    <xf numFmtId="0" fontId="76" fillId="18" borderId="0" xfId="60" applyFont="1" applyFill="1" applyAlignment="1">
      <alignment/>
      <protection/>
    </xf>
    <xf numFmtId="0" fontId="76" fillId="18" borderId="0" xfId="60" applyFont="1" applyFill="1" applyAlignment="1">
      <alignment horizontal="distributed"/>
      <protection/>
    </xf>
    <xf numFmtId="0" fontId="76" fillId="18" borderId="16" xfId="60" applyFont="1" applyFill="1" applyBorder="1" applyAlignment="1">
      <alignment/>
      <protection/>
    </xf>
    <xf numFmtId="177" fontId="81" fillId="18" borderId="0" xfId="60" applyNumberFormat="1" applyFont="1" applyFill="1" applyAlignment="1">
      <alignment/>
      <protection/>
    </xf>
    <xf numFmtId="182" fontId="81" fillId="18" borderId="0" xfId="60" applyNumberFormat="1" applyFont="1" applyFill="1" applyAlignment="1">
      <alignment/>
      <protection/>
    </xf>
    <xf numFmtId="0" fontId="2" fillId="18" borderId="0" xfId="60" applyFont="1" applyFill="1" applyAlignment="1">
      <alignment/>
      <protection/>
    </xf>
    <xf numFmtId="0" fontId="2" fillId="18" borderId="0" xfId="60" applyFont="1" applyFill="1">
      <alignment vertical="center"/>
      <protection/>
    </xf>
    <xf numFmtId="0" fontId="71" fillId="0" borderId="20" xfId="60" applyFont="1" applyBorder="1" applyAlignment="1">
      <alignment/>
      <protection/>
    </xf>
    <xf numFmtId="0" fontId="71" fillId="0" borderId="10" xfId="60" applyFont="1" applyBorder="1" applyAlignment="1">
      <alignment/>
      <protection/>
    </xf>
    <xf numFmtId="0" fontId="71" fillId="0" borderId="21" xfId="60" applyFont="1" applyBorder="1" applyAlignment="1">
      <alignment/>
      <protection/>
    </xf>
    <xf numFmtId="180" fontId="71" fillId="0" borderId="10" xfId="60" applyNumberFormat="1" applyFont="1" applyBorder="1" applyAlignment="1">
      <alignment/>
      <protection/>
    </xf>
    <xf numFmtId="0" fontId="8" fillId="0" borderId="0" xfId="60" applyFont="1" applyAlignment="1">
      <alignment/>
      <protection/>
    </xf>
    <xf numFmtId="0" fontId="78" fillId="0" borderId="0" xfId="60" applyFont="1">
      <alignment vertical="center"/>
      <protection/>
    </xf>
    <xf numFmtId="0" fontId="81" fillId="0" borderId="0" xfId="60" applyFont="1" applyAlignment="1" quotePrefix="1">
      <alignment horizontal="center" vertical="center" textRotation="180"/>
      <protection/>
    </xf>
    <xf numFmtId="0" fontId="82" fillId="0" borderId="0" xfId="60" applyFont="1" applyAlignment="1">
      <alignment horizontal="center" vertical="center"/>
      <protection/>
    </xf>
    <xf numFmtId="0" fontId="81" fillId="0" borderId="0" xfId="60" applyFont="1" applyAlignment="1">
      <alignment horizontal="center" vertical="center" textRotation="180"/>
      <protection/>
    </xf>
    <xf numFmtId="0" fontId="75" fillId="0" borderId="0" xfId="60" applyFont="1" applyAlignment="1">
      <alignment horizontal="centerContinuous" vertical="center"/>
      <protection/>
    </xf>
    <xf numFmtId="180" fontId="81" fillId="0" borderId="10" xfId="60" applyNumberFormat="1" applyFont="1" applyBorder="1" applyAlignment="1">
      <alignment/>
      <protection/>
    </xf>
    <xf numFmtId="0" fontId="81" fillId="0" borderId="10" xfId="60" applyFont="1" applyBorder="1" applyAlignment="1">
      <alignment/>
      <protection/>
    </xf>
    <xf numFmtId="0" fontId="71" fillId="0" borderId="0" xfId="0" applyFont="1" applyAlignment="1">
      <alignment horizontal="left" vertical="center" shrinkToFit="1"/>
    </xf>
    <xf numFmtId="0" fontId="71" fillId="0" borderId="0" xfId="0" applyFont="1" applyAlignment="1">
      <alignment horizontal="left" vertical="center"/>
    </xf>
    <xf numFmtId="176" fontId="8" fillId="0" borderId="0" xfId="0" applyNumberFormat="1" applyFont="1" applyAlignment="1">
      <alignment horizontal="distributed"/>
    </xf>
    <xf numFmtId="176" fontId="9" fillId="0" borderId="0" xfId="0" applyNumberFormat="1" applyFont="1" applyAlignment="1">
      <alignment horizontal="distributed"/>
    </xf>
    <xf numFmtId="0" fontId="12" fillId="0" borderId="28" xfId="0" applyFont="1" applyBorder="1" applyAlignment="1">
      <alignment horizontal="center" vertical="center" wrapText="1"/>
    </xf>
    <xf numFmtId="0" fontId="5" fillId="0" borderId="17" xfId="0" applyFont="1" applyBorder="1" applyAlignment="1">
      <alignment vertical="center"/>
    </xf>
    <xf numFmtId="0" fontId="5" fillId="0" borderId="22" xfId="0" applyFont="1" applyBorder="1" applyAlignment="1">
      <alignment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8" xfId="0" applyFont="1" applyBorder="1" applyAlignment="1">
      <alignment horizontal="distributed" vertical="center" wrapText="1"/>
    </xf>
    <xf numFmtId="0" fontId="11" fillId="0" borderId="17" xfId="0" applyFont="1" applyBorder="1" applyAlignment="1">
      <alignment horizontal="distributed" vertical="center" wrapText="1"/>
    </xf>
    <xf numFmtId="0" fontId="14" fillId="0" borderId="22" xfId="0" applyFont="1" applyBorder="1" applyAlignment="1">
      <alignment horizontal="distributed" vertical="center"/>
    </xf>
    <xf numFmtId="0" fontId="10"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28" xfId="0" applyFont="1" applyBorder="1" applyAlignment="1">
      <alignment horizontal="distributed" vertical="center" wrapText="1"/>
    </xf>
    <xf numFmtId="0" fontId="12" fillId="0" borderId="17" xfId="0" applyFont="1" applyBorder="1" applyAlignment="1">
      <alignment horizontal="distributed" vertical="center" wrapText="1"/>
    </xf>
    <xf numFmtId="0" fontId="5" fillId="0" borderId="22" xfId="0" applyFont="1" applyBorder="1" applyAlignment="1">
      <alignment horizontal="distributed" vertical="center"/>
    </xf>
    <xf numFmtId="0" fontId="11" fillId="0" borderId="24"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37" xfId="0" applyFont="1" applyBorder="1" applyAlignment="1">
      <alignment horizontal="center"/>
    </xf>
    <xf numFmtId="0" fontId="13" fillId="0" borderId="14" xfId="0" applyFont="1" applyBorder="1" applyAlignment="1">
      <alignment horizontal="center"/>
    </xf>
    <xf numFmtId="0" fontId="13" fillId="0" borderId="35" xfId="0" applyFont="1" applyBorder="1" applyAlignment="1">
      <alignment horizontal="center"/>
    </xf>
    <xf numFmtId="0" fontId="13" fillId="0" borderId="38" xfId="0" applyFont="1" applyBorder="1" applyAlignment="1">
      <alignment horizontal="center"/>
    </xf>
    <xf numFmtId="0" fontId="13" fillId="0" borderId="0" xfId="0" applyFont="1" applyAlignment="1">
      <alignment horizontal="center"/>
    </xf>
    <xf numFmtId="0" fontId="13" fillId="0" borderId="36" xfId="0" applyFont="1" applyBorder="1" applyAlignment="1">
      <alignment horizont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0" xfId="0" applyFont="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10" fillId="0" borderId="28"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7" xfId="0" applyFont="1" applyBorder="1" applyAlignment="1">
      <alignment vertical="center"/>
    </xf>
    <xf numFmtId="0" fontId="12" fillId="0" borderId="22" xfId="0" applyFont="1" applyBorder="1" applyAlignment="1">
      <alignment vertical="center"/>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2" fillId="0" borderId="0" xfId="0" applyFont="1" applyAlignment="1" quotePrefix="1">
      <alignment horizontal="center" vertical="center" textRotation="180"/>
    </xf>
    <xf numFmtId="0" fontId="2" fillId="0" borderId="0" xfId="0" applyFont="1" applyAlignment="1">
      <alignment horizontal="center" vertical="center" textRotation="180"/>
    </xf>
    <xf numFmtId="0" fontId="4" fillId="0" borderId="0" xfId="0" applyFont="1" applyAlignment="1">
      <alignment horizontal="center" vertical="center"/>
    </xf>
    <xf numFmtId="0" fontId="7" fillId="0" borderId="0" xfId="0" applyFont="1" applyAlignment="1">
      <alignment horizontal="left" wrapText="1"/>
    </xf>
    <xf numFmtId="0" fontId="71" fillId="0" borderId="11" xfId="60" applyFont="1" applyBorder="1" applyAlignment="1">
      <alignment horizontal="center" vertical="center" wrapText="1"/>
      <protection/>
    </xf>
    <xf numFmtId="0" fontId="71" fillId="0" borderId="15" xfId="60" applyFont="1" applyBorder="1" applyAlignment="1">
      <alignment horizontal="center" vertical="center" wrapText="1"/>
      <protection/>
    </xf>
    <xf numFmtId="0" fontId="71" fillId="0" borderId="20" xfId="60" applyFont="1" applyBorder="1" applyAlignment="1">
      <alignment horizontal="center" vertical="center" wrapText="1"/>
      <protection/>
    </xf>
    <xf numFmtId="0" fontId="76" fillId="0" borderId="25" xfId="60" applyFont="1" applyBorder="1" applyAlignment="1">
      <alignment horizontal="center" vertical="center" wrapText="1"/>
      <protection/>
    </xf>
    <xf numFmtId="176" fontId="78" fillId="0" borderId="0" xfId="60" applyNumberFormat="1" applyFont="1" applyAlignment="1">
      <alignment horizontal="distributed"/>
      <protection/>
    </xf>
    <xf numFmtId="0" fontId="71" fillId="0" borderId="28" xfId="60" applyFont="1" applyBorder="1" applyAlignment="1">
      <alignment horizontal="center" vertical="center" wrapText="1"/>
      <protection/>
    </xf>
    <xf numFmtId="0" fontId="71" fillId="0" borderId="17" xfId="60" applyFont="1" applyBorder="1" applyAlignment="1">
      <alignment horizontal="center" vertical="center" wrapText="1"/>
      <protection/>
    </xf>
    <xf numFmtId="0" fontId="80" fillId="0" borderId="17" xfId="60" applyFont="1" applyBorder="1">
      <alignment vertical="center"/>
      <protection/>
    </xf>
    <xf numFmtId="0" fontId="80" fillId="0" borderId="22" xfId="60" applyFont="1" applyBorder="1">
      <alignment vertical="center"/>
      <protection/>
    </xf>
    <xf numFmtId="0" fontId="77" fillId="0" borderId="29" xfId="60" applyFont="1" applyBorder="1" applyAlignment="1">
      <alignment horizontal="center" vertical="center" wrapText="1"/>
      <protection/>
    </xf>
    <xf numFmtId="0" fontId="77" fillId="0" borderId="30" xfId="60" applyFont="1" applyBorder="1" applyAlignment="1">
      <alignment horizontal="center" vertical="center" wrapText="1"/>
      <protection/>
    </xf>
    <xf numFmtId="0" fontId="77" fillId="0" borderId="31" xfId="60" applyFont="1" applyBorder="1" applyAlignment="1">
      <alignment horizontal="center" vertical="center" wrapText="1"/>
      <protection/>
    </xf>
    <xf numFmtId="0" fontId="71" fillId="0" borderId="14" xfId="60" applyFont="1" applyBorder="1" applyAlignment="1">
      <alignment horizontal="center" vertical="center" wrapText="1"/>
      <protection/>
    </xf>
    <xf numFmtId="0" fontId="71" fillId="0" borderId="16" xfId="60" applyFont="1" applyBorder="1" applyAlignment="1">
      <alignment horizontal="center" vertical="center" wrapText="1"/>
      <protection/>
    </xf>
    <xf numFmtId="0" fontId="71" fillId="0" borderId="21" xfId="60" applyFont="1" applyBorder="1" applyAlignment="1">
      <alignment horizontal="center" vertical="center" wrapText="1"/>
      <protection/>
    </xf>
    <xf numFmtId="0" fontId="71" fillId="0" borderId="28" xfId="60" applyFont="1" applyBorder="1" applyAlignment="1">
      <alignment horizontal="distributed" vertical="center" wrapText="1"/>
      <protection/>
    </xf>
    <xf numFmtId="0" fontId="71" fillId="0" borderId="17" xfId="60" applyFont="1" applyBorder="1" applyAlignment="1">
      <alignment horizontal="distributed" vertical="center" wrapText="1"/>
      <protection/>
    </xf>
    <xf numFmtId="0" fontId="80" fillId="0" borderId="22" xfId="60" applyFont="1" applyBorder="1" applyAlignment="1">
      <alignment horizontal="distributed" vertical="center"/>
      <protection/>
    </xf>
    <xf numFmtId="0" fontId="71" fillId="0" borderId="22" xfId="60" applyFont="1" applyBorder="1" applyAlignment="1">
      <alignment horizontal="center" vertical="center" wrapText="1"/>
      <protection/>
    </xf>
    <xf numFmtId="0" fontId="77" fillId="0" borderId="28" xfId="60" applyFont="1" applyBorder="1" applyAlignment="1">
      <alignment horizontal="distributed" vertical="center" wrapText="1"/>
      <protection/>
    </xf>
    <xf numFmtId="0" fontId="77" fillId="0" borderId="17" xfId="60" applyFont="1" applyBorder="1" applyAlignment="1">
      <alignment horizontal="distributed" vertical="center" wrapText="1"/>
      <protection/>
    </xf>
    <xf numFmtId="0" fontId="83" fillId="0" borderId="22" xfId="60" applyFont="1" applyBorder="1" applyAlignment="1">
      <alignment horizontal="distributed" vertical="center"/>
      <protection/>
    </xf>
    <xf numFmtId="0" fontId="76" fillId="0" borderId="28" xfId="60" applyFont="1" applyBorder="1" applyAlignment="1">
      <alignment horizontal="center" vertical="center" wrapText="1"/>
      <protection/>
    </xf>
    <xf numFmtId="0" fontId="76" fillId="0" borderId="17" xfId="60" applyFont="1" applyBorder="1" applyAlignment="1">
      <alignment horizontal="center" vertical="center" wrapText="1"/>
      <protection/>
    </xf>
    <xf numFmtId="0" fontId="76" fillId="0" borderId="22" xfId="60" applyFont="1" applyBorder="1" applyAlignment="1">
      <alignment horizontal="center" vertical="center" wrapText="1"/>
      <protection/>
    </xf>
    <xf numFmtId="0" fontId="76" fillId="0" borderId="32" xfId="60" applyFont="1" applyBorder="1" applyAlignment="1">
      <alignment horizontal="center" vertical="center" wrapText="1"/>
      <protection/>
    </xf>
    <xf numFmtId="0" fontId="76" fillId="0" borderId="33" xfId="60" applyFont="1" applyBorder="1" applyAlignment="1">
      <alignment horizontal="center" vertical="center" wrapText="1"/>
      <protection/>
    </xf>
    <xf numFmtId="0" fontId="76" fillId="0" borderId="34" xfId="60" applyFont="1" applyBorder="1" applyAlignment="1">
      <alignment horizontal="center" vertical="center" wrapText="1"/>
      <protection/>
    </xf>
    <xf numFmtId="0" fontId="71" fillId="0" borderId="35" xfId="60" applyFont="1" applyBorder="1" applyAlignment="1">
      <alignment horizontal="center" vertical="center" wrapText="1"/>
      <protection/>
    </xf>
    <xf numFmtId="0" fontId="71" fillId="0" borderId="36" xfId="60" applyFont="1" applyBorder="1" applyAlignment="1">
      <alignment horizontal="center" vertical="center" wrapText="1"/>
      <protection/>
    </xf>
    <xf numFmtId="0" fontId="71" fillId="0" borderId="19" xfId="60" applyFont="1" applyBorder="1" applyAlignment="1">
      <alignment horizontal="center" vertical="center" wrapText="1"/>
      <protection/>
    </xf>
    <xf numFmtId="0" fontId="76" fillId="0" borderId="37" xfId="60" applyFont="1" applyBorder="1" applyAlignment="1">
      <alignment horizontal="center" vertical="center"/>
      <protection/>
    </xf>
    <xf numFmtId="0" fontId="78" fillId="0" borderId="14" xfId="60" applyFont="1" applyBorder="1" applyAlignment="1">
      <alignment horizontal="center" vertical="center"/>
      <protection/>
    </xf>
    <xf numFmtId="0" fontId="78" fillId="0" borderId="35" xfId="60" applyFont="1" applyBorder="1" applyAlignment="1">
      <alignment horizontal="center" vertical="center"/>
      <protection/>
    </xf>
    <xf numFmtId="0" fontId="76" fillId="0" borderId="38" xfId="60" applyFont="1" applyBorder="1" applyAlignment="1">
      <alignment horizontal="center" vertical="center"/>
      <protection/>
    </xf>
    <xf numFmtId="0" fontId="78" fillId="0" borderId="0" xfId="60" applyFont="1" applyAlignment="1">
      <alignment horizontal="center" vertical="center"/>
      <protection/>
    </xf>
    <xf numFmtId="0" fontId="78" fillId="0" borderId="36" xfId="60" applyFont="1" applyBorder="1" applyAlignment="1">
      <alignment horizontal="center" vertical="center"/>
      <protection/>
    </xf>
    <xf numFmtId="0" fontId="78" fillId="0" borderId="18" xfId="60" applyFont="1" applyBorder="1" applyAlignment="1">
      <alignment horizontal="center" vertical="center"/>
      <protection/>
    </xf>
    <xf numFmtId="0" fontId="78" fillId="0" borderId="10" xfId="60" applyFont="1" applyBorder="1" applyAlignment="1">
      <alignment horizontal="center" vertical="center"/>
      <protection/>
    </xf>
    <xf numFmtId="0" fontId="78" fillId="0" borderId="19" xfId="60" applyFont="1" applyBorder="1" applyAlignment="1">
      <alignment horizontal="center" vertical="center"/>
      <protection/>
    </xf>
    <xf numFmtId="0" fontId="77" fillId="0" borderId="39" xfId="60" applyFont="1" applyBorder="1" applyAlignment="1">
      <alignment horizontal="center" vertical="center" wrapText="1"/>
      <protection/>
    </xf>
    <xf numFmtId="0" fontId="83" fillId="0" borderId="40" xfId="60" applyFont="1" applyBorder="1" applyAlignment="1">
      <alignment horizontal="center" vertical="center" wrapText="1"/>
      <protection/>
    </xf>
    <xf numFmtId="0" fontId="83" fillId="0" borderId="41" xfId="60" applyFont="1" applyBorder="1" applyAlignment="1">
      <alignment horizontal="center" vertical="center" wrapText="1"/>
      <protection/>
    </xf>
    <xf numFmtId="0" fontId="71" fillId="0" borderId="37" xfId="60" applyFont="1" applyBorder="1" applyAlignment="1">
      <alignment horizontal="center" vertical="center" wrapText="1"/>
      <protection/>
    </xf>
    <xf numFmtId="0" fontId="71" fillId="0" borderId="38" xfId="60" applyFont="1" applyBorder="1" applyAlignment="1">
      <alignment horizontal="center" vertical="center" wrapText="1"/>
      <protection/>
    </xf>
    <xf numFmtId="0" fontId="71" fillId="0" borderId="18" xfId="60" applyFont="1" applyBorder="1" applyAlignment="1">
      <alignment horizontal="center" vertical="center" wrapText="1"/>
      <protection/>
    </xf>
    <xf numFmtId="0" fontId="75" fillId="0" borderId="0" xfId="60" applyFont="1" applyAlignment="1">
      <alignment horizontal="center" vertical="center"/>
      <protection/>
    </xf>
    <xf numFmtId="0" fontId="76" fillId="0" borderId="14" xfId="60" applyFont="1" applyBorder="1" applyAlignment="1">
      <alignment horizontal="center" vertical="center"/>
      <protection/>
    </xf>
    <xf numFmtId="0" fontId="78" fillId="0" borderId="14" xfId="60" applyFont="1" applyBorder="1">
      <alignment vertical="center"/>
      <protection/>
    </xf>
    <xf numFmtId="0" fontId="78" fillId="0" borderId="0" xfId="60" applyFont="1">
      <alignment vertical="center"/>
      <protection/>
    </xf>
    <xf numFmtId="0" fontId="78" fillId="0" borderId="10" xfId="60" applyFont="1" applyBorder="1">
      <alignment vertical="center"/>
      <protection/>
    </xf>
    <xf numFmtId="0" fontId="76" fillId="0" borderId="28" xfId="60" applyFont="1" applyBorder="1" applyAlignment="1">
      <alignment horizontal="center" vertical="center"/>
      <protection/>
    </xf>
    <xf numFmtId="0" fontId="78" fillId="0" borderId="17" xfId="60" applyFont="1" applyBorder="1" applyAlignment="1">
      <alignment horizontal="center" vertical="center"/>
      <protection/>
    </xf>
    <xf numFmtId="0" fontId="78" fillId="0" borderId="22" xfId="60" applyFont="1" applyBorder="1" applyAlignment="1">
      <alignment horizontal="center" vertical="center"/>
      <protection/>
    </xf>
    <xf numFmtId="0" fontId="71" fillId="0" borderId="17" xfId="60" applyFont="1" applyBorder="1">
      <alignment vertical="center"/>
      <protection/>
    </xf>
    <xf numFmtId="0" fontId="71" fillId="0" borderId="22" xfId="60" applyFont="1" applyBorder="1">
      <alignment vertical="center"/>
      <protection/>
    </xf>
    <xf numFmtId="0" fontId="76" fillId="0" borderId="11" xfId="60" applyFont="1" applyBorder="1" applyAlignment="1">
      <alignment horizontal="center" vertical="center" wrapText="1"/>
      <protection/>
    </xf>
    <xf numFmtId="0" fontId="76" fillId="0" borderId="14" xfId="60" applyFont="1" applyBorder="1" applyAlignment="1">
      <alignment horizontal="center" vertical="center" wrapText="1"/>
      <protection/>
    </xf>
    <xf numFmtId="0" fontId="76" fillId="0" borderId="15" xfId="60" applyFont="1" applyBorder="1" applyAlignment="1">
      <alignment horizontal="center" vertical="center" wrapText="1"/>
      <protection/>
    </xf>
    <xf numFmtId="0" fontId="76" fillId="0" borderId="0" xfId="60" applyFont="1" applyAlignment="1">
      <alignment horizontal="center" vertical="center" wrapText="1"/>
      <protection/>
    </xf>
    <xf numFmtId="0" fontId="84" fillId="0" borderId="0" xfId="60" applyFont="1" applyAlignment="1" quotePrefix="1">
      <alignment horizontal="center" vertical="center" textRotation="180"/>
      <protection/>
    </xf>
    <xf numFmtId="0" fontId="84" fillId="0" borderId="0" xfId="60" applyFont="1" applyAlignment="1">
      <alignment horizontal="center" vertical="center" textRotation="180"/>
      <protection/>
    </xf>
    <xf numFmtId="0" fontId="85" fillId="0" borderId="0" xfId="60" applyFont="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14"/>
  <sheetViews>
    <sheetView tabSelected="1" zoomScalePageLayoutView="0" workbookViewId="0" topLeftCell="A1">
      <selection activeCell="C80" sqref="C80:AE80"/>
    </sheetView>
  </sheetViews>
  <sheetFormatPr defaultColWidth="9.140625" defaultRowHeight="15"/>
  <cols>
    <col min="1" max="1" width="1.8515625" style="0" customWidth="1"/>
    <col min="2" max="2" width="2.421875" style="0" customWidth="1"/>
    <col min="3" max="3" width="0.71875" style="0" customWidth="1"/>
    <col min="4" max="4" width="1.1484375" style="0" customWidth="1"/>
    <col min="5" max="5" width="9.8515625" style="0" customWidth="1"/>
    <col min="6" max="6" width="1.1484375" style="0" customWidth="1"/>
    <col min="7" max="7" width="0.71875" style="0" customWidth="1"/>
    <col min="8" max="10" width="6.8515625" style="0" customWidth="1"/>
    <col min="11" max="31" width="5.421875" style="0" customWidth="1"/>
  </cols>
  <sheetData>
    <row r="1" spans="1:32" s="1" customFormat="1" ht="30" customHeight="1">
      <c r="A1" s="210"/>
      <c r="C1" s="212" t="s">
        <v>0</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1" t="s">
        <v>1</v>
      </c>
    </row>
    <row r="2" spans="1:31" s="2" customFormat="1" ht="27" customHeight="1">
      <c r="A2" s="211"/>
      <c r="C2" s="193" t="s">
        <v>149</v>
      </c>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s="3" customFormat="1" ht="18" customHeight="1">
      <c r="A3" s="211"/>
      <c r="C3" s="4"/>
      <c r="D3" s="4"/>
      <c r="E3" s="5" t="s">
        <v>2</v>
      </c>
      <c r="F3" s="4"/>
      <c r="G3" s="4"/>
      <c r="AE3" s="6" t="s">
        <v>3</v>
      </c>
    </row>
    <row r="4" spans="1:31" s="7" customFormat="1" ht="6" customHeight="1">
      <c r="A4" s="211"/>
      <c r="C4" s="8"/>
      <c r="D4" s="194" t="s">
        <v>4</v>
      </c>
      <c r="E4" s="195"/>
      <c r="F4" s="195"/>
      <c r="G4" s="9"/>
      <c r="H4" s="198" t="s">
        <v>5</v>
      </c>
      <c r="I4" s="201" t="s">
        <v>6</v>
      </c>
      <c r="J4" s="10"/>
      <c r="K4" s="152" t="s">
        <v>7</v>
      </c>
      <c r="L4" s="152" t="s">
        <v>8</v>
      </c>
      <c r="M4" s="207" t="s">
        <v>9</v>
      </c>
      <c r="N4" s="11"/>
      <c r="O4" s="12"/>
      <c r="P4" s="12"/>
      <c r="Q4" s="13"/>
      <c r="R4" s="172" t="s">
        <v>10</v>
      </c>
      <c r="S4" s="175" t="s">
        <v>11</v>
      </c>
      <c r="T4" s="178" t="s">
        <v>12</v>
      </c>
      <c r="U4" s="181" t="s">
        <v>13</v>
      </c>
      <c r="V4" s="182"/>
      <c r="W4" s="182"/>
      <c r="X4" s="182"/>
      <c r="Y4" s="183"/>
      <c r="Z4" s="187" t="s">
        <v>14</v>
      </c>
      <c r="AA4" s="190" t="s">
        <v>15</v>
      </c>
      <c r="AB4" s="14"/>
      <c r="AC4" s="152" t="s">
        <v>16</v>
      </c>
      <c r="AD4" s="155" t="s">
        <v>17</v>
      </c>
      <c r="AE4" s="207" t="s">
        <v>18</v>
      </c>
    </row>
    <row r="5" spans="1:31" s="7" customFormat="1" ht="22.5" customHeight="1">
      <c r="A5" s="211"/>
      <c r="C5" s="15"/>
      <c r="D5" s="196"/>
      <c r="E5" s="196"/>
      <c r="F5" s="196"/>
      <c r="G5" s="16"/>
      <c r="H5" s="199"/>
      <c r="I5" s="202"/>
      <c r="J5" s="161" t="s">
        <v>19</v>
      </c>
      <c r="K5" s="203"/>
      <c r="L5" s="205"/>
      <c r="M5" s="208"/>
      <c r="N5" s="164" t="s">
        <v>20</v>
      </c>
      <c r="O5" s="165"/>
      <c r="P5" s="165"/>
      <c r="Q5" s="166"/>
      <c r="R5" s="173" t="s">
        <v>21</v>
      </c>
      <c r="S5" s="176" t="s">
        <v>22</v>
      </c>
      <c r="T5" s="179" t="s">
        <v>22</v>
      </c>
      <c r="U5" s="184"/>
      <c r="V5" s="185"/>
      <c r="W5" s="185"/>
      <c r="X5" s="185"/>
      <c r="Y5" s="186"/>
      <c r="Z5" s="188"/>
      <c r="AA5" s="191"/>
      <c r="AB5" s="167" t="s">
        <v>23</v>
      </c>
      <c r="AC5" s="153"/>
      <c r="AD5" s="156"/>
      <c r="AE5" s="208"/>
    </row>
    <row r="6" spans="1:31" s="7" customFormat="1" ht="12">
      <c r="A6" s="211"/>
      <c r="C6" s="15"/>
      <c r="D6" s="196"/>
      <c r="E6" s="196"/>
      <c r="F6" s="196"/>
      <c r="G6" s="16"/>
      <c r="H6" s="199"/>
      <c r="I6" s="202"/>
      <c r="J6" s="162"/>
      <c r="K6" s="203"/>
      <c r="L6" s="205"/>
      <c r="M6" s="208"/>
      <c r="N6" s="17"/>
      <c r="O6" s="170" t="s">
        <v>24</v>
      </c>
      <c r="P6" s="171"/>
      <c r="Q6" s="18"/>
      <c r="R6" s="173"/>
      <c r="S6" s="176"/>
      <c r="T6" s="179"/>
      <c r="U6" s="19"/>
      <c r="V6" s="20"/>
      <c r="W6" s="20"/>
      <c r="X6" s="20"/>
      <c r="Y6" s="21"/>
      <c r="Z6" s="188"/>
      <c r="AA6" s="191"/>
      <c r="AB6" s="168"/>
      <c r="AC6" s="153"/>
      <c r="AD6" s="156"/>
      <c r="AE6" s="208"/>
    </row>
    <row r="7" spans="1:31" s="7" customFormat="1" ht="45" customHeight="1">
      <c r="A7" s="211"/>
      <c r="C7" s="22"/>
      <c r="D7" s="197"/>
      <c r="E7" s="197"/>
      <c r="F7" s="197"/>
      <c r="G7" s="23"/>
      <c r="H7" s="200"/>
      <c r="I7" s="164"/>
      <c r="J7" s="163"/>
      <c r="K7" s="204"/>
      <c r="L7" s="206"/>
      <c r="M7" s="209"/>
      <c r="N7" s="24" t="s">
        <v>25</v>
      </c>
      <c r="O7" s="24" t="s">
        <v>26</v>
      </c>
      <c r="P7" s="24" t="s">
        <v>27</v>
      </c>
      <c r="Q7" s="24" t="s">
        <v>28</v>
      </c>
      <c r="R7" s="174"/>
      <c r="S7" s="177"/>
      <c r="T7" s="180"/>
      <c r="U7" s="25" t="s">
        <v>29</v>
      </c>
      <c r="V7" s="26" t="s">
        <v>30</v>
      </c>
      <c r="W7" s="27" t="s">
        <v>31</v>
      </c>
      <c r="X7" s="27" t="s">
        <v>32</v>
      </c>
      <c r="Y7" s="28" t="s">
        <v>33</v>
      </c>
      <c r="Z7" s="189"/>
      <c r="AA7" s="192"/>
      <c r="AB7" s="169"/>
      <c r="AC7" s="154"/>
      <c r="AD7" s="157"/>
      <c r="AE7" s="209"/>
    </row>
    <row r="8" spans="1:31" s="7" customFormat="1" ht="7.5" customHeight="1">
      <c r="A8" s="211"/>
      <c r="C8" s="29"/>
      <c r="D8" s="30"/>
      <c r="E8" s="30"/>
      <c r="F8" s="30"/>
      <c r="G8" s="31"/>
      <c r="H8" s="30"/>
      <c r="I8" s="30"/>
      <c r="J8" s="30"/>
      <c r="K8" s="30"/>
      <c r="L8" s="30"/>
      <c r="M8" s="30"/>
      <c r="N8" s="30"/>
      <c r="O8" s="30"/>
      <c r="P8" s="30"/>
      <c r="Q8" s="30"/>
      <c r="R8" s="30"/>
      <c r="S8" s="30"/>
      <c r="T8" s="30"/>
      <c r="U8" s="30"/>
      <c r="V8" s="30"/>
      <c r="W8" s="30"/>
      <c r="X8" s="30"/>
      <c r="Y8" s="30"/>
      <c r="Z8" s="30"/>
      <c r="AA8" s="30"/>
      <c r="AB8" s="30"/>
      <c r="AC8" s="30"/>
      <c r="AD8" s="30"/>
      <c r="AE8" s="31"/>
    </row>
    <row r="9" spans="1:31" s="32" customFormat="1" ht="19.5" customHeight="1">
      <c r="A9" s="211"/>
      <c r="C9" s="33"/>
      <c r="D9" s="150" t="s">
        <v>34</v>
      </c>
      <c r="E9" s="150"/>
      <c r="F9" s="150"/>
      <c r="G9" s="34"/>
      <c r="H9" s="35">
        <v>9832</v>
      </c>
      <c r="I9" s="36">
        <v>9777</v>
      </c>
      <c r="J9" s="36">
        <v>9650</v>
      </c>
      <c r="K9" s="36">
        <v>2</v>
      </c>
      <c r="L9" s="36">
        <v>2</v>
      </c>
      <c r="M9" s="36">
        <v>1</v>
      </c>
      <c r="N9" s="36">
        <v>0</v>
      </c>
      <c r="O9" s="36">
        <v>3</v>
      </c>
      <c r="P9" s="36">
        <v>1</v>
      </c>
      <c r="Q9" s="36">
        <v>2</v>
      </c>
      <c r="R9" s="36">
        <v>44</v>
      </c>
      <c r="S9" s="36">
        <v>0</v>
      </c>
      <c r="T9" s="36">
        <v>208</v>
      </c>
      <c r="U9" s="36">
        <v>2</v>
      </c>
      <c r="V9" s="36">
        <v>2</v>
      </c>
      <c r="W9" s="36">
        <v>0</v>
      </c>
      <c r="X9" s="36">
        <v>0</v>
      </c>
      <c r="Y9" s="36">
        <v>0</v>
      </c>
      <c r="Z9" s="37">
        <v>0</v>
      </c>
      <c r="AA9" s="38">
        <v>99.44060211554108</v>
      </c>
      <c r="AB9" s="38">
        <v>98.14890154597234</v>
      </c>
      <c r="AC9" s="39">
        <v>0.02034174125305126</v>
      </c>
      <c r="AD9" s="37">
        <v>5</v>
      </c>
      <c r="AE9" s="40">
        <v>0.050854353132628156</v>
      </c>
    </row>
    <row r="10" spans="1:31" s="41" customFormat="1" ht="12" customHeight="1">
      <c r="A10" s="211"/>
      <c r="C10" s="42"/>
      <c r="D10" s="43"/>
      <c r="E10" s="44"/>
      <c r="F10" s="43"/>
      <c r="G10" s="45"/>
      <c r="H10" s="46"/>
      <c r="I10" s="46"/>
      <c r="J10" s="46"/>
      <c r="K10" s="46"/>
      <c r="L10" s="46"/>
      <c r="M10" s="46"/>
      <c r="N10" s="46"/>
      <c r="O10" s="46"/>
      <c r="P10" s="46"/>
      <c r="Q10" s="46"/>
      <c r="R10" s="46"/>
      <c r="S10" s="46"/>
      <c r="T10" s="46"/>
      <c r="U10" s="46"/>
      <c r="V10" s="46"/>
      <c r="W10" s="46"/>
      <c r="X10" s="46"/>
      <c r="Y10" s="46"/>
      <c r="Z10" s="46"/>
      <c r="AA10" s="47"/>
      <c r="AB10" s="47"/>
      <c r="AC10" s="48"/>
      <c r="AD10" s="46"/>
      <c r="AE10" s="49"/>
    </row>
    <row r="11" spans="1:31" s="41" customFormat="1" ht="15" customHeight="1">
      <c r="A11" s="211"/>
      <c r="C11" s="42"/>
      <c r="D11" s="151" t="s">
        <v>35</v>
      </c>
      <c r="E11" s="151"/>
      <c r="F11" s="151"/>
      <c r="G11" s="45"/>
      <c r="H11" s="46">
        <f>SUM(H17:H35)</f>
        <v>10053</v>
      </c>
      <c r="I11" s="46">
        <f aca="true" t="shared" si="0" ref="I11:Z11">SUM(I17:I35)</f>
        <v>9988</v>
      </c>
      <c r="J11" s="46">
        <f t="shared" si="0"/>
        <v>9801</v>
      </c>
      <c r="K11" s="46">
        <f t="shared" si="0"/>
        <v>3</v>
      </c>
      <c r="L11" s="46">
        <f t="shared" si="0"/>
        <v>1</v>
      </c>
      <c r="M11" s="46">
        <f t="shared" si="0"/>
        <v>0</v>
      </c>
      <c r="N11" s="46">
        <f t="shared" si="0"/>
        <v>2</v>
      </c>
      <c r="O11" s="46">
        <f t="shared" si="0"/>
        <v>4</v>
      </c>
      <c r="P11" s="46">
        <f t="shared" si="0"/>
        <v>0</v>
      </c>
      <c r="Q11" s="46">
        <f t="shared" si="0"/>
        <v>2</v>
      </c>
      <c r="R11" s="46">
        <f t="shared" si="0"/>
        <v>52</v>
      </c>
      <c r="S11" s="46">
        <f t="shared" si="0"/>
        <v>1</v>
      </c>
      <c r="T11" s="46">
        <f t="shared" si="0"/>
        <v>262</v>
      </c>
      <c r="U11" s="46">
        <f t="shared" si="0"/>
        <v>2</v>
      </c>
      <c r="V11" s="46">
        <f t="shared" si="0"/>
        <v>2</v>
      </c>
      <c r="W11" s="46">
        <f t="shared" si="0"/>
        <v>0</v>
      </c>
      <c r="X11" s="46">
        <f t="shared" si="0"/>
        <v>0</v>
      </c>
      <c r="Y11" s="46">
        <f t="shared" si="0"/>
        <v>0</v>
      </c>
      <c r="Z11" s="46">
        <f t="shared" si="0"/>
        <v>0</v>
      </c>
      <c r="AA11" s="47">
        <f>(I11/H11)*100</f>
        <v>99.35342683775987</v>
      </c>
      <c r="AB11" s="47">
        <f>(J11/H11)*100</f>
        <v>97.49328558639212</v>
      </c>
      <c r="AC11" s="48">
        <f>K11/H11*100</f>
        <v>0.029841838257236648</v>
      </c>
      <c r="AD11" s="46">
        <f>SUM(AD17:AD35)</f>
        <v>8</v>
      </c>
      <c r="AE11" s="49">
        <f>(AD11/H11)*100</f>
        <v>0.07957823535263105</v>
      </c>
    </row>
    <row r="12" spans="1:31" s="50" customFormat="1" ht="12" customHeight="1">
      <c r="A12" s="211"/>
      <c r="C12" s="51"/>
      <c r="D12" s="52"/>
      <c r="E12" s="53"/>
      <c r="F12" s="52"/>
      <c r="G12" s="54"/>
      <c r="H12" s="55"/>
      <c r="I12" s="55"/>
      <c r="J12" s="55"/>
      <c r="K12" s="55"/>
      <c r="L12" s="55"/>
      <c r="M12" s="55"/>
      <c r="N12" s="55"/>
      <c r="O12" s="55"/>
      <c r="P12" s="55"/>
      <c r="Q12" s="55"/>
      <c r="R12" s="55"/>
      <c r="S12" s="55"/>
      <c r="T12" s="55"/>
      <c r="U12" s="55"/>
      <c r="V12" s="55"/>
      <c r="W12" s="55"/>
      <c r="X12" s="55"/>
      <c r="Y12" s="55"/>
      <c r="Z12" s="55"/>
      <c r="AA12" s="56"/>
      <c r="AB12" s="56"/>
      <c r="AC12" s="57"/>
      <c r="AD12" s="55"/>
      <c r="AE12" s="58"/>
    </row>
    <row r="13" spans="1:31" s="32" customFormat="1" ht="15" customHeight="1">
      <c r="A13" s="211"/>
      <c r="C13" s="33"/>
      <c r="D13" s="59"/>
      <c r="E13" s="59" t="s">
        <v>36</v>
      </c>
      <c r="F13" s="59"/>
      <c r="G13" s="34"/>
      <c r="H13" s="36">
        <f>I13+K13+L13+M13+N13+O13+P13+Q13+R13+S13</f>
        <v>159</v>
      </c>
      <c r="I13" s="60">
        <v>158</v>
      </c>
      <c r="J13" s="60">
        <v>156</v>
      </c>
      <c r="K13" s="60">
        <v>0</v>
      </c>
      <c r="L13" s="60">
        <v>0</v>
      </c>
      <c r="M13" s="60">
        <v>0</v>
      </c>
      <c r="N13" s="60">
        <v>0</v>
      </c>
      <c r="O13" s="60">
        <v>0</v>
      </c>
      <c r="P13" s="60">
        <v>0</v>
      </c>
      <c r="Q13" s="60">
        <v>1</v>
      </c>
      <c r="R13" s="60">
        <v>0</v>
      </c>
      <c r="S13" s="60">
        <v>0</v>
      </c>
      <c r="T13" s="60">
        <v>7</v>
      </c>
      <c r="U13" s="36">
        <f>SUM(V13:Y13)</f>
        <v>0</v>
      </c>
      <c r="V13" s="60">
        <v>0</v>
      </c>
      <c r="W13" s="60">
        <v>0</v>
      </c>
      <c r="X13" s="60">
        <v>0</v>
      </c>
      <c r="Y13" s="60">
        <v>0</v>
      </c>
      <c r="Z13" s="60">
        <v>0</v>
      </c>
      <c r="AA13" s="38">
        <f>(I13/H13)*100</f>
        <v>99.37106918238993</v>
      </c>
      <c r="AB13" s="38">
        <f>(J13/H13)*100</f>
        <v>98.11320754716981</v>
      </c>
      <c r="AC13" s="39">
        <f>K13/H13*100</f>
        <v>0</v>
      </c>
      <c r="AD13" s="36">
        <f>N13+O13+U13+Z13</f>
        <v>0</v>
      </c>
      <c r="AE13" s="40">
        <f>(AD13/H13)*100</f>
        <v>0</v>
      </c>
    </row>
    <row r="14" spans="1:31" s="32" customFormat="1" ht="15" customHeight="1">
      <c r="A14" s="211"/>
      <c r="C14" s="33"/>
      <c r="D14" s="59"/>
      <c r="E14" s="59" t="s">
        <v>37</v>
      </c>
      <c r="F14" s="59"/>
      <c r="G14" s="34"/>
      <c r="H14" s="36">
        <f>I14+K14+L14+M14+N14+O14+P14+Q14+R14+S14</f>
        <v>9778</v>
      </c>
      <c r="I14" s="60">
        <v>9715</v>
      </c>
      <c r="J14" s="60">
        <v>9532</v>
      </c>
      <c r="K14" s="60">
        <v>3</v>
      </c>
      <c r="L14" s="60">
        <v>0</v>
      </c>
      <c r="M14" s="60">
        <v>0</v>
      </c>
      <c r="N14" s="60">
        <v>2</v>
      </c>
      <c r="O14" s="60">
        <v>4</v>
      </c>
      <c r="P14" s="60">
        <v>0</v>
      </c>
      <c r="Q14" s="60">
        <v>1</v>
      </c>
      <c r="R14" s="60">
        <v>52</v>
      </c>
      <c r="S14" s="60">
        <v>1</v>
      </c>
      <c r="T14" s="60">
        <v>251</v>
      </c>
      <c r="U14" s="36">
        <f>SUM(V14:Y14)</f>
        <v>2</v>
      </c>
      <c r="V14" s="60">
        <v>2</v>
      </c>
      <c r="W14" s="60">
        <v>0</v>
      </c>
      <c r="X14" s="60">
        <v>0</v>
      </c>
      <c r="Y14" s="60">
        <v>0</v>
      </c>
      <c r="Z14" s="60">
        <v>0</v>
      </c>
      <c r="AA14" s="38">
        <f>(I14/H14)*100</f>
        <v>99.35569646144405</v>
      </c>
      <c r="AB14" s="38">
        <f>(J14/H14)*100</f>
        <v>97.48414808754346</v>
      </c>
      <c r="AC14" s="39">
        <f>K14/H14*100</f>
        <v>0.03068112088361628</v>
      </c>
      <c r="AD14" s="36">
        <f>N14+O14+U14+Z14</f>
        <v>8</v>
      </c>
      <c r="AE14" s="40">
        <f>(AD14/H14)*100</f>
        <v>0.08181632235631009</v>
      </c>
    </row>
    <row r="15" spans="1:31" s="32" customFormat="1" ht="15" customHeight="1">
      <c r="A15" s="211"/>
      <c r="C15" s="33"/>
      <c r="D15" s="59"/>
      <c r="E15" s="59" t="s">
        <v>38</v>
      </c>
      <c r="F15" s="59"/>
      <c r="G15" s="34"/>
      <c r="H15" s="36">
        <f>I15+K15+L15+M15+N15+O15+P15+Q15+R15+S15</f>
        <v>116</v>
      </c>
      <c r="I15" s="60">
        <v>115</v>
      </c>
      <c r="J15" s="60">
        <v>113</v>
      </c>
      <c r="K15" s="60">
        <v>0</v>
      </c>
      <c r="L15" s="60">
        <v>1</v>
      </c>
      <c r="M15" s="60">
        <v>0</v>
      </c>
      <c r="N15" s="60">
        <v>0</v>
      </c>
      <c r="O15" s="60">
        <v>0</v>
      </c>
      <c r="P15" s="60">
        <v>0</v>
      </c>
      <c r="Q15" s="60">
        <v>0</v>
      </c>
      <c r="R15" s="60">
        <v>0</v>
      </c>
      <c r="S15" s="60">
        <v>0</v>
      </c>
      <c r="T15" s="60">
        <v>4</v>
      </c>
      <c r="U15" s="36">
        <f>SUM(V15:Y15)</f>
        <v>0</v>
      </c>
      <c r="V15" s="60">
        <v>0</v>
      </c>
      <c r="W15" s="60">
        <v>0</v>
      </c>
      <c r="X15" s="60">
        <v>0</v>
      </c>
      <c r="Y15" s="60">
        <v>0</v>
      </c>
      <c r="Z15" s="60">
        <v>0</v>
      </c>
      <c r="AA15" s="38">
        <f>(I15/H15)*100</f>
        <v>99.13793103448276</v>
      </c>
      <c r="AB15" s="38">
        <f>(J15/H15)*100</f>
        <v>97.41379310344827</v>
      </c>
      <c r="AC15" s="39">
        <f>K15/H15*100</f>
        <v>0</v>
      </c>
      <c r="AD15" s="36">
        <f>N15+O15+U15+Z15</f>
        <v>0</v>
      </c>
      <c r="AE15" s="40">
        <f>(AD15/H15)*100</f>
        <v>0</v>
      </c>
    </row>
    <row r="16" spans="1:31" s="32" customFormat="1" ht="12" customHeight="1">
      <c r="A16" s="211"/>
      <c r="C16" s="33"/>
      <c r="D16" s="61"/>
      <c r="E16" s="59"/>
      <c r="F16" s="61"/>
      <c r="G16" s="34"/>
      <c r="H16" s="36"/>
      <c r="I16" s="36"/>
      <c r="J16" s="36"/>
      <c r="K16" s="36"/>
      <c r="L16" s="36"/>
      <c r="M16" s="36"/>
      <c r="N16" s="36"/>
      <c r="O16" s="36"/>
      <c r="P16" s="36"/>
      <c r="Q16" s="36"/>
      <c r="R16" s="36"/>
      <c r="S16" s="36"/>
      <c r="T16" s="36"/>
      <c r="U16" s="36"/>
      <c r="V16" s="36"/>
      <c r="W16" s="36"/>
      <c r="X16" s="36"/>
      <c r="Y16" s="36"/>
      <c r="Z16" s="36"/>
      <c r="AA16" s="38"/>
      <c r="AB16" s="38"/>
      <c r="AC16" s="39"/>
      <c r="AD16" s="36"/>
      <c r="AE16" s="40"/>
    </row>
    <row r="17" spans="1:31" s="32" customFormat="1" ht="15" customHeight="1">
      <c r="A17" s="211"/>
      <c r="C17" s="33"/>
      <c r="D17" s="149" t="s">
        <v>39</v>
      </c>
      <c r="E17" s="149"/>
      <c r="F17" s="149"/>
      <c r="G17" s="34"/>
      <c r="H17" s="36">
        <f aca="true" t="shared" si="1" ref="H17:H35">I17+K17+L17+M17+N17+O17+P17+Q17+R17+S17</f>
        <v>4093</v>
      </c>
      <c r="I17" s="60">
        <v>4065</v>
      </c>
      <c r="J17" s="60">
        <v>3977</v>
      </c>
      <c r="K17" s="60">
        <v>1</v>
      </c>
      <c r="L17" s="60">
        <v>1</v>
      </c>
      <c r="M17" s="60">
        <v>0</v>
      </c>
      <c r="N17" s="60">
        <v>1</v>
      </c>
      <c r="O17" s="60">
        <v>1</v>
      </c>
      <c r="P17" s="60">
        <v>0</v>
      </c>
      <c r="Q17" s="60">
        <v>1</v>
      </c>
      <c r="R17" s="60">
        <v>22</v>
      </c>
      <c r="S17" s="60">
        <v>1</v>
      </c>
      <c r="T17" s="60">
        <v>106</v>
      </c>
      <c r="U17" s="36">
        <f aca="true" t="shared" si="2" ref="U17:U35">SUM(V17:Y17)</f>
        <v>1</v>
      </c>
      <c r="V17" s="60">
        <v>1</v>
      </c>
      <c r="W17" s="60">
        <v>0</v>
      </c>
      <c r="X17" s="60">
        <v>0</v>
      </c>
      <c r="Y17" s="60">
        <v>0</v>
      </c>
      <c r="Z17" s="60">
        <v>0</v>
      </c>
      <c r="AA17" s="38">
        <f aca="true" t="shared" si="3" ref="AA17:AA35">(I17/H17)*100</f>
        <v>99.31590520400684</v>
      </c>
      <c r="AB17" s="38">
        <f aca="true" t="shared" si="4" ref="AB17:AB35">(J17/H17)*100</f>
        <v>97.16589298802835</v>
      </c>
      <c r="AC17" s="39">
        <f aca="true" t="shared" si="5" ref="AC17:AC35">K17/H17*100</f>
        <v>0.024431956999755682</v>
      </c>
      <c r="AD17" s="36">
        <f>N17+O17+U17+Z17</f>
        <v>3</v>
      </c>
      <c r="AE17" s="40">
        <f aca="true" t="shared" si="6" ref="AE17:AE35">(AD17/H17)*100</f>
        <v>0.07329587099926704</v>
      </c>
    </row>
    <row r="18" spans="1:31" s="32" customFormat="1" ht="15" customHeight="1">
      <c r="A18" s="211"/>
      <c r="C18" s="33"/>
      <c r="D18" s="149" t="s">
        <v>40</v>
      </c>
      <c r="E18" s="149"/>
      <c r="F18" s="149"/>
      <c r="G18" s="34"/>
      <c r="H18" s="36">
        <f t="shared" si="1"/>
        <v>399</v>
      </c>
      <c r="I18" s="60">
        <v>397</v>
      </c>
      <c r="J18" s="60">
        <v>393</v>
      </c>
      <c r="K18" s="60">
        <v>0</v>
      </c>
      <c r="L18" s="60">
        <v>0</v>
      </c>
      <c r="M18" s="60">
        <v>0</v>
      </c>
      <c r="N18" s="60">
        <v>0</v>
      </c>
      <c r="O18" s="60">
        <v>0</v>
      </c>
      <c r="P18" s="60">
        <v>0</v>
      </c>
      <c r="Q18" s="60">
        <v>0</v>
      </c>
      <c r="R18" s="60">
        <v>2</v>
      </c>
      <c r="S18" s="60">
        <v>0</v>
      </c>
      <c r="T18" s="60">
        <v>5</v>
      </c>
      <c r="U18" s="36">
        <f t="shared" si="2"/>
        <v>0</v>
      </c>
      <c r="V18" s="60">
        <v>0</v>
      </c>
      <c r="W18" s="60">
        <v>0</v>
      </c>
      <c r="X18" s="60">
        <v>0</v>
      </c>
      <c r="Y18" s="60">
        <v>0</v>
      </c>
      <c r="Z18" s="60">
        <v>0</v>
      </c>
      <c r="AA18" s="38">
        <f t="shared" si="3"/>
        <v>99.49874686716792</v>
      </c>
      <c r="AB18" s="38">
        <f t="shared" si="4"/>
        <v>98.49624060150376</v>
      </c>
      <c r="AC18" s="39">
        <f t="shared" si="5"/>
        <v>0</v>
      </c>
      <c r="AD18" s="36">
        <f aca="true" t="shared" si="7" ref="AD18:AD35">N18+O18+U18+Z18</f>
        <v>0</v>
      </c>
      <c r="AE18" s="40">
        <f t="shared" si="6"/>
        <v>0</v>
      </c>
    </row>
    <row r="19" spans="1:31" s="32" customFormat="1" ht="15" customHeight="1">
      <c r="A19" s="211"/>
      <c r="C19" s="33"/>
      <c r="D19" s="149" t="s">
        <v>41</v>
      </c>
      <c r="E19" s="149"/>
      <c r="F19" s="149"/>
      <c r="G19" s="34"/>
      <c r="H19" s="36">
        <f t="shared" si="1"/>
        <v>982</v>
      </c>
      <c r="I19" s="60">
        <v>974</v>
      </c>
      <c r="J19" s="60">
        <v>960</v>
      </c>
      <c r="K19" s="60">
        <v>0</v>
      </c>
      <c r="L19" s="60">
        <v>0</v>
      </c>
      <c r="M19" s="60">
        <v>0</v>
      </c>
      <c r="N19" s="60">
        <v>0</v>
      </c>
      <c r="O19" s="60">
        <v>1</v>
      </c>
      <c r="P19" s="60">
        <v>0</v>
      </c>
      <c r="Q19" s="60">
        <v>0</v>
      </c>
      <c r="R19" s="60">
        <v>7</v>
      </c>
      <c r="S19" s="60">
        <v>0</v>
      </c>
      <c r="T19" s="60">
        <v>29</v>
      </c>
      <c r="U19" s="36">
        <f t="shared" si="2"/>
        <v>0</v>
      </c>
      <c r="V19" s="60">
        <v>0</v>
      </c>
      <c r="W19" s="60">
        <v>0</v>
      </c>
      <c r="X19" s="60">
        <v>0</v>
      </c>
      <c r="Y19" s="60">
        <v>0</v>
      </c>
      <c r="Z19" s="60">
        <v>0</v>
      </c>
      <c r="AA19" s="38">
        <f t="shared" si="3"/>
        <v>99.18533604887983</v>
      </c>
      <c r="AB19" s="38">
        <f t="shared" si="4"/>
        <v>97.75967413441956</v>
      </c>
      <c r="AC19" s="39">
        <f t="shared" si="5"/>
        <v>0</v>
      </c>
      <c r="AD19" s="36">
        <f t="shared" si="7"/>
        <v>1</v>
      </c>
      <c r="AE19" s="40">
        <f t="shared" si="6"/>
        <v>0.10183299389002036</v>
      </c>
    </row>
    <row r="20" spans="1:31" s="32" customFormat="1" ht="15" customHeight="1">
      <c r="A20" s="211"/>
      <c r="C20" s="33"/>
      <c r="D20" s="149" t="s">
        <v>42</v>
      </c>
      <c r="E20" s="149"/>
      <c r="F20" s="149"/>
      <c r="G20" s="34"/>
      <c r="H20" s="36">
        <f t="shared" si="1"/>
        <v>158</v>
      </c>
      <c r="I20" s="60">
        <v>158</v>
      </c>
      <c r="J20" s="60">
        <v>157</v>
      </c>
      <c r="K20" s="60">
        <v>0</v>
      </c>
      <c r="L20" s="60">
        <v>0</v>
      </c>
      <c r="M20" s="60">
        <v>0</v>
      </c>
      <c r="N20" s="60">
        <v>0</v>
      </c>
      <c r="O20" s="60">
        <v>0</v>
      </c>
      <c r="P20" s="60">
        <v>0</v>
      </c>
      <c r="Q20" s="60">
        <v>0</v>
      </c>
      <c r="R20" s="60">
        <v>0</v>
      </c>
      <c r="S20" s="60">
        <v>0</v>
      </c>
      <c r="T20" s="60">
        <v>2</v>
      </c>
      <c r="U20" s="36">
        <f t="shared" si="2"/>
        <v>0</v>
      </c>
      <c r="V20" s="60">
        <v>0</v>
      </c>
      <c r="W20" s="60">
        <v>0</v>
      </c>
      <c r="X20" s="60">
        <v>0</v>
      </c>
      <c r="Y20" s="60">
        <v>0</v>
      </c>
      <c r="Z20" s="60">
        <v>0</v>
      </c>
      <c r="AA20" s="38">
        <f t="shared" si="3"/>
        <v>100</v>
      </c>
      <c r="AB20" s="38">
        <f t="shared" si="4"/>
        <v>99.36708860759494</v>
      </c>
      <c r="AC20" s="39">
        <f t="shared" si="5"/>
        <v>0</v>
      </c>
      <c r="AD20" s="36">
        <f t="shared" si="7"/>
        <v>0</v>
      </c>
      <c r="AE20" s="40">
        <f t="shared" si="6"/>
        <v>0</v>
      </c>
    </row>
    <row r="21" spans="1:31" s="32" customFormat="1" ht="15" customHeight="1">
      <c r="A21" s="211"/>
      <c r="C21" s="33"/>
      <c r="D21" s="149" t="s">
        <v>43</v>
      </c>
      <c r="E21" s="149"/>
      <c r="F21" s="149"/>
      <c r="G21" s="34"/>
      <c r="H21" s="36">
        <f t="shared" si="1"/>
        <v>66</v>
      </c>
      <c r="I21" s="60">
        <v>64</v>
      </c>
      <c r="J21" s="60">
        <v>64</v>
      </c>
      <c r="K21" s="60">
        <v>0</v>
      </c>
      <c r="L21" s="60">
        <v>0</v>
      </c>
      <c r="M21" s="60">
        <v>0</v>
      </c>
      <c r="N21" s="60">
        <v>0</v>
      </c>
      <c r="O21" s="60">
        <v>0</v>
      </c>
      <c r="P21" s="60">
        <v>0</v>
      </c>
      <c r="Q21" s="60">
        <v>0</v>
      </c>
      <c r="R21" s="60">
        <v>2</v>
      </c>
      <c r="S21" s="60">
        <v>0</v>
      </c>
      <c r="T21" s="60">
        <v>0</v>
      </c>
      <c r="U21" s="36">
        <f t="shared" si="2"/>
        <v>0</v>
      </c>
      <c r="V21" s="60">
        <v>0</v>
      </c>
      <c r="W21" s="60">
        <v>0</v>
      </c>
      <c r="X21" s="60">
        <v>0</v>
      </c>
      <c r="Y21" s="60">
        <v>0</v>
      </c>
      <c r="Z21" s="60">
        <v>0</v>
      </c>
      <c r="AA21" s="38">
        <f t="shared" si="3"/>
        <v>96.96969696969697</v>
      </c>
      <c r="AB21" s="38">
        <f t="shared" si="4"/>
        <v>96.96969696969697</v>
      </c>
      <c r="AC21" s="39">
        <f t="shared" si="5"/>
        <v>0</v>
      </c>
      <c r="AD21" s="36">
        <f t="shared" si="7"/>
        <v>0</v>
      </c>
      <c r="AE21" s="40">
        <f t="shared" si="6"/>
        <v>0</v>
      </c>
    </row>
    <row r="22" spans="1:31" s="32" customFormat="1" ht="15" customHeight="1">
      <c r="A22" s="211"/>
      <c r="C22" s="33"/>
      <c r="D22" s="149" t="s">
        <v>44</v>
      </c>
      <c r="E22" s="149"/>
      <c r="F22" s="149"/>
      <c r="G22" s="34"/>
      <c r="H22" s="36">
        <f t="shared" si="1"/>
        <v>537</v>
      </c>
      <c r="I22" s="60">
        <v>534</v>
      </c>
      <c r="J22" s="60">
        <v>528</v>
      </c>
      <c r="K22" s="60">
        <v>2</v>
      </c>
      <c r="L22" s="60">
        <v>0</v>
      </c>
      <c r="M22" s="60">
        <v>0</v>
      </c>
      <c r="N22" s="60">
        <v>0</v>
      </c>
      <c r="O22" s="60">
        <v>0</v>
      </c>
      <c r="P22" s="60">
        <v>0</v>
      </c>
      <c r="Q22" s="60">
        <v>0</v>
      </c>
      <c r="R22" s="60">
        <v>1</v>
      </c>
      <c r="S22" s="60">
        <v>0</v>
      </c>
      <c r="T22" s="60">
        <v>25</v>
      </c>
      <c r="U22" s="36">
        <f t="shared" si="2"/>
        <v>1</v>
      </c>
      <c r="V22" s="60">
        <v>1</v>
      </c>
      <c r="W22" s="60">
        <v>0</v>
      </c>
      <c r="X22" s="60">
        <v>0</v>
      </c>
      <c r="Y22" s="60">
        <v>0</v>
      </c>
      <c r="Z22" s="60">
        <v>0</v>
      </c>
      <c r="AA22" s="38">
        <f t="shared" si="3"/>
        <v>99.4413407821229</v>
      </c>
      <c r="AB22" s="38">
        <f t="shared" si="4"/>
        <v>98.32402234636871</v>
      </c>
      <c r="AC22" s="39">
        <f t="shared" si="5"/>
        <v>0.37243947858473</v>
      </c>
      <c r="AD22" s="36">
        <f t="shared" si="7"/>
        <v>1</v>
      </c>
      <c r="AE22" s="40">
        <f t="shared" si="6"/>
        <v>0.186219739292365</v>
      </c>
    </row>
    <row r="23" spans="1:31" s="32" customFormat="1" ht="15" customHeight="1">
      <c r="A23" s="211"/>
      <c r="C23" s="33"/>
      <c r="D23" s="149" t="s">
        <v>45</v>
      </c>
      <c r="E23" s="149"/>
      <c r="F23" s="149"/>
      <c r="G23" s="34"/>
      <c r="H23" s="36">
        <f t="shared" si="1"/>
        <v>148</v>
      </c>
      <c r="I23" s="60">
        <v>147</v>
      </c>
      <c r="J23" s="60">
        <v>145</v>
      </c>
      <c r="K23" s="60">
        <v>0</v>
      </c>
      <c r="L23" s="60">
        <v>0</v>
      </c>
      <c r="M23" s="60">
        <v>0</v>
      </c>
      <c r="N23" s="60">
        <v>0</v>
      </c>
      <c r="O23" s="60">
        <v>0</v>
      </c>
      <c r="P23" s="60">
        <v>0</v>
      </c>
      <c r="Q23" s="60">
        <v>0</v>
      </c>
      <c r="R23" s="60">
        <v>1</v>
      </c>
      <c r="S23" s="60">
        <v>0</v>
      </c>
      <c r="T23" s="60">
        <v>2</v>
      </c>
      <c r="U23" s="36">
        <f t="shared" si="2"/>
        <v>0</v>
      </c>
      <c r="V23" s="60">
        <v>0</v>
      </c>
      <c r="W23" s="60">
        <v>0</v>
      </c>
      <c r="X23" s="60">
        <v>0</v>
      </c>
      <c r="Y23" s="60">
        <v>0</v>
      </c>
      <c r="Z23" s="60">
        <v>0</v>
      </c>
      <c r="AA23" s="38">
        <f t="shared" si="3"/>
        <v>99.32432432432432</v>
      </c>
      <c r="AB23" s="38">
        <f t="shared" si="4"/>
        <v>97.97297297297297</v>
      </c>
      <c r="AC23" s="39">
        <f t="shared" si="5"/>
        <v>0</v>
      </c>
      <c r="AD23" s="36">
        <f t="shared" si="7"/>
        <v>0</v>
      </c>
      <c r="AE23" s="40">
        <f t="shared" si="6"/>
        <v>0</v>
      </c>
    </row>
    <row r="24" spans="1:31" s="32" customFormat="1" ht="15" customHeight="1">
      <c r="A24" s="211"/>
      <c r="C24" s="33"/>
      <c r="D24" s="149" t="s">
        <v>46</v>
      </c>
      <c r="E24" s="149"/>
      <c r="F24" s="149"/>
      <c r="G24" s="34"/>
      <c r="H24" s="36">
        <f t="shared" si="1"/>
        <v>323</v>
      </c>
      <c r="I24" s="60">
        <v>322</v>
      </c>
      <c r="J24" s="60">
        <v>321</v>
      </c>
      <c r="K24" s="60">
        <v>0</v>
      </c>
      <c r="L24" s="60">
        <v>0</v>
      </c>
      <c r="M24" s="60">
        <v>0</v>
      </c>
      <c r="N24" s="60">
        <v>0</v>
      </c>
      <c r="O24" s="60">
        <v>0</v>
      </c>
      <c r="P24" s="60">
        <v>0</v>
      </c>
      <c r="Q24" s="60">
        <v>0</v>
      </c>
      <c r="R24" s="60">
        <v>1</v>
      </c>
      <c r="S24" s="60">
        <v>0</v>
      </c>
      <c r="T24" s="60">
        <v>5</v>
      </c>
      <c r="U24" s="36">
        <f t="shared" si="2"/>
        <v>0</v>
      </c>
      <c r="V24" s="60">
        <v>0</v>
      </c>
      <c r="W24" s="60">
        <v>0</v>
      </c>
      <c r="X24" s="60">
        <v>0</v>
      </c>
      <c r="Y24" s="60">
        <v>0</v>
      </c>
      <c r="Z24" s="60">
        <v>0</v>
      </c>
      <c r="AA24" s="38">
        <f t="shared" si="3"/>
        <v>99.69040247678018</v>
      </c>
      <c r="AB24" s="38">
        <f t="shared" si="4"/>
        <v>99.38080495356037</v>
      </c>
      <c r="AC24" s="39">
        <f t="shared" si="5"/>
        <v>0</v>
      </c>
      <c r="AD24" s="36">
        <f t="shared" si="7"/>
        <v>0</v>
      </c>
      <c r="AE24" s="40">
        <f t="shared" si="6"/>
        <v>0</v>
      </c>
    </row>
    <row r="25" spans="1:31" s="32" customFormat="1" ht="15" customHeight="1">
      <c r="A25" s="211"/>
      <c r="C25" s="33"/>
      <c r="D25" s="149" t="s">
        <v>47</v>
      </c>
      <c r="E25" s="149"/>
      <c r="F25" s="149"/>
      <c r="G25" s="34"/>
      <c r="H25" s="36">
        <f t="shared" si="1"/>
        <v>1093</v>
      </c>
      <c r="I25" s="60">
        <v>1086</v>
      </c>
      <c r="J25" s="60">
        <v>1056</v>
      </c>
      <c r="K25" s="60">
        <v>0</v>
      </c>
      <c r="L25" s="60">
        <v>0</v>
      </c>
      <c r="M25" s="60">
        <v>0</v>
      </c>
      <c r="N25" s="60">
        <v>0</v>
      </c>
      <c r="O25" s="60">
        <v>0</v>
      </c>
      <c r="P25" s="60">
        <v>0</v>
      </c>
      <c r="Q25" s="60">
        <v>0</v>
      </c>
      <c r="R25" s="60">
        <v>7</v>
      </c>
      <c r="S25" s="60">
        <v>0</v>
      </c>
      <c r="T25" s="60">
        <v>33</v>
      </c>
      <c r="U25" s="36">
        <f t="shared" si="2"/>
        <v>0</v>
      </c>
      <c r="V25" s="60">
        <v>0</v>
      </c>
      <c r="W25" s="60">
        <v>0</v>
      </c>
      <c r="X25" s="60">
        <v>0</v>
      </c>
      <c r="Y25" s="60">
        <v>0</v>
      </c>
      <c r="Z25" s="60">
        <v>0</v>
      </c>
      <c r="AA25" s="38">
        <f t="shared" si="3"/>
        <v>99.35956084172004</v>
      </c>
      <c r="AB25" s="38">
        <f t="shared" si="4"/>
        <v>96.61482159194877</v>
      </c>
      <c r="AC25" s="39">
        <f t="shared" si="5"/>
        <v>0</v>
      </c>
      <c r="AD25" s="36">
        <f t="shared" si="7"/>
        <v>0</v>
      </c>
      <c r="AE25" s="40">
        <f t="shared" si="6"/>
        <v>0</v>
      </c>
    </row>
    <row r="26" spans="1:31" s="32" customFormat="1" ht="15" customHeight="1">
      <c r="A26" s="211"/>
      <c r="C26" s="33"/>
      <c r="D26" s="149" t="s">
        <v>48</v>
      </c>
      <c r="E26" s="149"/>
      <c r="F26" s="149"/>
      <c r="G26" s="34"/>
      <c r="H26" s="36">
        <f t="shared" si="1"/>
        <v>534</v>
      </c>
      <c r="I26" s="60">
        <v>529</v>
      </c>
      <c r="J26" s="60">
        <v>519</v>
      </c>
      <c r="K26" s="60">
        <v>0</v>
      </c>
      <c r="L26" s="60">
        <v>0</v>
      </c>
      <c r="M26" s="60">
        <v>0</v>
      </c>
      <c r="N26" s="60">
        <v>0</v>
      </c>
      <c r="O26" s="60">
        <v>1</v>
      </c>
      <c r="P26" s="60">
        <v>0</v>
      </c>
      <c r="Q26" s="60">
        <v>1</v>
      </c>
      <c r="R26" s="60">
        <v>3</v>
      </c>
      <c r="S26" s="60">
        <v>0</v>
      </c>
      <c r="T26" s="60">
        <v>15</v>
      </c>
      <c r="U26" s="36">
        <f t="shared" si="2"/>
        <v>0</v>
      </c>
      <c r="V26" s="60">
        <v>0</v>
      </c>
      <c r="W26" s="60">
        <v>0</v>
      </c>
      <c r="X26" s="60">
        <v>0</v>
      </c>
      <c r="Y26" s="60">
        <v>0</v>
      </c>
      <c r="Z26" s="60">
        <v>0</v>
      </c>
      <c r="AA26" s="38">
        <f t="shared" si="3"/>
        <v>99.06367041198502</v>
      </c>
      <c r="AB26" s="38">
        <f t="shared" si="4"/>
        <v>97.19101123595506</v>
      </c>
      <c r="AC26" s="39">
        <f t="shared" si="5"/>
        <v>0</v>
      </c>
      <c r="AD26" s="36">
        <f t="shared" si="7"/>
        <v>1</v>
      </c>
      <c r="AE26" s="40">
        <f t="shared" si="6"/>
        <v>0.18726591760299627</v>
      </c>
    </row>
    <row r="27" spans="1:31" s="32" customFormat="1" ht="15" customHeight="1">
      <c r="A27" s="211"/>
      <c r="C27" s="33"/>
      <c r="D27" s="148" t="s">
        <v>49</v>
      </c>
      <c r="E27" s="148"/>
      <c r="F27" s="148"/>
      <c r="G27" s="34"/>
      <c r="H27" s="36">
        <f t="shared" si="1"/>
        <v>476</v>
      </c>
      <c r="I27" s="60">
        <v>474</v>
      </c>
      <c r="J27" s="60">
        <v>464</v>
      </c>
      <c r="K27" s="60">
        <v>0</v>
      </c>
      <c r="L27" s="60">
        <v>0</v>
      </c>
      <c r="M27" s="60">
        <v>0</v>
      </c>
      <c r="N27" s="60">
        <v>0</v>
      </c>
      <c r="O27" s="60">
        <v>1</v>
      </c>
      <c r="P27" s="60">
        <v>0</v>
      </c>
      <c r="Q27" s="60">
        <v>0</v>
      </c>
      <c r="R27" s="60">
        <v>1</v>
      </c>
      <c r="S27" s="60">
        <v>0</v>
      </c>
      <c r="T27" s="60">
        <v>10</v>
      </c>
      <c r="U27" s="36">
        <f t="shared" si="2"/>
        <v>0</v>
      </c>
      <c r="V27" s="60">
        <v>0</v>
      </c>
      <c r="W27" s="60">
        <v>0</v>
      </c>
      <c r="X27" s="60">
        <v>0</v>
      </c>
      <c r="Y27" s="60">
        <v>0</v>
      </c>
      <c r="Z27" s="60">
        <v>0</v>
      </c>
      <c r="AA27" s="38">
        <f t="shared" si="3"/>
        <v>99.57983193277312</v>
      </c>
      <c r="AB27" s="38">
        <f t="shared" si="4"/>
        <v>97.47899159663865</v>
      </c>
      <c r="AC27" s="39">
        <f t="shared" si="5"/>
        <v>0</v>
      </c>
      <c r="AD27" s="36">
        <f t="shared" si="7"/>
        <v>1</v>
      </c>
      <c r="AE27" s="40">
        <f t="shared" si="6"/>
        <v>0.21008403361344538</v>
      </c>
    </row>
    <row r="28" spans="1:31" s="32" customFormat="1" ht="15" customHeight="1">
      <c r="A28" s="211"/>
      <c r="C28" s="33"/>
      <c r="D28" s="149" t="s">
        <v>50</v>
      </c>
      <c r="E28" s="149"/>
      <c r="F28" s="62"/>
      <c r="G28" s="34"/>
      <c r="H28" s="36">
        <f t="shared" si="1"/>
        <v>103</v>
      </c>
      <c r="I28" s="60">
        <v>103</v>
      </c>
      <c r="J28" s="60">
        <v>102</v>
      </c>
      <c r="K28" s="60">
        <v>0</v>
      </c>
      <c r="L28" s="60">
        <v>0</v>
      </c>
      <c r="M28" s="60">
        <v>0</v>
      </c>
      <c r="N28" s="60">
        <v>0</v>
      </c>
      <c r="O28" s="60">
        <v>0</v>
      </c>
      <c r="P28" s="60">
        <v>0</v>
      </c>
      <c r="Q28" s="60">
        <v>0</v>
      </c>
      <c r="R28" s="60">
        <v>0</v>
      </c>
      <c r="S28" s="60">
        <v>0</v>
      </c>
      <c r="T28" s="60">
        <v>4</v>
      </c>
      <c r="U28" s="36">
        <f t="shared" si="2"/>
        <v>0</v>
      </c>
      <c r="V28" s="60">
        <v>0</v>
      </c>
      <c r="W28" s="60">
        <v>0</v>
      </c>
      <c r="X28" s="60">
        <v>0</v>
      </c>
      <c r="Y28" s="60">
        <v>0</v>
      </c>
      <c r="Z28" s="60">
        <v>0</v>
      </c>
      <c r="AA28" s="38">
        <f t="shared" si="3"/>
        <v>100</v>
      </c>
      <c r="AB28" s="38">
        <f t="shared" si="4"/>
        <v>99.02912621359224</v>
      </c>
      <c r="AC28" s="39">
        <f t="shared" si="5"/>
        <v>0</v>
      </c>
      <c r="AD28" s="36">
        <f t="shared" si="7"/>
        <v>0</v>
      </c>
      <c r="AE28" s="40">
        <f t="shared" si="6"/>
        <v>0</v>
      </c>
    </row>
    <row r="29" spans="1:31" s="32" customFormat="1" ht="15" customHeight="1">
      <c r="A29" s="211"/>
      <c r="C29" s="33"/>
      <c r="D29" s="149" t="s">
        <v>51</v>
      </c>
      <c r="E29" s="149"/>
      <c r="F29" s="149"/>
      <c r="G29" s="34"/>
      <c r="H29" s="36">
        <f t="shared" si="1"/>
        <v>364</v>
      </c>
      <c r="I29" s="60">
        <v>361</v>
      </c>
      <c r="J29" s="60">
        <v>355</v>
      </c>
      <c r="K29" s="60">
        <v>0</v>
      </c>
      <c r="L29" s="60">
        <v>0</v>
      </c>
      <c r="M29" s="60">
        <v>0</v>
      </c>
      <c r="N29" s="60">
        <v>0</v>
      </c>
      <c r="O29" s="60">
        <v>0</v>
      </c>
      <c r="P29" s="60">
        <v>0</v>
      </c>
      <c r="Q29" s="60">
        <v>0</v>
      </c>
      <c r="R29" s="60">
        <v>3</v>
      </c>
      <c r="S29" s="60">
        <v>0</v>
      </c>
      <c r="T29" s="60">
        <v>10</v>
      </c>
      <c r="U29" s="36">
        <f t="shared" si="2"/>
        <v>0</v>
      </c>
      <c r="V29" s="60">
        <v>0</v>
      </c>
      <c r="W29" s="60">
        <v>0</v>
      </c>
      <c r="X29" s="60">
        <v>0</v>
      </c>
      <c r="Y29" s="60">
        <v>0</v>
      </c>
      <c r="Z29" s="60">
        <v>0</v>
      </c>
      <c r="AA29" s="38">
        <f t="shared" si="3"/>
        <v>99.17582417582418</v>
      </c>
      <c r="AB29" s="38">
        <f t="shared" si="4"/>
        <v>97.52747252747253</v>
      </c>
      <c r="AC29" s="39">
        <f t="shared" si="5"/>
        <v>0</v>
      </c>
      <c r="AD29" s="36">
        <f t="shared" si="7"/>
        <v>0</v>
      </c>
      <c r="AE29" s="40">
        <f t="shared" si="6"/>
        <v>0</v>
      </c>
    </row>
    <row r="30" spans="1:31" s="32" customFormat="1" ht="15" customHeight="1">
      <c r="A30" s="211"/>
      <c r="C30" s="33"/>
      <c r="D30" s="149" t="s">
        <v>52</v>
      </c>
      <c r="E30" s="149"/>
      <c r="F30" s="149"/>
      <c r="G30" s="34"/>
      <c r="H30" s="36">
        <f t="shared" si="1"/>
        <v>258</v>
      </c>
      <c r="I30" s="60">
        <v>256</v>
      </c>
      <c r="J30" s="60">
        <v>247</v>
      </c>
      <c r="K30" s="60">
        <v>0</v>
      </c>
      <c r="L30" s="60">
        <v>0</v>
      </c>
      <c r="M30" s="60">
        <v>0</v>
      </c>
      <c r="N30" s="60">
        <v>1</v>
      </c>
      <c r="O30" s="60">
        <v>0</v>
      </c>
      <c r="P30" s="60">
        <v>0</v>
      </c>
      <c r="Q30" s="60">
        <v>0</v>
      </c>
      <c r="R30" s="60">
        <v>1</v>
      </c>
      <c r="S30" s="60">
        <v>0</v>
      </c>
      <c r="T30" s="60">
        <v>8</v>
      </c>
      <c r="U30" s="36">
        <f t="shared" si="2"/>
        <v>0</v>
      </c>
      <c r="V30" s="60">
        <v>0</v>
      </c>
      <c r="W30" s="60">
        <v>0</v>
      </c>
      <c r="X30" s="60">
        <v>0</v>
      </c>
      <c r="Y30" s="60">
        <v>0</v>
      </c>
      <c r="Z30" s="60">
        <v>0</v>
      </c>
      <c r="AA30" s="38">
        <f t="shared" si="3"/>
        <v>99.2248062015504</v>
      </c>
      <c r="AB30" s="38">
        <f t="shared" si="4"/>
        <v>95.73643410852713</v>
      </c>
      <c r="AC30" s="39">
        <f t="shared" si="5"/>
        <v>0</v>
      </c>
      <c r="AD30" s="36">
        <f t="shared" si="7"/>
        <v>1</v>
      </c>
      <c r="AE30" s="40">
        <f t="shared" si="6"/>
        <v>0.3875968992248062</v>
      </c>
    </row>
    <row r="31" spans="1:31" s="32" customFormat="1" ht="15" customHeight="1">
      <c r="A31" s="211"/>
      <c r="C31" s="33"/>
      <c r="D31" s="149" t="s">
        <v>53</v>
      </c>
      <c r="E31" s="149"/>
      <c r="F31" s="62"/>
      <c r="G31" s="34"/>
      <c r="H31" s="36">
        <f t="shared" si="1"/>
        <v>136</v>
      </c>
      <c r="I31" s="60">
        <v>135</v>
      </c>
      <c r="J31" s="60">
        <v>134</v>
      </c>
      <c r="K31" s="60">
        <v>0</v>
      </c>
      <c r="L31" s="60">
        <v>0</v>
      </c>
      <c r="M31" s="60">
        <v>0</v>
      </c>
      <c r="N31" s="60">
        <v>0</v>
      </c>
      <c r="O31" s="60">
        <v>0</v>
      </c>
      <c r="P31" s="60">
        <v>0</v>
      </c>
      <c r="Q31" s="60">
        <v>0</v>
      </c>
      <c r="R31" s="60">
        <v>1</v>
      </c>
      <c r="S31" s="60">
        <v>0</v>
      </c>
      <c r="T31" s="60">
        <v>2</v>
      </c>
      <c r="U31" s="36">
        <f t="shared" si="2"/>
        <v>0</v>
      </c>
      <c r="V31" s="60">
        <v>0</v>
      </c>
      <c r="W31" s="60">
        <v>0</v>
      </c>
      <c r="X31" s="60">
        <v>0</v>
      </c>
      <c r="Y31" s="60">
        <v>0</v>
      </c>
      <c r="Z31" s="60">
        <v>0</v>
      </c>
      <c r="AA31" s="38">
        <f t="shared" si="3"/>
        <v>99.26470588235294</v>
      </c>
      <c r="AB31" s="38">
        <f t="shared" si="4"/>
        <v>98.52941176470588</v>
      </c>
      <c r="AC31" s="39">
        <f t="shared" si="5"/>
        <v>0</v>
      </c>
      <c r="AD31" s="36">
        <f t="shared" si="7"/>
        <v>0</v>
      </c>
      <c r="AE31" s="40">
        <f t="shared" si="6"/>
        <v>0</v>
      </c>
    </row>
    <row r="32" spans="1:31" s="32" customFormat="1" ht="15" customHeight="1">
      <c r="A32" s="211"/>
      <c r="C32" s="33"/>
      <c r="D32" s="148" t="s">
        <v>54</v>
      </c>
      <c r="E32" s="148"/>
      <c r="F32" s="148"/>
      <c r="G32" s="34"/>
      <c r="H32" s="36">
        <f t="shared" si="1"/>
        <v>92</v>
      </c>
      <c r="I32" s="60">
        <v>92</v>
      </c>
      <c r="J32" s="60">
        <v>91</v>
      </c>
      <c r="K32" s="60">
        <v>0</v>
      </c>
      <c r="L32" s="60">
        <v>0</v>
      </c>
      <c r="M32" s="60">
        <v>0</v>
      </c>
      <c r="N32" s="60">
        <v>0</v>
      </c>
      <c r="O32" s="60">
        <v>0</v>
      </c>
      <c r="P32" s="60">
        <v>0</v>
      </c>
      <c r="Q32" s="60">
        <v>0</v>
      </c>
      <c r="R32" s="60">
        <v>0</v>
      </c>
      <c r="S32" s="60">
        <v>0</v>
      </c>
      <c r="T32" s="60">
        <v>1</v>
      </c>
      <c r="U32" s="36">
        <f t="shared" si="2"/>
        <v>0</v>
      </c>
      <c r="V32" s="60">
        <v>0</v>
      </c>
      <c r="W32" s="60">
        <v>0</v>
      </c>
      <c r="X32" s="60">
        <v>0</v>
      </c>
      <c r="Y32" s="60">
        <v>0</v>
      </c>
      <c r="Z32" s="60">
        <v>0</v>
      </c>
      <c r="AA32" s="38">
        <f t="shared" si="3"/>
        <v>100</v>
      </c>
      <c r="AB32" s="38">
        <f t="shared" si="4"/>
        <v>98.91304347826086</v>
      </c>
      <c r="AC32" s="39">
        <f t="shared" si="5"/>
        <v>0</v>
      </c>
      <c r="AD32" s="36">
        <f t="shared" si="7"/>
        <v>0</v>
      </c>
      <c r="AE32" s="40">
        <f t="shared" si="6"/>
        <v>0</v>
      </c>
    </row>
    <row r="33" spans="1:31" s="32" customFormat="1" ht="15" customHeight="1">
      <c r="A33" s="211"/>
      <c r="C33" s="33"/>
      <c r="D33" s="148" t="s">
        <v>55</v>
      </c>
      <c r="E33" s="148"/>
      <c r="F33" s="148"/>
      <c r="G33" s="34"/>
      <c r="H33" s="36">
        <f t="shared" si="1"/>
        <v>150</v>
      </c>
      <c r="I33" s="60">
        <v>150</v>
      </c>
      <c r="J33" s="60">
        <v>148</v>
      </c>
      <c r="K33" s="60">
        <v>0</v>
      </c>
      <c r="L33" s="60">
        <v>0</v>
      </c>
      <c r="M33" s="60">
        <v>0</v>
      </c>
      <c r="N33" s="60">
        <v>0</v>
      </c>
      <c r="O33" s="60">
        <v>0</v>
      </c>
      <c r="P33" s="60">
        <v>0</v>
      </c>
      <c r="Q33" s="60">
        <v>0</v>
      </c>
      <c r="R33" s="60">
        <v>0</v>
      </c>
      <c r="S33" s="60">
        <v>0</v>
      </c>
      <c r="T33" s="60">
        <v>3</v>
      </c>
      <c r="U33" s="36">
        <f t="shared" si="2"/>
        <v>0</v>
      </c>
      <c r="V33" s="60">
        <v>0</v>
      </c>
      <c r="W33" s="60">
        <v>0</v>
      </c>
      <c r="X33" s="60">
        <v>0</v>
      </c>
      <c r="Y33" s="60">
        <v>0</v>
      </c>
      <c r="Z33" s="60">
        <v>0</v>
      </c>
      <c r="AA33" s="38">
        <f t="shared" si="3"/>
        <v>100</v>
      </c>
      <c r="AB33" s="38">
        <f t="shared" si="4"/>
        <v>98.66666666666667</v>
      </c>
      <c r="AC33" s="39">
        <f t="shared" si="5"/>
        <v>0</v>
      </c>
      <c r="AD33" s="36">
        <f t="shared" si="7"/>
        <v>0</v>
      </c>
      <c r="AE33" s="40">
        <f t="shared" si="6"/>
        <v>0</v>
      </c>
    </row>
    <row r="34" spans="1:31" s="32" customFormat="1" ht="15" customHeight="1">
      <c r="A34" s="211"/>
      <c r="C34" s="33"/>
      <c r="D34" s="149" t="s">
        <v>56</v>
      </c>
      <c r="E34" s="149"/>
      <c r="F34" s="149"/>
      <c r="G34" s="34"/>
      <c r="H34" s="36">
        <f t="shared" si="1"/>
        <v>58</v>
      </c>
      <c r="I34" s="60">
        <v>58</v>
      </c>
      <c r="J34" s="60">
        <v>58</v>
      </c>
      <c r="K34" s="60">
        <v>0</v>
      </c>
      <c r="L34" s="60">
        <v>0</v>
      </c>
      <c r="M34" s="60">
        <v>0</v>
      </c>
      <c r="N34" s="60">
        <v>0</v>
      </c>
      <c r="O34" s="60">
        <v>0</v>
      </c>
      <c r="P34" s="60">
        <v>0</v>
      </c>
      <c r="Q34" s="60">
        <v>0</v>
      </c>
      <c r="R34" s="60">
        <v>0</v>
      </c>
      <c r="S34" s="60">
        <v>0</v>
      </c>
      <c r="T34" s="60">
        <v>1</v>
      </c>
      <c r="U34" s="36">
        <f t="shared" si="2"/>
        <v>0</v>
      </c>
      <c r="V34" s="60">
        <v>0</v>
      </c>
      <c r="W34" s="60">
        <v>0</v>
      </c>
      <c r="X34" s="60">
        <v>0</v>
      </c>
      <c r="Y34" s="60">
        <v>0</v>
      </c>
      <c r="Z34" s="60">
        <v>0</v>
      </c>
      <c r="AA34" s="38">
        <f t="shared" si="3"/>
        <v>100</v>
      </c>
      <c r="AB34" s="38">
        <f t="shared" si="4"/>
        <v>100</v>
      </c>
      <c r="AC34" s="39">
        <f t="shared" si="5"/>
        <v>0</v>
      </c>
      <c r="AD34" s="36">
        <f t="shared" si="7"/>
        <v>0</v>
      </c>
      <c r="AE34" s="40">
        <f t="shared" si="6"/>
        <v>0</v>
      </c>
    </row>
    <row r="35" spans="1:31" s="32" customFormat="1" ht="15" customHeight="1">
      <c r="A35" s="211"/>
      <c r="C35" s="33"/>
      <c r="D35" s="149" t="s">
        <v>57</v>
      </c>
      <c r="E35" s="149"/>
      <c r="F35" s="149"/>
      <c r="G35" s="34"/>
      <c r="H35" s="36">
        <f t="shared" si="1"/>
        <v>83</v>
      </c>
      <c r="I35" s="60">
        <v>83</v>
      </c>
      <c r="J35" s="60">
        <v>82</v>
      </c>
      <c r="K35" s="60">
        <v>0</v>
      </c>
      <c r="L35" s="60">
        <v>0</v>
      </c>
      <c r="M35" s="60">
        <v>0</v>
      </c>
      <c r="N35" s="60">
        <v>0</v>
      </c>
      <c r="O35" s="60">
        <v>0</v>
      </c>
      <c r="P35" s="60">
        <v>0</v>
      </c>
      <c r="Q35" s="60">
        <v>0</v>
      </c>
      <c r="R35" s="60">
        <v>0</v>
      </c>
      <c r="S35" s="60">
        <v>0</v>
      </c>
      <c r="T35" s="60">
        <v>1</v>
      </c>
      <c r="U35" s="36">
        <f t="shared" si="2"/>
        <v>0</v>
      </c>
      <c r="V35" s="60">
        <v>0</v>
      </c>
      <c r="W35" s="60">
        <v>0</v>
      </c>
      <c r="X35" s="60">
        <v>0</v>
      </c>
      <c r="Y35" s="60">
        <v>0</v>
      </c>
      <c r="Z35" s="60">
        <v>0</v>
      </c>
      <c r="AA35" s="38">
        <f t="shared" si="3"/>
        <v>100</v>
      </c>
      <c r="AB35" s="38">
        <f t="shared" si="4"/>
        <v>98.79518072289156</v>
      </c>
      <c r="AC35" s="39">
        <f t="shared" si="5"/>
        <v>0</v>
      </c>
      <c r="AD35" s="36">
        <f t="shared" si="7"/>
        <v>0</v>
      </c>
      <c r="AE35" s="40">
        <f t="shared" si="6"/>
        <v>0</v>
      </c>
    </row>
    <row r="36" spans="1:31" s="32" customFormat="1" ht="7.5" customHeight="1">
      <c r="A36" s="211"/>
      <c r="C36" s="63"/>
      <c r="D36" s="64"/>
      <c r="E36" s="64"/>
      <c r="F36" s="64"/>
      <c r="G36" s="65"/>
      <c r="H36" s="66"/>
      <c r="I36" s="66"/>
      <c r="J36" s="66"/>
      <c r="K36" s="66"/>
      <c r="L36" s="66"/>
      <c r="M36" s="66"/>
      <c r="N36" s="66"/>
      <c r="O36" s="66"/>
      <c r="P36" s="66"/>
      <c r="Q36" s="66"/>
      <c r="R36" s="66"/>
      <c r="S36" s="66"/>
      <c r="T36" s="66"/>
      <c r="U36" s="66"/>
      <c r="V36" s="66"/>
      <c r="W36" s="66"/>
      <c r="X36" s="66"/>
      <c r="Y36" s="66"/>
      <c r="Z36" s="66"/>
      <c r="AA36" s="66"/>
      <c r="AB36" s="66"/>
      <c r="AC36" s="66"/>
      <c r="AD36" s="66"/>
      <c r="AE36" s="67"/>
    </row>
    <row r="37" spans="1:8" s="32" customFormat="1" ht="13.5" customHeight="1">
      <c r="A37" s="211"/>
      <c r="F37" s="68" t="s">
        <v>58</v>
      </c>
      <c r="H37" s="32" t="s">
        <v>59</v>
      </c>
    </row>
    <row r="38" spans="1:8" s="32" customFormat="1" ht="13.5" customHeight="1">
      <c r="A38" s="211"/>
      <c r="F38" s="68"/>
      <c r="H38" s="32" t="s">
        <v>60</v>
      </c>
    </row>
    <row r="39" spans="1:8" s="32" customFormat="1" ht="13.5" customHeight="1">
      <c r="A39" s="211"/>
      <c r="F39" s="68"/>
      <c r="H39" s="32" t="s">
        <v>61</v>
      </c>
    </row>
    <row r="40" spans="1:8" s="32" customFormat="1" ht="13.5" customHeight="1">
      <c r="A40" s="211"/>
      <c r="F40" s="68"/>
      <c r="H40" s="3" t="s">
        <v>62</v>
      </c>
    </row>
    <row r="41" spans="1:31" s="32" customFormat="1" ht="13.5" customHeight="1">
      <c r="A41" s="211"/>
      <c r="F41" s="68"/>
      <c r="H41" s="213" t="s">
        <v>63</v>
      </c>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row>
    <row r="42" spans="1:31" s="32" customFormat="1" ht="13.5" customHeight="1">
      <c r="A42" s="211"/>
      <c r="F42" s="68"/>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row>
    <row r="43" s="32" customFormat="1" ht="12"/>
    <row r="44" spans="2:31" s="41" customFormat="1" ht="21">
      <c r="B44" s="1"/>
      <c r="C44" s="193" t="s">
        <v>150</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row>
    <row r="45" spans="2:31" s="41" customFormat="1" ht="21">
      <c r="B45" s="2"/>
      <c r="C45" s="4"/>
      <c r="D45" s="4"/>
      <c r="E45" s="5" t="s">
        <v>64</v>
      </c>
      <c r="F45" s="4"/>
      <c r="G45" s="4"/>
      <c r="H45" s="3"/>
      <c r="I45" s="3"/>
      <c r="J45" s="3"/>
      <c r="K45" s="3"/>
      <c r="L45" s="3"/>
      <c r="M45" s="3"/>
      <c r="N45" s="3"/>
      <c r="O45" s="3"/>
      <c r="P45" s="3"/>
      <c r="Q45" s="3"/>
      <c r="R45" s="3"/>
      <c r="S45" s="3"/>
      <c r="T45" s="3"/>
      <c r="U45" s="3"/>
      <c r="V45" s="3"/>
      <c r="W45" s="3"/>
      <c r="X45" s="3"/>
      <c r="Y45" s="3"/>
      <c r="Z45" s="3"/>
      <c r="AA45" s="3"/>
      <c r="AB45" s="3"/>
      <c r="AC45" s="3"/>
      <c r="AD45" s="3"/>
      <c r="AE45" s="6" t="s">
        <v>3</v>
      </c>
    </row>
    <row r="46" spans="2:31" s="41" customFormat="1" ht="12">
      <c r="B46" s="7"/>
      <c r="C46" s="8"/>
      <c r="D46" s="194" t="s">
        <v>4</v>
      </c>
      <c r="E46" s="195"/>
      <c r="F46" s="195"/>
      <c r="G46" s="9"/>
      <c r="H46" s="198" t="s">
        <v>5</v>
      </c>
      <c r="I46" s="201" t="s">
        <v>6</v>
      </c>
      <c r="J46" s="10"/>
      <c r="K46" s="152" t="s">
        <v>7</v>
      </c>
      <c r="L46" s="152" t="s">
        <v>8</v>
      </c>
      <c r="M46" s="207" t="s">
        <v>9</v>
      </c>
      <c r="N46" s="11"/>
      <c r="O46" s="12"/>
      <c r="P46" s="12"/>
      <c r="Q46" s="13"/>
      <c r="R46" s="172" t="s">
        <v>10</v>
      </c>
      <c r="S46" s="175" t="s">
        <v>11</v>
      </c>
      <c r="T46" s="178" t="s">
        <v>12</v>
      </c>
      <c r="U46" s="181" t="s">
        <v>13</v>
      </c>
      <c r="V46" s="182"/>
      <c r="W46" s="182"/>
      <c r="X46" s="182"/>
      <c r="Y46" s="183"/>
      <c r="Z46" s="187" t="s">
        <v>14</v>
      </c>
      <c r="AA46" s="190" t="s">
        <v>15</v>
      </c>
      <c r="AB46" s="14"/>
      <c r="AC46" s="152" t="s">
        <v>16</v>
      </c>
      <c r="AD46" s="155" t="s">
        <v>17</v>
      </c>
      <c r="AE46" s="158" t="s">
        <v>18</v>
      </c>
    </row>
    <row r="47" spans="2:31" s="41" customFormat="1" ht="12">
      <c r="B47" s="7"/>
      <c r="C47" s="15"/>
      <c r="D47" s="196"/>
      <c r="E47" s="196"/>
      <c r="F47" s="196"/>
      <c r="G47" s="16"/>
      <c r="H47" s="199"/>
      <c r="I47" s="202"/>
      <c r="J47" s="161" t="s">
        <v>19</v>
      </c>
      <c r="K47" s="203"/>
      <c r="L47" s="205"/>
      <c r="M47" s="208"/>
      <c r="N47" s="164" t="s">
        <v>20</v>
      </c>
      <c r="O47" s="165"/>
      <c r="P47" s="165"/>
      <c r="Q47" s="166"/>
      <c r="R47" s="173" t="s">
        <v>21</v>
      </c>
      <c r="S47" s="176" t="s">
        <v>22</v>
      </c>
      <c r="T47" s="179" t="s">
        <v>22</v>
      </c>
      <c r="U47" s="184"/>
      <c r="V47" s="185"/>
      <c r="W47" s="185"/>
      <c r="X47" s="185"/>
      <c r="Y47" s="186"/>
      <c r="Z47" s="188"/>
      <c r="AA47" s="191"/>
      <c r="AB47" s="167" t="s">
        <v>23</v>
      </c>
      <c r="AC47" s="153"/>
      <c r="AD47" s="156"/>
      <c r="AE47" s="159"/>
    </row>
    <row r="48" spans="2:31" s="41" customFormat="1" ht="12">
      <c r="B48" s="7"/>
      <c r="C48" s="15"/>
      <c r="D48" s="196"/>
      <c r="E48" s="196"/>
      <c r="F48" s="196"/>
      <c r="G48" s="16"/>
      <c r="H48" s="199"/>
      <c r="I48" s="202"/>
      <c r="J48" s="162"/>
      <c r="K48" s="203"/>
      <c r="L48" s="205"/>
      <c r="M48" s="208"/>
      <c r="N48" s="17"/>
      <c r="O48" s="170" t="s">
        <v>24</v>
      </c>
      <c r="P48" s="171"/>
      <c r="Q48" s="18"/>
      <c r="R48" s="173"/>
      <c r="S48" s="176"/>
      <c r="T48" s="179"/>
      <c r="U48" s="19"/>
      <c r="V48" s="20"/>
      <c r="W48" s="20"/>
      <c r="X48" s="20"/>
      <c r="Y48" s="21"/>
      <c r="Z48" s="188"/>
      <c r="AA48" s="191"/>
      <c r="AB48" s="168"/>
      <c r="AC48" s="153"/>
      <c r="AD48" s="156"/>
      <c r="AE48" s="159"/>
    </row>
    <row r="49" spans="2:31" s="41" customFormat="1" ht="33">
      <c r="B49" s="7"/>
      <c r="C49" s="22"/>
      <c r="D49" s="197"/>
      <c r="E49" s="197"/>
      <c r="F49" s="197"/>
      <c r="G49" s="23"/>
      <c r="H49" s="200"/>
      <c r="I49" s="164"/>
      <c r="J49" s="163"/>
      <c r="K49" s="204"/>
      <c r="L49" s="206"/>
      <c r="M49" s="209"/>
      <c r="N49" s="24" t="s">
        <v>25</v>
      </c>
      <c r="O49" s="24" t="s">
        <v>26</v>
      </c>
      <c r="P49" s="24" t="s">
        <v>27</v>
      </c>
      <c r="Q49" s="24" t="s">
        <v>28</v>
      </c>
      <c r="R49" s="174"/>
      <c r="S49" s="177"/>
      <c r="T49" s="180"/>
      <c r="U49" s="25" t="s">
        <v>29</v>
      </c>
      <c r="V49" s="26" t="s">
        <v>30</v>
      </c>
      <c r="W49" s="27" t="s">
        <v>31</v>
      </c>
      <c r="X49" s="27" t="s">
        <v>32</v>
      </c>
      <c r="Y49" s="28" t="s">
        <v>33</v>
      </c>
      <c r="Z49" s="189"/>
      <c r="AA49" s="192"/>
      <c r="AB49" s="169"/>
      <c r="AC49" s="154"/>
      <c r="AD49" s="157"/>
      <c r="AE49" s="160"/>
    </row>
    <row r="50" spans="2:31" s="41" customFormat="1" ht="12.75">
      <c r="B50" s="7"/>
      <c r="C50" s="29"/>
      <c r="D50" s="30"/>
      <c r="E50" s="30"/>
      <c r="F50" s="30"/>
      <c r="G50" s="31"/>
      <c r="H50" s="30"/>
      <c r="I50" s="30"/>
      <c r="J50" s="30"/>
      <c r="K50" s="30"/>
      <c r="L50" s="30"/>
      <c r="M50" s="30"/>
      <c r="N50" s="30"/>
      <c r="O50" s="30"/>
      <c r="P50" s="30"/>
      <c r="Q50" s="30"/>
      <c r="R50" s="30"/>
      <c r="S50" s="30"/>
      <c r="T50" s="30"/>
      <c r="U50" s="30"/>
      <c r="V50" s="30"/>
      <c r="W50" s="30"/>
      <c r="X50" s="30"/>
      <c r="Y50" s="30"/>
      <c r="Z50" s="30"/>
      <c r="AA50" s="30"/>
      <c r="AB50" s="30"/>
      <c r="AC50" s="30"/>
      <c r="AD50" s="30"/>
      <c r="AE50" s="31"/>
    </row>
    <row r="51" spans="2:31" s="41" customFormat="1" ht="12.75">
      <c r="B51" s="7"/>
      <c r="C51" s="33"/>
      <c r="D51" s="150" t="s">
        <v>34</v>
      </c>
      <c r="E51" s="150"/>
      <c r="F51" s="150"/>
      <c r="G51" s="34"/>
      <c r="H51" s="36">
        <v>4991</v>
      </c>
      <c r="I51" s="36">
        <v>4956</v>
      </c>
      <c r="J51" s="36">
        <v>4899</v>
      </c>
      <c r="K51" s="36">
        <v>1</v>
      </c>
      <c r="L51" s="36">
        <v>0</v>
      </c>
      <c r="M51" s="36">
        <v>1</v>
      </c>
      <c r="N51" s="36">
        <v>0</v>
      </c>
      <c r="O51" s="36">
        <v>3</v>
      </c>
      <c r="P51" s="36">
        <v>1</v>
      </c>
      <c r="Q51" s="36">
        <v>2</v>
      </c>
      <c r="R51" s="36">
        <v>27</v>
      </c>
      <c r="S51" s="36">
        <v>0</v>
      </c>
      <c r="T51" s="36">
        <v>109</v>
      </c>
      <c r="U51" s="36">
        <v>2</v>
      </c>
      <c r="V51" s="36">
        <v>2</v>
      </c>
      <c r="W51" s="36">
        <v>0</v>
      </c>
      <c r="X51" s="36">
        <v>0</v>
      </c>
      <c r="Y51" s="36">
        <v>0</v>
      </c>
      <c r="Z51" s="37">
        <v>0</v>
      </c>
      <c r="AA51" s="38">
        <v>99.29873772791024</v>
      </c>
      <c r="AB51" s="38">
        <v>98.15668202764977</v>
      </c>
      <c r="AC51" s="70">
        <v>0.02003606491685033</v>
      </c>
      <c r="AD51" s="37">
        <v>5</v>
      </c>
      <c r="AE51" s="71">
        <v>0.10018032458425166</v>
      </c>
    </row>
    <row r="52" spans="2:31" s="41" customFormat="1" ht="12.75">
      <c r="B52" s="32"/>
      <c r="C52" s="42"/>
      <c r="D52" s="43"/>
      <c r="E52" s="44"/>
      <c r="F52" s="43"/>
      <c r="G52" s="45"/>
      <c r="H52" s="46"/>
      <c r="I52" s="46"/>
      <c r="J52" s="46"/>
      <c r="K52" s="46"/>
      <c r="L52" s="46"/>
      <c r="M52" s="46"/>
      <c r="N52" s="46"/>
      <c r="O52" s="46"/>
      <c r="P52" s="46"/>
      <c r="Q52" s="46"/>
      <c r="R52" s="46"/>
      <c r="S52" s="46"/>
      <c r="T52" s="46"/>
      <c r="U52" s="46"/>
      <c r="V52" s="46"/>
      <c r="W52" s="46"/>
      <c r="X52" s="46"/>
      <c r="Y52" s="46"/>
      <c r="Z52" s="46"/>
      <c r="AA52" s="72"/>
      <c r="AB52" s="72"/>
      <c r="AC52" s="73"/>
      <c r="AD52" s="46"/>
      <c r="AE52" s="74"/>
    </row>
    <row r="53" spans="3:31" s="41" customFormat="1" ht="12.75">
      <c r="C53" s="42"/>
      <c r="D53" s="151" t="s">
        <v>35</v>
      </c>
      <c r="E53" s="151"/>
      <c r="F53" s="151"/>
      <c r="G53" s="45"/>
      <c r="H53" s="46">
        <f>SUM(H59:H77)</f>
        <v>5085</v>
      </c>
      <c r="I53" s="46">
        <f aca="true" t="shared" si="8" ref="I53:Z53">SUM(I59:I77)</f>
        <v>5054</v>
      </c>
      <c r="J53" s="46">
        <f t="shared" si="8"/>
        <v>4974</v>
      </c>
      <c r="K53" s="46">
        <f t="shared" si="8"/>
        <v>2</v>
      </c>
      <c r="L53" s="46">
        <f t="shared" si="8"/>
        <v>0</v>
      </c>
      <c r="M53" s="46">
        <f t="shared" si="8"/>
        <v>0</v>
      </c>
      <c r="N53" s="46">
        <f t="shared" si="8"/>
        <v>2</v>
      </c>
      <c r="O53" s="46">
        <f t="shared" si="8"/>
        <v>3</v>
      </c>
      <c r="P53" s="46">
        <f t="shared" si="8"/>
        <v>0</v>
      </c>
      <c r="Q53" s="46">
        <f t="shared" si="8"/>
        <v>1</v>
      </c>
      <c r="R53" s="46">
        <f t="shared" si="8"/>
        <v>22</v>
      </c>
      <c r="S53" s="46">
        <f t="shared" si="8"/>
        <v>1</v>
      </c>
      <c r="T53" s="46">
        <f t="shared" si="8"/>
        <v>142</v>
      </c>
      <c r="U53" s="46">
        <f t="shared" si="8"/>
        <v>1</v>
      </c>
      <c r="V53" s="46">
        <f t="shared" si="8"/>
        <v>1</v>
      </c>
      <c r="W53" s="46">
        <f t="shared" si="8"/>
        <v>0</v>
      </c>
      <c r="X53" s="46">
        <f t="shared" si="8"/>
        <v>0</v>
      </c>
      <c r="Y53" s="46">
        <f t="shared" si="8"/>
        <v>0</v>
      </c>
      <c r="Z53" s="46">
        <f t="shared" si="8"/>
        <v>0</v>
      </c>
      <c r="AA53" s="47">
        <f>(I53/H53)*100</f>
        <v>99.39036381514258</v>
      </c>
      <c r="AB53" s="47">
        <f>(J53/H53)*100</f>
        <v>97.81710914454277</v>
      </c>
      <c r="AC53" s="73">
        <f>K53/H53*100</f>
        <v>0.03933136676499509</v>
      </c>
      <c r="AD53" s="46">
        <f>SUM(AD59:AD77)</f>
        <v>6</v>
      </c>
      <c r="AE53" s="74">
        <f>AD53/H53*100</f>
        <v>0.11799410029498525</v>
      </c>
    </row>
    <row r="54" spans="3:31" s="41" customFormat="1" ht="12.75">
      <c r="C54" s="42"/>
      <c r="D54" s="43"/>
      <c r="E54" s="44"/>
      <c r="F54" s="43"/>
      <c r="G54" s="45"/>
      <c r="H54" s="55"/>
      <c r="I54" s="55"/>
      <c r="J54" s="55"/>
      <c r="K54" s="55"/>
      <c r="L54" s="55"/>
      <c r="M54" s="55"/>
      <c r="N54" s="55"/>
      <c r="O54" s="55"/>
      <c r="P54" s="55"/>
      <c r="Q54" s="55"/>
      <c r="R54" s="55"/>
      <c r="S54" s="55"/>
      <c r="T54" s="55"/>
      <c r="U54" s="55"/>
      <c r="V54" s="55"/>
      <c r="W54" s="55"/>
      <c r="X54" s="55"/>
      <c r="Y54" s="55"/>
      <c r="Z54" s="55"/>
      <c r="AA54" s="56"/>
      <c r="AB54" s="56"/>
      <c r="AC54" s="75"/>
      <c r="AD54" s="55"/>
      <c r="AE54" s="76"/>
    </row>
    <row r="55" spans="2:31" s="41" customFormat="1" ht="12.75">
      <c r="B55" s="77"/>
      <c r="C55" s="33"/>
      <c r="D55" s="59"/>
      <c r="E55" s="59" t="s">
        <v>36</v>
      </c>
      <c r="F55" s="59"/>
      <c r="G55" s="34"/>
      <c r="H55" s="36">
        <f>I55+K55+L55+M55+N55+O55+P55+Q55+R55+S55</f>
        <v>80</v>
      </c>
      <c r="I55" s="60">
        <v>79</v>
      </c>
      <c r="J55" s="60">
        <v>78</v>
      </c>
      <c r="K55" s="60">
        <v>0</v>
      </c>
      <c r="L55" s="60">
        <v>0</v>
      </c>
      <c r="M55" s="60">
        <v>0</v>
      </c>
      <c r="N55" s="60">
        <v>0</v>
      </c>
      <c r="O55" s="60">
        <v>0</v>
      </c>
      <c r="P55" s="60">
        <v>0</v>
      </c>
      <c r="Q55" s="60">
        <v>1</v>
      </c>
      <c r="R55" s="60">
        <v>0</v>
      </c>
      <c r="S55" s="60">
        <v>0</v>
      </c>
      <c r="T55" s="60">
        <v>4</v>
      </c>
      <c r="U55" s="36">
        <f>SUM(V55:Y55)</f>
        <v>0</v>
      </c>
      <c r="V55" s="60">
        <v>0</v>
      </c>
      <c r="W55" s="60">
        <v>0</v>
      </c>
      <c r="X55" s="60">
        <v>0</v>
      </c>
      <c r="Y55" s="60">
        <v>0</v>
      </c>
      <c r="Z55" s="60">
        <v>0</v>
      </c>
      <c r="AA55" s="38">
        <f>(I55/H55)*100</f>
        <v>98.75</v>
      </c>
      <c r="AB55" s="38">
        <f>(J55/H55)*100</f>
        <v>97.5</v>
      </c>
      <c r="AC55" s="70">
        <f>K55/H55*100</f>
        <v>0</v>
      </c>
      <c r="AD55" s="36">
        <f>N55+O55+U55+Z55</f>
        <v>0</v>
      </c>
      <c r="AE55" s="71">
        <f>AD55/H55*100</f>
        <v>0</v>
      </c>
    </row>
    <row r="56" spans="2:31" s="41" customFormat="1" ht="12.75">
      <c r="B56" s="32"/>
      <c r="C56" s="33"/>
      <c r="D56" s="59"/>
      <c r="E56" s="59" t="s">
        <v>37</v>
      </c>
      <c r="F56" s="59"/>
      <c r="G56" s="34"/>
      <c r="H56" s="36">
        <f>I56+K56+L56+M56+N56+O56+P56+Q56+R56+S56</f>
        <v>4936</v>
      </c>
      <c r="I56" s="60">
        <v>4906</v>
      </c>
      <c r="J56" s="60">
        <v>4828</v>
      </c>
      <c r="K56" s="60">
        <v>2</v>
      </c>
      <c r="L56" s="60">
        <v>0</v>
      </c>
      <c r="M56" s="60">
        <v>0</v>
      </c>
      <c r="N56" s="60">
        <v>2</v>
      </c>
      <c r="O56" s="60">
        <v>3</v>
      </c>
      <c r="P56" s="60">
        <v>0</v>
      </c>
      <c r="Q56" s="60">
        <v>0</v>
      </c>
      <c r="R56" s="60">
        <v>22</v>
      </c>
      <c r="S56" s="60">
        <v>1</v>
      </c>
      <c r="T56" s="60">
        <v>135</v>
      </c>
      <c r="U56" s="36">
        <f>SUM(V56:Y56)</f>
        <v>1</v>
      </c>
      <c r="V56" s="60">
        <v>1</v>
      </c>
      <c r="W56" s="60">
        <v>0</v>
      </c>
      <c r="X56" s="60">
        <v>0</v>
      </c>
      <c r="Y56" s="60">
        <v>0</v>
      </c>
      <c r="Z56" s="60">
        <v>0</v>
      </c>
      <c r="AA56" s="38">
        <f>(I56/H56)*100</f>
        <v>99.39222042139384</v>
      </c>
      <c r="AB56" s="38">
        <f>(J56/H56)*100</f>
        <v>97.81199351701783</v>
      </c>
      <c r="AC56" s="70">
        <f>K56/H56*100</f>
        <v>0.04051863857374392</v>
      </c>
      <c r="AD56" s="36">
        <f>N56+O56+U56+Z56</f>
        <v>6</v>
      </c>
      <c r="AE56" s="71">
        <f>AD56/H56*100</f>
        <v>0.12155591572123178</v>
      </c>
    </row>
    <row r="57" spans="2:31" s="41" customFormat="1" ht="12.75">
      <c r="B57" s="32"/>
      <c r="C57" s="33"/>
      <c r="D57" s="59"/>
      <c r="E57" s="59" t="s">
        <v>38</v>
      </c>
      <c r="F57" s="59"/>
      <c r="G57" s="34"/>
      <c r="H57" s="36">
        <f>I57+K57+L57+M57+N57+O57+P57+Q57+R57+S57</f>
        <v>69</v>
      </c>
      <c r="I57" s="60">
        <v>69</v>
      </c>
      <c r="J57" s="60">
        <v>68</v>
      </c>
      <c r="K57" s="60">
        <v>0</v>
      </c>
      <c r="L57" s="60">
        <v>0</v>
      </c>
      <c r="M57" s="60">
        <v>0</v>
      </c>
      <c r="N57" s="60">
        <v>0</v>
      </c>
      <c r="O57" s="60">
        <v>0</v>
      </c>
      <c r="P57" s="60">
        <v>0</v>
      </c>
      <c r="Q57" s="60">
        <v>0</v>
      </c>
      <c r="R57" s="60">
        <v>0</v>
      </c>
      <c r="S57" s="60">
        <v>0</v>
      </c>
      <c r="T57" s="60">
        <v>3</v>
      </c>
      <c r="U57" s="36">
        <f>SUM(V57:Y57)</f>
        <v>0</v>
      </c>
      <c r="V57" s="60">
        <v>0</v>
      </c>
      <c r="W57" s="60">
        <v>0</v>
      </c>
      <c r="X57" s="60">
        <v>0</v>
      </c>
      <c r="Y57" s="60">
        <v>0</v>
      </c>
      <c r="Z57" s="60">
        <v>0</v>
      </c>
      <c r="AA57" s="38">
        <f>(I57/H57)*100</f>
        <v>100</v>
      </c>
      <c r="AB57" s="38">
        <f>(J57/H57)*100</f>
        <v>98.55072463768117</v>
      </c>
      <c r="AC57" s="70">
        <f>K57/H57*100</f>
        <v>0</v>
      </c>
      <c r="AD57" s="36">
        <f>N57+O57+U57+Z57</f>
        <v>0</v>
      </c>
      <c r="AE57" s="71">
        <f>AD57/H57*100</f>
        <v>0</v>
      </c>
    </row>
    <row r="58" spans="2:31" s="41" customFormat="1" ht="12.75">
      <c r="B58" s="32"/>
      <c r="C58" s="42"/>
      <c r="D58" s="43"/>
      <c r="E58" s="44"/>
      <c r="F58" s="43"/>
      <c r="G58" s="45"/>
      <c r="H58" s="36"/>
      <c r="I58" s="36"/>
      <c r="J58" s="36"/>
      <c r="K58" s="36"/>
      <c r="L58" s="36"/>
      <c r="M58" s="36"/>
      <c r="N58" s="36"/>
      <c r="O58" s="36"/>
      <c r="P58" s="36"/>
      <c r="Q58" s="36"/>
      <c r="R58" s="36"/>
      <c r="S58" s="36"/>
      <c r="T58" s="36"/>
      <c r="U58" s="36"/>
      <c r="V58" s="36"/>
      <c r="W58" s="36"/>
      <c r="X58" s="36"/>
      <c r="Y58" s="36"/>
      <c r="Z58" s="36"/>
      <c r="AA58" s="38"/>
      <c r="AB58" s="38"/>
      <c r="AC58" s="70"/>
      <c r="AD58" s="36"/>
      <c r="AE58" s="71"/>
    </row>
    <row r="59" spans="2:31" s="41" customFormat="1" ht="12.75">
      <c r="B59" s="32"/>
      <c r="C59" s="42"/>
      <c r="D59" s="149" t="s">
        <v>39</v>
      </c>
      <c r="E59" s="149"/>
      <c r="F59" s="149"/>
      <c r="G59" s="45"/>
      <c r="H59" s="36">
        <f aca="true" t="shared" si="9" ref="H59:H77">I59+K59+L59+M59+N59+O59+P59+Q59+R59+S59</f>
        <v>2103</v>
      </c>
      <c r="I59" s="60">
        <v>2089</v>
      </c>
      <c r="J59" s="60">
        <v>2052</v>
      </c>
      <c r="K59" s="60">
        <v>1</v>
      </c>
      <c r="L59" s="60">
        <v>0</v>
      </c>
      <c r="M59" s="60">
        <v>0</v>
      </c>
      <c r="N59" s="60">
        <v>1</v>
      </c>
      <c r="O59" s="60">
        <v>1</v>
      </c>
      <c r="P59" s="60">
        <v>0</v>
      </c>
      <c r="Q59" s="60">
        <v>1</v>
      </c>
      <c r="R59" s="60">
        <v>9</v>
      </c>
      <c r="S59" s="60">
        <v>1</v>
      </c>
      <c r="T59" s="60">
        <v>59</v>
      </c>
      <c r="U59" s="36">
        <f aca="true" t="shared" si="10" ref="U59:U77">SUM(V59:Y59)</f>
        <v>0</v>
      </c>
      <c r="V59" s="60">
        <v>0</v>
      </c>
      <c r="W59" s="60">
        <v>0</v>
      </c>
      <c r="X59" s="60">
        <v>0</v>
      </c>
      <c r="Y59" s="60">
        <v>0</v>
      </c>
      <c r="Z59" s="60">
        <v>0</v>
      </c>
      <c r="AA59" s="38">
        <f aca="true" t="shared" si="11" ref="AA59:AA77">(I59/H59)*100</f>
        <v>99.33428435568236</v>
      </c>
      <c r="AB59" s="38">
        <f aca="true" t="shared" si="12" ref="AB59:AB77">(J59/H59)*100</f>
        <v>97.57489300998573</v>
      </c>
      <c r="AC59" s="70">
        <f aca="true" t="shared" si="13" ref="AC59:AC77">K59/H59*100</f>
        <v>0.0475511174512601</v>
      </c>
      <c r="AD59" s="36">
        <f aca="true" t="shared" si="14" ref="AD59:AD77">N59+O59+U59+Z59</f>
        <v>2</v>
      </c>
      <c r="AE59" s="71">
        <f aca="true" t="shared" si="15" ref="AE59:AE77">AD59/H59*100</f>
        <v>0.0951022349025202</v>
      </c>
    </row>
    <row r="60" spans="2:31" s="41" customFormat="1" ht="12.75">
      <c r="B60" s="32"/>
      <c r="C60" s="42"/>
      <c r="D60" s="149" t="s">
        <v>40</v>
      </c>
      <c r="E60" s="149"/>
      <c r="F60" s="149"/>
      <c r="G60" s="45"/>
      <c r="H60" s="36">
        <f t="shared" si="9"/>
        <v>191</v>
      </c>
      <c r="I60" s="60">
        <v>189</v>
      </c>
      <c r="J60" s="60">
        <v>189</v>
      </c>
      <c r="K60" s="60">
        <v>0</v>
      </c>
      <c r="L60" s="60">
        <v>0</v>
      </c>
      <c r="M60" s="60">
        <v>0</v>
      </c>
      <c r="N60" s="60">
        <v>0</v>
      </c>
      <c r="O60" s="60">
        <v>0</v>
      </c>
      <c r="P60" s="60">
        <v>0</v>
      </c>
      <c r="Q60" s="60">
        <v>0</v>
      </c>
      <c r="R60" s="60">
        <v>2</v>
      </c>
      <c r="S60" s="60">
        <v>0</v>
      </c>
      <c r="T60" s="60">
        <v>0</v>
      </c>
      <c r="U60" s="36">
        <f t="shared" si="10"/>
        <v>0</v>
      </c>
      <c r="V60" s="60">
        <v>0</v>
      </c>
      <c r="W60" s="60">
        <v>0</v>
      </c>
      <c r="X60" s="60">
        <v>0</v>
      </c>
      <c r="Y60" s="60">
        <v>0</v>
      </c>
      <c r="Z60" s="60">
        <v>0</v>
      </c>
      <c r="AA60" s="38">
        <f t="shared" si="11"/>
        <v>98.95287958115183</v>
      </c>
      <c r="AB60" s="38">
        <f t="shared" si="12"/>
        <v>98.95287958115183</v>
      </c>
      <c r="AC60" s="70">
        <f t="shared" si="13"/>
        <v>0</v>
      </c>
      <c r="AD60" s="36">
        <f t="shared" si="14"/>
        <v>0</v>
      </c>
      <c r="AE60" s="71">
        <f t="shared" si="15"/>
        <v>0</v>
      </c>
    </row>
    <row r="61" spans="2:31" s="41" customFormat="1" ht="12.75">
      <c r="B61" s="32"/>
      <c r="C61" s="33"/>
      <c r="D61" s="149" t="s">
        <v>41</v>
      </c>
      <c r="E61" s="149"/>
      <c r="F61" s="149"/>
      <c r="G61" s="34"/>
      <c r="H61" s="36">
        <f t="shared" si="9"/>
        <v>463</v>
      </c>
      <c r="I61" s="60">
        <v>460</v>
      </c>
      <c r="J61" s="60">
        <v>454</v>
      </c>
      <c r="K61" s="60">
        <v>0</v>
      </c>
      <c r="L61" s="60">
        <v>0</v>
      </c>
      <c r="M61" s="60">
        <v>0</v>
      </c>
      <c r="N61" s="60">
        <v>0</v>
      </c>
      <c r="O61" s="60">
        <v>0</v>
      </c>
      <c r="P61" s="60">
        <v>0</v>
      </c>
      <c r="Q61" s="60">
        <v>0</v>
      </c>
      <c r="R61" s="60">
        <v>3</v>
      </c>
      <c r="S61" s="60">
        <v>0</v>
      </c>
      <c r="T61" s="60">
        <v>14</v>
      </c>
      <c r="U61" s="36">
        <f t="shared" si="10"/>
        <v>0</v>
      </c>
      <c r="V61" s="60">
        <v>0</v>
      </c>
      <c r="W61" s="60">
        <v>0</v>
      </c>
      <c r="X61" s="60">
        <v>0</v>
      </c>
      <c r="Y61" s="60">
        <v>0</v>
      </c>
      <c r="Z61" s="60">
        <v>0</v>
      </c>
      <c r="AA61" s="38">
        <f t="shared" si="11"/>
        <v>99.35205183585313</v>
      </c>
      <c r="AB61" s="38">
        <f t="shared" si="12"/>
        <v>98.0561555075594</v>
      </c>
      <c r="AC61" s="70">
        <f t="shared" si="13"/>
        <v>0</v>
      </c>
      <c r="AD61" s="36">
        <f t="shared" si="14"/>
        <v>0</v>
      </c>
      <c r="AE61" s="71">
        <f t="shared" si="15"/>
        <v>0</v>
      </c>
    </row>
    <row r="62" spans="2:31" s="41" customFormat="1" ht="12.75">
      <c r="B62" s="32"/>
      <c r="C62" s="33"/>
      <c r="D62" s="149" t="s">
        <v>42</v>
      </c>
      <c r="E62" s="149"/>
      <c r="F62" s="149"/>
      <c r="G62" s="34"/>
      <c r="H62" s="36">
        <f t="shared" si="9"/>
        <v>87</v>
      </c>
      <c r="I62" s="60">
        <v>87</v>
      </c>
      <c r="J62" s="60">
        <v>87</v>
      </c>
      <c r="K62" s="60">
        <v>0</v>
      </c>
      <c r="L62" s="60">
        <v>0</v>
      </c>
      <c r="M62" s="60">
        <v>0</v>
      </c>
      <c r="N62" s="60">
        <v>0</v>
      </c>
      <c r="O62" s="60">
        <v>0</v>
      </c>
      <c r="P62" s="60">
        <v>0</v>
      </c>
      <c r="Q62" s="60">
        <v>0</v>
      </c>
      <c r="R62" s="60">
        <v>0</v>
      </c>
      <c r="S62" s="60">
        <v>0</v>
      </c>
      <c r="T62" s="60">
        <v>0</v>
      </c>
      <c r="U62" s="36">
        <f t="shared" si="10"/>
        <v>0</v>
      </c>
      <c r="V62" s="60">
        <v>0</v>
      </c>
      <c r="W62" s="60">
        <v>0</v>
      </c>
      <c r="X62" s="60">
        <v>0</v>
      </c>
      <c r="Y62" s="60">
        <v>0</v>
      </c>
      <c r="Z62" s="60">
        <v>0</v>
      </c>
      <c r="AA62" s="38">
        <f t="shared" si="11"/>
        <v>100</v>
      </c>
      <c r="AB62" s="38">
        <f t="shared" si="12"/>
        <v>100</v>
      </c>
      <c r="AC62" s="70">
        <f t="shared" si="13"/>
        <v>0</v>
      </c>
      <c r="AD62" s="36">
        <f t="shared" si="14"/>
        <v>0</v>
      </c>
      <c r="AE62" s="71">
        <f t="shared" si="15"/>
        <v>0</v>
      </c>
    </row>
    <row r="63" spans="2:31" s="41" customFormat="1" ht="12.75">
      <c r="B63" s="32"/>
      <c r="C63" s="33"/>
      <c r="D63" s="149" t="s">
        <v>43</v>
      </c>
      <c r="E63" s="149"/>
      <c r="F63" s="149"/>
      <c r="G63" s="34"/>
      <c r="H63" s="36">
        <f t="shared" si="9"/>
        <v>36</v>
      </c>
      <c r="I63" s="60">
        <v>35</v>
      </c>
      <c r="J63" s="60">
        <v>35</v>
      </c>
      <c r="K63" s="60">
        <v>0</v>
      </c>
      <c r="L63" s="60">
        <v>0</v>
      </c>
      <c r="M63" s="60">
        <v>0</v>
      </c>
      <c r="N63" s="60">
        <v>0</v>
      </c>
      <c r="O63" s="60">
        <v>0</v>
      </c>
      <c r="P63" s="60">
        <v>0</v>
      </c>
      <c r="Q63" s="60">
        <v>0</v>
      </c>
      <c r="R63" s="60">
        <v>1</v>
      </c>
      <c r="S63" s="60">
        <v>0</v>
      </c>
      <c r="T63" s="60">
        <v>0</v>
      </c>
      <c r="U63" s="36">
        <f t="shared" si="10"/>
        <v>0</v>
      </c>
      <c r="V63" s="60">
        <v>0</v>
      </c>
      <c r="W63" s="60">
        <v>0</v>
      </c>
      <c r="X63" s="60">
        <v>0</v>
      </c>
      <c r="Y63" s="60">
        <v>0</v>
      </c>
      <c r="Z63" s="60">
        <v>0</v>
      </c>
      <c r="AA63" s="38">
        <f t="shared" si="11"/>
        <v>97.22222222222221</v>
      </c>
      <c r="AB63" s="38">
        <f t="shared" si="12"/>
        <v>97.22222222222221</v>
      </c>
      <c r="AC63" s="70">
        <f t="shared" si="13"/>
        <v>0</v>
      </c>
      <c r="AD63" s="36">
        <f t="shared" si="14"/>
        <v>0</v>
      </c>
      <c r="AE63" s="71">
        <f t="shared" si="15"/>
        <v>0</v>
      </c>
    </row>
    <row r="64" spans="2:31" s="41" customFormat="1" ht="12.75">
      <c r="B64" s="32"/>
      <c r="C64" s="33"/>
      <c r="D64" s="149" t="s">
        <v>44</v>
      </c>
      <c r="E64" s="149"/>
      <c r="F64" s="149"/>
      <c r="G64" s="34"/>
      <c r="H64" s="36">
        <f t="shared" si="9"/>
        <v>275</v>
      </c>
      <c r="I64" s="60">
        <v>274</v>
      </c>
      <c r="J64" s="60">
        <v>270</v>
      </c>
      <c r="K64" s="60">
        <v>1</v>
      </c>
      <c r="L64" s="60">
        <v>0</v>
      </c>
      <c r="M64" s="60">
        <v>0</v>
      </c>
      <c r="N64" s="60">
        <v>0</v>
      </c>
      <c r="O64" s="60">
        <v>0</v>
      </c>
      <c r="P64" s="60">
        <v>0</v>
      </c>
      <c r="Q64" s="60">
        <v>0</v>
      </c>
      <c r="R64" s="60">
        <v>0</v>
      </c>
      <c r="S64" s="60">
        <v>0</v>
      </c>
      <c r="T64" s="60">
        <v>12</v>
      </c>
      <c r="U64" s="36">
        <f t="shared" si="10"/>
        <v>1</v>
      </c>
      <c r="V64" s="60">
        <v>1</v>
      </c>
      <c r="W64" s="60">
        <v>0</v>
      </c>
      <c r="X64" s="60">
        <v>0</v>
      </c>
      <c r="Y64" s="60">
        <v>0</v>
      </c>
      <c r="Z64" s="60">
        <v>0</v>
      </c>
      <c r="AA64" s="38">
        <f t="shared" si="11"/>
        <v>99.63636363636364</v>
      </c>
      <c r="AB64" s="38">
        <f t="shared" si="12"/>
        <v>98.18181818181819</v>
      </c>
      <c r="AC64" s="70">
        <f t="shared" si="13"/>
        <v>0.36363636363636365</v>
      </c>
      <c r="AD64" s="36">
        <f t="shared" si="14"/>
        <v>1</v>
      </c>
      <c r="AE64" s="71">
        <f t="shared" si="15"/>
        <v>0.36363636363636365</v>
      </c>
    </row>
    <row r="65" spans="2:31" s="41" customFormat="1" ht="12.75">
      <c r="B65" s="32"/>
      <c r="C65" s="33"/>
      <c r="D65" s="149" t="s">
        <v>45</v>
      </c>
      <c r="E65" s="149"/>
      <c r="F65" s="149"/>
      <c r="G65" s="34"/>
      <c r="H65" s="36">
        <f t="shared" si="9"/>
        <v>57</v>
      </c>
      <c r="I65" s="60">
        <v>57</v>
      </c>
      <c r="J65" s="60">
        <v>55</v>
      </c>
      <c r="K65" s="60">
        <v>0</v>
      </c>
      <c r="L65" s="60">
        <v>0</v>
      </c>
      <c r="M65" s="60">
        <v>0</v>
      </c>
      <c r="N65" s="60">
        <v>0</v>
      </c>
      <c r="O65" s="60">
        <v>0</v>
      </c>
      <c r="P65" s="60">
        <v>0</v>
      </c>
      <c r="Q65" s="60">
        <v>0</v>
      </c>
      <c r="R65" s="60">
        <v>0</v>
      </c>
      <c r="S65" s="60">
        <v>0</v>
      </c>
      <c r="T65" s="60">
        <v>2</v>
      </c>
      <c r="U65" s="36">
        <f t="shared" si="10"/>
        <v>0</v>
      </c>
      <c r="V65" s="60">
        <v>0</v>
      </c>
      <c r="W65" s="60">
        <v>0</v>
      </c>
      <c r="X65" s="60">
        <v>0</v>
      </c>
      <c r="Y65" s="60">
        <v>0</v>
      </c>
      <c r="Z65" s="60">
        <v>0</v>
      </c>
      <c r="AA65" s="38">
        <f t="shared" si="11"/>
        <v>100</v>
      </c>
      <c r="AB65" s="38">
        <f t="shared" si="12"/>
        <v>96.49122807017544</v>
      </c>
      <c r="AC65" s="70">
        <f t="shared" si="13"/>
        <v>0</v>
      </c>
      <c r="AD65" s="36">
        <f t="shared" si="14"/>
        <v>0</v>
      </c>
      <c r="AE65" s="71">
        <f t="shared" si="15"/>
        <v>0</v>
      </c>
    </row>
    <row r="66" spans="2:31" s="41" customFormat="1" ht="12.75">
      <c r="B66" s="32"/>
      <c r="C66" s="33"/>
      <c r="D66" s="149" t="s">
        <v>46</v>
      </c>
      <c r="E66" s="149"/>
      <c r="F66" s="149"/>
      <c r="G66" s="34"/>
      <c r="H66" s="36">
        <f t="shared" si="9"/>
        <v>175</v>
      </c>
      <c r="I66" s="60">
        <v>174</v>
      </c>
      <c r="J66" s="60">
        <v>174</v>
      </c>
      <c r="K66" s="60">
        <v>0</v>
      </c>
      <c r="L66" s="60">
        <v>0</v>
      </c>
      <c r="M66" s="60">
        <v>0</v>
      </c>
      <c r="N66" s="60">
        <v>0</v>
      </c>
      <c r="O66" s="60">
        <v>0</v>
      </c>
      <c r="P66" s="60">
        <v>0</v>
      </c>
      <c r="Q66" s="60">
        <v>0</v>
      </c>
      <c r="R66" s="60">
        <v>1</v>
      </c>
      <c r="S66" s="60">
        <v>0</v>
      </c>
      <c r="T66" s="60">
        <v>4</v>
      </c>
      <c r="U66" s="36">
        <f t="shared" si="10"/>
        <v>0</v>
      </c>
      <c r="V66" s="60">
        <v>0</v>
      </c>
      <c r="W66" s="60">
        <v>0</v>
      </c>
      <c r="X66" s="60">
        <v>0</v>
      </c>
      <c r="Y66" s="60">
        <v>0</v>
      </c>
      <c r="Z66" s="60">
        <v>0</v>
      </c>
      <c r="AA66" s="38">
        <f t="shared" si="11"/>
        <v>99.42857142857143</v>
      </c>
      <c r="AB66" s="38">
        <f t="shared" si="12"/>
        <v>99.42857142857143</v>
      </c>
      <c r="AC66" s="70">
        <f t="shared" si="13"/>
        <v>0</v>
      </c>
      <c r="AD66" s="36">
        <f t="shared" si="14"/>
        <v>0</v>
      </c>
      <c r="AE66" s="71">
        <f t="shared" si="15"/>
        <v>0</v>
      </c>
    </row>
    <row r="67" spans="2:31" s="41" customFormat="1" ht="12.75">
      <c r="B67" s="32"/>
      <c r="C67" s="33"/>
      <c r="D67" s="149" t="s">
        <v>47</v>
      </c>
      <c r="E67" s="149"/>
      <c r="F67" s="149"/>
      <c r="G67" s="34"/>
      <c r="H67" s="36">
        <f t="shared" si="9"/>
        <v>564</v>
      </c>
      <c r="I67" s="60">
        <v>561</v>
      </c>
      <c r="J67" s="60">
        <v>550</v>
      </c>
      <c r="K67" s="60">
        <v>0</v>
      </c>
      <c r="L67" s="60">
        <v>0</v>
      </c>
      <c r="M67" s="60">
        <v>0</v>
      </c>
      <c r="N67" s="60">
        <v>0</v>
      </c>
      <c r="O67" s="60">
        <v>0</v>
      </c>
      <c r="P67" s="60">
        <v>0</v>
      </c>
      <c r="Q67" s="60">
        <v>0</v>
      </c>
      <c r="R67" s="60">
        <v>3</v>
      </c>
      <c r="S67" s="60">
        <v>0</v>
      </c>
      <c r="T67" s="60">
        <v>17</v>
      </c>
      <c r="U67" s="36">
        <f t="shared" si="10"/>
        <v>0</v>
      </c>
      <c r="V67" s="60">
        <v>0</v>
      </c>
      <c r="W67" s="60">
        <v>0</v>
      </c>
      <c r="X67" s="60">
        <v>0</v>
      </c>
      <c r="Y67" s="60">
        <v>0</v>
      </c>
      <c r="Z67" s="60">
        <v>0</v>
      </c>
      <c r="AA67" s="38">
        <f t="shared" si="11"/>
        <v>99.46808510638297</v>
      </c>
      <c r="AB67" s="38">
        <f t="shared" si="12"/>
        <v>97.51773049645391</v>
      </c>
      <c r="AC67" s="70">
        <f t="shared" si="13"/>
        <v>0</v>
      </c>
      <c r="AD67" s="36">
        <f t="shared" si="14"/>
        <v>0</v>
      </c>
      <c r="AE67" s="71">
        <f t="shared" si="15"/>
        <v>0</v>
      </c>
    </row>
    <row r="68" spans="2:31" s="41" customFormat="1" ht="12.75">
      <c r="B68" s="32"/>
      <c r="C68" s="33"/>
      <c r="D68" s="149" t="s">
        <v>48</v>
      </c>
      <c r="E68" s="149"/>
      <c r="F68" s="149"/>
      <c r="G68" s="34"/>
      <c r="H68" s="36">
        <f t="shared" si="9"/>
        <v>267</v>
      </c>
      <c r="I68" s="60">
        <v>266</v>
      </c>
      <c r="J68" s="60">
        <v>260</v>
      </c>
      <c r="K68" s="60">
        <v>0</v>
      </c>
      <c r="L68" s="60">
        <v>0</v>
      </c>
      <c r="M68" s="60">
        <v>0</v>
      </c>
      <c r="N68" s="60">
        <v>0</v>
      </c>
      <c r="O68" s="60">
        <v>1</v>
      </c>
      <c r="P68" s="60">
        <v>0</v>
      </c>
      <c r="Q68" s="60">
        <v>0</v>
      </c>
      <c r="R68" s="60">
        <v>0</v>
      </c>
      <c r="S68" s="60">
        <v>0</v>
      </c>
      <c r="T68" s="60">
        <v>11</v>
      </c>
      <c r="U68" s="36">
        <f t="shared" si="10"/>
        <v>0</v>
      </c>
      <c r="V68" s="60">
        <v>0</v>
      </c>
      <c r="W68" s="60">
        <v>0</v>
      </c>
      <c r="X68" s="60">
        <v>0</v>
      </c>
      <c r="Y68" s="60">
        <v>0</v>
      </c>
      <c r="Z68" s="60">
        <v>0</v>
      </c>
      <c r="AA68" s="38">
        <f t="shared" si="11"/>
        <v>99.625468164794</v>
      </c>
      <c r="AB68" s="38">
        <f t="shared" si="12"/>
        <v>97.37827715355806</v>
      </c>
      <c r="AC68" s="70">
        <f t="shared" si="13"/>
        <v>0</v>
      </c>
      <c r="AD68" s="36">
        <f t="shared" si="14"/>
        <v>1</v>
      </c>
      <c r="AE68" s="71">
        <f t="shared" si="15"/>
        <v>0.37453183520599254</v>
      </c>
    </row>
    <row r="69" spans="2:31" s="41" customFormat="1" ht="12.75">
      <c r="B69" s="32"/>
      <c r="C69" s="33"/>
      <c r="D69" s="148" t="s">
        <v>49</v>
      </c>
      <c r="E69" s="148"/>
      <c r="F69" s="148"/>
      <c r="G69" s="34"/>
      <c r="H69" s="36">
        <f t="shared" si="9"/>
        <v>246</v>
      </c>
      <c r="I69" s="60">
        <v>245</v>
      </c>
      <c r="J69" s="60">
        <v>240</v>
      </c>
      <c r="K69" s="60">
        <v>0</v>
      </c>
      <c r="L69" s="60">
        <v>0</v>
      </c>
      <c r="M69" s="60">
        <v>0</v>
      </c>
      <c r="N69" s="60">
        <v>0</v>
      </c>
      <c r="O69" s="60">
        <v>1</v>
      </c>
      <c r="P69" s="60">
        <v>0</v>
      </c>
      <c r="Q69" s="60">
        <v>0</v>
      </c>
      <c r="R69" s="60">
        <v>0</v>
      </c>
      <c r="S69" s="60">
        <v>0</v>
      </c>
      <c r="T69" s="60">
        <v>6</v>
      </c>
      <c r="U69" s="36">
        <f t="shared" si="10"/>
        <v>0</v>
      </c>
      <c r="V69" s="60">
        <v>0</v>
      </c>
      <c r="W69" s="60">
        <v>0</v>
      </c>
      <c r="X69" s="60">
        <v>0</v>
      </c>
      <c r="Y69" s="60">
        <v>0</v>
      </c>
      <c r="Z69" s="60">
        <v>0</v>
      </c>
      <c r="AA69" s="38">
        <f t="shared" si="11"/>
        <v>99.59349593495935</v>
      </c>
      <c r="AB69" s="38">
        <f t="shared" si="12"/>
        <v>97.5609756097561</v>
      </c>
      <c r="AC69" s="70">
        <f t="shared" si="13"/>
        <v>0</v>
      </c>
      <c r="AD69" s="36">
        <f t="shared" si="14"/>
        <v>1</v>
      </c>
      <c r="AE69" s="71">
        <f t="shared" si="15"/>
        <v>0.40650406504065045</v>
      </c>
    </row>
    <row r="70" spans="2:31" s="69" customFormat="1" ht="18">
      <c r="B70" s="32"/>
      <c r="C70" s="33"/>
      <c r="D70" s="149" t="s">
        <v>50</v>
      </c>
      <c r="E70" s="149"/>
      <c r="F70" s="62"/>
      <c r="G70" s="34"/>
      <c r="H70" s="36">
        <f t="shared" si="9"/>
        <v>59</v>
      </c>
      <c r="I70" s="60">
        <v>59</v>
      </c>
      <c r="J70" s="60">
        <v>58</v>
      </c>
      <c r="K70" s="60">
        <v>0</v>
      </c>
      <c r="L70" s="60">
        <v>0</v>
      </c>
      <c r="M70" s="60">
        <v>0</v>
      </c>
      <c r="N70" s="60">
        <v>0</v>
      </c>
      <c r="O70" s="60">
        <v>0</v>
      </c>
      <c r="P70" s="60">
        <v>0</v>
      </c>
      <c r="Q70" s="60">
        <v>0</v>
      </c>
      <c r="R70" s="60">
        <v>0</v>
      </c>
      <c r="S70" s="60">
        <v>0</v>
      </c>
      <c r="T70" s="60">
        <v>2</v>
      </c>
      <c r="U70" s="36">
        <f t="shared" si="10"/>
        <v>0</v>
      </c>
      <c r="V70" s="60">
        <v>0</v>
      </c>
      <c r="W70" s="60">
        <v>0</v>
      </c>
      <c r="X70" s="60">
        <v>0</v>
      </c>
      <c r="Y70" s="60">
        <v>0</v>
      </c>
      <c r="Z70" s="60">
        <v>0</v>
      </c>
      <c r="AA70" s="38">
        <f t="shared" si="11"/>
        <v>100</v>
      </c>
      <c r="AB70" s="38">
        <f t="shared" si="12"/>
        <v>98.30508474576271</v>
      </c>
      <c r="AC70" s="70">
        <f t="shared" si="13"/>
        <v>0</v>
      </c>
      <c r="AD70" s="36">
        <f t="shared" si="14"/>
        <v>0</v>
      </c>
      <c r="AE70" s="71">
        <f t="shared" si="15"/>
        <v>0</v>
      </c>
    </row>
    <row r="71" spans="2:31" s="69" customFormat="1" ht="18">
      <c r="B71" s="32"/>
      <c r="C71" s="33"/>
      <c r="D71" s="149" t="s">
        <v>51</v>
      </c>
      <c r="E71" s="149"/>
      <c r="F71" s="149"/>
      <c r="G71" s="34"/>
      <c r="H71" s="36">
        <f t="shared" si="9"/>
        <v>181</v>
      </c>
      <c r="I71" s="60">
        <v>179</v>
      </c>
      <c r="J71" s="60">
        <v>177</v>
      </c>
      <c r="K71" s="60">
        <v>0</v>
      </c>
      <c r="L71" s="60">
        <v>0</v>
      </c>
      <c r="M71" s="60">
        <v>0</v>
      </c>
      <c r="N71" s="60">
        <v>0</v>
      </c>
      <c r="O71" s="60">
        <v>0</v>
      </c>
      <c r="P71" s="60">
        <v>0</v>
      </c>
      <c r="Q71" s="60">
        <v>0</v>
      </c>
      <c r="R71" s="60">
        <v>2</v>
      </c>
      <c r="S71" s="60">
        <v>0</v>
      </c>
      <c r="T71" s="60">
        <v>6</v>
      </c>
      <c r="U71" s="36">
        <f t="shared" si="10"/>
        <v>0</v>
      </c>
      <c r="V71" s="60">
        <v>0</v>
      </c>
      <c r="W71" s="60">
        <v>0</v>
      </c>
      <c r="X71" s="60">
        <v>0</v>
      </c>
      <c r="Y71" s="60">
        <v>0</v>
      </c>
      <c r="Z71" s="60">
        <v>0</v>
      </c>
      <c r="AA71" s="38">
        <f t="shared" si="11"/>
        <v>98.89502762430939</v>
      </c>
      <c r="AB71" s="38">
        <f t="shared" si="12"/>
        <v>97.79005524861878</v>
      </c>
      <c r="AC71" s="70">
        <f t="shared" si="13"/>
        <v>0</v>
      </c>
      <c r="AD71" s="36">
        <f t="shared" si="14"/>
        <v>0</v>
      </c>
      <c r="AE71" s="71">
        <f t="shared" si="15"/>
        <v>0</v>
      </c>
    </row>
    <row r="72" spans="2:31" s="69" customFormat="1" ht="18">
      <c r="B72" s="32"/>
      <c r="C72" s="33"/>
      <c r="D72" s="149" t="s">
        <v>52</v>
      </c>
      <c r="E72" s="149"/>
      <c r="F72" s="149"/>
      <c r="G72" s="34"/>
      <c r="H72" s="36">
        <f t="shared" si="9"/>
        <v>122</v>
      </c>
      <c r="I72" s="60">
        <v>120</v>
      </c>
      <c r="J72" s="60">
        <v>117</v>
      </c>
      <c r="K72" s="60">
        <v>0</v>
      </c>
      <c r="L72" s="60">
        <v>0</v>
      </c>
      <c r="M72" s="60">
        <v>0</v>
      </c>
      <c r="N72" s="60">
        <v>1</v>
      </c>
      <c r="O72" s="60">
        <v>0</v>
      </c>
      <c r="P72" s="60">
        <v>0</v>
      </c>
      <c r="Q72" s="60">
        <v>0</v>
      </c>
      <c r="R72" s="60">
        <v>1</v>
      </c>
      <c r="S72" s="60">
        <v>0</v>
      </c>
      <c r="T72" s="60">
        <v>3</v>
      </c>
      <c r="U72" s="36">
        <f t="shared" si="10"/>
        <v>0</v>
      </c>
      <c r="V72" s="60">
        <v>0</v>
      </c>
      <c r="W72" s="60">
        <v>0</v>
      </c>
      <c r="X72" s="60">
        <v>0</v>
      </c>
      <c r="Y72" s="60">
        <v>0</v>
      </c>
      <c r="Z72" s="60">
        <v>0</v>
      </c>
      <c r="AA72" s="38">
        <f t="shared" si="11"/>
        <v>98.36065573770492</v>
      </c>
      <c r="AB72" s="38">
        <f t="shared" si="12"/>
        <v>95.90163934426229</v>
      </c>
      <c r="AC72" s="70">
        <f t="shared" si="13"/>
        <v>0</v>
      </c>
      <c r="AD72" s="36">
        <f t="shared" si="14"/>
        <v>1</v>
      </c>
      <c r="AE72" s="71">
        <f t="shared" si="15"/>
        <v>0.819672131147541</v>
      </c>
    </row>
    <row r="73" spans="2:31" s="69" customFormat="1" ht="18">
      <c r="B73" s="32"/>
      <c r="C73" s="33"/>
      <c r="D73" s="149" t="s">
        <v>53</v>
      </c>
      <c r="E73" s="149"/>
      <c r="F73" s="62"/>
      <c r="G73" s="34"/>
      <c r="H73" s="36">
        <f t="shared" si="9"/>
        <v>60</v>
      </c>
      <c r="I73" s="60">
        <v>60</v>
      </c>
      <c r="J73" s="60">
        <v>59</v>
      </c>
      <c r="K73" s="60">
        <v>0</v>
      </c>
      <c r="L73" s="60">
        <v>0</v>
      </c>
      <c r="M73" s="60">
        <v>0</v>
      </c>
      <c r="N73" s="60">
        <v>0</v>
      </c>
      <c r="O73" s="60">
        <v>0</v>
      </c>
      <c r="P73" s="60">
        <v>0</v>
      </c>
      <c r="Q73" s="60">
        <v>0</v>
      </c>
      <c r="R73" s="60">
        <v>0</v>
      </c>
      <c r="S73" s="60">
        <v>0</v>
      </c>
      <c r="T73" s="60">
        <v>1</v>
      </c>
      <c r="U73" s="36">
        <f t="shared" si="10"/>
        <v>0</v>
      </c>
      <c r="V73" s="60">
        <v>0</v>
      </c>
      <c r="W73" s="60">
        <v>0</v>
      </c>
      <c r="X73" s="60">
        <v>0</v>
      </c>
      <c r="Y73" s="60">
        <v>0</v>
      </c>
      <c r="Z73" s="60">
        <v>0</v>
      </c>
      <c r="AA73" s="38">
        <f t="shared" si="11"/>
        <v>100</v>
      </c>
      <c r="AB73" s="38">
        <f t="shared" si="12"/>
        <v>98.33333333333333</v>
      </c>
      <c r="AC73" s="70">
        <f t="shared" si="13"/>
        <v>0</v>
      </c>
      <c r="AD73" s="36">
        <f t="shared" si="14"/>
        <v>0</v>
      </c>
      <c r="AE73" s="71">
        <f t="shared" si="15"/>
        <v>0</v>
      </c>
    </row>
    <row r="74" spans="2:31" s="69" customFormat="1" ht="18">
      <c r="B74" s="32"/>
      <c r="C74" s="33"/>
      <c r="D74" s="148" t="s">
        <v>54</v>
      </c>
      <c r="E74" s="148"/>
      <c r="F74" s="148"/>
      <c r="G74" s="34"/>
      <c r="H74" s="36">
        <f t="shared" si="9"/>
        <v>47</v>
      </c>
      <c r="I74" s="60">
        <v>47</v>
      </c>
      <c r="J74" s="60">
        <v>46</v>
      </c>
      <c r="K74" s="60">
        <v>0</v>
      </c>
      <c r="L74" s="60">
        <v>0</v>
      </c>
      <c r="M74" s="60">
        <v>0</v>
      </c>
      <c r="N74" s="60">
        <v>0</v>
      </c>
      <c r="O74" s="60">
        <v>0</v>
      </c>
      <c r="P74" s="60">
        <v>0</v>
      </c>
      <c r="Q74" s="60">
        <v>0</v>
      </c>
      <c r="R74" s="60">
        <v>0</v>
      </c>
      <c r="S74" s="60">
        <v>0</v>
      </c>
      <c r="T74" s="60">
        <v>1</v>
      </c>
      <c r="U74" s="36">
        <f t="shared" si="10"/>
        <v>0</v>
      </c>
      <c r="V74" s="60">
        <v>0</v>
      </c>
      <c r="W74" s="60">
        <v>0</v>
      </c>
      <c r="X74" s="60">
        <v>0</v>
      </c>
      <c r="Y74" s="60">
        <v>0</v>
      </c>
      <c r="Z74" s="60">
        <v>0</v>
      </c>
      <c r="AA74" s="38">
        <f t="shared" si="11"/>
        <v>100</v>
      </c>
      <c r="AB74" s="38">
        <f t="shared" si="12"/>
        <v>97.87234042553192</v>
      </c>
      <c r="AC74" s="70">
        <f t="shared" si="13"/>
        <v>0</v>
      </c>
      <c r="AD74" s="36">
        <f t="shared" si="14"/>
        <v>0</v>
      </c>
      <c r="AE74" s="71">
        <f t="shared" si="15"/>
        <v>0</v>
      </c>
    </row>
    <row r="75" spans="2:31" s="69" customFormat="1" ht="18">
      <c r="B75" s="32"/>
      <c r="C75" s="33"/>
      <c r="D75" s="148" t="s">
        <v>55</v>
      </c>
      <c r="E75" s="148"/>
      <c r="F75" s="148"/>
      <c r="G75" s="34"/>
      <c r="H75" s="36">
        <f t="shared" si="9"/>
        <v>80</v>
      </c>
      <c r="I75" s="60">
        <v>80</v>
      </c>
      <c r="J75" s="60">
        <v>79</v>
      </c>
      <c r="K75" s="60">
        <v>0</v>
      </c>
      <c r="L75" s="60">
        <v>0</v>
      </c>
      <c r="M75" s="60">
        <v>0</v>
      </c>
      <c r="N75" s="60">
        <v>0</v>
      </c>
      <c r="O75" s="60">
        <v>0</v>
      </c>
      <c r="P75" s="60">
        <v>0</v>
      </c>
      <c r="Q75" s="60">
        <v>0</v>
      </c>
      <c r="R75" s="60">
        <v>0</v>
      </c>
      <c r="S75" s="60">
        <v>0</v>
      </c>
      <c r="T75" s="60">
        <v>3</v>
      </c>
      <c r="U75" s="36">
        <f t="shared" si="10"/>
        <v>0</v>
      </c>
      <c r="V75" s="60">
        <v>0</v>
      </c>
      <c r="W75" s="60">
        <v>0</v>
      </c>
      <c r="X75" s="60">
        <v>0</v>
      </c>
      <c r="Y75" s="60">
        <v>0</v>
      </c>
      <c r="Z75" s="60">
        <v>0</v>
      </c>
      <c r="AA75" s="38">
        <f t="shared" si="11"/>
        <v>100</v>
      </c>
      <c r="AB75" s="38">
        <f t="shared" si="12"/>
        <v>98.75</v>
      </c>
      <c r="AC75" s="70">
        <f t="shared" si="13"/>
        <v>0</v>
      </c>
      <c r="AD75" s="36">
        <f t="shared" si="14"/>
        <v>0</v>
      </c>
      <c r="AE75" s="71">
        <f t="shared" si="15"/>
        <v>0</v>
      </c>
    </row>
    <row r="76" spans="2:31" s="69" customFormat="1" ht="18">
      <c r="B76" s="32"/>
      <c r="C76" s="33"/>
      <c r="D76" s="149" t="s">
        <v>56</v>
      </c>
      <c r="E76" s="149"/>
      <c r="F76" s="149"/>
      <c r="G76" s="34"/>
      <c r="H76" s="36">
        <f t="shared" si="9"/>
        <v>26</v>
      </c>
      <c r="I76" s="60">
        <v>26</v>
      </c>
      <c r="J76" s="60">
        <v>26</v>
      </c>
      <c r="K76" s="60">
        <v>0</v>
      </c>
      <c r="L76" s="60">
        <v>0</v>
      </c>
      <c r="M76" s="60">
        <v>0</v>
      </c>
      <c r="N76" s="60">
        <v>0</v>
      </c>
      <c r="O76" s="60">
        <v>0</v>
      </c>
      <c r="P76" s="60">
        <v>0</v>
      </c>
      <c r="Q76" s="60">
        <v>0</v>
      </c>
      <c r="R76" s="60">
        <v>0</v>
      </c>
      <c r="S76" s="60">
        <v>0</v>
      </c>
      <c r="T76" s="60">
        <v>1</v>
      </c>
      <c r="U76" s="36">
        <f t="shared" si="10"/>
        <v>0</v>
      </c>
      <c r="V76" s="60">
        <v>0</v>
      </c>
      <c r="W76" s="60">
        <v>0</v>
      </c>
      <c r="X76" s="60">
        <v>0</v>
      </c>
      <c r="Y76" s="60">
        <v>0</v>
      </c>
      <c r="Z76" s="60">
        <v>0</v>
      </c>
      <c r="AA76" s="38">
        <f t="shared" si="11"/>
        <v>100</v>
      </c>
      <c r="AB76" s="38">
        <f t="shared" si="12"/>
        <v>100</v>
      </c>
      <c r="AC76" s="70">
        <f t="shared" si="13"/>
        <v>0</v>
      </c>
      <c r="AD76" s="36">
        <f t="shared" si="14"/>
        <v>0</v>
      </c>
      <c r="AE76" s="71">
        <f t="shared" si="15"/>
        <v>0</v>
      </c>
    </row>
    <row r="77" spans="2:31" s="69" customFormat="1" ht="18">
      <c r="B77" s="32"/>
      <c r="C77" s="33"/>
      <c r="D77" s="149" t="s">
        <v>57</v>
      </c>
      <c r="E77" s="149"/>
      <c r="F77" s="149"/>
      <c r="G77" s="34"/>
      <c r="H77" s="36">
        <f t="shared" si="9"/>
        <v>46</v>
      </c>
      <c r="I77" s="60">
        <v>46</v>
      </c>
      <c r="J77" s="60">
        <v>46</v>
      </c>
      <c r="K77" s="60">
        <v>0</v>
      </c>
      <c r="L77" s="60">
        <v>0</v>
      </c>
      <c r="M77" s="60">
        <v>0</v>
      </c>
      <c r="N77" s="60">
        <v>0</v>
      </c>
      <c r="O77" s="60">
        <v>0</v>
      </c>
      <c r="P77" s="60">
        <v>0</v>
      </c>
      <c r="Q77" s="60">
        <v>0</v>
      </c>
      <c r="R77" s="60">
        <v>0</v>
      </c>
      <c r="S77" s="60">
        <v>0</v>
      </c>
      <c r="T77" s="60">
        <v>0</v>
      </c>
      <c r="U77" s="36">
        <f t="shared" si="10"/>
        <v>0</v>
      </c>
      <c r="V77" s="60">
        <v>0</v>
      </c>
      <c r="W77" s="60">
        <v>0</v>
      </c>
      <c r="X77" s="60">
        <v>0</v>
      </c>
      <c r="Y77" s="60">
        <v>0</v>
      </c>
      <c r="Z77" s="60">
        <v>0</v>
      </c>
      <c r="AA77" s="38">
        <f t="shared" si="11"/>
        <v>100</v>
      </c>
      <c r="AB77" s="38">
        <f t="shared" si="12"/>
        <v>100</v>
      </c>
      <c r="AC77" s="70">
        <f t="shared" si="13"/>
        <v>0</v>
      </c>
      <c r="AD77" s="36">
        <f t="shared" si="14"/>
        <v>0</v>
      </c>
      <c r="AE77" s="71">
        <f t="shared" si="15"/>
        <v>0</v>
      </c>
    </row>
    <row r="78" spans="2:31" s="69" customFormat="1" ht="18">
      <c r="B78" s="32"/>
      <c r="C78" s="78"/>
      <c r="D78" s="79"/>
      <c r="E78" s="80"/>
      <c r="F78" s="79"/>
      <c r="G78" s="81"/>
      <c r="H78" s="66"/>
      <c r="I78" s="66"/>
      <c r="J78" s="66"/>
      <c r="K78" s="66"/>
      <c r="L78" s="66"/>
      <c r="M78" s="66"/>
      <c r="N78" s="66"/>
      <c r="O78" s="66"/>
      <c r="P78" s="66"/>
      <c r="Q78" s="66"/>
      <c r="R78" s="66"/>
      <c r="S78" s="66"/>
      <c r="T78" s="66"/>
      <c r="U78" s="66"/>
      <c r="V78" s="66"/>
      <c r="W78" s="66"/>
      <c r="X78" s="66"/>
      <c r="Y78" s="66"/>
      <c r="Z78" s="66"/>
      <c r="AA78" s="66"/>
      <c r="AB78" s="66"/>
      <c r="AC78" s="66"/>
      <c r="AD78" s="66"/>
      <c r="AE78" s="67"/>
    </row>
    <row r="79" s="69" customFormat="1" ht="18"/>
    <row r="80" spans="2:31" s="69" customFormat="1" ht="21">
      <c r="B80" s="1"/>
      <c r="C80" s="193" t="s">
        <v>151</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row>
    <row r="81" spans="2:31" s="69" customFormat="1" ht="21">
      <c r="B81" s="2"/>
      <c r="C81" s="4"/>
      <c r="D81" s="4"/>
      <c r="E81" s="5" t="s">
        <v>65</v>
      </c>
      <c r="F81" s="4"/>
      <c r="G81" s="4"/>
      <c r="H81" s="3"/>
      <c r="I81" s="3"/>
      <c r="J81" s="3"/>
      <c r="K81" s="3"/>
      <c r="L81" s="3"/>
      <c r="M81" s="3"/>
      <c r="N81" s="3"/>
      <c r="O81" s="3"/>
      <c r="P81" s="3"/>
      <c r="Q81" s="3"/>
      <c r="R81" s="3"/>
      <c r="S81" s="3"/>
      <c r="T81" s="3"/>
      <c r="U81" s="3"/>
      <c r="V81" s="3"/>
      <c r="W81" s="3"/>
      <c r="X81" s="3"/>
      <c r="Y81" s="3"/>
      <c r="Z81" s="3"/>
      <c r="AA81" s="3"/>
      <c r="AB81" s="3"/>
      <c r="AC81" s="3"/>
      <c r="AD81" s="3"/>
      <c r="AE81" s="6" t="s">
        <v>3</v>
      </c>
    </row>
    <row r="82" spans="2:31" s="69" customFormat="1" ht="18" customHeight="1">
      <c r="B82" s="7"/>
      <c r="C82" s="8"/>
      <c r="D82" s="194" t="s">
        <v>4</v>
      </c>
      <c r="E82" s="195"/>
      <c r="F82" s="195"/>
      <c r="G82" s="9"/>
      <c r="H82" s="198" t="s">
        <v>5</v>
      </c>
      <c r="I82" s="201" t="s">
        <v>6</v>
      </c>
      <c r="J82" s="10"/>
      <c r="K82" s="152" t="s">
        <v>7</v>
      </c>
      <c r="L82" s="152" t="s">
        <v>8</v>
      </c>
      <c r="M82" s="207" t="s">
        <v>9</v>
      </c>
      <c r="N82" s="11"/>
      <c r="O82" s="12"/>
      <c r="P82" s="12"/>
      <c r="Q82" s="13"/>
      <c r="R82" s="172" t="s">
        <v>10</v>
      </c>
      <c r="S82" s="175" t="s">
        <v>11</v>
      </c>
      <c r="T82" s="178" t="s">
        <v>12</v>
      </c>
      <c r="U82" s="181" t="s">
        <v>13</v>
      </c>
      <c r="V82" s="182"/>
      <c r="W82" s="182"/>
      <c r="X82" s="182"/>
      <c r="Y82" s="183"/>
      <c r="Z82" s="187" t="s">
        <v>14</v>
      </c>
      <c r="AA82" s="190" t="s">
        <v>15</v>
      </c>
      <c r="AB82" s="14"/>
      <c r="AC82" s="152" t="s">
        <v>16</v>
      </c>
      <c r="AD82" s="155" t="s">
        <v>17</v>
      </c>
      <c r="AE82" s="158" t="s">
        <v>18</v>
      </c>
    </row>
    <row r="83" spans="2:31" s="69" customFormat="1" ht="18" customHeight="1">
      <c r="B83" s="7"/>
      <c r="C83" s="15"/>
      <c r="D83" s="196"/>
      <c r="E83" s="196"/>
      <c r="F83" s="196"/>
      <c r="G83" s="16"/>
      <c r="H83" s="199"/>
      <c r="I83" s="202"/>
      <c r="J83" s="161" t="s">
        <v>19</v>
      </c>
      <c r="K83" s="203"/>
      <c r="L83" s="205"/>
      <c r="M83" s="208"/>
      <c r="N83" s="164" t="s">
        <v>20</v>
      </c>
      <c r="O83" s="165"/>
      <c r="P83" s="165"/>
      <c r="Q83" s="166"/>
      <c r="R83" s="173" t="s">
        <v>21</v>
      </c>
      <c r="S83" s="176" t="s">
        <v>22</v>
      </c>
      <c r="T83" s="179" t="s">
        <v>22</v>
      </c>
      <c r="U83" s="184"/>
      <c r="V83" s="185"/>
      <c r="W83" s="185"/>
      <c r="X83" s="185"/>
      <c r="Y83" s="186"/>
      <c r="Z83" s="188"/>
      <c r="AA83" s="191"/>
      <c r="AB83" s="167" t="s">
        <v>23</v>
      </c>
      <c r="AC83" s="153"/>
      <c r="AD83" s="156"/>
      <c r="AE83" s="159"/>
    </row>
    <row r="84" spans="2:31" s="69" customFormat="1" ht="18">
      <c r="B84" s="7"/>
      <c r="C84" s="15"/>
      <c r="D84" s="196"/>
      <c r="E84" s="196"/>
      <c r="F84" s="196"/>
      <c r="G84" s="16"/>
      <c r="H84" s="199"/>
      <c r="I84" s="202"/>
      <c r="J84" s="162"/>
      <c r="K84" s="203"/>
      <c r="L84" s="205"/>
      <c r="M84" s="208"/>
      <c r="N84" s="17"/>
      <c r="O84" s="170" t="s">
        <v>24</v>
      </c>
      <c r="P84" s="171"/>
      <c r="Q84" s="18"/>
      <c r="R84" s="173"/>
      <c r="S84" s="176"/>
      <c r="T84" s="179"/>
      <c r="U84" s="19"/>
      <c r="V84" s="20"/>
      <c r="W84" s="20"/>
      <c r="X84" s="20"/>
      <c r="Y84" s="21"/>
      <c r="Z84" s="188"/>
      <c r="AA84" s="191"/>
      <c r="AB84" s="168"/>
      <c r="AC84" s="153"/>
      <c r="AD84" s="156"/>
      <c r="AE84" s="159"/>
    </row>
    <row r="85" spans="2:31" s="69" customFormat="1" ht="33">
      <c r="B85" s="7"/>
      <c r="C85" s="22"/>
      <c r="D85" s="197"/>
      <c r="E85" s="197"/>
      <c r="F85" s="197"/>
      <c r="G85" s="23"/>
      <c r="H85" s="200"/>
      <c r="I85" s="164"/>
      <c r="J85" s="163"/>
      <c r="K85" s="204"/>
      <c r="L85" s="206"/>
      <c r="M85" s="209"/>
      <c r="N85" s="24" t="s">
        <v>25</v>
      </c>
      <c r="O85" s="24" t="s">
        <v>26</v>
      </c>
      <c r="P85" s="24" t="s">
        <v>27</v>
      </c>
      <c r="Q85" s="24" t="s">
        <v>28</v>
      </c>
      <c r="R85" s="174"/>
      <c r="S85" s="177"/>
      <c r="T85" s="180"/>
      <c r="U85" s="25" t="s">
        <v>29</v>
      </c>
      <c r="V85" s="26" t="s">
        <v>30</v>
      </c>
      <c r="W85" s="27" t="s">
        <v>31</v>
      </c>
      <c r="X85" s="27" t="s">
        <v>32</v>
      </c>
      <c r="Y85" s="28" t="s">
        <v>33</v>
      </c>
      <c r="Z85" s="189"/>
      <c r="AA85" s="192"/>
      <c r="AB85" s="169"/>
      <c r="AC85" s="154"/>
      <c r="AD85" s="157"/>
      <c r="AE85" s="160"/>
    </row>
    <row r="86" spans="2:31" s="69" customFormat="1" ht="18">
      <c r="B86" s="7"/>
      <c r="C86" s="29"/>
      <c r="D86" s="30"/>
      <c r="E86" s="30"/>
      <c r="F86" s="30"/>
      <c r="G86" s="31"/>
      <c r="H86" s="30"/>
      <c r="I86" s="30"/>
      <c r="J86" s="30"/>
      <c r="K86" s="30"/>
      <c r="L86" s="30"/>
      <c r="M86" s="30"/>
      <c r="N86" s="30"/>
      <c r="O86" s="30"/>
      <c r="P86" s="30"/>
      <c r="Q86" s="30"/>
      <c r="R86" s="30"/>
      <c r="S86" s="30"/>
      <c r="T86" s="30"/>
      <c r="U86" s="30"/>
      <c r="V86" s="30"/>
      <c r="W86" s="30"/>
      <c r="X86" s="30"/>
      <c r="Y86" s="30"/>
      <c r="Z86" s="30"/>
      <c r="AA86" s="30"/>
      <c r="AB86" s="30"/>
      <c r="AC86" s="30"/>
      <c r="AD86" s="30"/>
      <c r="AE86" s="31"/>
    </row>
    <row r="87" spans="2:31" s="69" customFormat="1" ht="18" customHeight="1">
      <c r="B87" s="7"/>
      <c r="C87" s="33"/>
      <c r="D87" s="150" t="s">
        <v>34</v>
      </c>
      <c r="E87" s="150"/>
      <c r="F87" s="150"/>
      <c r="G87" s="34"/>
      <c r="H87" s="36">
        <v>4841</v>
      </c>
      <c r="I87" s="36">
        <v>4821</v>
      </c>
      <c r="J87" s="36">
        <v>4751</v>
      </c>
      <c r="K87" s="36">
        <v>1</v>
      </c>
      <c r="L87" s="36">
        <v>2</v>
      </c>
      <c r="M87" s="36">
        <v>0</v>
      </c>
      <c r="N87" s="36">
        <v>0</v>
      </c>
      <c r="O87" s="36">
        <v>0</v>
      </c>
      <c r="P87" s="36">
        <v>0</v>
      </c>
      <c r="Q87" s="36">
        <v>0</v>
      </c>
      <c r="R87" s="36">
        <v>17</v>
      </c>
      <c r="S87" s="36">
        <v>0</v>
      </c>
      <c r="T87" s="36">
        <v>99</v>
      </c>
      <c r="U87" s="36">
        <v>0</v>
      </c>
      <c r="V87" s="36">
        <v>0</v>
      </c>
      <c r="W87" s="36">
        <v>0</v>
      </c>
      <c r="X87" s="36">
        <v>0</v>
      </c>
      <c r="Y87" s="36">
        <v>0</v>
      </c>
      <c r="Z87" s="37">
        <v>0</v>
      </c>
      <c r="AA87" s="38">
        <v>99.58686221854988</v>
      </c>
      <c r="AB87" s="38">
        <v>98.14087998347449</v>
      </c>
      <c r="AC87" s="70">
        <v>0.02065688907250568</v>
      </c>
      <c r="AD87" s="37">
        <v>0</v>
      </c>
      <c r="AE87" s="71">
        <v>0</v>
      </c>
    </row>
    <row r="88" spans="2:31" s="69" customFormat="1" ht="18">
      <c r="B88" s="32"/>
      <c r="C88" s="42"/>
      <c r="D88" s="43"/>
      <c r="E88" s="44"/>
      <c r="F88" s="43"/>
      <c r="G88" s="45"/>
      <c r="H88" s="46"/>
      <c r="I88" s="46"/>
      <c r="J88" s="46"/>
      <c r="K88" s="46"/>
      <c r="L88" s="46"/>
      <c r="M88" s="46"/>
      <c r="N88" s="46"/>
      <c r="O88" s="46"/>
      <c r="P88" s="46"/>
      <c r="Q88" s="46"/>
      <c r="R88" s="46"/>
      <c r="S88" s="46"/>
      <c r="T88" s="46"/>
      <c r="U88" s="46"/>
      <c r="V88" s="46"/>
      <c r="W88" s="46"/>
      <c r="X88" s="46"/>
      <c r="Y88" s="46"/>
      <c r="Z88" s="46"/>
      <c r="AA88" s="72"/>
      <c r="AB88" s="72"/>
      <c r="AC88" s="73"/>
      <c r="AD88" s="46"/>
      <c r="AE88" s="74"/>
    </row>
    <row r="89" spans="2:31" s="69" customFormat="1" ht="18" customHeight="1">
      <c r="B89" s="41"/>
      <c r="C89" s="42"/>
      <c r="D89" s="151" t="s">
        <v>35</v>
      </c>
      <c r="E89" s="151"/>
      <c r="F89" s="151"/>
      <c r="G89" s="45"/>
      <c r="H89" s="46">
        <f>SUM(H95:H113)</f>
        <v>4968</v>
      </c>
      <c r="I89" s="46">
        <f aca="true" t="shared" si="16" ref="I89:Z89">SUM(I95:I113)</f>
        <v>4934</v>
      </c>
      <c r="J89" s="46">
        <f t="shared" si="16"/>
        <v>4827</v>
      </c>
      <c r="K89" s="46">
        <f t="shared" si="16"/>
        <v>1</v>
      </c>
      <c r="L89" s="46">
        <f t="shared" si="16"/>
        <v>1</v>
      </c>
      <c r="M89" s="46">
        <f t="shared" si="16"/>
        <v>0</v>
      </c>
      <c r="N89" s="46">
        <f t="shared" si="16"/>
        <v>0</v>
      </c>
      <c r="O89" s="46">
        <f t="shared" si="16"/>
        <v>1</v>
      </c>
      <c r="P89" s="46">
        <f t="shared" si="16"/>
        <v>0</v>
      </c>
      <c r="Q89" s="46">
        <f t="shared" si="16"/>
        <v>1</v>
      </c>
      <c r="R89" s="46">
        <f t="shared" si="16"/>
        <v>30</v>
      </c>
      <c r="S89" s="46">
        <f t="shared" si="16"/>
        <v>0</v>
      </c>
      <c r="T89" s="46">
        <f t="shared" si="16"/>
        <v>120</v>
      </c>
      <c r="U89" s="46">
        <f t="shared" si="16"/>
        <v>1</v>
      </c>
      <c r="V89" s="46">
        <f t="shared" si="16"/>
        <v>1</v>
      </c>
      <c r="W89" s="46">
        <f t="shared" si="16"/>
        <v>0</v>
      </c>
      <c r="X89" s="46">
        <f t="shared" si="16"/>
        <v>0</v>
      </c>
      <c r="Y89" s="46">
        <f t="shared" si="16"/>
        <v>0</v>
      </c>
      <c r="Z89" s="46">
        <f t="shared" si="16"/>
        <v>0</v>
      </c>
      <c r="AA89" s="47">
        <f>(I89/H89)*100</f>
        <v>99.31561996779388</v>
      </c>
      <c r="AB89" s="47">
        <f>(J89/H89)*100</f>
        <v>97.16183574879227</v>
      </c>
      <c r="AC89" s="73">
        <f>K89/H89*100</f>
        <v>0.020128824476650563</v>
      </c>
      <c r="AD89" s="46">
        <f>SUM(AD95:AD113)</f>
        <v>2</v>
      </c>
      <c r="AE89" s="74">
        <f>AD89/H89*100</f>
        <v>0.040257648953301126</v>
      </c>
    </row>
    <row r="90" spans="2:31" s="69" customFormat="1" ht="18">
      <c r="B90" s="41"/>
      <c r="C90" s="42"/>
      <c r="D90" s="43"/>
      <c r="E90" s="44"/>
      <c r="F90" s="43"/>
      <c r="G90" s="45"/>
      <c r="H90" s="55"/>
      <c r="I90" s="55"/>
      <c r="J90" s="55"/>
      <c r="K90" s="55"/>
      <c r="L90" s="55"/>
      <c r="M90" s="55"/>
      <c r="N90" s="55"/>
      <c r="O90" s="55"/>
      <c r="P90" s="55"/>
      <c r="Q90" s="55"/>
      <c r="R90" s="55"/>
      <c r="S90" s="55"/>
      <c r="T90" s="55"/>
      <c r="U90" s="55"/>
      <c r="V90" s="55"/>
      <c r="W90" s="55"/>
      <c r="X90" s="55"/>
      <c r="Y90" s="55"/>
      <c r="Z90" s="55"/>
      <c r="AA90" s="56"/>
      <c r="AB90" s="56"/>
      <c r="AC90" s="75"/>
      <c r="AD90" s="55"/>
      <c r="AE90" s="76"/>
    </row>
    <row r="91" spans="2:31" s="69" customFormat="1" ht="18">
      <c r="B91" s="77"/>
      <c r="C91" s="33"/>
      <c r="D91" s="59"/>
      <c r="E91" s="59" t="s">
        <v>36</v>
      </c>
      <c r="F91" s="59"/>
      <c r="G91" s="34"/>
      <c r="H91" s="36">
        <f>I91+K91+L91+M91+N91+O91+P91+Q91+R91+S91</f>
        <v>79</v>
      </c>
      <c r="I91" s="60">
        <v>79</v>
      </c>
      <c r="J91" s="60">
        <v>78</v>
      </c>
      <c r="K91" s="60">
        <v>0</v>
      </c>
      <c r="L91" s="60">
        <v>0</v>
      </c>
      <c r="M91" s="60">
        <v>0</v>
      </c>
      <c r="N91" s="60">
        <v>0</v>
      </c>
      <c r="O91" s="60">
        <v>0</v>
      </c>
      <c r="P91" s="60">
        <v>0</v>
      </c>
      <c r="Q91" s="60">
        <v>0</v>
      </c>
      <c r="R91" s="60">
        <v>0</v>
      </c>
      <c r="S91" s="60">
        <v>0</v>
      </c>
      <c r="T91" s="60">
        <v>3</v>
      </c>
      <c r="U91" s="36">
        <f>SUM(V91:Y91)</f>
        <v>0</v>
      </c>
      <c r="V91" s="60">
        <v>0</v>
      </c>
      <c r="W91" s="60">
        <v>0</v>
      </c>
      <c r="X91" s="60">
        <v>0</v>
      </c>
      <c r="Y91" s="60">
        <v>0</v>
      </c>
      <c r="Z91" s="60">
        <v>0</v>
      </c>
      <c r="AA91" s="38">
        <f>(I91/H91)*100</f>
        <v>100</v>
      </c>
      <c r="AB91" s="38">
        <f>(J91/H91)*100</f>
        <v>98.73417721518987</v>
      </c>
      <c r="AC91" s="70">
        <f>K91/H91*100</f>
        <v>0</v>
      </c>
      <c r="AD91" s="36">
        <f>N91+O91+U91+Z91</f>
        <v>0</v>
      </c>
      <c r="AE91" s="71">
        <f>AD91/H91*100</f>
        <v>0</v>
      </c>
    </row>
    <row r="92" spans="2:31" s="69" customFormat="1" ht="18">
      <c r="B92" s="32"/>
      <c r="C92" s="33"/>
      <c r="D92" s="59"/>
      <c r="E92" s="59" t="s">
        <v>37</v>
      </c>
      <c r="F92" s="59"/>
      <c r="G92" s="34"/>
      <c r="H92" s="36">
        <f>I92+K92+L92+M92+N92+O92+P92+Q92+R92+S92</f>
        <v>4842</v>
      </c>
      <c r="I92" s="60">
        <v>4809</v>
      </c>
      <c r="J92" s="60">
        <v>4704</v>
      </c>
      <c r="K92" s="60">
        <v>1</v>
      </c>
      <c r="L92" s="60">
        <v>0</v>
      </c>
      <c r="M92" s="60">
        <v>0</v>
      </c>
      <c r="N92" s="60">
        <v>0</v>
      </c>
      <c r="O92" s="60">
        <v>1</v>
      </c>
      <c r="P92" s="60">
        <v>0</v>
      </c>
      <c r="Q92" s="60">
        <v>1</v>
      </c>
      <c r="R92" s="60">
        <v>30</v>
      </c>
      <c r="S92" s="60">
        <v>0</v>
      </c>
      <c r="T92" s="60">
        <v>116</v>
      </c>
      <c r="U92" s="36">
        <f>SUM(V92:Y92)</f>
        <v>1</v>
      </c>
      <c r="V92" s="60">
        <v>1</v>
      </c>
      <c r="W92" s="60">
        <v>0</v>
      </c>
      <c r="X92" s="60">
        <v>0</v>
      </c>
      <c r="Y92" s="60">
        <v>0</v>
      </c>
      <c r="Z92" s="60">
        <v>0</v>
      </c>
      <c r="AA92" s="38">
        <f>(I92/H92)*100</f>
        <v>99.3184634448575</v>
      </c>
      <c r="AB92" s="38">
        <f>(J92/H92)*100</f>
        <v>97.14993804213134</v>
      </c>
      <c r="AC92" s="70">
        <f>K92/H92*100</f>
        <v>0.020652622883106157</v>
      </c>
      <c r="AD92" s="36">
        <f>N92+O92+U92+Z92</f>
        <v>2</v>
      </c>
      <c r="AE92" s="71">
        <f>AD92/H92*100</f>
        <v>0.04130524576621231</v>
      </c>
    </row>
    <row r="93" spans="2:31" s="69" customFormat="1" ht="18">
      <c r="B93" s="32"/>
      <c r="C93" s="33"/>
      <c r="D93" s="59"/>
      <c r="E93" s="59" t="s">
        <v>38</v>
      </c>
      <c r="F93" s="59"/>
      <c r="G93" s="34"/>
      <c r="H93" s="36">
        <f>I93+K93+L93+M93+N93+O93+P93+Q93+R93+S93</f>
        <v>47</v>
      </c>
      <c r="I93" s="60">
        <v>46</v>
      </c>
      <c r="J93" s="60">
        <v>45</v>
      </c>
      <c r="K93" s="60">
        <v>0</v>
      </c>
      <c r="L93" s="60">
        <v>1</v>
      </c>
      <c r="M93" s="60">
        <v>0</v>
      </c>
      <c r="N93" s="60">
        <v>0</v>
      </c>
      <c r="O93" s="60">
        <v>0</v>
      </c>
      <c r="P93" s="60">
        <v>0</v>
      </c>
      <c r="Q93" s="60">
        <v>0</v>
      </c>
      <c r="R93" s="60">
        <v>0</v>
      </c>
      <c r="S93" s="60">
        <v>0</v>
      </c>
      <c r="T93" s="60">
        <v>1</v>
      </c>
      <c r="U93" s="36">
        <f>SUM(V93:Y93)</f>
        <v>0</v>
      </c>
      <c r="V93" s="60">
        <v>0</v>
      </c>
      <c r="W93" s="60">
        <v>0</v>
      </c>
      <c r="X93" s="60">
        <v>0</v>
      </c>
      <c r="Y93" s="60">
        <v>0</v>
      </c>
      <c r="Z93" s="60">
        <v>0</v>
      </c>
      <c r="AA93" s="38">
        <f>(I93/H93)*100</f>
        <v>97.87234042553192</v>
      </c>
      <c r="AB93" s="38">
        <f>(J93/H93)*100</f>
        <v>95.74468085106383</v>
      </c>
      <c r="AC93" s="70">
        <f>K93/H93*100</f>
        <v>0</v>
      </c>
      <c r="AD93" s="36">
        <f>N93+O93+U93+Z93</f>
        <v>0</v>
      </c>
      <c r="AE93" s="71">
        <f>AD93/H93*100</f>
        <v>0</v>
      </c>
    </row>
    <row r="94" spans="2:31" s="69" customFormat="1" ht="18">
      <c r="B94" s="32"/>
      <c r="C94" s="42"/>
      <c r="D94" s="43"/>
      <c r="E94" s="44"/>
      <c r="F94" s="43"/>
      <c r="G94" s="45"/>
      <c r="H94" s="36"/>
      <c r="I94" s="36"/>
      <c r="J94" s="36"/>
      <c r="K94" s="36"/>
      <c r="L94" s="36"/>
      <c r="M94" s="36"/>
      <c r="N94" s="36"/>
      <c r="O94" s="36"/>
      <c r="P94" s="36"/>
      <c r="Q94" s="36"/>
      <c r="R94" s="36"/>
      <c r="S94" s="36"/>
      <c r="T94" s="36"/>
      <c r="U94" s="36"/>
      <c r="V94" s="36"/>
      <c r="W94" s="36"/>
      <c r="X94" s="36"/>
      <c r="Y94" s="36"/>
      <c r="Z94" s="36"/>
      <c r="AA94" s="38"/>
      <c r="AB94" s="38"/>
      <c r="AC94" s="70"/>
      <c r="AD94" s="36"/>
      <c r="AE94" s="71"/>
    </row>
    <row r="95" spans="2:31" s="69" customFormat="1" ht="18">
      <c r="B95" s="32"/>
      <c r="C95" s="42"/>
      <c r="D95" s="149" t="s">
        <v>39</v>
      </c>
      <c r="E95" s="149"/>
      <c r="F95" s="149"/>
      <c r="G95" s="45"/>
      <c r="H95" s="36">
        <f aca="true" t="shared" si="17" ref="H95:H113">I95+K95+L95+M95+N95+O95+P95+Q95+R95+S95</f>
        <v>1990</v>
      </c>
      <c r="I95" s="60">
        <v>1976</v>
      </c>
      <c r="J95" s="60">
        <v>1925</v>
      </c>
      <c r="K95" s="60">
        <v>0</v>
      </c>
      <c r="L95" s="60">
        <v>1</v>
      </c>
      <c r="M95" s="60">
        <v>0</v>
      </c>
      <c r="N95" s="60">
        <v>0</v>
      </c>
      <c r="O95" s="60">
        <v>0</v>
      </c>
      <c r="P95" s="60">
        <v>0</v>
      </c>
      <c r="Q95" s="60">
        <v>0</v>
      </c>
      <c r="R95" s="60">
        <v>13</v>
      </c>
      <c r="S95" s="60">
        <v>0</v>
      </c>
      <c r="T95" s="60">
        <v>47</v>
      </c>
      <c r="U95" s="36">
        <f aca="true" t="shared" si="18" ref="U95:U113">SUM(V95:Y95)</f>
        <v>1</v>
      </c>
      <c r="V95" s="60">
        <v>1</v>
      </c>
      <c r="W95" s="60">
        <v>0</v>
      </c>
      <c r="X95" s="60">
        <v>0</v>
      </c>
      <c r="Y95" s="60">
        <v>0</v>
      </c>
      <c r="Z95" s="60">
        <v>0</v>
      </c>
      <c r="AA95" s="38">
        <f aca="true" t="shared" si="19" ref="AA95:AA113">(I95/H95)*100</f>
        <v>99.2964824120603</v>
      </c>
      <c r="AB95" s="38">
        <f aca="true" t="shared" si="20" ref="AB95:AB113">(J95/H95)*100</f>
        <v>96.73366834170855</v>
      </c>
      <c r="AC95" s="70">
        <f aca="true" t="shared" si="21" ref="AC95:AC113">K95/H95*100</f>
        <v>0</v>
      </c>
      <c r="AD95" s="36">
        <f aca="true" t="shared" si="22" ref="AD95:AD113">N95+O95+U95+Z95</f>
        <v>1</v>
      </c>
      <c r="AE95" s="71">
        <f aca="true" t="shared" si="23" ref="AE95:AE113">AD95/H95*100</f>
        <v>0.05025125628140704</v>
      </c>
    </row>
    <row r="96" spans="2:31" s="69" customFormat="1" ht="18">
      <c r="B96" s="32"/>
      <c r="C96" s="42"/>
      <c r="D96" s="149" t="s">
        <v>40</v>
      </c>
      <c r="E96" s="149"/>
      <c r="F96" s="149"/>
      <c r="G96" s="45"/>
      <c r="H96" s="36">
        <f t="shared" si="17"/>
        <v>208</v>
      </c>
      <c r="I96" s="60">
        <v>208</v>
      </c>
      <c r="J96" s="60">
        <v>204</v>
      </c>
      <c r="K96" s="60">
        <v>0</v>
      </c>
      <c r="L96" s="60">
        <v>0</v>
      </c>
      <c r="M96" s="60">
        <v>0</v>
      </c>
      <c r="N96" s="60">
        <v>0</v>
      </c>
      <c r="O96" s="60">
        <v>0</v>
      </c>
      <c r="P96" s="60">
        <v>0</v>
      </c>
      <c r="Q96" s="60">
        <v>0</v>
      </c>
      <c r="R96" s="60">
        <v>0</v>
      </c>
      <c r="S96" s="60">
        <v>0</v>
      </c>
      <c r="T96" s="60">
        <v>5</v>
      </c>
      <c r="U96" s="36">
        <f t="shared" si="18"/>
        <v>0</v>
      </c>
      <c r="V96" s="60">
        <v>0</v>
      </c>
      <c r="W96" s="60">
        <v>0</v>
      </c>
      <c r="X96" s="60">
        <v>0</v>
      </c>
      <c r="Y96" s="60">
        <v>0</v>
      </c>
      <c r="Z96" s="60">
        <v>0</v>
      </c>
      <c r="AA96" s="38">
        <f t="shared" si="19"/>
        <v>100</v>
      </c>
      <c r="AB96" s="38">
        <f t="shared" si="20"/>
        <v>98.07692307692307</v>
      </c>
      <c r="AC96" s="70">
        <f t="shared" si="21"/>
        <v>0</v>
      </c>
      <c r="AD96" s="36">
        <f t="shared" si="22"/>
        <v>0</v>
      </c>
      <c r="AE96" s="71">
        <f t="shared" si="23"/>
        <v>0</v>
      </c>
    </row>
    <row r="97" spans="2:31" s="69" customFormat="1" ht="18">
      <c r="B97" s="32"/>
      <c r="C97" s="33"/>
      <c r="D97" s="149" t="s">
        <v>41</v>
      </c>
      <c r="E97" s="149"/>
      <c r="F97" s="149"/>
      <c r="G97" s="34"/>
      <c r="H97" s="36">
        <f t="shared" si="17"/>
        <v>519</v>
      </c>
      <c r="I97" s="60">
        <v>514</v>
      </c>
      <c r="J97" s="60">
        <v>506</v>
      </c>
      <c r="K97" s="60">
        <v>0</v>
      </c>
      <c r="L97" s="60">
        <v>0</v>
      </c>
      <c r="M97" s="60">
        <v>0</v>
      </c>
      <c r="N97" s="60">
        <v>0</v>
      </c>
      <c r="O97" s="60">
        <v>1</v>
      </c>
      <c r="P97" s="60">
        <v>0</v>
      </c>
      <c r="Q97" s="60">
        <v>0</v>
      </c>
      <c r="R97" s="60">
        <v>4</v>
      </c>
      <c r="S97" s="60">
        <v>0</v>
      </c>
      <c r="T97" s="60">
        <v>15</v>
      </c>
      <c r="U97" s="36">
        <f t="shared" si="18"/>
        <v>0</v>
      </c>
      <c r="V97" s="60">
        <v>0</v>
      </c>
      <c r="W97" s="60">
        <v>0</v>
      </c>
      <c r="X97" s="60">
        <v>0</v>
      </c>
      <c r="Y97" s="60">
        <v>0</v>
      </c>
      <c r="Z97" s="60">
        <v>0</v>
      </c>
      <c r="AA97" s="38">
        <f t="shared" si="19"/>
        <v>99.03660886319847</v>
      </c>
      <c r="AB97" s="38">
        <f t="shared" si="20"/>
        <v>97.495183044316</v>
      </c>
      <c r="AC97" s="70">
        <f t="shared" si="21"/>
        <v>0</v>
      </c>
      <c r="AD97" s="36">
        <f t="shared" si="22"/>
        <v>1</v>
      </c>
      <c r="AE97" s="71">
        <f t="shared" si="23"/>
        <v>0.1926782273603083</v>
      </c>
    </row>
    <row r="98" spans="2:31" s="69" customFormat="1" ht="18">
      <c r="B98" s="32"/>
      <c r="C98" s="33"/>
      <c r="D98" s="149" t="s">
        <v>42</v>
      </c>
      <c r="E98" s="149"/>
      <c r="F98" s="149"/>
      <c r="G98" s="34"/>
      <c r="H98" s="36">
        <f t="shared" si="17"/>
        <v>71</v>
      </c>
      <c r="I98" s="60">
        <v>71</v>
      </c>
      <c r="J98" s="60">
        <v>70</v>
      </c>
      <c r="K98" s="60">
        <v>0</v>
      </c>
      <c r="L98" s="60">
        <v>0</v>
      </c>
      <c r="M98" s="60">
        <v>0</v>
      </c>
      <c r="N98" s="60">
        <v>0</v>
      </c>
      <c r="O98" s="60">
        <v>0</v>
      </c>
      <c r="P98" s="60">
        <v>0</v>
      </c>
      <c r="Q98" s="60">
        <v>0</v>
      </c>
      <c r="R98" s="60">
        <v>0</v>
      </c>
      <c r="S98" s="60">
        <v>0</v>
      </c>
      <c r="T98" s="60">
        <v>2</v>
      </c>
      <c r="U98" s="36">
        <f t="shared" si="18"/>
        <v>0</v>
      </c>
      <c r="V98" s="60">
        <v>0</v>
      </c>
      <c r="W98" s="60">
        <v>0</v>
      </c>
      <c r="X98" s="60">
        <v>0</v>
      </c>
      <c r="Y98" s="60">
        <v>0</v>
      </c>
      <c r="Z98" s="60">
        <v>0</v>
      </c>
      <c r="AA98" s="38">
        <f t="shared" si="19"/>
        <v>100</v>
      </c>
      <c r="AB98" s="38">
        <f t="shared" si="20"/>
        <v>98.59154929577466</v>
      </c>
      <c r="AC98" s="70">
        <f t="shared" si="21"/>
        <v>0</v>
      </c>
      <c r="AD98" s="36">
        <f t="shared" si="22"/>
        <v>0</v>
      </c>
      <c r="AE98" s="71">
        <f t="shared" si="23"/>
        <v>0</v>
      </c>
    </row>
    <row r="99" spans="2:31" s="69" customFormat="1" ht="18">
      <c r="B99" s="32"/>
      <c r="C99" s="33"/>
      <c r="D99" s="149" t="s">
        <v>43</v>
      </c>
      <c r="E99" s="149"/>
      <c r="F99" s="149"/>
      <c r="G99" s="34"/>
      <c r="H99" s="36">
        <f t="shared" si="17"/>
        <v>30</v>
      </c>
      <c r="I99" s="60">
        <v>29</v>
      </c>
      <c r="J99" s="60">
        <v>29</v>
      </c>
      <c r="K99" s="60">
        <v>0</v>
      </c>
      <c r="L99" s="60">
        <v>0</v>
      </c>
      <c r="M99" s="60">
        <v>0</v>
      </c>
      <c r="N99" s="60">
        <v>0</v>
      </c>
      <c r="O99" s="60">
        <v>0</v>
      </c>
      <c r="P99" s="60">
        <v>0</v>
      </c>
      <c r="Q99" s="60">
        <v>0</v>
      </c>
      <c r="R99" s="60">
        <v>1</v>
      </c>
      <c r="S99" s="60">
        <v>0</v>
      </c>
      <c r="T99" s="60">
        <v>0</v>
      </c>
      <c r="U99" s="36">
        <f t="shared" si="18"/>
        <v>0</v>
      </c>
      <c r="V99" s="60">
        <v>0</v>
      </c>
      <c r="W99" s="60">
        <v>0</v>
      </c>
      <c r="X99" s="60">
        <v>0</v>
      </c>
      <c r="Y99" s="60">
        <v>0</v>
      </c>
      <c r="Z99" s="60">
        <v>0</v>
      </c>
      <c r="AA99" s="38">
        <f t="shared" si="19"/>
        <v>96.66666666666667</v>
      </c>
      <c r="AB99" s="38">
        <f t="shared" si="20"/>
        <v>96.66666666666667</v>
      </c>
      <c r="AC99" s="70">
        <f t="shared" si="21"/>
        <v>0</v>
      </c>
      <c r="AD99" s="36">
        <f t="shared" si="22"/>
        <v>0</v>
      </c>
      <c r="AE99" s="71">
        <f t="shared" si="23"/>
        <v>0</v>
      </c>
    </row>
    <row r="100" spans="2:31" s="69" customFormat="1" ht="18">
      <c r="B100" s="32"/>
      <c r="C100" s="33"/>
      <c r="D100" s="149" t="s">
        <v>44</v>
      </c>
      <c r="E100" s="149"/>
      <c r="F100" s="149"/>
      <c r="G100" s="34"/>
      <c r="H100" s="36">
        <f t="shared" si="17"/>
        <v>262</v>
      </c>
      <c r="I100" s="60">
        <v>260</v>
      </c>
      <c r="J100" s="60">
        <v>258</v>
      </c>
      <c r="K100" s="60">
        <v>1</v>
      </c>
      <c r="L100" s="60">
        <v>0</v>
      </c>
      <c r="M100" s="60">
        <v>0</v>
      </c>
      <c r="N100" s="60">
        <v>0</v>
      </c>
      <c r="O100" s="60">
        <v>0</v>
      </c>
      <c r="P100" s="60">
        <v>0</v>
      </c>
      <c r="Q100" s="60">
        <v>0</v>
      </c>
      <c r="R100" s="60">
        <v>1</v>
      </c>
      <c r="S100" s="60">
        <v>0</v>
      </c>
      <c r="T100" s="60">
        <v>13</v>
      </c>
      <c r="U100" s="36">
        <f t="shared" si="18"/>
        <v>0</v>
      </c>
      <c r="V100" s="60">
        <v>0</v>
      </c>
      <c r="W100" s="60">
        <v>0</v>
      </c>
      <c r="X100" s="60">
        <v>0</v>
      </c>
      <c r="Y100" s="60">
        <v>0</v>
      </c>
      <c r="Z100" s="60">
        <v>0</v>
      </c>
      <c r="AA100" s="38">
        <f t="shared" si="19"/>
        <v>99.23664122137404</v>
      </c>
      <c r="AB100" s="38">
        <f t="shared" si="20"/>
        <v>98.47328244274809</v>
      </c>
      <c r="AC100" s="70">
        <f t="shared" si="21"/>
        <v>0.38167938931297707</v>
      </c>
      <c r="AD100" s="36">
        <f t="shared" si="22"/>
        <v>0</v>
      </c>
      <c r="AE100" s="71">
        <f t="shared" si="23"/>
        <v>0</v>
      </c>
    </row>
    <row r="101" spans="2:31" s="69" customFormat="1" ht="18">
      <c r="B101" s="32"/>
      <c r="C101" s="33"/>
      <c r="D101" s="149" t="s">
        <v>45</v>
      </c>
      <c r="E101" s="149"/>
      <c r="F101" s="149"/>
      <c r="G101" s="34"/>
      <c r="H101" s="36">
        <f t="shared" si="17"/>
        <v>91</v>
      </c>
      <c r="I101" s="60">
        <v>90</v>
      </c>
      <c r="J101" s="60">
        <v>90</v>
      </c>
      <c r="K101" s="60">
        <v>0</v>
      </c>
      <c r="L101" s="60">
        <v>0</v>
      </c>
      <c r="M101" s="60">
        <v>0</v>
      </c>
      <c r="N101" s="60">
        <v>0</v>
      </c>
      <c r="O101" s="60">
        <v>0</v>
      </c>
      <c r="P101" s="60">
        <v>0</v>
      </c>
      <c r="Q101" s="60">
        <v>0</v>
      </c>
      <c r="R101" s="60">
        <v>1</v>
      </c>
      <c r="S101" s="60">
        <v>0</v>
      </c>
      <c r="T101" s="60">
        <v>0</v>
      </c>
      <c r="U101" s="36">
        <f t="shared" si="18"/>
        <v>0</v>
      </c>
      <c r="V101" s="60">
        <v>0</v>
      </c>
      <c r="W101" s="60">
        <v>0</v>
      </c>
      <c r="X101" s="60">
        <v>0</v>
      </c>
      <c r="Y101" s="60">
        <v>0</v>
      </c>
      <c r="Z101" s="60">
        <v>0</v>
      </c>
      <c r="AA101" s="38">
        <f t="shared" si="19"/>
        <v>98.9010989010989</v>
      </c>
      <c r="AB101" s="38">
        <f t="shared" si="20"/>
        <v>98.9010989010989</v>
      </c>
      <c r="AC101" s="70">
        <f t="shared" si="21"/>
        <v>0</v>
      </c>
      <c r="AD101" s="36">
        <f t="shared" si="22"/>
        <v>0</v>
      </c>
      <c r="AE101" s="71">
        <f t="shared" si="23"/>
        <v>0</v>
      </c>
    </row>
    <row r="102" spans="2:31" s="69" customFormat="1" ht="18">
      <c r="B102" s="32"/>
      <c r="C102" s="33"/>
      <c r="D102" s="149" t="s">
        <v>46</v>
      </c>
      <c r="E102" s="149"/>
      <c r="F102" s="149"/>
      <c r="G102" s="34"/>
      <c r="H102" s="36">
        <f t="shared" si="17"/>
        <v>148</v>
      </c>
      <c r="I102" s="60">
        <v>148</v>
      </c>
      <c r="J102" s="60">
        <v>147</v>
      </c>
      <c r="K102" s="60">
        <v>0</v>
      </c>
      <c r="L102" s="60">
        <v>0</v>
      </c>
      <c r="M102" s="60">
        <v>0</v>
      </c>
      <c r="N102" s="60">
        <v>0</v>
      </c>
      <c r="O102" s="60">
        <v>0</v>
      </c>
      <c r="P102" s="60">
        <v>0</v>
      </c>
      <c r="Q102" s="60">
        <v>0</v>
      </c>
      <c r="R102" s="60">
        <v>0</v>
      </c>
      <c r="S102" s="60">
        <v>0</v>
      </c>
      <c r="T102" s="60">
        <v>1</v>
      </c>
      <c r="U102" s="36">
        <f t="shared" si="18"/>
        <v>0</v>
      </c>
      <c r="V102" s="60">
        <v>0</v>
      </c>
      <c r="W102" s="60">
        <v>0</v>
      </c>
      <c r="X102" s="60">
        <v>0</v>
      </c>
      <c r="Y102" s="60">
        <v>0</v>
      </c>
      <c r="Z102" s="60">
        <v>0</v>
      </c>
      <c r="AA102" s="38">
        <f t="shared" si="19"/>
        <v>100</v>
      </c>
      <c r="AB102" s="38">
        <f t="shared" si="20"/>
        <v>99.32432432432432</v>
      </c>
      <c r="AC102" s="70">
        <f t="shared" si="21"/>
        <v>0</v>
      </c>
      <c r="AD102" s="36">
        <f t="shared" si="22"/>
        <v>0</v>
      </c>
      <c r="AE102" s="71">
        <f t="shared" si="23"/>
        <v>0</v>
      </c>
    </row>
    <row r="103" spans="2:31" s="69" customFormat="1" ht="18">
      <c r="B103" s="32"/>
      <c r="C103" s="33"/>
      <c r="D103" s="149" t="s">
        <v>47</v>
      </c>
      <c r="E103" s="149"/>
      <c r="F103" s="149"/>
      <c r="G103" s="34"/>
      <c r="H103" s="36">
        <f t="shared" si="17"/>
        <v>529</v>
      </c>
      <c r="I103" s="60">
        <v>525</v>
      </c>
      <c r="J103" s="60">
        <v>506</v>
      </c>
      <c r="K103" s="60">
        <v>0</v>
      </c>
      <c r="L103" s="60">
        <v>0</v>
      </c>
      <c r="M103" s="60">
        <v>0</v>
      </c>
      <c r="N103" s="60">
        <v>0</v>
      </c>
      <c r="O103" s="60">
        <v>0</v>
      </c>
      <c r="P103" s="60">
        <v>0</v>
      </c>
      <c r="Q103" s="60">
        <v>0</v>
      </c>
      <c r="R103" s="60">
        <v>4</v>
      </c>
      <c r="S103" s="60">
        <v>0</v>
      </c>
      <c r="T103" s="60">
        <v>16</v>
      </c>
      <c r="U103" s="36">
        <f t="shared" si="18"/>
        <v>0</v>
      </c>
      <c r="V103" s="60">
        <v>0</v>
      </c>
      <c r="W103" s="60">
        <v>0</v>
      </c>
      <c r="X103" s="60">
        <v>0</v>
      </c>
      <c r="Y103" s="60">
        <v>0</v>
      </c>
      <c r="Z103" s="60">
        <v>0</v>
      </c>
      <c r="AA103" s="38">
        <f t="shared" si="19"/>
        <v>99.24385633270322</v>
      </c>
      <c r="AB103" s="38">
        <f t="shared" si="20"/>
        <v>95.65217391304348</v>
      </c>
      <c r="AC103" s="70">
        <f t="shared" si="21"/>
        <v>0</v>
      </c>
      <c r="AD103" s="36">
        <f t="shared" si="22"/>
        <v>0</v>
      </c>
      <c r="AE103" s="71">
        <f t="shared" si="23"/>
        <v>0</v>
      </c>
    </row>
    <row r="104" spans="2:31" s="69" customFormat="1" ht="18">
      <c r="B104" s="32"/>
      <c r="C104" s="33"/>
      <c r="D104" s="149" t="s">
        <v>48</v>
      </c>
      <c r="E104" s="149"/>
      <c r="F104" s="149"/>
      <c r="G104" s="34"/>
      <c r="H104" s="36">
        <f t="shared" si="17"/>
        <v>267</v>
      </c>
      <c r="I104" s="60">
        <v>263</v>
      </c>
      <c r="J104" s="60">
        <v>259</v>
      </c>
      <c r="K104" s="60">
        <v>0</v>
      </c>
      <c r="L104" s="60">
        <v>0</v>
      </c>
      <c r="M104" s="60">
        <v>0</v>
      </c>
      <c r="N104" s="60">
        <v>0</v>
      </c>
      <c r="O104" s="60">
        <v>0</v>
      </c>
      <c r="P104" s="60">
        <v>0</v>
      </c>
      <c r="Q104" s="60">
        <v>1</v>
      </c>
      <c r="R104" s="60">
        <v>3</v>
      </c>
      <c r="S104" s="60">
        <v>0</v>
      </c>
      <c r="T104" s="60">
        <v>4</v>
      </c>
      <c r="U104" s="36">
        <f t="shared" si="18"/>
        <v>0</v>
      </c>
      <c r="V104" s="60">
        <v>0</v>
      </c>
      <c r="W104" s="60">
        <v>0</v>
      </c>
      <c r="X104" s="60">
        <v>0</v>
      </c>
      <c r="Y104" s="60">
        <v>0</v>
      </c>
      <c r="Z104" s="60">
        <v>0</v>
      </c>
      <c r="AA104" s="38">
        <f t="shared" si="19"/>
        <v>98.50187265917603</v>
      </c>
      <c r="AB104" s="38">
        <f t="shared" si="20"/>
        <v>97.00374531835206</v>
      </c>
      <c r="AC104" s="70">
        <f t="shared" si="21"/>
        <v>0</v>
      </c>
      <c r="AD104" s="36">
        <f t="shared" si="22"/>
        <v>0</v>
      </c>
      <c r="AE104" s="71">
        <f t="shared" si="23"/>
        <v>0</v>
      </c>
    </row>
    <row r="105" spans="2:31" s="69" customFormat="1" ht="18">
      <c r="B105" s="32"/>
      <c r="C105" s="33"/>
      <c r="D105" s="148" t="s">
        <v>49</v>
      </c>
      <c r="E105" s="148"/>
      <c r="F105" s="148"/>
      <c r="G105" s="34"/>
      <c r="H105" s="36">
        <f t="shared" si="17"/>
        <v>230</v>
      </c>
      <c r="I105" s="60">
        <v>229</v>
      </c>
      <c r="J105" s="60">
        <v>224</v>
      </c>
      <c r="K105" s="60">
        <v>0</v>
      </c>
      <c r="L105" s="60">
        <v>0</v>
      </c>
      <c r="M105" s="60">
        <v>0</v>
      </c>
      <c r="N105" s="60">
        <v>0</v>
      </c>
      <c r="O105" s="60">
        <v>0</v>
      </c>
      <c r="P105" s="60">
        <v>0</v>
      </c>
      <c r="Q105" s="60">
        <v>0</v>
      </c>
      <c r="R105" s="60">
        <v>1</v>
      </c>
      <c r="S105" s="60">
        <v>0</v>
      </c>
      <c r="T105" s="60">
        <v>4</v>
      </c>
      <c r="U105" s="36">
        <f t="shared" si="18"/>
        <v>0</v>
      </c>
      <c r="V105" s="60">
        <v>0</v>
      </c>
      <c r="W105" s="60">
        <v>0</v>
      </c>
      <c r="X105" s="60">
        <v>0</v>
      </c>
      <c r="Y105" s="60">
        <v>0</v>
      </c>
      <c r="Z105" s="60">
        <v>0</v>
      </c>
      <c r="AA105" s="38">
        <f t="shared" si="19"/>
        <v>99.56521739130434</v>
      </c>
      <c r="AB105" s="38">
        <f t="shared" si="20"/>
        <v>97.3913043478261</v>
      </c>
      <c r="AC105" s="70">
        <f t="shared" si="21"/>
        <v>0</v>
      </c>
      <c r="AD105" s="36">
        <f t="shared" si="22"/>
        <v>0</v>
      </c>
      <c r="AE105" s="71">
        <f t="shared" si="23"/>
        <v>0</v>
      </c>
    </row>
    <row r="106" spans="2:31" s="69" customFormat="1" ht="18">
      <c r="B106" s="32"/>
      <c r="C106" s="33"/>
      <c r="D106" s="149" t="s">
        <v>50</v>
      </c>
      <c r="E106" s="149"/>
      <c r="F106" s="62"/>
      <c r="G106" s="34"/>
      <c r="H106" s="36">
        <f t="shared" si="17"/>
        <v>44</v>
      </c>
      <c r="I106" s="60">
        <v>44</v>
      </c>
      <c r="J106" s="60">
        <v>44</v>
      </c>
      <c r="K106" s="60">
        <v>0</v>
      </c>
      <c r="L106" s="60">
        <v>0</v>
      </c>
      <c r="M106" s="60">
        <v>0</v>
      </c>
      <c r="N106" s="60">
        <v>0</v>
      </c>
      <c r="O106" s="60">
        <v>0</v>
      </c>
      <c r="P106" s="60">
        <v>0</v>
      </c>
      <c r="Q106" s="60">
        <v>0</v>
      </c>
      <c r="R106" s="60">
        <v>0</v>
      </c>
      <c r="S106" s="60">
        <v>0</v>
      </c>
      <c r="T106" s="60">
        <v>2</v>
      </c>
      <c r="U106" s="36">
        <f t="shared" si="18"/>
        <v>0</v>
      </c>
      <c r="V106" s="60">
        <v>0</v>
      </c>
      <c r="W106" s="60">
        <v>0</v>
      </c>
      <c r="X106" s="60">
        <v>0</v>
      </c>
      <c r="Y106" s="60">
        <v>0</v>
      </c>
      <c r="Z106" s="60">
        <v>0</v>
      </c>
      <c r="AA106" s="38">
        <f t="shared" si="19"/>
        <v>100</v>
      </c>
      <c r="AB106" s="38">
        <f t="shared" si="20"/>
        <v>100</v>
      </c>
      <c r="AC106" s="70">
        <f t="shared" si="21"/>
        <v>0</v>
      </c>
      <c r="AD106" s="36">
        <f t="shared" si="22"/>
        <v>0</v>
      </c>
      <c r="AE106" s="71">
        <f t="shared" si="23"/>
        <v>0</v>
      </c>
    </row>
    <row r="107" spans="2:31" s="69" customFormat="1" ht="18">
      <c r="B107" s="32"/>
      <c r="C107" s="33"/>
      <c r="D107" s="149" t="s">
        <v>51</v>
      </c>
      <c r="E107" s="149"/>
      <c r="F107" s="149"/>
      <c r="G107" s="34"/>
      <c r="H107" s="36">
        <f t="shared" si="17"/>
        <v>183</v>
      </c>
      <c r="I107" s="60">
        <v>182</v>
      </c>
      <c r="J107" s="60">
        <v>178</v>
      </c>
      <c r="K107" s="60">
        <v>0</v>
      </c>
      <c r="L107" s="60">
        <v>0</v>
      </c>
      <c r="M107" s="60">
        <v>0</v>
      </c>
      <c r="N107" s="60">
        <v>0</v>
      </c>
      <c r="O107" s="60">
        <v>0</v>
      </c>
      <c r="P107" s="60">
        <v>0</v>
      </c>
      <c r="Q107" s="60">
        <v>0</v>
      </c>
      <c r="R107" s="60">
        <v>1</v>
      </c>
      <c r="S107" s="60">
        <v>0</v>
      </c>
      <c r="T107" s="60">
        <v>4</v>
      </c>
      <c r="U107" s="36">
        <f t="shared" si="18"/>
        <v>0</v>
      </c>
      <c r="V107" s="60">
        <v>0</v>
      </c>
      <c r="W107" s="60">
        <v>0</v>
      </c>
      <c r="X107" s="60">
        <v>0</v>
      </c>
      <c r="Y107" s="60">
        <v>0</v>
      </c>
      <c r="Z107" s="60">
        <v>0</v>
      </c>
      <c r="AA107" s="38">
        <f t="shared" si="19"/>
        <v>99.4535519125683</v>
      </c>
      <c r="AB107" s="38">
        <f t="shared" si="20"/>
        <v>97.26775956284153</v>
      </c>
      <c r="AC107" s="70">
        <f t="shared" si="21"/>
        <v>0</v>
      </c>
      <c r="AD107" s="36">
        <f t="shared" si="22"/>
        <v>0</v>
      </c>
      <c r="AE107" s="71">
        <f t="shared" si="23"/>
        <v>0</v>
      </c>
    </row>
    <row r="108" spans="2:31" s="69" customFormat="1" ht="18">
      <c r="B108" s="32"/>
      <c r="C108" s="33"/>
      <c r="D108" s="149" t="s">
        <v>52</v>
      </c>
      <c r="E108" s="149"/>
      <c r="F108" s="149"/>
      <c r="G108" s="34"/>
      <c r="H108" s="36">
        <f t="shared" si="17"/>
        <v>136</v>
      </c>
      <c r="I108" s="60">
        <v>136</v>
      </c>
      <c r="J108" s="60">
        <v>130</v>
      </c>
      <c r="K108" s="60">
        <v>0</v>
      </c>
      <c r="L108" s="60">
        <v>0</v>
      </c>
      <c r="M108" s="60">
        <v>0</v>
      </c>
      <c r="N108" s="60">
        <v>0</v>
      </c>
      <c r="O108" s="60">
        <v>0</v>
      </c>
      <c r="P108" s="60">
        <v>0</v>
      </c>
      <c r="Q108" s="60">
        <v>0</v>
      </c>
      <c r="R108" s="60">
        <v>0</v>
      </c>
      <c r="S108" s="60">
        <v>0</v>
      </c>
      <c r="T108" s="60">
        <v>5</v>
      </c>
      <c r="U108" s="36">
        <f t="shared" si="18"/>
        <v>0</v>
      </c>
      <c r="V108" s="60">
        <v>0</v>
      </c>
      <c r="W108" s="60">
        <v>0</v>
      </c>
      <c r="X108" s="60">
        <v>0</v>
      </c>
      <c r="Y108" s="60">
        <v>0</v>
      </c>
      <c r="Z108" s="60">
        <v>0</v>
      </c>
      <c r="AA108" s="38">
        <f t="shared" si="19"/>
        <v>100</v>
      </c>
      <c r="AB108" s="38">
        <f t="shared" si="20"/>
        <v>95.58823529411765</v>
      </c>
      <c r="AC108" s="70">
        <f t="shared" si="21"/>
        <v>0</v>
      </c>
      <c r="AD108" s="36">
        <f t="shared" si="22"/>
        <v>0</v>
      </c>
      <c r="AE108" s="71">
        <f t="shared" si="23"/>
        <v>0</v>
      </c>
    </row>
    <row r="109" spans="2:31" s="69" customFormat="1" ht="18">
      <c r="B109" s="32"/>
      <c r="C109" s="33"/>
      <c r="D109" s="149" t="s">
        <v>53</v>
      </c>
      <c r="E109" s="149"/>
      <c r="F109" s="62"/>
      <c r="G109" s="34"/>
      <c r="H109" s="36">
        <f t="shared" si="17"/>
        <v>76</v>
      </c>
      <c r="I109" s="60">
        <v>75</v>
      </c>
      <c r="J109" s="60">
        <v>75</v>
      </c>
      <c r="K109" s="60">
        <v>0</v>
      </c>
      <c r="L109" s="60">
        <v>0</v>
      </c>
      <c r="M109" s="60">
        <v>0</v>
      </c>
      <c r="N109" s="60">
        <v>0</v>
      </c>
      <c r="O109" s="60">
        <v>0</v>
      </c>
      <c r="P109" s="60">
        <v>0</v>
      </c>
      <c r="Q109" s="60">
        <v>0</v>
      </c>
      <c r="R109" s="60">
        <v>1</v>
      </c>
      <c r="S109" s="60">
        <v>0</v>
      </c>
      <c r="T109" s="60">
        <v>1</v>
      </c>
      <c r="U109" s="36">
        <f t="shared" si="18"/>
        <v>0</v>
      </c>
      <c r="V109" s="60">
        <v>0</v>
      </c>
      <c r="W109" s="60">
        <v>0</v>
      </c>
      <c r="X109" s="60">
        <v>0</v>
      </c>
      <c r="Y109" s="60">
        <v>0</v>
      </c>
      <c r="Z109" s="60">
        <v>0</v>
      </c>
      <c r="AA109" s="38">
        <f t="shared" si="19"/>
        <v>98.68421052631578</v>
      </c>
      <c r="AB109" s="38">
        <f t="shared" si="20"/>
        <v>98.68421052631578</v>
      </c>
      <c r="AC109" s="70">
        <f t="shared" si="21"/>
        <v>0</v>
      </c>
      <c r="AD109" s="36">
        <f t="shared" si="22"/>
        <v>0</v>
      </c>
      <c r="AE109" s="71">
        <f t="shared" si="23"/>
        <v>0</v>
      </c>
    </row>
    <row r="110" spans="2:31" s="69" customFormat="1" ht="18">
      <c r="B110" s="32"/>
      <c r="C110" s="33"/>
      <c r="D110" s="148" t="s">
        <v>54</v>
      </c>
      <c r="E110" s="148"/>
      <c r="F110" s="148"/>
      <c r="G110" s="34"/>
      <c r="H110" s="36">
        <f t="shared" si="17"/>
        <v>45</v>
      </c>
      <c r="I110" s="60">
        <v>45</v>
      </c>
      <c r="J110" s="60">
        <v>45</v>
      </c>
      <c r="K110" s="60">
        <v>0</v>
      </c>
      <c r="L110" s="60">
        <v>0</v>
      </c>
      <c r="M110" s="60">
        <v>0</v>
      </c>
      <c r="N110" s="60">
        <v>0</v>
      </c>
      <c r="O110" s="60">
        <v>0</v>
      </c>
      <c r="P110" s="60">
        <v>0</v>
      </c>
      <c r="Q110" s="60">
        <v>0</v>
      </c>
      <c r="R110" s="60">
        <v>0</v>
      </c>
      <c r="S110" s="60">
        <v>0</v>
      </c>
      <c r="T110" s="60">
        <v>0</v>
      </c>
      <c r="U110" s="36">
        <f t="shared" si="18"/>
        <v>0</v>
      </c>
      <c r="V110" s="60">
        <v>0</v>
      </c>
      <c r="W110" s="60">
        <v>0</v>
      </c>
      <c r="X110" s="60">
        <v>0</v>
      </c>
      <c r="Y110" s="60">
        <v>0</v>
      </c>
      <c r="Z110" s="60">
        <v>0</v>
      </c>
      <c r="AA110" s="38">
        <f t="shared" si="19"/>
        <v>100</v>
      </c>
      <c r="AB110" s="38">
        <f t="shared" si="20"/>
        <v>100</v>
      </c>
      <c r="AC110" s="70">
        <f t="shared" si="21"/>
        <v>0</v>
      </c>
      <c r="AD110" s="36">
        <f t="shared" si="22"/>
        <v>0</v>
      </c>
      <c r="AE110" s="71">
        <f t="shared" si="23"/>
        <v>0</v>
      </c>
    </row>
    <row r="111" spans="2:31" s="69" customFormat="1" ht="18">
      <c r="B111" s="32"/>
      <c r="C111" s="33"/>
      <c r="D111" s="148" t="s">
        <v>55</v>
      </c>
      <c r="E111" s="148"/>
      <c r="F111" s="148"/>
      <c r="G111" s="34"/>
      <c r="H111" s="36">
        <f t="shared" si="17"/>
        <v>70</v>
      </c>
      <c r="I111" s="60">
        <v>70</v>
      </c>
      <c r="J111" s="60">
        <v>69</v>
      </c>
      <c r="K111" s="60">
        <v>0</v>
      </c>
      <c r="L111" s="60">
        <v>0</v>
      </c>
      <c r="M111" s="60">
        <v>0</v>
      </c>
      <c r="N111" s="60">
        <v>0</v>
      </c>
      <c r="O111" s="60">
        <v>0</v>
      </c>
      <c r="P111" s="60">
        <v>0</v>
      </c>
      <c r="Q111" s="60">
        <v>0</v>
      </c>
      <c r="R111" s="60">
        <v>0</v>
      </c>
      <c r="S111" s="60">
        <v>0</v>
      </c>
      <c r="T111" s="60">
        <v>0</v>
      </c>
      <c r="U111" s="36">
        <f t="shared" si="18"/>
        <v>0</v>
      </c>
      <c r="V111" s="60">
        <v>0</v>
      </c>
      <c r="W111" s="60">
        <v>0</v>
      </c>
      <c r="X111" s="60">
        <v>0</v>
      </c>
      <c r="Y111" s="60">
        <v>0</v>
      </c>
      <c r="Z111" s="60">
        <v>0</v>
      </c>
      <c r="AA111" s="38">
        <f t="shared" si="19"/>
        <v>100</v>
      </c>
      <c r="AB111" s="38">
        <f t="shared" si="20"/>
        <v>98.57142857142858</v>
      </c>
      <c r="AC111" s="70">
        <f t="shared" si="21"/>
        <v>0</v>
      </c>
      <c r="AD111" s="36">
        <f t="shared" si="22"/>
        <v>0</v>
      </c>
      <c r="AE111" s="71">
        <f t="shared" si="23"/>
        <v>0</v>
      </c>
    </row>
    <row r="112" spans="2:31" s="69" customFormat="1" ht="18">
      <c r="B112" s="32"/>
      <c r="C112" s="33"/>
      <c r="D112" s="149" t="s">
        <v>56</v>
      </c>
      <c r="E112" s="149"/>
      <c r="F112" s="149"/>
      <c r="G112" s="34"/>
      <c r="H112" s="36">
        <f t="shared" si="17"/>
        <v>32</v>
      </c>
      <c r="I112" s="60">
        <v>32</v>
      </c>
      <c r="J112" s="60">
        <v>32</v>
      </c>
      <c r="K112" s="60">
        <v>0</v>
      </c>
      <c r="L112" s="60">
        <v>0</v>
      </c>
      <c r="M112" s="60">
        <v>0</v>
      </c>
      <c r="N112" s="60">
        <v>0</v>
      </c>
      <c r="O112" s="60">
        <v>0</v>
      </c>
      <c r="P112" s="60">
        <v>0</v>
      </c>
      <c r="Q112" s="60">
        <v>0</v>
      </c>
      <c r="R112" s="60">
        <v>0</v>
      </c>
      <c r="S112" s="60">
        <v>0</v>
      </c>
      <c r="T112" s="60">
        <v>0</v>
      </c>
      <c r="U112" s="36">
        <f t="shared" si="18"/>
        <v>0</v>
      </c>
      <c r="V112" s="60">
        <v>0</v>
      </c>
      <c r="W112" s="60">
        <v>0</v>
      </c>
      <c r="X112" s="60">
        <v>0</v>
      </c>
      <c r="Y112" s="60">
        <v>0</v>
      </c>
      <c r="Z112" s="60">
        <v>0</v>
      </c>
      <c r="AA112" s="38">
        <f t="shared" si="19"/>
        <v>100</v>
      </c>
      <c r="AB112" s="38">
        <f t="shared" si="20"/>
        <v>100</v>
      </c>
      <c r="AC112" s="70">
        <f t="shared" si="21"/>
        <v>0</v>
      </c>
      <c r="AD112" s="36">
        <f t="shared" si="22"/>
        <v>0</v>
      </c>
      <c r="AE112" s="71">
        <f t="shared" si="23"/>
        <v>0</v>
      </c>
    </row>
    <row r="113" spans="2:31" s="69" customFormat="1" ht="18">
      <c r="B113" s="32"/>
      <c r="C113" s="33"/>
      <c r="D113" s="149" t="s">
        <v>57</v>
      </c>
      <c r="E113" s="149"/>
      <c r="F113" s="149"/>
      <c r="G113" s="34"/>
      <c r="H113" s="36">
        <f t="shared" si="17"/>
        <v>37</v>
      </c>
      <c r="I113" s="60">
        <v>37</v>
      </c>
      <c r="J113" s="60">
        <v>36</v>
      </c>
      <c r="K113" s="60">
        <v>0</v>
      </c>
      <c r="L113" s="60">
        <v>0</v>
      </c>
      <c r="M113" s="60">
        <v>0</v>
      </c>
      <c r="N113" s="60">
        <v>0</v>
      </c>
      <c r="O113" s="60">
        <v>0</v>
      </c>
      <c r="P113" s="60">
        <v>0</v>
      </c>
      <c r="Q113" s="60">
        <v>0</v>
      </c>
      <c r="R113" s="60">
        <v>0</v>
      </c>
      <c r="S113" s="60">
        <v>0</v>
      </c>
      <c r="T113" s="60">
        <v>1</v>
      </c>
      <c r="U113" s="36">
        <f t="shared" si="18"/>
        <v>0</v>
      </c>
      <c r="V113" s="60">
        <v>0</v>
      </c>
      <c r="W113" s="60">
        <v>0</v>
      </c>
      <c r="X113" s="60">
        <v>0</v>
      </c>
      <c r="Y113" s="60">
        <v>0</v>
      </c>
      <c r="Z113" s="60">
        <v>0</v>
      </c>
      <c r="AA113" s="38">
        <f t="shared" si="19"/>
        <v>100</v>
      </c>
      <c r="AB113" s="38">
        <f t="shared" si="20"/>
        <v>97.2972972972973</v>
      </c>
      <c r="AC113" s="70">
        <f t="shared" si="21"/>
        <v>0</v>
      </c>
      <c r="AD113" s="36">
        <f t="shared" si="22"/>
        <v>0</v>
      </c>
      <c r="AE113" s="71">
        <f t="shared" si="23"/>
        <v>0</v>
      </c>
    </row>
    <row r="114" spans="2:31" s="69" customFormat="1" ht="18">
      <c r="B114" s="32"/>
      <c r="C114" s="63"/>
      <c r="D114" s="64"/>
      <c r="E114" s="64"/>
      <c r="F114" s="64"/>
      <c r="G114" s="65"/>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7"/>
    </row>
    <row r="115" s="69" customFormat="1" ht="18"/>
    <row r="116" s="69" customFormat="1" ht="18"/>
    <row r="117" s="69" customFormat="1" ht="18"/>
    <row r="118" s="69" customFormat="1" ht="18"/>
    <row r="119" s="69" customFormat="1" ht="18"/>
    <row r="120" s="69" customFormat="1" ht="18"/>
    <row r="121" s="69" customFormat="1" ht="18"/>
    <row r="122" s="69" customFormat="1" ht="18"/>
    <row r="123" s="69" customFormat="1" ht="18"/>
    <row r="124" s="69" customFormat="1" ht="18"/>
    <row r="125" s="69" customFormat="1" ht="18"/>
    <row r="126" s="69" customFormat="1" ht="18"/>
    <row r="127" s="69" customFormat="1" ht="18"/>
    <row r="128" s="69" customFormat="1" ht="18"/>
    <row r="129" s="69" customFormat="1" ht="18"/>
    <row r="130" s="69" customFormat="1" ht="18"/>
    <row r="131" s="69" customFormat="1" ht="18"/>
    <row r="132" s="69" customFormat="1" ht="18"/>
    <row r="133" s="69" customFormat="1" ht="18"/>
    <row r="134" s="69" customFormat="1" ht="18"/>
    <row r="135" s="69" customFormat="1" ht="18"/>
    <row r="136" s="69" customFormat="1" ht="18"/>
    <row r="137" s="69" customFormat="1" ht="18"/>
    <row r="138" s="69" customFormat="1" ht="18"/>
    <row r="139" s="69" customFormat="1" ht="18"/>
    <row r="140" s="69" customFormat="1" ht="18"/>
    <row r="141" s="69" customFormat="1" ht="18"/>
    <row r="142" s="69" customFormat="1" ht="18"/>
    <row r="143" s="69" customFormat="1" ht="18"/>
    <row r="144" s="69" customFormat="1" ht="18"/>
    <row r="145" s="69" customFormat="1" ht="18"/>
    <row r="146" s="69" customFormat="1" ht="18"/>
    <row r="147" s="69" customFormat="1" ht="18"/>
    <row r="148" s="69" customFormat="1" ht="18"/>
    <row r="149" s="69" customFormat="1" ht="18"/>
    <row r="150" s="69" customFormat="1" ht="18"/>
    <row r="151" s="69" customFormat="1" ht="18"/>
    <row r="152" s="69" customFormat="1" ht="18"/>
    <row r="153" s="69" customFormat="1" ht="18"/>
    <row r="154" s="69" customFormat="1" ht="18"/>
    <row r="155" s="69" customFormat="1" ht="18"/>
    <row r="156" s="69" customFormat="1" ht="18"/>
    <row r="157" s="69" customFormat="1" ht="18"/>
    <row r="158" s="69" customFormat="1" ht="18"/>
    <row r="159" s="69" customFormat="1" ht="18"/>
    <row r="160" s="69" customFormat="1" ht="18"/>
    <row r="161" s="69" customFormat="1" ht="18"/>
    <row r="162" s="69" customFormat="1" ht="18"/>
    <row r="163" s="69" customFormat="1" ht="18"/>
    <row r="164" s="69" customFormat="1" ht="18"/>
    <row r="165" s="69" customFormat="1" ht="18"/>
    <row r="166" s="69" customFormat="1" ht="18"/>
    <row r="167" s="69" customFormat="1" ht="18"/>
    <row r="168" s="69" customFormat="1" ht="18"/>
    <row r="169" s="69" customFormat="1" ht="18"/>
    <row r="170" s="69" customFormat="1" ht="18"/>
    <row r="171" s="69" customFormat="1" ht="18"/>
    <row r="172" s="69" customFormat="1" ht="18"/>
    <row r="173" s="69" customFormat="1" ht="18"/>
    <row r="174" s="69" customFormat="1" ht="18"/>
    <row r="175" s="69" customFormat="1" ht="18"/>
    <row r="176" s="69" customFormat="1" ht="18"/>
    <row r="177" s="69" customFormat="1" ht="18"/>
    <row r="178" s="69" customFormat="1" ht="18"/>
    <row r="179" s="69" customFormat="1" ht="18"/>
    <row r="180" s="69" customFormat="1" ht="18"/>
    <row r="181" s="69" customFormat="1" ht="18"/>
    <row r="182" s="69" customFormat="1" ht="18"/>
    <row r="183" s="69" customFormat="1" ht="18"/>
    <row r="184" s="69" customFormat="1" ht="18"/>
    <row r="185" s="69" customFormat="1" ht="18"/>
    <row r="186" s="69" customFormat="1" ht="18"/>
    <row r="187" s="69" customFormat="1" ht="18"/>
    <row r="188" s="69" customFormat="1" ht="18"/>
    <row r="189" s="69" customFormat="1" ht="18"/>
    <row r="190" s="69" customFormat="1" ht="18"/>
    <row r="191" s="69" customFormat="1" ht="18"/>
    <row r="192" s="69" customFormat="1" ht="18"/>
    <row r="193" s="69" customFormat="1" ht="18"/>
    <row r="194" s="69" customFormat="1" ht="18"/>
    <row r="195" s="69" customFormat="1" ht="18"/>
    <row r="196" s="69" customFormat="1" ht="18"/>
    <row r="197" s="69" customFormat="1" ht="18"/>
    <row r="198" s="69" customFormat="1" ht="18"/>
    <row r="199" s="69" customFormat="1" ht="18"/>
    <row r="200" s="69" customFormat="1" ht="18"/>
    <row r="201" s="69" customFormat="1" ht="18"/>
    <row r="202" s="69" customFormat="1" ht="18"/>
    <row r="203" s="69" customFormat="1" ht="18"/>
    <row r="204" s="69" customFormat="1" ht="18"/>
    <row r="205" s="69" customFormat="1" ht="18"/>
    <row r="206" s="69" customFormat="1" ht="18"/>
    <row r="207" s="69" customFormat="1" ht="18"/>
    <row r="208" s="69" customFormat="1" ht="18"/>
    <row r="209" s="69" customFormat="1" ht="18"/>
    <row r="210" s="69" customFormat="1" ht="18"/>
    <row r="211" s="69" customFormat="1" ht="18"/>
    <row r="212" s="69" customFormat="1" ht="18"/>
    <row r="213" s="69" customFormat="1" ht="18"/>
    <row r="214" s="69" customFormat="1" ht="18"/>
    <row r="215" s="69" customFormat="1" ht="18"/>
    <row r="216" s="69" customFormat="1" ht="18"/>
    <row r="217" s="69" customFormat="1" ht="18"/>
    <row r="218" s="69" customFormat="1" ht="18"/>
    <row r="219" s="69" customFormat="1" ht="18"/>
    <row r="220" s="69" customFormat="1" ht="18"/>
    <row r="221" s="69" customFormat="1" ht="18"/>
    <row r="222" s="69" customFormat="1" ht="18"/>
    <row r="223" s="69" customFormat="1" ht="18"/>
    <row r="224" s="69" customFormat="1" ht="18"/>
    <row r="225" s="69" customFormat="1" ht="18"/>
    <row r="226" s="69" customFormat="1" ht="18"/>
    <row r="227" s="69" customFormat="1" ht="18"/>
    <row r="228" s="69" customFormat="1" ht="18"/>
    <row r="229" s="69" customFormat="1" ht="18"/>
    <row r="230" s="69" customFormat="1" ht="18"/>
    <row r="231" s="69" customFormat="1" ht="18"/>
    <row r="232" s="69" customFormat="1" ht="18"/>
    <row r="233" s="69" customFormat="1" ht="18"/>
    <row r="234" s="69" customFormat="1" ht="18"/>
    <row r="235" s="69" customFormat="1" ht="18"/>
    <row r="236" s="69" customFormat="1" ht="18"/>
    <row r="237" s="69" customFormat="1" ht="18"/>
    <row r="238" s="69" customFormat="1" ht="18"/>
    <row r="239" s="69" customFormat="1" ht="18"/>
    <row r="240" s="69" customFormat="1" ht="18"/>
    <row r="241" s="69" customFormat="1" ht="18"/>
    <row r="242" s="69" customFormat="1" ht="18"/>
    <row r="243" s="69" customFormat="1" ht="18"/>
    <row r="244" s="69" customFormat="1" ht="18"/>
    <row r="245" s="69" customFormat="1" ht="18"/>
    <row r="246" s="69" customFormat="1" ht="18"/>
    <row r="247" s="69" customFormat="1" ht="18"/>
    <row r="248" s="69" customFormat="1" ht="18"/>
    <row r="249" s="69" customFormat="1" ht="18"/>
    <row r="250" s="69" customFormat="1" ht="18"/>
    <row r="251" s="69" customFormat="1" ht="18"/>
    <row r="252" s="69" customFormat="1" ht="18"/>
    <row r="253" s="69" customFormat="1" ht="18"/>
    <row r="254" s="69" customFormat="1" ht="18"/>
    <row r="255" s="69" customFormat="1" ht="18"/>
    <row r="256" s="69" customFormat="1" ht="18"/>
    <row r="257" s="69" customFormat="1" ht="18"/>
    <row r="258" s="69" customFormat="1" ht="18"/>
    <row r="259" s="69" customFormat="1" ht="18"/>
    <row r="260" s="69" customFormat="1" ht="18"/>
  </sheetData>
  <sheetProtection/>
  <mergeCells count="126">
    <mergeCell ref="D31:E31"/>
    <mergeCell ref="D32:F32"/>
    <mergeCell ref="D25:F25"/>
    <mergeCell ref="D26:F26"/>
    <mergeCell ref="D33:F33"/>
    <mergeCell ref="D34:F34"/>
    <mergeCell ref="D35:F35"/>
    <mergeCell ref="H41:AE42"/>
    <mergeCell ref="D27:F27"/>
    <mergeCell ref="D28:E28"/>
    <mergeCell ref="D29:F29"/>
    <mergeCell ref="D30:F30"/>
    <mergeCell ref="D19:F19"/>
    <mergeCell ref="D20:F20"/>
    <mergeCell ref="D21:F21"/>
    <mergeCell ref="D22:F22"/>
    <mergeCell ref="D23:F23"/>
    <mergeCell ref="D24:F24"/>
    <mergeCell ref="U4:Y5"/>
    <mergeCell ref="Z4:Z7"/>
    <mergeCell ref="D9:F9"/>
    <mergeCell ref="D11:F11"/>
    <mergeCell ref="D17:F17"/>
    <mergeCell ref="D18:F18"/>
    <mergeCell ref="K4:K7"/>
    <mergeCell ref="L4:L7"/>
    <mergeCell ref="AD4:AD7"/>
    <mergeCell ref="AE4:AE7"/>
    <mergeCell ref="J5:J7"/>
    <mergeCell ref="N5:Q5"/>
    <mergeCell ref="AB5:AB7"/>
    <mergeCell ref="O6:P6"/>
    <mergeCell ref="S4:S7"/>
    <mergeCell ref="T4:T7"/>
    <mergeCell ref="M46:M49"/>
    <mergeCell ref="R46:R49"/>
    <mergeCell ref="AA4:AA7"/>
    <mergeCell ref="AC4:AC7"/>
    <mergeCell ref="A1:A42"/>
    <mergeCell ref="C1:AE1"/>
    <mergeCell ref="C2:AE2"/>
    <mergeCell ref="D4:F7"/>
    <mergeCell ref="H4:H7"/>
    <mergeCell ref="I4:I7"/>
    <mergeCell ref="AA46:AA49"/>
    <mergeCell ref="AC46:AC49"/>
    <mergeCell ref="M4:M7"/>
    <mergeCell ref="R4:R7"/>
    <mergeCell ref="C44:AE44"/>
    <mergeCell ref="D46:F49"/>
    <mergeCell ref="H46:H49"/>
    <mergeCell ref="I46:I49"/>
    <mergeCell ref="K46:K49"/>
    <mergeCell ref="L46:L49"/>
    <mergeCell ref="AD46:AD49"/>
    <mergeCell ref="AE46:AE49"/>
    <mergeCell ref="J47:J49"/>
    <mergeCell ref="N47:Q47"/>
    <mergeCell ref="AB47:AB49"/>
    <mergeCell ref="O48:P48"/>
    <mergeCell ref="S46:S49"/>
    <mergeCell ref="T46:T49"/>
    <mergeCell ref="U46:Y47"/>
    <mergeCell ref="Z46:Z49"/>
    <mergeCell ref="D51:F51"/>
    <mergeCell ref="D53:F53"/>
    <mergeCell ref="D59:F59"/>
    <mergeCell ref="D60:F60"/>
    <mergeCell ref="D61:F61"/>
    <mergeCell ref="D62:F62"/>
    <mergeCell ref="D63:F63"/>
    <mergeCell ref="D64:F64"/>
    <mergeCell ref="D65:F65"/>
    <mergeCell ref="D66:F66"/>
    <mergeCell ref="D67:F67"/>
    <mergeCell ref="D68:F68"/>
    <mergeCell ref="K82:K85"/>
    <mergeCell ref="L82:L85"/>
    <mergeCell ref="M82:M85"/>
    <mergeCell ref="D69:F69"/>
    <mergeCell ref="D70:E70"/>
    <mergeCell ref="D71:F71"/>
    <mergeCell ref="D72:F72"/>
    <mergeCell ref="D73:E73"/>
    <mergeCell ref="D74:F74"/>
    <mergeCell ref="U82:Y83"/>
    <mergeCell ref="Z82:Z85"/>
    <mergeCell ref="AA82:AA85"/>
    <mergeCell ref="D75:F75"/>
    <mergeCell ref="D76:F76"/>
    <mergeCell ref="D77:F77"/>
    <mergeCell ref="C80:AE80"/>
    <mergeCell ref="D82:F85"/>
    <mergeCell ref="H82:H85"/>
    <mergeCell ref="I82:I85"/>
    <mergeCell ref="AC82:AC85"/>
    <mergeCell ref="AD82:AD85"/>
    <mergeCell ref="AE82:AE85"/>
    <mergeCell ref="J83:J85"/>
    <mergeCell ref="N83:Q83"/>
    <mergeCell ref="AB83:AB85"/>
    <mergeCell ref="O84:P84"/>
    <mergeCell ref="R82:R85"/>
    <mergeCell ref="S82:S85"/>
    <mergeCell ref="T82:T85"/>
    <mergeCell ref="D87:F87"/>
    <mergeCell ref="D89:F89"/>
    <mergeCell ref="D95:F95"/>
    <mergeCell ref="D96:F96"/>
    <mergeCell ref="D97:F97"/>
    <mergeCell ref="D98:F98"/>
    <mergeCell ref="D99:F99"/>
    <mergeCell ref="D100:F100"/>
    <mergeCell ref="D101:F101"/>
    <mergeCell ref="D102:F102"/>
    <mergeCell ref="D103:F103"/>
    <mergeCell ref="D104:F104"/>
    <mergeCell ref="D111:F111"/>
    <mergeCell ref="D112:F112"/>
    <mergeCell ref="D113:F113"/>
    <mergeCell ref="D105:F105"/>
    <mergeCell ref="D106:E106"/>
    <mergeCell ref="D107:F107"/>
    <mergeCell ref="D108:F108"/>
    <mergeCell ref="D109:E109"/>
    <mergeCell ref="D110:F110"/>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AJ284"/>
  <sheetViews>
    <sheetView view="pageBreakPreview" zoomScale="90" zoomScaleNormal="80" zoomScaleSheetLayoutView="90" zoomScalePageLayoutView="0" workbookViewId="0" topLeftCell="A118">
      <selection activeCell="E131" sqref="E131:AG131"/>
    </sheetView>
  </sheetViews>
  <sheetFormatPr defaultColWidth="8.140625" defaultRowHeight="15"/>
  <cols>
    <col min="1" max="1" width="2.140625" style="141" customWidth="1"/>
    <col min="2" max="2" width="1.7109375" style="141" customWidth="1"/>
    <col min="3" max="3" width="0.71875" style="141" customWidth="1"/>
    <col min="4" max="4" width="1.1484375" style="141" customWidth="1"/>
    <col min="5" max="5" width="9.8515625" style="141" customWidth="1"/>
    <col min="6" max="6" width="1.1484375" style="141" customWidth="1"/>
    <col min="7" max="7" width="0.71875" style="141" customWidth="1"/>
    <col min="8" max="8" width="10.7109375" style="141" customWidth="1"/>
    <col min="9" max="9" width="9.00390625" style="141" bestFit="1" customWidth="1"/>
    <col min="10" max="10" width="10.7109375" style="141" customWidth="1"/>
    <col min="11" max="12" width="9.00390625" style="141" bestFit="1" customWidth="1"/>
    <col min="13" max="13" width="10.7109375" style="141" customWidth="1"/>
    <col min="14" max="17" width="9.8515625" style="141" customWidth="1"/>
    <col min="18" max="18" width="8.7109375" style="141" bestFit="1" customWidth="1"/>
    <col min="19" max="19" width="8.00390625" style="141" bestFit="1" customWidth="1"/>
    <col min="20" max="20" width="9.140625" style="141" bestFit="1" customWidth="1"/>
    <col min="21" max="25" width="10.140625" style="141" customWidth="1"/>
    <col min="26" max="26" width="11.57421875" style="141" customWidth="1"/>
    <col min="27" max="27" width="9.00390625" style="141" bestFit="1" customWidth="1"/>
    <col min="28" max="28" width="4.421875" style="141" bestFit="1" customWidth="1"/>
    <col min="29" max="29" width="10.7109375" style="141" customWidth="1"/>
    <col min="30" max="30" width="9.00390625" style="141" bestFit="1" customWidth="1"/>
    <col min="31" max="31" width="6.8515625" style="141" bestFit="1" customWidth="1"/>
    <col min="32" max="32" width="9.8515625" style="141" customWidth="1"/>
    <col min="33" max="33" width="4.421875" style="141" bestFit="1" customWidth="1"/>
    <col min="34" max="34" width="0.71875" style="141" customWidth="1"/>
    <col min="35" max="16384" width="8.140625" style="141" customWidth="1"/>
  </cols>
  <sheetData>
    <row r="1" spans="1:19" s="83" customFormat="1" ht="30" customHeight="1">
      <c r="A1" s="274" t="s">
        <v>66</v>
      </c>
      <c r="B1" s="82"/>
      <c r="C1" s="276" t="s">
        <v>67</v>
      </c>
      <c r="D1" s="276"/>
      <c r="E1" s="276"/>
      <c r="F1" s="276"/>
      <c r="G1" s="276"/>
      <c r="R1" s="84"/>
      <c r="S1" s="84"/>
    </row>
    <row r="2" spans="1:34" s="86" customFormat="1" ht="27" customHeight="1">
      <c r="A2" s="275"/>
      <c r="B2" s="85"/>
      <c r="D2" s="260" t="s">
        <v>152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s="89" customFormat="1" ht="20.25" customHeight="1">
      <c r="A3" s="275"/>
      <c r="B3" s="85"/>
      <c r="C3" s="87"/>
      <c r="D3" s="87"/>
      <c r="E3" s="88" t="s">
        <v>2</v>
      </c>
      <c r="F3" s="87"/>
      <c r="G3" s="87"/>
      <c r="AF3" s="87"/>
      <c r="AH3" s="90" t="s">
        <v>68</v>
      </c>
    </row>
    <row r="4" spans="1:34" s="97" customFormat="1" ht="6" customHeight="1">
      <c r="A4" s="275"/>
      <c r="B4" s="85"/>
      <c r="C4" s="91"/>
      <c r="D4" s="261" t="s">
        <v>4</v>
      </c>
      <c r="E4" s="262"/>
      <c r="F4" s="262"/>
      <c r="G4" s="92"/>
      <c r="H4" s="265" t="s">
        <v>5</v>
      </c>
      <c r="I4" s="214" t="s">
        <v>69</v>
      </c>
      <c r="J4" s="93"/>
      <c r="K4" s="219" t="s">
        <v>70</v>
      </c>
      <c r="L4" s="219" t="s">
        <v>71</v>
      </c>
      <c r="M4" s="219" t="s">
        <v>72</v>
      </c>
      <c r="N4" s="270" t="s">
        <v>73</v>
      </c>
      <c r="O4" s="271"/>
      <c r="P4" s="271"/>
      <c r="Q4" s="271"/>
      <c r="R4" s="236" t="s">
        <v>74</v>
      </c>
      <c r="S4" s="239" t="s">
        <v>75</v>
      </c>
      <c r="T4" s="242" t="s">
        <v>76</v>
      </c>
      <c r="U4" s="245" t="s">
        <v>77</v>
      </c>
      <c r="V4" s="246"/>
      <c r="W4" s="246"/>
      <c r="X4" s="246"/>
      <c r="Y4" s="247"/>
      <c r="Z4" s="254" t="s">
        <v>78</v>
      </c>
      <c r="AA4" s="257" t="s">
        <v>79</v>
      </c>
      <c r="AB4" s="94"/>
      <c r="AC4" s="93"/>
      <c r="AD4" s="219" t="s">
        <v>80</v>
      </c>
      <c r="AE4" s="223" t="s">
        <v>81</v>
      </c>
      <c r="AF4" s="226" t="s">
        <v>82</v>
      </c>
      <c r="AG4" s="96"/>
      <c r="AH4" s="92"/>
    </row>
    <row r="5" spans="1:34" s="97" customFormat="1" ht="22.5" customHeight="1">
      <c r="A5" s="275"/>
      <c r="B5" s="85"/>
      <c r="C5" s="98"/>
      <c r="D5" s="263"/>
      <c r="E5" s="263"/>
      <c r="F5" s="263"/>
      <c r="G5" s="99"/>
      <c r="H5" s="266"/>
      <c r="I5" s="215"/>
      <c r="J5" s="229" t="s">
        <v>83</v>
      </c>
      <c r="K5" s="268"/>
      <c r="L5" s="220"/>
      <c r="M5" s="220"/>
      <c r="N5" s="272"/>
      <c r="O5" s="273"/>
      <c r="P5" s="273"/>
      <c r="Q5" s="273"/>
      <c r="R5" s="237" t="s">
        <v>21</v>
      </c>
      <c r="S5" s="240" t="s">
        <v>22</v>
      </c>
      <c r="T5" s="243"/>
      <c r="U5" s="248"/>
      <c r="V5" s="249"/>
      <c r="W5" s="249"/>
      <c r="X5" s="249"/>
      <c r="Y5" s="250"/>
      <c r="Z5" s="255"/>
      <c r="AA5" s="258"/>
      <c r="AB5" s="219" t="s">
        <v>84</v>
      </c>
      <c r="AC5" s="233" t="s">
        <v>85</v>
      </c>
      <c r="AD5" s="220"/>
      <c r="AE5" s="224"/>
      <c r="AF5" s="227"/>
      <c r="AG5" s="214" t="s">
        <v>84</v>
      </c>
      <c r="AH5" s="92"/>
    </row>
    <row r="6" spans="1:34" s="97" customFormat="1" ht="26.25" customHeight="1">
      <c r="A6" s="275"/>
      <c r="B6" s="85"/>
      <c r="C6" s="98"/>
      <c r="D6" s="263"/>
      <c r="E6" s="263"/>
      <c r="F6" s="263"/>
      <c r="G6" s="99"/>
      <c r="H6" s="266"/>
      <c r="I6" s="215"/>
      <c r="J6" s="230"/>
      <c r="K6" s="268"/>
      <c r="L6" s="220"/>
      <c r="M6" s="220"/>
      <c r="N6" s="217" t="s">
        <v>86</v>
      </c>
      <c r="O6" s="217" t="s">
        <v>87</v>
      </c>
      <c r="P6" s="217"/>
      <c r="Q6" s="217" t="s">
        <v>88</v>
      </c>
      <c r="R6" s="237"/>
      <c r="S6" s="240"/>
      <c r="T6" s="243" t="s">
        <v>22</v>
      </c>
      <c r="U6" s="251"/>
      <c r="V6" s="252"/>
      <c r="W6" s="252"/>
      <c r="X6" s="252"/>
      <c r="Y6" s="253"/>
      <c r="Z6" s="255"/>
      <c r="AA6" s="258"/>
      <c r="AB6" s="220"/>
      <c r="AC6" s="234"/>
      <c r="AD6" s="221"/>
      <c r="AE6" s="224"/>
      <c r="AF6" s="227"/>
      <c r="AG6" s="215"/>
      <c r="AH6" s="99"/>
    </row>
    <row r="7" spans="1:34" s="97" customFormat="1" ht="45" customHeight="1">
      <c r="A7" s="275"/>
      <c r="B7" s="85"/>
      <c r="C7" s="100"/>
      <c r="D7" s="264"/>
      <c r="E7" s="264"/>
      <c r="F7" s="264"/>
      <c r="G7" s="101"/>
      <c r="H7" s="267"/>
      <c r="I7" s="216"/>
      <c r="J7" s="231"/>
      <c r="K7" s="269"/>
      <c r="L7" s="232"/>
      <c r="M7" s="232"/>
      <c r="N7" s="217"/>
      <c r="O7" s="102" t="s">
        <v>89</v>
      </c>
      <c r="P7" s="102" t="s">
        <v>90</v>
      </c>
      <c r="Q7" s="217"/>
      <c r="R7" s="238"/>
      <c r="S7" s="241"/>
      <c r="T7" s="244"/>
      <c r="U7" s="103" t="s">
        <v>91</v>
      </c>
      <c r="V7" s="104" t="s">
        <v>92</v>
      </c>
      <c r="W7" s="105" t="s">
        <v>93</v>
      </c>
      <c r="X7" s="105" t="s">
        <v>94</v>
      </c>
      <c r="Y7" s="106" t="s">
        <v>95</v>
      </c>
      <c r="Z7" s="256"/>
      <c r="AA7" s="259"/>
      <c r="AB7" s="232"/>
      <c r="AC7" s="235"/>
      <c r="AD7" s="222"/>
      <c r="AE7" s="225"/>
      <c r="AF7" s="228"/>
      <c r="AG7" s="216"/>
      <c r="AH7" s="101"/>
    </row>
    <row r="8" spans="1:34" s="97" customFormat="1" ht="15" customHeight="1">
      <c r="A8" s="275"/>
      <c r="B8" s="85"/>
      <c r="C8" s="107"/>
      <c r="D8" s="108"/>
      <c r="E8" s="108"/>
      <c r="F8" s="108"/>
      <c r="G8" s="109"/>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10"/>
      <c r="AH8" s="109"/>
    </row>
    <row r="9" spans="1:34" s="116" customFormat="1" ht="16.5" customHeight="1">
      <c r="A9" s="275"/>
      <c r="B9" s="85"/>
      <c r="C9" s="111"/>
      <c r="D9" s="218" t="s">
        <v>34</v>
      </c>
      <c r="E9" s="218"/>
      <c r="F9" s="218"/>
      <c r="G9" s="112"/>
      <c r="H9" s="113">
        <v>1052489</v>
      </c>
      <c r="I9" s="113">
        <v>1040730</v>
      </c>
      <c r="J9" s="113">
        <v>999672</v>
      </c>
      <c r="K9" s="113">
        <v>2654</v>
      </c>
      <c r="L9" s="113">
        <v>709</v>
      </c>
      <c r="M9" s="113">
        <v>229</v>
      </c>
      <c r="N9" s="113">
        <v>529</v>
      </c>
      <c r="O9" s="113">
        <v>814</v>
      </c>
      <c r="P9" s="113">
        <v>138</v>
      </c>
      <c r="Q9" s="113">
        <v>275</v>
      </c>
      <c r="R9" s="113">
        <v>6359</v>
      </c>
      <c r="S9" s="113">
        <v>52</v>
      </c>
      <c r="T9" s="113">
        <v>58890</v>
      </c>
      <c r="U9" s="113">
        <v>239</v>
      </c>
      <c r="V9" s="113">
        <v>226</v>
      </c>
      <c r="W9" s="113">
        <v>3</v>
      </c>
      <c r="X9" s="113">
        <v>3</v>
      </c>
      <c r="Y9" s="113">
        <v>7</v>
      </c>
      <c r="Z9" s="114">
        <v>82</v>
      </c>
      <c r="AA9" s="115">
        <v>98.88274366762978</v>
      </c>
      <c r="AB9" s="115"/>
      <c r="AC9" s="115">
        <v>94.9817052719791</v>
      </c>
      <c r="AD9" s="115">
        <v>0.25216415563488076</v>
      </c>
      <c r="AE9" s="113">
        <v>1664</v>
      </c>
      <c r="AF9" s="115">
        <v>0.15810141483663961</v>
      </c>
      <c r="AG9" s="115"/>
      <c r="AH9" s="112"/>
    </row>
    <row r="10" spans="1:34" s="116" customFormat="1" ht="16.5" customHeight="1">
      <c r="A10" s="275"/>
      <c r="B10" s="85"/>
      <c r="C10" s="111"/>
      <c r="D10" s="117"/>
      <c r="E10" s="118"/>
      <c r="F10" s="117"/>
      <c r="G10" s="112"/>
      <c r="H10" s="113"/>
      <c r="I10" s="113"/>
      <c r="J10" s="113"/>
      <c r="K10" s="113"/>
      <c r="L10" s="113"/>
      <c r="M10" s="113"/>
      <c r="N10" s="113"/>
      <c r="O10" s="113"/>
      <c r="P10" s="113"/>
      <c r="Q10" s="113"/>
      <c r="R10" s="113"/>
      <c r="S10" s="113"/>
      <c r="T10" s="113"/>
      <c r="U10" s="113"/>
      <c r="V10" s="113"/>
      <c r="W10" s="113"/>
      <c r="X10" s="113"/>
      <c r="Y10" s="113"/>
      <c r="Z10" s="113"/>
      <c r="AA10" s="115"/>
      <c r="AB10" s="115"/>
      <c r="AC10" s="115"/>
      <c r="AD10" s="115"/>
      <c r="AE10" s="113"/>
      <c r="AF10" s="115"/>
      <c r="AG10" s="115"/>
      <c r="AH10" s="112"/>
    </row>
    <row r="11" spans="1:34" s="116" customFormat="1" ht="16.5" customHeight="1">
      <c r="A11" s="275"/>
      <c r="B11" s="85"/>
      <c r="C11" s="111"/>
      <c r="D11" s="218" t="s">
        <v>35</v>
      </c>
      <c r="E11" s="218"/>
      <c r="F11" s="218"/>
      <c r="G11" s="112"/>
      <c r="H11" s="113">
        <v>1078207</v>
      </c>
      <c r="I11" s="113">
        <v>1065505</v>
      </c>
      <c r="J11" s="113">
        <v>1016739</v>
      </c>
      <c r="K11" s="113">
        <v>2938</v>
      </c>
      <c r="L11" s="113">
        <v>759</v>
      </c>
      <c r="M11" s="113">
        <v>212</v>
      </c>
      <c r="N11" s="113">
        <v>510</v>
      </c>
      <c r="O11" s="113">
        <v>767</v>
      </c>
      <c r="P11" s="113">
        <v>139</v>
      </c>
      <c r="Q11" s="113">
        <v>211</v>
      </c>
      <c r="R11" s="113">
        <v>7109</v>
      </c>
      <c r="S11" s="113">
        <v>57</v>
      </c>
      <c r="T11" s="113">
        <v>62485</v>
      </c>
      <c r="U11" s="113">
        <v>207</v>
      </c>
      <c r="V11" s="113">
        <v>194</v>
      </c>
      <c r="W11" s="113">
        <v>4</v>
      </c>
      <c r="X11" s="113">
        <v>4</v>
      </c>
      <c r="Y11" s="113">
        <v>5</v>
      </c>
      <c r="Z11" s="113">
        <v>94</v>
      </c>
      <c r="AA11" s="115">
        <v>98.82193307964054</v>
      </c>
      <c r="AB11" s="115"/>
      <c r="AC11" s="115">
        <v>94.29905389224889</v>
      </c>
      <c r="AD11" s="115">
        <v>0.27248941993513304</v>
      </c>
      <c r="AE11" s="113">
        <v>1578</v>
      </c>
      <c r="AF11" s="115">
        <v>0.1463540859964738</v>
      </c>
      <c r="AG11" s="115"/>
      <c r="AH11" s="112"/>
    </row>
    <row r="12" spans="1:34" s="116" customFormat="1" ht="16.5" customHeight="1">
      <c r="A12" s="275"/>
      <c r="B12" s="85"/>
      <c r="C12" s="111"/>
      <c r="D12" s="117"/>
      <c r="E12" s="118"/>
      <c r="F12" s="117"/>
      <c r="G12" s="112"/>
      <c r="H12" s="113"/>
      <c r="I12" s="113"/>
      <c r="J12" s="113"/>
      <c r="K12" s="113"/>
      <c r="L12" s="113"/>
      <c r="M12" s="113"/>
      <c r="N12" s="113"/>
      <c r="O12" s="113"/>
      <c r="P12" s="113"/>
      <c r="Q12" s="113"/>
      <c r="R12" s="113"/>
      <c r="S12" s="113"/>
      <c r="T12" s="113"/>
      <c r="U12" s="113"/>
      <c r="V12" s="113"/>
      <c r="W12" s="113"/>
      <c r="X12" s="113"/>
      <c r="Y12" s="113"/>
      <c r="Z12" s="113"/>
      <c r="AA12" s="115"/>
      <c r="AB12" s="115"/>
      <c r="AC12" s="115"/>
      <c r="AD12" s="115"/>
      <c r="AE12" s="113"/>
      <c r="AF12" s="115"/>
      <c r="AG12" s="115"/>
      <c r="AH12" s="112"/>
    </row>
    <row r="13" spans="1:34" s="116" customFormat="1" ht="16.5" customHeight="1">
      <c r="A13" s="275"/>
      <c r="B13" s="85"/>
      <c r="C13" s="111"/>
      <c r="D13" s="117"/>
      <c r="E13" s="118"/>
      <c r="F13" s="117"/>
      <c r="G13" s="112"/>
      <c r="H13" s="113"/>
      <c r="I13" s="113"/>
      <c r="J13" s="113"/>
      <c r="K13" s="113"/>
      <c r="L13" s="113"/>
      <c r="M13" s="113"/>
      <c r="N13" s="113"/>
      <c r="O13" s="113"/>
      <c r="P13" s="113"/>
      <c r="Q13" s="113"/>
      <c r="R13" s="113"/>
      <c r="S13" s="113"/>
      <c r="T13" s="113"/>
      <c r="U13" s="113"/>
      <c r="V13" s="113"/>
      <c r="W13" s="113"/>
      <c r="X13" s="113"/>
      <c r="Y13" s="113"/>
      <c r="Z13" s="113"/>
      <c r="AA13" s="115"/>
      <c r="AB13" s="115"/>
      <c r="AC13" s="115"/>
      <c r="AD13" s="115"/>
      <c r="AE13" s="113"/>
      <c r="AF13" s="115"/>
      <c r="AG13" s="115"/>
      <c r="AH13" s="112"/>
    </row>
    <row r="14" spans="1:34" s="127" customFormat="1" ht="16.5" customHeight="1">
      <c r="A14" s="275"/>
      <c r="B14" s="85"/>
      <c r="C14" s="119"/>
      <c r="D14" s="120"/>
      <c r="E14" s="121" t="s">
        <v>96</v>
      </c>
      <c r="F14" s="120"/>
      <c r="G14" s="122"/>
      <c r="H14" s="123">
        <v>41404</v>
      </c>
      <c r="I14" s="123">
        <v>40854</v>
      </c>
      <c r="J14" s="123">
        <v>39009</v>
      </c>
      <c r="K14" s="123">
        <v>152</v>
      </c>
      <c r="L14" s="123">
        <v>44</v>
      </c>
      <c r="M14" s="123">
        <v>7</v>
      </c>
      <c r="N14" s="123">
        <v>21</v>
      </c>
      <c r="O14" s="123">
        <v>27</v>
      </c>
      <c r="P14" s="123">
        <v>8</v>
      </c>
      <c r="Q14" s="123">
        <v>15</v>
      </c>
      <c r="R14" s="123">
        <v>273</v>
      </c>
      <c r="S14" s="123">
        <v>3</v>
      </c>
      <c r="T14" s="123">
        <v>210</v>
      </c>
      <c r="U14" s="123">
        <v>10</v>
      </c>
      <c r="V14" s="123">
        <v>9</v>
      </c>
      <c r="W14" s="123">
        <v>0</v>
      </c>
      <c r="X14" s="123">
        <v>0</v>
      </c>
      <c r="Y14" s="123">
        <v>1</v>
      </c>
      <c r="Z14" s="123">
        <v>1</v>
      </c>
      <c r="AA14" s="124">
        <v>98.67162592986185</v>
      </c>
      <c r="AB14" s="125">
        <v>35</v>
      </c>
      <c r="AC14" s="124">
        <v>94.21553473094387</v>
      </c>
      <c r="AD14" s="124">
        <v>0.3671142884745435</v>
      </c>
      <c r="AE14" s="123">
        <v>59</v>
      </c>
      <c r="AF14" s="124">
        <v>0.14249830934209254</v>
      </c>
      <c r="AG14" s="126">
        <v>22</v>
      </c>
      <c r="AH14" s="122"/>
    </row>
    <row r="15" spans="1:34" s="127" customFormat="1" ht="16.5" customHeight="1">
      <c r="A15" s="275"/>
      <c r="B15" s="85"/>
      <c r="C15" s="119"/>
      <c r="D15" s="120"/>
      <c r="E15" s="121" t="s">
        <v>97</v>
      </c>
      <c r="F15" s="120"/>
      <c r="G15" s="122"/>
      <c r="H15" s="123">
        <v>10184</v>
      </c>
      <c r="I15" s="123">
        <v>10106</v>
      </c>
      <c r="J15" s="123">
        <v>9903</v>
      </c>
      <c r="K15" s="123">
        <v>5</v>
      </c>
      <c r="L15" s="123">
        <v>0</v>
      </c>
      <c r="M15" s="123">
        <v>4</v>
      </c>
      <c r="N15" s="123">
        <v>5</v>
      </c>
      <c r="O15" s="123">
        <v>2</v>
      </c>
      <c r="P15" s="123">
        <v>0</v>
      </c>
      <c r="Q15" s="123">
        <v>1</v>
      </c>
      <c r="R15" s="123">
        <v>61</v>
      </c>
      <c r="S15" s="123">
        <v>0</v>
      </c>
      <c r="T15" s="123">
        <v>269</v>
      </c>
      <c r="U15" s="123">
        <v>5</v>
      </c>
      <c r="V15" s="123">
        <v>5</v>
      </c>
      <c r="W15" s="123">
        <v>0</v>
      </c>
      <c r="X15" s="123">
        <v>0</v>
      </c>
      <c r="Y15" s="123">
        <v>0</v>
      </c>
      <c r="Z15" s="123">
        <v>0</v>
      </c>
      <c r="AA15" s="124">
        <v>99.23409269442263</v>
      </c>
      <c r="AB15" s="125">
        <v>7</v>
      </c>
      <c r="AC15" s="124">
        <v>97.24076983503535</v>
      </c>
      <c r="AD15" s="124">
        <v>0.049096622152395915</v>
      </c>
      <c r="AE15" s="123">
        <v>12</v>
      </c>
      <c r="AF15" s="124">
        <v>0.1178318931657502</v>
      </c>
      <c r="AG15" s="126">
        <v>22</v>
      </c>
      <c r="AH15" s="122"/>
    </row>
    <row r="16" spans="1:34" s="127" customFormat="1" ht="16.5" customHeight="1">
      <c r="A16" s="275"/>
      <c r="B16" s="85"/>
      <c r="C16" s="119"/>
      <c r="D16" s="120"/>
      <c r="E16" s="121" t="s">
        <v>98</v>
      </c>
      <c r="F16" s="120"/>
      <c r="G16" s="122"/>
      <c r="H16" s="123">
        <v>10321</v>
      </c>
      <c r="I16" s="123">
        <v>10258</v>
      </c>
      <c r="J16" s="123">
        <v>10033</v>
      </c>
      <c r="K16" s="123">
        <v>6</v>
      </c>
      <c r="L16" s="123">
        <v>0</v>
      </c>
      <c r="M16" s="123">
        <v>2</v>
      </c>
      <c r="N16" s="123">
        <v>6</v>
      </c>
      <c r="O16" s="123">
        <v>3</v>
      </c>
      <c r="P16" s="123">
        <v>0</v>
      </c>
      <c r="Q16" s="123">
        <v>0</v>
      </c>
      <c r="R16" s="123">
        <v>46</v>
      </c>
      <c r="S16" s="123">
        <v>0</v>
      </c>
      <c r="T16" s="123">
        <v>270</v>
      </c>
      <c r="U16" s="123">
        <v>0</v>
      </c>
      <c r="V16" s="123">
        <v>0</v>
      </c>
      <c r="W16" s="123">
        <v>0</v>
      </c>
      <c r="X16" s="123">
        <v>0</v>
      </c>
      <c r="Y16" s="123">
        <v>0</v>
      </c>
      <c r="Z16" s="123">
        <v>0</v>
      </c>
      <c r="AA16" s="124">
        <v>99.38959403158609</v>
      </c>
      <c r="AB16" s="125">
        <v>3</v>
      </c>
      <c r="AC16" s="124">
        <v>97.2095727158221</v>
      </c>
      <c r="AD16" s="124">
        <v>0.05813390175370604</v>
      </c>
      <c r="AE16" s="123">
        <v>9</v>
      </c>
      <c r="AF16" s="124">
        <v>0.08720085263055906</v>
      </c>
      <c r="AG16" s="126">
        <v>22</v>
      </c>
      <c r="AH16" s="122"/>
    </row>
    <row r="17" spans="1:34" s="127" customFormat="1" ht="16.5" customHeight="1">
      <c r="A17" s="275"/>
      <c r="B17" s="85"/>
      <c r="C17" s="119"/>
      <c r="D17" s="120"/>
      <c r="E17" s="121" t="s">
        <v>99</v>
      </c>
      <c r="F17" s="120"/>
      <c r="G17" s="122"/>
      <c r="H17" s="123">
        <v>19556</v>
      </c>
      <c r="I17" s="123">
        <v>19390</v>
      </c>
      <c r="J17" s="123">
        <v>18625</v>
      </c>
      <c r="K17" s="123">
        <v>23</v>
      </c>
      <c r="L17" s="123">
        <v>3</v>
      </c>
      <c r="M17" s="123">
        <v>0</v>
      </c>
      <c r="N17" s="123">
        <v>3</v>
      </c>
      <c r="O17" s="123">
        <v>8</v>
      </c>
      <c r="P17" s="123">
        <v>2</v>
      </c>
      <c r="Q17" s="123">
        <v>2</v>
      </c>
      <c r="R17" s="123">
        <v>125</v>
      </c>
      <c r="S17" s="123">
        <v>0</v>
      </c>
      <c r="T17" s="123">
        <v>798</v>
      </c>
      <c r="U17" s="123">
        <v>10</v>
      </c>
      <c r="V17" s="123">
        <v>10</v>
      </c>
      <c r="W17" s="123">
        <v>0</v>
      </c>
      <c r="X17" s="123">
        <v>0</v>
      </c>
      <c r="Y17" s="123">
        <v>0</v>
      </c>
      <c r="Z17" s="123">
        <v>1</v>
      </c>
      <c r="AA17" s="124">
        <v>99.15115565555328</v>
      </c>
      <c r="AB17" s="125">
        <v>7</v>
      </c>
      <c r="AC17" s="124">
        <v>95.23931274289221</v>
      </c>
      <c r="AD17" s="124">
        <v>0.11761096338719575</v>
      </c>
      <c r="AE17" s="123">
        <v>22</v>
      </c>
      <c r="AF17" s="124">
        <v>0.11249744323992636</v>
      </c>
      <c r="AG17" s="126">
        <v>22</v>
      </c>
      <c r="AH17" s="122"/>
    </row>
    <row r="18" spans="1:34" s="127" customFormat="1" ht="16.5" customHeight="1">
      <c r="A18" s="275"/>
      <c r="B18" s="85"/>
      <c r="C18" s="119"/>
      <c r="D18" s="120"/>
      <c r="E18" s="121" t="s">
        <v>100</v>
      </c>
      <c r="F18" s="120"/>
      <c r="G18" s="122"/>
      <c r="H18" s="123">
        <v>7500</v>
      </c>
      <c r="I18" s="123">
        <v>7419</v>
      </c>
      <c r="J18" s="123">
        <v>7306</v>
      </c>
      <c r="K18" s="123">
        <v>47</v>
      </c>
      <c r="L18" s="123">
        <v>4</v>
      </c>
      <c r="M18" s="123">
        <v>0</v>
      </c>
      <c r="N18" s="123">
        <v>2</v>
      </c>
      <c r="O18" s="123">
        <v>3</v>
      </c>
      <c r="P18" s="123">
        <v>0</v>
      </c>
      <c r="Q18" s="123">
        <v>0</v>
      </c>
      <c r="R18" s="123">
        <v>25</v>
      </c>
      <c r="S18" s="123">
        <v>0</v>
      </c>
      <c r="T18" s="123">
        <v>144</v>
      </c>
      <c r="U18" s="123">
        <v>0</v>
      </c>
      <c r="V18" s="123">
        <v>0</v>
      </c>
      <c r="W18" s="123">
        <v>0</v>
      </c>
      <c r="X18" s="123">
        <v>0</v>
      </c>
      <c r="Y18" s="123">
        <v>0</v>
      </c>
      <c r="Z18" s="123">
        <v>0</v>
      </c>
      <c r="AA18" s="124">
        <v>98.92</v>
      </c>
      <c r="AB18" s="125">
        <v>27</v>
      </c>
      <c r="AC18" s="124">
        <v>97.41333333333333</v>
      </c>
      <c r="AD18" s="124">
        <v>0.6266666666666667</v>
      </c>
      <c r="AE18" s="123">
        <v>5</v>
      </c>
      <c r="AF18" s="124">
        <v>0.06666666666666667</v>
      </c>
      <c r="AG18" s="126">
        <v>22</v>
      </c>
      <c r="AH18" s="122"/>
    </row>
    <row r="19" spans="1:34" s="127" customFormat="1" ht="16.5" customHeight="1">
      <c r="A19" s="275"/>
      <c r="B19" s="85"/>
      <c r="C19" s="119"/>
      <c r="D19" s="120"/>
      <c r="E19" s="121" t="s">
        <v>101</v>
      </c>
      <c r="F19" s="120"/>
      <c r="G19" s="122"/>
      <c r="H19" s="123">
        <v>9164</v>
      </c>
      <c r="I19" s="123">
        <v>9114</v>
      </c>
      <c r="J19" s="123">
        <v>8953</v>
      </c>
      <c r="K19" s="123">
        <v>13</v>
      </c>
      <c r="L19" s="123">
        <v>0</v>
      </c>
      <c r="M19" s="123">
        <v>1</v>
      </c>
      <c r="N19" s="123">
        <v>2</v>
      </c>
      <c r="O19" s="123">
        <v>6</v>
      </c>
      <c r="P19" s="123">
        <v>0</v>
      </c>
      <c r="Q19" s="123">
        <v>1</v>
      </c>
      <c r="R19" s="123">
        <v>27</v>
      </c>
      <c r="S19" s="123">
        <v>0</v>
      </c>
      <c r="T19" s="123">
        <v>156</v>
      </c>
      <c r="U19" s="123">
        <v>2</v>
      </c>
      <c r="V19" s="123">
        <v>2</v>
      </c>
      <c r="W19" s="123">
        <v>0</v>
      </c>
      <c r="X19" s="123">
        <v>0</v>
      </c>
      <c r="Y19" s="123">
        <v>0</v>
      </c>
      <c r="Z19" s="123">
        <v>0</v>
      </c>
      <c r="AA19" s="124">
        <v>99.45438673068529</v>
      </c>
      <c r="AB19" s="125">
        <v>2</v>
      </c>
      <c r="AC19" s="124">
        <v>97.69751200349192</v>
      </c>
      <c r="AD19" s="124">
        <v>0.14185945002182454</v>
      </c>
      <c r="AE19" s="123">
        <v>10</v>
      </c>
      <c r="AF19" s="124">
        <v>0.10912265386294194</v>
      </c>
      <c r="AG19" s="126">
        <v>22</v>
      </c>
      <c r="AH19" s="122"/>
    </row>
    <row r="20" spans="1:34" s="127" customFormat="1" ht="16.5" customHeight="1">
      <c r="A20" s="275"/>
      <c r="B20" s="85"/>
      <c r="C20" s="119"/>
      <c r="D20" s="120"/>
      <c r="E20" s="121" t="s">
        <v>102</v>
      </c>
      <c r="F20" s="120"/>
      <c r="G20" s="122"/>
      <c r="H20" s="123">
        <v>15633</v>
      </c>
      <c r="I20" s="123">
        <v>15348</v>
      </c>
      <c r="J20" s="123">
        <v>14679</v>
      </c>
      <c r="K20" s="123">
        <v>156</v>
      </c>
      <c r="L20" s="123">
        <v>18</v>
      </c>
      <c r="M20" s="123">
        <v>0</v>
      </c>
      <c r="N20" s="123">
        <v>9</v>
      </c>
      <c r="O20" s="123">
        <v>8</v>
      </c>
      <c r="P20" s="123">
        <v>1</v>
      </c>
      <c r="Q20" s="123">
        <v>0</v>
      </c>
      <c r="R20" s="123">
        <v>93</v>
      </c>
      <c r="S20" s="123">
        <v>0</v>
      </c>
      <c r="T20" s="123">
        <v>571</v>
      </c>
      <c r="U20" s="123">
        <v>4</v>
      </c>
      <c r="V20" s="123">
        <v>4</v>
      </c>
      <c r="W20" s="123">
        <v>0</v>
      </c>
      <c r="X20" s="123">
        <v>0</v>
      </c>
      <c r="Y20" s="123">
        <v>0</v>
      </c>
      <c r="Z20" s="123">
        <v>0</v>
      </c>
      <c r="AA20" s="124">
        <v>98.17693341009404</v>
      </c>
      <c r="AB20" s="125">
        <v>43</v>
      </c>
      <c r="AC20" s="124">
        <v>93.89752446747265</v>
      </c>
      <c r="AD20" s="124">
        <v>0.9978890807906352</v>
      </c>
      <c r="AE20" s="123">
        <v>21</v>
      </c>
      <c r="AF20" s="124">
        <v>0.13433122241412396</v>
      </c>
      <c r="AG20" s="126">
        <v>22</v>
      </c>
      <c r="AH20" s="122"/>
    </row>
    <row r="21" spans="1:34" s="127" customFormat="1" ht="16.5" customHeight="1">
      <c r="A21" s="275"/>
      <c r="B21" s="85"/>
      <c r="C21" s="119"/>
      <c r="D21" s="120"/>
      <c r="E21" s="121" t="s">
        <v>103</v>
      </c>
      <c r="F21" s="120"/>
      <c r="G21" s="122"/>
      <c r="H21" s="123">
        <v>24552</v>
      </c>
      <c r="I21" s="123">
        <v>24309</v>
      </c>
      <c r="J21" s="123">
        <v>23250</v>
      </c>
      <c r="K21" s="123">
        <v>30</v>
      </c>
      <c r="L21" s="123">
        <v>7</v>
      </c>
      <c r="M21" s="123">
        <v>1</v>
      </c>
      <c r="N21" s="123">
        <v>2</v>
      </c>
      <c r="O21" s="123">
        <v>21</v>
      </c>
      <c r="P21" s="123">
        <v>3</v>
      </c>
      <c r="Q21" s="123">
        <v>4</v>
      </c>
      <c r="R21" s="123">
        <v>174</v>
      </c>
      <c r="S21" s="123">
        <v>1</v>
      </c>
      <c r="T21" s="123">
        <v>1621</v>
      </c>
      <c r="U21" s="123">
        <v>8</v>
      </c>
      <c r="V21" s="123">
        <v>8</v>
      </c>
      <c r="W21" s="123">
        <v>0</v>
      </c>
      <c r="X21" s="123">
        <v>0</v>
      </c>
      <c r="Y21" s="123">
        <v>0</v>
      </c>
      <c r="Z21" s="123">
        <v>2</v>
      </c>
      <c r="AA21" s="124">
        <v>99.01026392961877</v>
      </c>
      <c r="AB21" s="125">
        <v>20</v>
      </c>
      <c r="AC21" s="124">
        <v>94.6969696969697</v>
      </c>
      <c r="AD21" s="124">
        <v>0.12218963831867058</v>
      </c>
      <c r="AE21" s="123">
        <v>33</v>
      </c>
      <c r="AF21" s="124">
        <v>0.13440860215053763</v>
      </c>
      <c r="AG21" s="126">
        <v>22</v>
      </c>
      <c r="AH21" s="122"/>
    </row>
    <row r="22" spans="1:34" s="127" customFormat="1" ht="16.5" customHeight="1">
      <c r="A22" s="275"/>
      <c r="B22" s="85"/>
      <c r="C22" s="119"/>
      <c r="D22" s="120"/>
      <c r="E22" s="121" t="s">
        <v>104</v>
      </c>
      <c r="F22" s="120"/>
      <c r="G22" s="122"/>
      <c r="H22" s="123">
        <v>17121</v>
      </c>
      <c r="I22" s="123">
        <v>16968</v>
      </c>
      <c r="J22" s="123">
        <v>16044</v>
      </c>
      <c r="K22" s="123">
        <v>9</v>
      </c>
      <c r="L22" s="123">
        <v>2</v>
      </c>
      <c r="M22" s="123">
        <v>11</v>
      </c>
      <c r="N22" s="123">
        <v>2</v>
      </c>
      <c r="O22" s="123">
        <v>7</v>
      </c>
      <c r="P22" s="123">
        <v>2</v>
      </c>
      <c r="Q22" s="123">
        <v>2</v>
      </c>
      <c r="R22" s="123">
        <v>118</v>
      </c>
      <c r="S22" s="123">
        <v>0</v>
      </c>
      <c r="T22" s="123">
        <v>1473</v>
      </c>
      <c r="U22" s="123">
        <v>8</v>
      </c>
      <c r="V22" s="123">
        <v>8</v>
      </c>
      <c r="W22" s="123">
        <v>0</v>
      </c>
      <c r="X22" s="123">
        <v>0</v>
      </c>
      <c r="Y22" s="123">
        <v>0</v>
      </c>
      <c r="Z22" s="123">
        <v>2</v>
      </c>
      <c r="AA22" s="124">
        <v>99.10636060977747</v>
      </c>
      <c r="AB22" s="125">
        <v>12</v>
      </c>
      <c r="AC22" s="124">
        <v>93.70947958647275</v>
      </c>
      <c r="AD22" s="124">
        <v>0.05256702295426669</v>
      </c>
      <c r="AE22" s="123">
        <v>19</v>
      </c>
      <c r="AF22" s="124">
        <v>0.11097482623678523</v>
      </c>
      <c r="AG22" s="126">
        <v>22</v>
      </c>
      <c r="AH22" s="122"/>
    </row>
    <row r="23" spans="1:34" s="127" customFormat="1" ht="16.5" customHeight="1">
      <c r="A23" s="275"/>
      <c r="B23" s="85"/>
      <c r="C23" s="119"/>
      <c r="D23" s="120"/>
      <c r="E23" s="121" t="s">
        <v>105</v>
      </c>
      <c r="F23" s="120"/>
      <c r="G23" s="122"/>
      <c r="H23" s="123">
        <v>17181</v>
      </c>
      <c r="I23" s="123">
        <v>16978</v>
      </c>
      <c r="J23" s="123">
        <v>16449</v>
      </c>
      <c r="K23" s="123">
        <v>24</v>
      </c>
      <c r="L23" s="123">
        <v>16</v>
      </c>
      <c r="M23" s="123">
        <v>1</v>
      </c>
      <c r="N23" s="123">
        <v>5</v>
      </c>
      <c r="O23" s="123">
        <v>10</v>
      </c>
      <c r="P23" s="123">
        <v>0</v>
      </c>
      <c r="Q23" s="123">
        <v>2</v>
      </c>
      <c r="R23" s="123">
        <v>145</v>
      </c>
      <c r="S23" s="123">
        <v>0</v>
      </c>
      <c r="T23" s="123">
        <v>857</v>
      </c>
      <c r="U23" s="123">
        <v>3</v>
      </c>
      <c r="V23" s="123">
        <v>2</v>
      </c>
      <c r="W23" s="123">
        <v>0</v>
      </c>
      <c r="X23" s="123">
        <v>0</v>
      </c>
      <c r="Y23" s="123">
        <v>1</v>
      </c>
      <c r="Z23" s="123">
        <v>0</v>
      </c>
      <c r="AA23" s="124">
        <v>98.81846225481637</v>
      </c>
      <c r="AB23" s="125">
        <v>30</v>
      </c>
      <c r="AC23" s="124">
        <v>95.73947965776148</v>
      </c>
      <c r="AD23" s="124">
        <v>0.1396891915488039</v>
      </c>
      <c r="AE23" s="123">
        <v>18</v>
      </c>
      <c r="AF23" s="124">
        <v>0.10476689366160294</v>
      </c>
      <c r="AG23" s="126">
        <v>22</v>
      </c>
      <c r="AH23" s="122"/>
    </row>
    <row r="24" spans="1:34" s="127" customFormat="1" ht="16.5" customHeight="1">
      <c r="A24" s="275"/>
      <c r="B24" s="85"/>
      <c r="C24" s="119"/>
      <c r="D24" s="120"/>
      <c r="E24" s="121" t="s">
        <v>106</v>
      </c>
      <c r="F24" s="120"/>
      <c r="G24" s="122"/>
      <c r="H24" s="123">
        <v>62760</v>
      </c>
      <c r="I24" s="123">
        <v>62186</v>
      </c>
      <c r="J24" s="123">
        <v>58739</v>
      </c>
      <c r="K24" s="123">
        <v>52</v>
      </c>
      <c r="L24" s="123">
        <v>31</v>
      </c>
      <c r="M24" s="123">
        <v>7</v>
      </c>
      <c r="N24" s="123">
        <v>23</v>
      </c>
      <c r="O24" s="123">
        <v>48</v>
      </c>
      <c r="P24" s="123">
        <v>6</v>
      </c>
      <c r="Q24" s="123">
        <v>6</v>
      </c>
      <c r="R24" s="123">
        <v>400</v>
      </c>
      <c r="S24" s="123">
        <v>1</v>
      </c>
      <c r="T24" s="123">
        <v>7740</v>
      </c>
      <c r="U24" s="123">
        <v>16</v>
      </c>
      <c r="V24" s="123">
        <v>16</v>
      </c>
      <c r="W24" s="123">
        <v>0</v>
      </c>
      <c r="X24" s="123">
        <v>0</v>
      </c>
      <c r="Y24" s="123">
        <v>0</v>
      </c>
      <c r="Z24" s="123">
        <v>4</v>
      </c>
      <c r="AA24" s="124">
        <v>99.08540471637986</v>
      </c>
      <c r="AB24" s="125">
        <v>12</v>
      </c>
      <c r="AC24" s="124">
        <v>93.59305289993627</v>
      </c>
      <c r="AD24" s="124">
        <v>0.082855321861058</v>
      </c>
      <c r="AE24" s="123">
        <v>91</v>
      </c>
      <c r="AF24" s="124">
        <v>0.1449968132568515</v>
      </c>
      <c r="AG24" s="126">
        <v>22</v>
      </c>
      <c r="AH24" s="122"/>
    </row>
    <row r="25" spans="1:34" s="127" customFormat="1" ht="16.5" customHeight="1">
      <c r="A25" s="275"/>
      <c r="B25" s="85"/>
      <c r="C25" s="119"/>
      <c r="D25" s="120"/>
      <c r="E25" s="121" t="s">
        <v>107</v>
      </c>
      <c r="F25" s="120"/>
      <c r="G25" s="122"/>
      <c r="H25" s="123">
        <v>52736</v>
      </c>
      <c r="I25" s="123">
        <v>52166</v>
      </c>
      <c r="J25" s="123">
        <v>49936</v>
      </c>
      <c r="K25" s="123">
        <v>93</v>
      </c>
      <c r="L25" s="123">
        <v>22</v>
      </c>
      <c r="M25" s="123">
        <v>21</v>
      </c>
      <c r="N25" s="123">
        <v>14</v>
      </c>
      <c r="O25" s="123">
        <v>27</v>
      </c>
      <c r="P25" s="123">
        <v>5</v>
      </c>
      <c r="Q25" s="123">
        <v>5</v>
      </c>
      <c r="R25" s="123">
        <v>381</v>
      </c>
      <c r="S25" s="123">
        <v>2</v>
      </c>
      <c r="T25" s="123">
        <v>4172</v>
      </c>
      <c r="U25" s="123">
        <v>14</v>
      </c>
      <c r="V25" s="123">
        <v>14</v>
      </c>
      <c r="W25" s="123">
        <v>0</v>
      </c>
      <c r="X25" s="123">
        <v>0</v>
      </c>
      <c r="Y25" s="123">
        <v>0</v>
      </c>
      <c r="Z25" s="123">
        <v>4</v>
      </c>
      <c r="AA25" s="124">
        <v>98.91914441747574</v>
      </c>
      <c r="AB25" s="125">
        <v>27</v>
      </c>
      <c r="AC25" s="124">
        <v>94.69053398058253</v>
      </c>
      <c r="AD25" s="124">
        <v>0.1763501213592233</v>
      </c>
      <c r="AE25" s="123">
        <v>59</v>
      </c>
      <c r="AF25" s="124">
        <v>0.11187803398058252</v>
      </c>
      <c r="AG25" s="126">
        <v>22</v>
      </c>
      <c r="AH25" s="122"/>
    </row>
    <row r="26" spans="1:34" s="127" customFormat="1" ht="16.5" customHeight="1">
      <c r="A26" s="275"/>
      <c r="B26" s="85"/>
      <c r="C26" s="119"/>
      <c r="D26" s="120"/>
      <c r="E26" s="121" t="s">
        <v>108</v>
      </c>
      <c r="F26" s="120"/>
      <c r="G26" s="122"/>
      <c r="H26" s="123">
        <v>102429</v>
      </c>
      <c r="I26" s="123">
        <v>101173</v>
      </c>
      <c r="J26" s="123">
        <v>96608</v>
      </c>
      <c r="K26" s="123">
        <v>356</v>
      </c>
      <c r="L26" s="123">
        <v>155</v>
      </c>
      <c r="M26" s="123">
        <v>6</v>
      </c>
      <c r="N26" s="123">
        <v>33</v>
      </c>
      <c r="O26" s="123">
        <v>29</v>
      </c>
      <c r="P26" s="123">
        <v>7</v>
      </c>
      <c r="Q26" s="123">
        <v>9</v>
      </c>
      <c r="R26" s="123">
        <v>654</v>
      </c>
      <c r="S26" s="123">
        <v>7</v>
      </c>
      <c r="T26" s="123">
        <v>6264</v>
      </c>
      <c r="U26" s="123">
        <v>12</v>
      </c>
      <c r="V26" s="123">
        <v>7</v>
      </c>
      <c r="W26" s="123">
        <v>1</v>
      </c>
      <c r="X26" s="123">
        <v>3</v>
      </c>
      <c r="Y26" s="123">
        <v>1</v>
      </c>
      <c r="Z26" s="123">
        <v>4</v>
      </c>
      <c r="AA26" s="124">
        <v>98.77378476798563</v>
      </c>
      <c r="AB26" s="125">
        <v>30</v>
      </c>
      <c r="AC26" s="124">
        <v>94.31703911978053</v>
      </c>
      <c r="AD26" s="124">
        <v>0.3475578205391051</v>
      </c>
      <c r="AE26" s="123">
        <v>78</v>
      </c>
      <c r="AF26" s="124">
        <v>0.07615030899452303</v>
      </c>
      <c r="AG26" s="126">
        <v>22</v>
      </c>
      <c r="AH26" s="122"/>
    </row>
    <row r="27" spans="1:34" s="127" customFormat="1" ht="16.5" customHeight="1">
      <c r="A27" s="275"/>
      <c r="B27" s="85"/>
      <c r="C27" s="119"/>
      <c r="D27" s="120"/>
      <c r="E27" s="121" t="s">
        <v>109</v>
      </c>
      <c r="F27" s="120"/>
      <c r="G27" s="122"/>
      <c r="H27" s="123">
        <v>75512</v>
      </c>
      <c r="I27" s="123">
        <v>74873</v>
      </c>
      <c r="J27" s="123">
        <v>70702</v>
      </c>
      <c r="K27" s="123">
        <v>155</v>
      </c>
      <c r="L27" s="123">
        <v>12</v>
      </c>
      <c r="M27" s="123">
        <v>3</v>
      </c>
      <c r="N27" s="123">
        <v>20</v>
      </c>
      <c r="O27" s="123">
        <v>20</v>
      </c>
      <c r="P27" s="123">
        <v>5</v>
      </c>
      <c r="Q27" s="123">
        <v>12</v>
      </c>
      <c r="R27" s="123">
        <v>401</v>
      </c>
      <c r="S27" s="123">
        <v>11</v>
      </c>
      <c r="T27" s="123">
        <v>8170</v>
      </c>
      <c r="U27" s="123">
        <v>18</v>
      </c>
      <c r="V27" s="123">
        <v>18</v>
      </c>
      <c r="W27" s="123">
        <v>0</v>
      </c>
      <c r="X27" s="123">
        <v>0</v>
      </c>
      <c r="Y27" s="123">
        <v>0</v>
      </c>
      <c r="Z27" s="123">
        <v>5</v>
      </c>
      <c r="AA27" s="124">
        <v>99.1537768831444</v>
      </c>
      <c r="AB27" s="125">
        <v>7</v>
      </c>
      <c r="AC27" s="124">
        <v>93.63015149909948</v>
      </c>
      <c r="AD27" s="124">
        <v>0.20526538828265706</v>
      </c>
      <c r="AE27" s="123">
        <v>63</v>
      </c>
      <c r="AF27" s="124">
        <v>0.08343044814069286</v>
      </c>
      <c r="AG27" s="126">
        <v>22</v>
      </c>
      <c r="AH27" s="122"/>
    </row>
    <row r="28" spans="1:34" s="127" customFormat="1" ht="16.5" customHeight="1">
      <c r="A28" s="275"/>
      <c r="B28" s="85"/>
      <c r="C28" s="119"/>
      <c r="D28" s="120"/>
      <c r="E28" s="121" t="s">
        <v>110</v>
      </c>
      <c r="F28" s="120"/>
      <c r="G28" s="122"/>
      <c r="H28" s="123">
        <v>18192</v>
      </c>
      <c r="I28" s="123">
        <v>18125</v>
      </c>
      <c r="J28" s="123">
        <v>17288</v>
      </c>
      <c r="K28" s="123">
        <v>2</v>
      </c>
      <c r="L28" s="123">
        <v>1</v>
      </c>
      <c r="M28" s="123">
        <v>2</v>
      </c>
      <c r="N28" s="123">
        <v>2</v>
      </c>
      <c r="O28" s="123">
        <v>7</v>
      </c>
      <c r="P28" s="123">
        <v>0</v>
      </c>
      <c r="Q28" s="123">
        <v>4</v>
      </c>
      <c r="R28" s="123">
        <v>48</v>
      </c>
      <c r="S28" s="123">
        <v>1</v>
      </c>
      <c r="T28" s="123">
        <v>534</v>
      </c>
      <c r="U28" s="123">
        <v>4</v>
      </c>
      <c r="V28" s="123">
        <v>4</v>
      </c>
      <c r="W28" s="123">
        <v>0</v>
      </c>
      <c r="X28" s="123">
        <v>0</v>
      </c>
      <c r="Y28" s="123">
        <v>0</v>
      </c>
      <c r="Z28" s="123">
        <v>0</v>
      </c>
      <c r="AA28" s="124">
        <v>99.63170624450308</v>
      </c>
      <c r="AB28" s="125">
        <v>1</v>
      </c>
      <c r="AC28" s="124">
        <v>95.03078276165347</v>
      </c>
      <c r="AD28" s="124">
        <v>0.010993843447669306</v>
      </c>
      <c r="AE28" s="123">
        <v>13</v>
      </c>
      <c r="AF28" s="124">
        <v>0.07145998240985048</v>
      </c>
      <c r="AG28" s="126">
        <v>22</v>
      </c>
      <c r="AH28" s="122"/>
    </row>
    <row r="29" spans="1:34" s="127" customFormat="1" ht="16.5" customHeight="1">
      <c r="A29" s="275"/>
      <c r="B29" s="85"/>
      <c r="C29" s="119"/>
      <c r="D29" s="120"/>
      <c r="E29" s="121" t="s">
        <v>111</v>
      </c>
      <c r="F29" s="120"/>
      <c r="G29" s="122"/>
      <c r="H29" s="123">
        <v>8871</v>
      </c>
      <c r="I29" s="123">
        <v>8816</v>
      </c>
      <c r="J29" s="123">
        <v>8649</v>
      </c>
      <c r="K29" s="123">
        <v>3</v>
      </c>
      <c r="L29" s="123">
        <v>0</v>
      </c>
      <c r="M29" s="123">
        <v>0</v>
      </c>
      <c r="N29" s="123">
        <v>2</v>
      </c>
      <c r="O29" s="123">
        <v>2</v>
      </c>
      <c r="P29" s="123">
        <v>0</v>
      </c>
      <c r="Q29" s="123">
        <v>3</v>
      </c>
      <c r="R29" s="123">
        <v>45</v>
      </c>
      <c r="S29" s="123">
        <v>0</v>
      </c>
      <c r="T29" s="123">
        <v>301</v>
      </c>
      <c r="U29" s="123">
        <v>1</v>
      </c>
      <c r="V29" s="123">
        <v>1</v>
      </c>
      <c r="W29" s="123">
        <v>0</v>
      </c>
      <c r="X29" s="123">
        <v>0</v>
      </c>
      <c r="Y29" s="123">
        <v>0</v>
      </c>
      <c r="Z29" s="123">
        <v>0</v>
      </c>
      <c r="AA29" s="124">
        <v>99.38000225453726</v>
      </c>
      <c r="AB29" s="125">
        <v>3</v>
      </c>
      <c r="AC29" s="124">
        <v>97.49746364558675</v>
      </c>
      <c r="AD29" s="124">
        <v>0.033818058843422386</v>
      </c>
      <c r="AE29" s="123">
        <v>5</v>
      </c>
      <c r="AF29" s="124">
        <v>0.056363431405703976</v>
      </c>
      <c r="AG29" s="126">
        <v>22</v>
      </c>
      <c r="AH29" s="122"/>
    </row>
    <row r="30" spans="1:34" s="127" customFormat="1" ht="16.5" customHeight="1">
      <c r="A30" s="275"/>
      <c r="B30" s="85"/>
      <c r="C30" s="128"/>
      <c r="D30" s="129"/>
      <c r="E30" s="130" t="s">
        <v>112</v>
      </c>
      <c r="F30" s="129"/>
      <c r="G30" s="131"/>
      <c r="H30" s="132">
        <v>10053</v>
      </c>
      <c r="I30" s="132">
        <v>9988</v>
      </c>
      <c r="J30" s="132">
        <v>9801</v>
      </c>
      <c r="K30" s="132">
        <v>3</v>
      </c>
      <c r="L30" s="132">
        <v>1</v>
      </c>
      <c r="M30" s="132">
        <v>0</v>
      </c>
      <c r="N30" s="132">
        <v>2</v>
      </c>
      <c r="O30" s="132">
        <v>4</v>
      </c>
      <c r="P30" s="132">
        <v>0</v>
      </c>
      <c r="Q30" s="132">
        <v>2</v>
      </c>
      <c r="R30" s="132">
        <v>52</v>
      </c>
      <c r="S30" s="132">
        <v>1</v>
      </c>
      <c r="T30" s="132">
        <v>262</v>
      </c>
      <c r="U30" s="132">
        <v>2</v>
      </c>
      <c r="V30" s="132">
        <v>2</v>
      </c>
      <c r="W30" s="132">
        <v>0</v>
      </c>
      <c r="X30" s="132">
        <v>0</v>
      </c>
      <c r="Y30" s="132">
        <v>0</v>
      </c>
      <c r="Z30" s="132">
        <v>0</v>
      </c>
      <c r="AA30" s="133">
        <v>99.35342683775987</v>
      </c>
      <c r="AB30" s="134">
        <v>3</v>
      </c>
      <c r="AC30" s="133">
        <v>97.49328558639212</v>
      </c>
      <c r="AD30" s="133">
        <v>0.029841838257236648</v>
      </c>
      <c r="AE30" s="132">
        <v>8</v>
      </c>
      <c r="AF30" s="133">
        <v>0.07957823535263106</v>
      </c>
      <c r="AG30" s="135">
        <v>22</v>
      </c>
      <c r="AH30" s="131"/>
    </row>
    <row r="31" spans="1:34" s="127" customFormat="1" ht="16.5" customHeight="1">
      <c r="A31" s="275"/>
      <c r="B31" s="85"/>
      <c r="C31" s="119"/>
      <c r="D31" s="120"/>
      <c r="E31" s="121" t="s">
        <v>113</v>
      </c>
      <c r="F31" s="120"/>
      <c r="G31" s="122"/>
      <c r="H31" s="123">
        <v>7096</v>
      </c>
      <c r="I31" s="123">
        <v>7055</v>
      </c>
      <c r="J31" s="123">
        <v>6899</v>
      </c>
      <c r="K31" s="123">
        <v>11</v>
      </c>
      <c r="L31" s="123">
        <v>0</v>
      </c>
      <c r="M31" s="123">
        <v>0</v>
      </c>
      <c r="N31" s="123">
        <v>0</v>
      </c>
      <c r="O31" s="123">
        <v>3</v>
      </c>
      <c r="P31" s="123">
        <v>1</v>
      </c>
      <c r="Q31" s="123">
        <v>0</v>
      </c>
      <c r="R31" s="123">
        <v>26</v>
      </c>
      <c r="S31" s="123">
        <v>0</v>
      </c>
      <c r="T31" s="123">
        <v>203</v>
      </c>
      <c r="U31" s="123">
        <v>0</v>
      </c>
      <c r="V31" s="123">
        <v>0</v>
      </c>
      <c r="W31" s="123">
        <v>0</v>
      </c>
      <c r="X31" s="123">
        <v>0</v>
      </c>
      <c r="Y31" s="123">
        <v>0</v>
      </c>
      <c r="Z31" s="123">
        <v>1</v>
      </c>
      <c r="AA31" s="124">
        <v>99.42220969560316</v>
      </c>
      <c r="AB31" s="125">
        <v>3</v>
      </c>
      <c r="AC31" s="124">
        <v>97.22378804960542</v>
      </c>
      <c r="AD31" s="124">
        <v>0.15501691093573844</v>
      </c>
      <c r="AE31" s="123">
        <v>4</v>
      </c>
      <c r="AF31" s="124">
        <v>0.05636978579481398</v>
      </c>
      <c r="AG31" s="126">
        <v>22</v>
      </c>
      <c r="AH31" s="122"/>
    </row>
    <row r="32" spans="1:34" s="127" customFormat="1" ht="16.5" customHeight="1">
      <c r="A32" s="275"/>
      <c r="B32" s="85"/>
      <c r="C32" s="119"/>
      <c r="D32" s="120"/>
      <c r="E32" s="121" t="s">
        <v>114</v>
      </c>
      <c r="F32" s="120"/>
      <c r="G32" s="122"/>
      <c r="H32" s="123">
        <v>7099</v>
      </c>
      <c r="I32" s="123">
        <v>7008</v>
      </c>
      <c r="J32" s="123">
        <v>6671</v>
      </c>
      <c r="K32" s="123">
        <v>11</v>
      </c>
      <c r="L32" s="123">
        <v>1</v>
      </c>
      <c r="M32" s="123">
        <v>0</v>
      </c>
      <c r="N32" s="123">
        <v>0</v>
      </c>
      <c r="O32" s="123">
        <v>3</v>
      </c>
      <c r="P32" s="123">
        <v>3</v>
      </c>
      <c r="Q32" s="123">
        <v>6</v>
      </c>
      <c r="R32" s="123">
        <v>67</v>
      </c>
      <c r="S32" s="123">
        <v>0</v>
      </c>
      <c r="T32" s="123">
        <v>195</v>
      </c>
      <c r="U32" s="123">
        <v>0</v>
      </c>
      <c r="V32" s="123">
        <v>0</v>
      </c>
      <c r="W32" s="123">
        <v>0</v>
      </c>
      <c r="X32" s="123">
        <v>0</v>
      </c>
      <c r="Y32" s="123">
        <v>0</v>
      </c>
      <c r="Z32" s="123">
        <v>2</v>
      </c>
      <c r="AA32" s="124">
        <v>98.71812931398789</v>
      </c>
      <c r="AB32" s="125">
        <v>35</v>
      </c>
      <c r="AC32" s="124">
        <v>93.97098182842655</v>
      </c>
      <c r="AD32" s="124">
        <v>0.15495140160586</v>
      </c>
      <c r="AE32" s="123">
        <v>5</v>
      </c>
      <c r="AF32" s="124">
        <v>0.0704324552753909</v>
      </c>
      <c r="AG32" s="126">
        <v>22</v>
      </c>
      <c r="AH32" s="122"/>
    </row>
    <row r="33" spans="1:34" s="127" customFormat="1" ht="16.5" customHeight="1">
      <c r="A33" s="275"/>
      <c r="B33" s="85"/>
      <c r="C33" s="119"/>
      <c r="D33" s="120"/>
      <c r="E33" s="121" t="s">
        <v>115</v>
      </c>
      <c r="F33" s="120"/>
      <c r="G33" s="122"/>
      <c r="H33" s="123">
        <v>18657</v>
      </c>
      <c r="I33" s="123">
        <v>18462</v>
      </c>
      <c r="J33" s="123">
        <v>17672</v>
      </c>
      <c r="K33" s="123">
        <v>60</v>
      </c>
      <c r="L33" s="123">
        <v>1</v>
      </c>
      <c r="M33" s="123">
        <v>1</v>
      </c>
      <c r="N33" s="123">
        <v>8</v>
      </c>
      <c r="O33" s="123">
        <v>12</v>
      </c>
      <c r="P33" s="123">
        <v>1</v>
      </c>
      <c r="Q33" s="123">
        <v>1</v>
      </c>
      <c r="R33" s="123">
        <v>110</v>
      </c>
      <c r="S33" s="123">
        <v>1</v>
      </c>
      <c r="T33" s="123">
        <v>424</v>
      </c>
      <c r="U33" s="123">
        <v>3</v>
      </c>
      <c r="V33" s="123">
        <v>2</v>
      </c>
      <c r="W33" s="123">
        <v>0</v>
      </c>
      <c r="X33" s="123">
        <v>0</v>
      </c>
      <c r="Y33" s="123">
        <v>1</v>
      </c>
      <c r="Z33" s="123">
        <v>1</v>
      </c>
      <c r="AA33" s="124">
        <v>98.95481588679851</v>
      </c>
      <c r="AB33" s="125">
        <v>20</v>
      </c>
      <c r="AC33" s="124">
        <v>94.72048024870021</v>
      </c>
      <c r="AD33" s="124">
        <v>0.32159511175430133</v>
      </c>
      <c r="AE33" s="123">
        <v>24</v>
      </c>
      <c r="AF33" s="124">
        <v>0.12863804470172052</v>
      </c>
      <c r="AG33" s="126">
        <v>22</v>
      </c>
      <c r="AH33" s="122"/>
    </row>
    <row r="34" spans="1:34" s="127" customFormat="1" ht="16.5" customHeight="1">
      <c r="A34" s="275"/>
      <c r="B34" s="85"/>
      <c r="C34" s="119"/>
      <c r="D34" s="120"/>
      <c r="E34" s="121" t="s">
        <v>116</v>
      </c>
      <c r="F34" s="120"/>
      <c r="G34" s="122"/>
      <c r="H34" s="123">
        <v>18349</v>
      </c>
      <c r="I34" s="123">
        <v>18179</v>
      </c>
      <c r="J34" s="123">
        <v>16967</v>
      </c>
      <c r="K34" s="123">
        <v>9</v>
      </c>
      <c r="L34" s="123">
        <v>5</v>
      </c>
      <c r="M34" s="123">
        <v>1</v>
      </c>
      <c r="N34" s="123">
        <v>5</v>
      </c>
      <c r="O34" s="123">
        <v>29</v>
      </c>
      <c r="P34" s="123">
        <v>2</v>
      </c>
      <c r="Q34" s="123">
        <v>5</v>
      </c>
      <c r="R34" s="123">
        <v>114</v>
      </c>
      <c r="S34" s="123">
        <v>0</v>
      </c>
      <c r="T34" s="123">
        <v>981</v>
      </c>
      <c r="U34" s="123">
        <v>1</v>
      </c>
      <c r="V34" s="123">
        <v>1</v>
      </c>
      <c r="W34" s="123">
        <v>0</v>
      </c>
      <c r="X34" s="123">
        <v>0</v>
      </c>
      <c r="Y34" s="123">
        <v>0</v>
      </c>
      <c r="Z34" s="123">
        <v>1</v>
      </c>
      <c r="AA34" s="124">
        <v>99.07351899286064</v>
      </c>
      <c r="AB34" s="125">
        <v>12</v>
      </c>
      <c r="AC34" s="124">
        <v>92.46825440078479</v>
      </c>
      <c r="AD34" s="124">
        <v>0.04904899449561284</v>
      </c>
      <c r="AE34" s="123">
        <v>36</v>
      </c>
      <c r="AF34" s="124">
        <v>0.19619597798245136</v>
      </c>
      <c r="AG34" s="126">
        <v>7</v>
      </c>
      <c r="AH34" s="122"/>
    </row>
    <row r="35" spans="1:34" s="127" customFormat="1" ht="16.5" customHeight="1">
      <c r="A35" s="275"/>
      <c r="B35" s="85"/>
      <c r="C35" s="119"/>
      <c r="D35" s="120"/>
      <c r="E35" s="121" t="s">
        <v>117</v>
      </c>
      <c r="F35" s="120"/>
      <c r="G35" s="122"/>
      <c r="H35" s="123">
        <v>32739</v>
      </c>
      <c r="I35" s="123">
        <v>32206</v>
      </c>
      <c r="J35" s="123">
        <v>30400</v>
      </c>
      <c r="K35" s="123">
        <v>98</v>
      </c>
      <c r="L35" s="123">
        <v>17</v>
      </c>
      <c r="M35" s="123">
        <v>14</v>
      </c>
      <c r="N35" s="123">
        <v>4</v>
      </c>
      <c r="O35" s="123">
        <v>38</v>
      </c>
      <c r="P35" s="123">
        <v>6</v>
      </c>
      <c r="Q35" s="123">
        <v>5</v>
      </c>
      <c r="R35" s="123">
        <v>351</v>
      </c>
      <c r="S35" s="123">
        <v>0</v>
      </c>
      <c r="T35" s="123">
        <v>1722</v>
      </c>
      <c r="U35" s="123">
        <v>4</v>
      </c>
      <c r="V35" s="123">
        <v>4</v>
      </c>
      <c r="W35" s="123">
        <v>0</v>
      </c>
      <c r="X35" s="123">
        <v>0</v>
      </c>
      <c r="Y35" s="123">
        <v>0</v>
      </c>
      <c r="Z35" s="123">
        <v>5</v>
      </c>
      <c r="AA35" s="124">
        <v>98.37197226549375</v>
      </c>
      <c r="AB35" s="125">
        <v>40</v>
      </c>
      <c r="AC35" s="124">
        <v>92.85561562662268</v>
      </c>
      <c r="AD35" s="124">
        <v>0.2993371819542442</v>
      </c>
      <c r="AE35" s="123">
        <v>51</v>
      </c>
      <c r="AF35" s="124">
        <v>0.15577751305782095</v>
      </c>
      <c r="AG35" s="126">
        <v>7</v>
      </c>
      <c r="AH35" s="122"/>
    </row>
    <row r="36" spans="1:34" s="127" customFormat="1" ht="16.5" customHeight="1">
      <c r="A36" s="275"/>
      <c r="B36" s="85"/>
      <c r="C36" s="119"/>
      <c r="D36" s="120"/>
      <c r="E36" s="121" t="s">
        <v>118</v>
      </c>
      <c r="F36" s="120"/>
      <c r="G36" s="122"/>
      <c r="H36" s="123">
        <v>69625</v>
      </c>
      <c r="I36" s="123">
        <v>68505</v>
      </c>
      <c r="J36" s="123">
        <v>63546</v>
      </c>
      <c r="K36" s="123">
        <v>335</v>
      </c>
      <c r="L36" s="123">
        <v>37</v>
      </c>
      <c r="M36" s="123">
        <v>4</v>
      </c>
      <c r="N36" s="123">
        <v>29</v>
      </c>
      <c r="O36" s="123">
        <v>83</v>
      </c>
      <c r="P36" s="123">
        <v>10</v>
      </c>
      <c r="Q36" s="123">
        <v>14</v>
      </c>
      <c r="R36" s="123">
        <v>601</v>
      </c>
      <c r="S36" s="123">
        <v>7</v>
      </c>
      <c r="T36" s="123">
        <v>4121</v>
      </c>
      <c r="U36" s="123">
        <v>30</v>
      </c>
      <c r="V36" s="123">
        <v>30</v>
      </c>
      <c r="W36" s="123">
        <v>0</v>
      </c>
      <c r="X36" s="123">
        <v>0</v>
      </c>
      <c r="Y36" s="123">
        <v>0</v>
      </c>
      <c r="Z36" s="123">
        <v>7</v>
      </c>
      <c r="AA36" s="124">
        <v>98.39138240574506</v>
      </c>
      <c r="AB36" s="125">
        <v>40</v>
      </c>
      <c r="AC36" s="124">
        <v>91.26894075403949</v>
      </c>
      <c r="AD36" s="124">
        <v>0.48114901256732495</v>
      </c>
      <c r="AE36" s="123">
        <v>149</v>
      </c>
      <c r="AF36" s="124">
        <v>0.21400359066427288</v>
      </c>
      <c r="AG36" s="126">
        <v>7</v>
      </c>
      <c r="AH36" s="122"/>
    </row>
    <row r="37" spans="1:34" s="127" customFormat="1" ht="16.5" customHeight="1">
      <c r="A37" s="275"/>
      <c r="B37" s="85"/>
      <c r="C37" s="119"/>
      <c r="D37" s="120"/>
      <c r="E37" s="121" t="s">
        <v>119</v>
      </c>
      <c r="F37" s="120"/>
      <c r="G37" s="122"/>
      <c r="H37" s="123">
        <v>16084</v>
      </c>
      <c r="I37" s="123">
        <v>15923</v>
      </c>
      <c r="J37" s="123">
        <v>15014</v>
      </c>
      <c r="K37" s="123">
        <v>14</v>
      </c>
      <c r="L37" s="123">
        <v>8</v>
      </c>
      <c r="M37" s="123">
        <v>0</v>
      </c>
      <c r="N37" s="123">
        <v>13</v>
      </c>
      <c r="O37" s="123">
        <v>19</v>
      </c>
      <c r="P37" s="123">
        <v>2</v>
      </c>
      <c r="Q37" s="123">
        <v>1</v>
      </c>
      <c r="R37" s="123">
        <v>104</v>
      </c>
      <c r="S37" s="123">
        <v>0</v>
      </c>
      <c r="T37" s="123">
        <v>852</v>
      </c>
      <c r="U37" s="123">
        <v>2</v>
      </c>
      <c r="V37" s="123">
        <v>2</v>
      </c>
      <c r="W37" s="123">
        <v>0</v>
      </c>
      <c r="X37" s="123">
        <v>0</v>
      </c>
      <c r="Y37" s="123">
        <v>0</v>
      </c>
      <c r="Z37" s="123">
        <v>1</v>
      </c>
      <c r="AA37" s="124">
        <v>98.99900522258145</v>
      </c>
      <c r="AB37" s="125">
        <v>20</v>
      </c>
      <c r="AC37" s="124">
        <v>93.3474260134295</v>
      </c>
      <c r="AD37" s="124">
        <v>0.0870430241233524</v>
      </c>
      <c r="AE37" s="123">
        <v>35</v>
      </c>
      <c r="AF37" s="124">
        <v>0.217607560308381</v>
      </c>
      <c r="AG37" s="126">
        <v>7</v>
      </c>
      <c r="AH37" s="122"/>
    </row>
    <row r="38" spans="1:34" s="127" customFormat="1" ht="16.5" customHeight="1">
      <c r="A38" s="275"/>
      <c r="B38" s="85"/>
      <c r="C38" s="119"/>
      <c r="D38" s="120"/>
      <c r="E38" s="121" t="s">
        <v>120</v>
      </c>
      <c r="F38" s="120"/>
      <c r="G38" s="122"/>
      <c r="H38" s="123">
        <v>13707</v>
      </c>
      <c r="I38" s="123">
        <v>13582</v>
      </c>
      <c r="J38" s="123">
        <v>13084</v>
      </c>
      <c r="K38" s="123">
        <v>11</v>
      </c>
      <c r="L38" s="123">
        <v>4</v>
      </c>
      <c r="M38" s="123">
        <v>3</v>
      </c>
      <c r="N38" s="123">
        <v>4</v>
      </c>
      <c r="O38" s="123">
        <v>6</v>
      </c>
      <c r="P38" s="123">
        <v>1</v>
      </c>
      <c r="Q38" s="123">
        <v>7</v>
      </c>
      <c r="R38" s="123">
        <v>89</v>
      </c>
      <c r="S38" s="123">
        <v>0</v>
      </c>
      <c r="T38" s="123">
        <v>1230</v>
      </c>
      <c r="U38" s="123">
        <v>1</v>
      </c>
      <c r="V38" s="123">
        <v>1</v>
      </c>
      <c r="W38" s="123">
        <v>0</v>
      </c>
      <c r="X38" s="123">
        <v>0</v>
      </c>
      <c r="Y38" s="123">
        <v>0</v>
      </c>
      <c r="Z38" s="123">
        <v>1</v>
      </c>
      <c r="AA38" s="124">
        <v>99.0880571970526</v>
      </c>
      <c r="AB38" s="125">
        <v>12</v>
      </c>
      <c r="AC38" s="124">
        <v>95.45487707011016</v>
      </c>
      <c r="AD38" s="124">
        <v>0.08025096665937112</v>
      </c>
      <c r="AE38" s="123">
        <v>12</v>
      </c>
      <c r="AF38" s="124">
        <v>0.08754650908295032</v>
      </c>
      <c r="AG38" s="126">
        <v>22</v>
      </c>
      <c r="AH38" s="122"/>
    </row>
    <row r="39" spans="1:34" s="127" customFormat="1" ht="16.5" customHeight="1">
      <c r="A39" s="275"/>
      <c r="B39" s="85"/>
      <c r="C39" s="119"/>
      <c r="D39" s="120"/>
      <c r="E39" s="121" t="s">
        <v>121</v>
      </c>
      <c r="F39" s="120"/>
      <c r="G39" s="122"/>
      <c r="H39" s="123">
        <v>21992</v>
      </c>
      <c r="I39" s="123">
        <v>21824</v>
      </c>
      <c r="J39" s="123">
        <v>20858</v>
      </c>
      <c r="K39" s="123">
        <v>17</v>
      </c>
      <c r="L39" s="123">
        <v>14</v>
      </c>
      <c r="M39" s="123">
        <v>1</v>
      </c>
      <c r="N39" s="123">
        <v>14</v>
      </c>
      <c r="O39" s="123">
        <v>17</v>
      </c>
      <c r="P39" s="123">
        <v>2</v>
      </c>
      <c r="Q39" s="123">
        <v>6</v>
      </c>
      <c r="R39" s="123">
        <v>96</v>
      </c>
      <c r="S39" s="123">
        <v>1</v>
      </c>
      <c r="T39" s="123">
        <v>1152</v>
      </c>
      <c r="U39" s="123">
        <v>5</v>
      </c>
      <c r="V39" s="123">
        <v>5</v>
      </c>
      <c r="W39" s="123">
        <v>0</v>
      </c>
      <c r="X39" s="123">
        <v>0</v>
      </c>
      <c r="Y39" s="123">
        <v>0</v>
      </c>
      <c r="Z39" s="123">
        <v>1</v>
      </c>
      <c r="AA39" s="124">
        <v>99.23608584939979</v>
      </c>
      <c r="AB39" s="125">
        <v>7</v>
      </c>
      <c r="AC39" s="124">
        <v>94.84357948344852</v>
      </c>
      <c r="AD39" s="124">
        <v>0.07730083666787924</v>
      </c>
      <c r="AE39" s="123">
        <v>37</v>
      </c>
      <c r="AF39" s="124">
        <v>0.1682429974536195</v>
      </c>
      <c r="AG39" s="126">
        <v>7</v>
      </c>
      <c r="AH39" s="122"/>
    </row>
    <row r="40" spans="1:34" s="127" customFormat="1" ht="16.5" customHeight="1">
      <c r="A40" s="275"/>
      <c r="B40" s="85"/>
      <c r="C40" s="119"/>
      <c r="D40" s="120"/>
      <c r="E40" s="121" t="s">
        <v>122</v>
      </c>
      <c r="F40" s="120"/>
      <c r="G40" s="122"/>
      <c r="H40" s="123">
        <v>73999</v>
      </c>
      <c r="I40" s="123">
        <v>72994</v>
      </c>
      <c r="J40" s="123">
        <v>68982</v>
      </c>
      <c r="K40" s="123">
        <v>278</v>
      </c>
      <c r="L40" s="123">
        <v>127</v>
      </c>
      <c r="M40" s="123">
        <v>2</v>
      </c>
      <c r="N40" s="123">
        <v>44</v>
      </c>
      <c r="O40" s="123">
        <v>76</v>
      </c>
      <c r="P40" s="123">
        <v>6</v>
      </c>
      <c r="Q40" s="123">
        <v>14</v>
      </c>
      <c r="R40" s="123">
        <v>458</v>
      </c>
      <c r="S40" s="123">
        <v>0</v>
      </c>
      <c r="T40" s="123">
        <v>3457</v>
      </c>
      <c r="U40" s="123">
        <v>9</v>
      </c>
      <c r="V40" s="123">
        <v>9</v>
      </c>
      <c r="W40" s="123">
        <v>0</v>
      </c>
      <c r="X40" s="123">
        <v>0</v>
      </c>
      <c r="Y40" s="123">
        <v>0</v>
      </c>
      <c r="Z40" s="123">
        <v>6</v>
      </c>
      <c r="AA40" s="124">
        <v>98.6418735388316</v>
      </c>
      <c r="AB40" s="125">
        <v>38</v>
      </c>
      <c r="AC40" s="124">
        <v>93.22017865106285</v>
      </c>
      <c r="AD40" s="124">
        <v>0.3756807524426006</v>
      </c>
      <c r="AE40" s="123">
        <v>135</v>
      </c>
      <c r="AF40" s="124">
        <v>0.18243489776888877</v>
      </c>
      <c r="AG40" s="126">
        <v>7</v>
      </c>
      <c r="AH40" s="122"/>
    </row>
    <row r="41" spans="1:34" s="127" customFormat="1" ht="16.5" customHeight="1">
      <c r="A41" s="275"/>
      <c r="B41" s="85"/>
      <c r="C41" s="119"/>
      <c r="D41" s="120"/>
      <c r="E41" s="121" t="s">
        <v>123</v>
      </c>
      <c r="F41" s="120"/>
      <c r="G41" s="122"/>
      <c r="H41" s="123">
        <v>47681</v>
      </c>
      <c r="I41" s="123">
        <v>47075</v>
      </c>
      <c r="J41" s="123">
        <v>44511</v>
      </c>
      <c r="K41" s="123">
        <v>180</v>
      </c>
      <c r="L41" s="123">
        <v>59</v>
      </c>
      <c r="M41" s="123">
        <v>9</v>
      </c>
      <c r="N41" s="123">
        <v>30</v>
      </c>
      <c r="O41" s="123">
        <v>14</v>
      </c>
      <c r="P41" s="123">
        <v>3</v>
      </c>
      <c r="Q41" s="123">
        <v>8</v>
      </c>
      <c r="R41" s="123">
        <v>300</v>
      </c>
      <c r="S41" s="123">
        <v>3</v>
      </c>
      <c r="T41" s="123">
        <v>4646</v>
      </c>
      <c r="U41" s="123">
        <v>4</v>
      </c>
      <c r="V41" s="123">
        <v>4</v>
      </c>
      <c r="W41" s="123">
        <v>0</v>
      </c>
      <c r="X41" s="123">
        <v>0</v>
      </c>
      <c r="Y41" s="123">
        <v>0</v>
      </c>
      <c r="Z41" s="123">
        <v>2</v>
      </c>
      <c r="AA41" s="124">
        <v>98.72905350139469</v>
      </c>
      <c r="AB41" s="125">
        <v>35</v>
      </c>
      <c r="AC41" s="124">
        <v>93.3516495039953</v>
      </c>
      <c r="AD41" s="124">
        <v>0.3775088609718756</v>
      </c>
      <c r="AE41" s="123">
        <v>50</v>
      </c>
      <c r="AF41" s="124">
        <v>0.10486357249218767</v>
      </c>
      <c r="AG41" s="126">
        <v>22</v>
      </c>
      <c r="AH41" s="122"/>
    </row>
    <row r="42" spans="1:34" s="127" customFormat="1" ht="16.5" customHeight="1">
      <c r="A42" s="275"/>
      <c r="B42" s="85"/>
      <c r="C42" s="119"/>
      <c r="D42" s="120"/>
      <c r="E42" s="121" t="s">
        <v>124</v>
      </c>
      <c r="F42" s="120"/>
      <c r="G42" s="122"/>
      <c r="H42" s="123">
        <v>12147</v>
      </c>
      <c r="I42" s="123">
        <v>12004</v>
      </c>
      <c r="J42" s="123">
        <v>11621</v>
      </c>
      <c r="K42" s="123">
        <v>38</v>
      </c>
      <c r="L42" s="123">
        <v>9</v>
      </c>
      <c r="M42" s="123">
        <v>0</v>
      </c>
      <c r="N42" s="123">
        <v>5</v>
      </c>
      <c r="O42" s="123">
        <v>8</v>
      </c>
      <c r="P42" s="123">
        <v>0</v>
      </c>
      <c r="Q42" s="123">
        <v>0</v>
      </c>
      <c r="R42" s="123">
        <v>83</v>
      </c>
      <c r="S42" s="123">
        <v>0</v>
      </c>
      <c r="T42" s="123">
        <v>1617</v>
      </c>
      <c r="U42" s="123">
        <v>0</v>
      </c>
      <c r="V42" s="123">
        <v>0</v>
      </c>
      <c r="W42" s="123">
        <v>0</v>
      </c>
      <c r="X42" s="123">
        <v>0</v>
      </c>
      <c r="Y42" s="123">
        <v>0</v>
      </c>
      <c r="Z42" s="123">
        <v>0</v>
      </c>
      <c r="AA42" s="124">
        <v>98.8227545896106</v>
      </c>
      <c r="AB42" s="125">
        <v>30</v>
      </c>
      <c r="AC42" s="124">
        <v>95.66971268625998</v>
      </c>
      <c r="AD42" s="124">
        <v>0.3128344447188606</v>
      </c>
      <c r="AE42" s="123">
        <v>13</v>
      </c>
      <c r="AF42" s="124">
        <v>0.10702231003539969</v>
      </c>
      <c r="AG42" s="126">
        <v>22</v>
      </c>
      <c r="AH42" s="122"/>
    </row>
    <row r="43" spans="1:34" s="127" customFormat="1" ht="16.5" customHeight="1">
      <c r="A43" s="275"/>
      <c r="B43" s="85"/>
      <c r="C43" s="119"/>
      <c r="D43" s="120"/>
      <c r="E43" s="121" t="s">
        <v>125</v>
      </c>
      <c r="F43" s="120"/>
      <c r="G43" s="122"/>
      <c r="H43" s="123">
        <v>7875</v>
      </c>
      <c r="I43" s="123">
        <v>7799</v>
      </c>
      <c r="J43" s="123">
        <v>7645</v>
      </c>
      <c r="K43" s="123">
        <v>17</v>
      </c>
      <c r="L43" s="123">
        <v>1</v>
      </c>
      <c r="M43" s="123">
        <v>2</v>
      </c>
      <c r="N43" s="123">
        <v>1</v>
      </c>
      <c r="O43" s="123">
        <v>8</v>
      </c>
      <c r="P43" s="123">
        <v>3</v>
      </c>
      <c r="Q43" s="123">
        <v>0</v>
      </c>
      <c r="R43" s="123">
        <v>43</v>
      </c>
      <c r="S43" s="123">
        <v>1</v>
      </c>
      <c r="T43" s="123">
        <v>369</v>
      </c>
      <c r="U43" s="123">
        <v>0</v>
      </c>
      <c r="V43" s="123">
        <v>0</v>
      </c>
      <c r="W43" s="123">
        <v>0</v>
      </c>
      <c r="X43" s="123">
        <v>0</v>
      </c>
      <c r="Y43" s="123">
        <v>0</v>
      </c>
      <c r="Z43" s="123">
        <v>1</v>
      </c>
      <c r="AA43" s="124">
        <v>99.03492063492064</v>
      </c>
      <c r="AB43" s="125">
        <v>20</v>
      </c>
      <c r="AC43" s="124">
        <v>97.07936507936508</v>
      </c>
      <c r="AD43" s="124">
        <v>0.21587301587301588</v>
      </c>
      <c r="AE43" s="123">
        <v>10</v>
      </c>
      <c r="AF43" s="124">
        <v>0.12698412698412698</v>
      </c>
      <c r="AG43" s="126">
        <v>22</v>
      </c>
      <c r="AH43" s="122"/>
    </row>
    <row r="44" spans="1:34" s="127" customFormat="1" ht="16.5" customHeight="1">
      <c r="A44" s="275"/>
      <c r="B44" s="85"/>
      <c r="C44" s="119"/>
      <c r="D44" s="120"/>
      <c r="E44" s="121" t="s">
        <v>126</v>
      </c>
      <c r="F44" s="120"/>
      <c r="G44" s="122"/>
      <c r="H44" s="123">
        <v>4857</v>
      </c>
      <c r="I44" s="123">
        <v>4773</v>
      </c>
      <c r="J44" s="123">
        <v>4675</v>
      </c>
      <c r="K44" s="123">
        <v>28</v>
      </c>
      <c r="L44" s="123">
        <v>4</v>
      </c>
      <c r="M44" s="123">
        <v>0</v>
      </c>
      <c r="N44" s="123">
        <v>6</v>
      </c>
      <c r="O44" s="123">
        <v>6</v>
      </c>
      <c r="P44" s="123">
        <v>2</v>
      </c>
      <c r="Q44" s="123">
        <v>7</v>
      </c>
      <c r="R44" s="123">
        <v>31</v>
      </c>
      <c r="S44" s="123">
        <v>0</v>
      </c>
      <c r="T44" s="123">
        <v>90</v>
      </c>
      <c r="U44" s="123">
        <v>0</v>
      </c>
      <c r="V44" s="123">
        <v>0</v>
      </c>
      <c r="W44" s="123">
        <v>0</v>
      </c>
      <c r="X44" s="123">
        <v>0</v>
      </c>
      <c r="Y44" s="123">
        <v>0</v>
      </c>
      <c r="Z44" s="123">
        <v>2</v>
      </c>
      <c r="AA44" s="124">
        <v>98.27053736874613</v>
      </c>
      <c r="AB44" s="125">
        <v>42</v>
      </c>
      <c r="AC44" s="124">
        <v>96.25283096561664</v>
      </c>
      <c r="AD44" s="124">
        <v>0.5764875437512869</v>
      </c>
      <c r="AE44" s="123">
        <v>14</v>
      </c>
      <c r="AF44" s="124">
        <v>0.28824377187564343</v>
      </c>
      <c r="AG44" s="126">
        <v>2</v>
      </c>
      <c r="AH44" s="122"/>
    </row>
    <row r="45" spans="1:34" s="127" customFormat="1" ht="16.5" customHeight="1">
      <c r="A45" s="275"/>
      <c r="B45" s="85"/>
      <c r="C45" s="119"/>
      <c r="D45" s="120"/>
      <c r="E45" s="121" t="s">
        <v>127</v>
      </c>
      <c r="F45" s="120"/>
      <c r="G45" s="122"/>
      <c r="H45" s="123">
        <v>5782</v>
      </c>
      <c r="I45" s="123">
        <v>5735</v>
      </c>
      <c r="J45" s="123">
        <v>5603</v>
      </c>
      <c r="K45" s="123">
        <v>1</v>
      </c>
      <c r="L45" s="123">
        <v>2</v>
      </c>
      <c r="M45" s="123">
        <v>2</v>
      </c>
      <c r="N45" s="123">
        <v>7</v>
      </c>
      <c r="O45" s="123">
        <v>5</v>
      </c>
      <c r="P45" s="123">
        <v>1</v>
      </c>
      <c r="Q45" s="123">
        <v>2</v>
      </c>
      <c r="R45" s="123">
        <v>27</v>
      </c>
      <c r="S45" s="123">
        <v>0</v>
      </c>
      <c r="T45" s="123">
        <v>138</v>
      </c>
      <c r="U45" s="123">
        <v>1</v>
      </c>
      <c r="V45" s="123">
        <v>1</v>
      </c>
      <c r="W45" s="123">
        <v>0</v>
      </c>
      <c r="X45" s="123">
        <v>0</v>
      </c>
      <c r="Y45" s="123">
        <v>0</v>
      </c>
      <c r="Z45" s="123">
        <v>0</v>
      </c>
      <c r="AA45" s="124">
        <v>99.18713248011069</v>
      </c>
      <c r="AB45" s="125">
        <v>7</v>
      </c>
      <c r="AC45" s="124">
        <v>96.90418540297475</v>
      </c>
      <c r="AD45" s="124">
        <v>0.017295053614666205</v>
      </c>
      <c r="AE45" s="123">
        <v>13</v>
      </c>
      <c r="AF45" s="124">
        <v>0.22483569699066067</v>
      </c>
      <c r="AG45" s="126">
        <v>7</v>
      </c>
      <c r="AH45" s="122"/>
    </row>
    <row r="46" spans="1:34" s="127" customFormat="1" ht="16.5" customHeight="1">
      <c r="A46" s="275"/>
      <c r="B46" s="85"/>
      <c r="C46" s="119"/>
      <c r="D46" s="120"/>
      <c r="E46" s="121" t="s">
        <v>128</v>
      </c>
      <c r="F46" s="120"/>
      <c r="G46" s="122"/>
      <c r="H46" s="123">
        <v>16980</v>
      </c>
      <c r="I46" s="123">
        <v>16777</v>
      </c>
      <c r="J46" s="123">
        <v>16145</v>
      </c>
      <c r="K46" s="123">
        <v>15</v>
      </c>
      <c r="L46" s="123">
        <v>2</v>
      </c>
      <c r="M46" s="123">
        <v>7</v>
      </c>
      <c r="N46" s="123">
        <v>7</v>
      </c>
      <c r="O46" s="123">
        <v>15</v>
      </c>
      <c r="P46" s="123">
        <v>7</v>
      </c>
      <c r="Q46" s="123">
        <v>4</v>
      </c>
      <c r="R46" s="123">
        <v>146</v>
      </c>
      <c r="S46" s="123">
        <v>0</v>
      </c>
      <c r="T46" s="123">
        <v>771</v>
      </c>
      <c r="U46" s="123">
        <v>0</v>
      </c>
      <c r="V46" s="123">
        <v>0</v>
      </c>
      <c r="W46" s="123">
        <v>0</v>
      </c>
      <c r="X46" s="123">
        <v>0</v>
      </c>
      <c r="Y46" s="123">
        <v>0</v>
      </c>
      <c r="Z46" s="123">
        <v>4</v>
      </c>
      <c r="AA46" s="124">
        <v>98.80447585394582</v>
      </c>
      <c r="AB46" s="125">
        <v>30</v>
      </c>
      <c r="AC46" s="124">
        <v>95.08244994110719</v>
      </c>
      <c r="AD46" s="124">
        <v>0.08833922261484099</v>
      </c>
      <c r="AE46" s="123">
        <v>26</v>
      </c>
      <c r="AF46" s="124">
        <v>0.15312131919905772</v>
      </c>
      <c r="AG46" s="126">
        <v>7</v>
      </c>
      <c r="AH46" s="122"/>
    </row>
    <row r="47" spans="1:34" s="127" customFormat="1" ht="16.5" customHeight="1">
      <c r="A47" s="275"/>
      <c r="B47" s="85"/>
      <c r="C47" s="119"/>
      <c r="D47" s="120"/>
      <c r="E47" s="121" t="s">
        <v>129</v>
      </c>
      <c r="F47" s="120"/>
      <c r="G47" s="122"/>
      <c r="H47" s="123">
        <v>25021</v>
      </c>
      <c r="I47" s="123">
        <v>24761</v>
      </c>
      <c r="J47" s="123">
        <v>23576</v>
      </c>
      <c r="K47" s="123">
        <v>78</v>
      </c>
      <c r="L47" s="123">
        <v>29</v>
      </c>
      <c r="M47" s="123">
        <v>5</v>
      </c>
      <c r="N47" s="123">
        <v>4</v>
      </c>
      <c r="O47" s="123">
        <v>13</v>
      </c>
      <c r="P47" s="123">
        <v>3</v>
      </c>
      <c r="Q47" s="123">
        <v>5</v>
      </c>
      <c r="R47" s="123">
        <v>121</v>
      </c>
      <c r="S47" s="123">
        <v>2</v>
      </c>
      <c r="T47" s="123">
        <v>1062</v>
      </c>
      <c r="U47" s="123">
        <v>1</v>
      </c>
      <c r="V47" s="123">
        <v>1</v>
      </c>
      <c r="W47" s="123">
        <v>0</v>
      </c>
      <c r="X47" s="123">
        <v>0</v>
      </c>
      <c r="Y47" s="123">
        <v>0</v>
      </c>
      <c r="Z47" s="123">
        <v>1</v>
      </c>
      <c r="AA47" s="124">
        <v>98.96087286679189</v>
      </c>
      <c r="AB47" s="125">
        <v>20</v>
      </c>
      <c r="AC47" s="124">
        <v>94.22485112505495</v>
      </c>
      <c r="AD47" s="124">
        <v>0.31173813996243155</v>
      </c>
      <c r="AE47" s="123">
        <v>19</v>
      </c>
      <c r="AF47" s="124">
        <v>0.0759362135805923</v>
      </c>
      <c r="AG47" s="126">
        <v>22</v>
      </c>
      <c r="AH47" s="122"/>
    </row>
    <row r="48" spans="1:34" s="127" customFormat="1" ht="16.5" customHeight="1">
      <c r="A48" s="275"/>
      <c r="B48" s="85"/>
      <c r="C48" s="119"/>
      <c r="D48" s="120"/>
      <c r="E48" s="121" t="s">
        <v>130</v>
      </c>
      <c r="F48" s="120"/>
      <c r="G48" s="122"/>
      <c r="H48" s="123">
        <v>11249</v>
      </c>
      <c r="I48" s="123">
        <v>11023</v>
      </c>
      <c r="J48" s="123">
        <v>10703</v>
      </c>
      <c r="K48" s="123">
        <v>74</v>
      </c>
      <c r="L48" s="123">
        <v>16</v>
      </c>
      <c r="M48" s="123">
        <v>1</v>
      </c>
      <c r="N48" s="123">
        <v>6</v>
      </c>
      <c r="O48" s="123">
        <v>13</v>
      </c>
      <c r="P48" s="123">
        <v>4</v>
      </c>
      <c r="Q48" s="123">
        <v>3</v>
      </c>
      <c r="R48" s="123">
        <v>109</v>
      </c>
      <c r="S48" s="123">
        <v>0</v>
      </c>
      <c r="T48" s="123">
        <v>362</v>
      </c>
      <c r="U48" s="123">
        <v>0</v>
      </c>
      <c r="V48" s="123">
        <v>0</v>
      </c>
      <c r="W48" s="123">
        <v>0</v>
      </c>
      <c r="X48" s="123">
        <v>0</v>
      </c>
      <c r="Y48" s="123">
        <v>0</v>
      </c>
      <c r="Z48" s="123">
        <v>3</v>
      </c>
      <c r="AA48" s="124">
        <v>97.99093252733576</v>
      </c>
      <c r="AB48" s="125">
        <v>45</v>
      </c>
      <c r="AC48" s="124">
        <v>95.14623522090852</v>
      </c>
      <c r="AD48" s="124">
        <v>0.6578362521112988</v>
      </c>
      <c r="AE48" s="123">
        <v>22</v>
      </c>
      <c r="AF48" s="124">
        <v>0.1955729398168726</v>
      </c>
      <c r="AG48" s="126">
        <v>7</v>
      </c>
      <c r="AH48" s="122"/>
    </row>
    <row r="49" spans="1:34" s="127" customFormat="1" ht="16.5" customHeight="1">
      <c r="A49" s="275"/>
      <c r="B49" s="85"/>
      <c r="C49" s="119"/>
      <c r="D49" s="120"/>
      <c r="E49" s="121" t="s">
        <v>131</v>
      </c>
      <c r="F49" s="120"/>
      <c r="G49" s="122"/>
      <c r="H49" s="123">
        <v>5896</v>
      </c>
      <c r="I49" s="123">
        <v>5832</v>
      </c>
      <c r="J49" s="123">
        <v>5690</v>
      </c>
      <c r="K49" s="123">
        <v>28</v>
      </c>
      <c r="L49" s="123">
        <v>5</v>
      </c>
      <c r="M49" s="123">
        <v>5</v>
      </c>
      <c r="N49" s="123">
        <v>1</v>
      </c>
      <c r="O49" s="123">
        <v>4</v>
      </c>
      <c r="P49" s="123">
        <v>1</v>
      </c>
      <c r="Q49" s="123">
        <v>2</v>
      </c>
      <c r="R49" s="123">
        <v>18</v>
      </c>
      <c r="S49" s="123">
        <v>0</v>
      </c>
      <c r="T49" s="123">
        <v>249</v>
      </c>
      <c r="U49" s="123">
        <v>2</v>
      </c>
      <c r="V49" s="123">
        <v>1</v>
      </c>
      <c r="W49" s="123">
        <v>0</v>
      </c>
      <c r="X49" s="123">
        <v>0</v>
      </c>
      <c r="Y49" s="123">
        <v>1</v>
      </c>
      <c r="Z49" s="123">
        <v>0</v>
      </c>
      <c r="AA49" s="124">
        <v>98.9145183175034</v>
      </c>
      <c r="AB49" s="125">
        <v>27</v>
      </c>
      <c r="AC49" s="124">
        <v>96.50610583446404</v>
      </c>
      <c r="AD49" s="124">
        <v>0.47489823609226595</v>
      </c>
      <c r="AE49" s="123">
        <v>7</v>
      </c>
      <c r="AF49" s="124">
        <v>0.11872455902306649</v>
      </c>
      <c r="AG49" s="126">
        <v>22</v>
      </c>
      <c r="AH49" s="122"/>
    </row>
    <row r="50" spans="1:34" s="127" customFormat="1" ht="16.5" customHeight="1">
      <c r="A50" s="275"/>
      <c r="B50" s="85"/>
      <c r="C50" s="119"/>
      <c r="D50" s="120"/>
      <c r="E50" s="121" t="s">
        <v>132</v>
      </c>
      <c r="F50" s="120"/>
      <c r="G50" s="122"/>
      <c r="H50" s="123">
        <v>8525</v>
      </c>
      <c r="I50" s="123">
        <v>8440</v>
      </c>
      <c r="J50" s="123">
        <v>8109</v>
      </c>
      <c r="K50" s="123">
        <v>4</v>
      </c>
      <c r="L50" s="123">
        <v>2</v>
      </c>
      <c r="M50" s="123">
        <v>1</v>
      </c>
      <c r="N50" s="123">
        <v>9</v>
      </c>
      <c r="O50" s="123">
        <v>10</v>
      </c>
      <c r="P50" s="123">
        <v>0</v>
      </c>
      <c r="Q50" s="123">
        <v>2</v>
      </c>
      <c r="R50" s="123">
        <v>57</v>
      </c>
      <c r="S50" s="123">
        <v>0</v>
      </c>
      <c r="T50" s="123">
        <v>221</v>
      </c>
      <c r="U50" s="123">
        <v>4</v>
      </c>
      <c r="V50" s="123">
        <v>4</v>
      </c>
      <c r="W50" s="123">
        <v>0</v>
      </c>
      <c r="X50" s="123">
        <v>0</v>
      </c>
      <c r="Y50" s="123">
        <v>0</v>
      </c>
      <c r="Z50" s="123">
        <v>0</v>
      </c>
      <c r="AA50" s="124">
        <v>99.00293255131965</v>
      </c>
      <c r="AB50" s="125">
        <v>20</v>
      </c>
      <c r="AC50" s="124">
        <v>95.12023460410558</v>
      </c>
      <c r="AD50" s="124">
        <v>0.0469208211143695</v>
      </c>
      <c r="AE50" s="123">
        <v>23</v>
      </c>
      <c r="AF50" s="124">
        <v>0.2697947214076246</v>
      </c>
      <c r="AG50" s="126">
        <v>2</v>
      </c>
      <c r="AH50" s="122"/>
    </row>
    <row r="51" spans="1:34" s="127" customFormat="1" ht="16.5" customHeight="1">
      <c r="A51" s="275"/>
      <c r="B51" s="85"/>
      <c r="C51" s="119"/>
      <c r="D51" s="120"/>
      <c r="E51" s="121" t="s">
        <v>133</v>
      </c>
      <c r="F51" s="120"/>
      <c r="G51" s="122"/>
      <c r="H51" s="123">
        <v>11170</v>
      </c>
      <c r="I51" s="123">
        <v>11053</v>
      </c>
      <c r="J51" s="123">
        <v>10793</v>
      </c>
      <c r="K51" s="123">
        <v>15</v>
      </c>
      <c r="L51" s="123">
        <v>2</v>
      </c>
      <c r="M51" s="123">
        <v>0</v>
      </c>
      <c r="N51" s="123">
        <v>7</v>
      </c>
      <c r="O51" s="123">
        <v>16</v>
      </c>
      <c r="P51" s="123">
        <v>4</v>
      </c>
      <c r="Q51" s="123">
        <v>5</v>
      </c>
      <c r="R51" s="123">
        <v>67</v>
      </c>
      <c r="S51" s="123">
        <v>1</v>
      </c>
      <c r="T51" s="123">
        <v>196</v>
      </c>
      <c r="U51" s="123">
        <v>0</v>
      </c>
      <c r="V51" s="123">
        <v>0</v>
      </c>
      <c r="W51" s="123">
        <v>0</v>
      </c>
      <c r="X51" s="123">
        <v>0</v>
      </c>
      <c r="Y51" s="123">
        <v>0</v>
      </c>
      <c r="Z51" s="123">
        <v>3</v>
      </c>
      <c r="AA51" s="124">
        <v>98.952551477171</v>
      </c>
      <c r="AB51" s="125">
        <v>20</v>
      </c>
      <c r="AC51" s="124">
        <v>96.62488809310653</v>
      </c>
      <c r="AD51" s="124">
        <v>0.13428827215756492</v>
      </c>
      <c r="AE51" s="123">
        <v>26</v>
      </c>
      <c r="AF51" s="124">
        <v>0.23276633840644584</v>
      </c>
      <c r="AG51" s="126">
        <v>7</v>
      </c>
      <c r="AH51" s="122"/>
    </row>
    <row r="52" spans="1:34" s="127" customFormat="1" ht="16.5" customHeight="1">
      <c r="A52" s="275"/>
      <c r="B52" s="85"/>
      <c r="C52" s="119"/>
      <c r="D52" s="120"/>
      <c r="E52" s="121" t="s">
        <v>134</v>
      </c>
      <c r="F52" s="120"/>
      <c r="G52" s="122"/>
      <c r="H52" s="123">
        <v>5775</v>
      </c>
      <c r="I52" s="123">
        <v>5708</v>
      </c>
      <c r="J52" s="123">
        <v>5571</v>
      </c>
      <c r="K52" s="123">
        <v>4</v>
      </c>
      <c r="L52" s="123">
        <v>0</v>
      </c>
      <c r="M52" s="123">
        <v>4</v>
      </c>
      <c r="N52" s="123">
        <v>11</v>
      </c>
      <c r="O52" s="123">
        <v>1</v>
      </c>
      <c r="P52" s="123">
        <v>1</v>
      </c>
      <c r="Q52" s="123">
        <v>6</v>
      </c>
      <c r="R52" s="123">
        <v>40</v>
      </c>
      <c r="S52" s="123">
        <v>0</v>
      </c>
      <c r="T52" s="123">
        <v>88</v>
      </c>
      <c r="U52" s="123">
        <v>1</v>
      </c>
      <c r="V52" s="123">
        <v>1</v>
      </c>
      <c r="W52" s="123">
        <v>0</v>
      </c>
      <c r="X52" s="123">
        <v>0</v>
      </c>
      <c r="Y52" s="123">
        <v>0</v>
      </c>
      <c r="Z52" s="123">
        <v>1</v>
      </c>
      <c r="AA52" s="124">
        <v>98.83982683982684</v>
      </c>
      <c r="AB52" s="125">
        <v>30</v>
      </c>
      <c r="AC52" s="124">
        <v>96.46753246753246</v>
      </c>
      <c r="AD52" s="124">
        <v>0.06926406926406926</v>
      </c>
      <c r="AE52" s="123">
        <v>14</v>
      </c>
      <c r="AF52" s="124">
        <v>0.24242424242424243</v>
      </c>
      <c r="AG52" s="126">
        <v>7</v>
      </c>
      <c r="AH52" s="122"/>
    </row>
    <row r="53" spans="1:34" s="127" customFormat="1" ht="16.5" customHeight="1">
      <c r="A53" s="275"/>
      <c r="B53" s="85"/>
      <c r="C53" s="119"/>
      <c r="D53" s="120"/>
      <c r="E53" s="121" t="s">
        <v>135</v>
      </c>
      <c r="F53" s="120"/>
      <c r="G53" s="122"/>
      <c r="H53" s="123">
        <v>45778</v>
      </c>
      <c r="I53" s="123">
        <v>44909</v>
      </c>
      <c r="J53" s="123">
        <v>43060</v>
      </c>
      <c r="K53" s="123">
        <v>244</v>
      </c>
      <c r="L53" s="123">
        <v>61</v>
      </c>
      <c r="M53" s="123">
        <v>35</v>
      </c>
      <c r="N53" s="123">
        <v>50</v>
      </c>
      <c r="O53" s="123">
        <v>49</v>
      </c>
      <c r="P53" s="123">
        <v>7</v>
      </c>
      <c r="Q53" s="123">
        <v>3</v>
      </c>
      <c r="R53" s="123">
        <v>414</v>
      </c>
      <c r="S53" s="123">
        <v>6</v>
      </c>
      <c r="T53" s="123">
        <v>1588</v>
      </c>
      <c r="U53" s="123">
        <v>4</v>
      </c>
      <c r="V53" s="123">
        <v>3</v>
      </c>
      <c r="W53" s="123">
        <v>0</v>
      </c>
      <c r="X53" s="123">
        <v>1</v>
      </c>
      <c r="Y53" s="123">
        <v>0</v>
      </c>
      <c r="Z53" s="123">
        <v>4</v>
      </c>
      <c r="AA53" s="124">
        <v>98.10170824413474</v>
      </c>
      <c r="AB53" s="125">
        <v>44</v>
      </c>
      <c r="AC53" s="124">
        <v>94.0626501813098</v>
      </c>
      <c r="AD53" s="124">
        <v>0.5330071213246538</v>
      </c>
      <c r="AE53" s="123">
        <v>107</v>
      </c>
      <c r="AF53" s="124">
        <v>0.23373672943335227</v>
      </c>
      <c r="AG53" s="126">
        <v>7</v>
      </c>
      <c r="AH53" s="122"/>
    </row>
    <row r="54" spans="1:34" s="127" customFormat="1" ht="16.5" customHeight="1">
      <c r="A54" s="275"/>
      <c r="B54" s="85"/>
      <c r="C54" s="119"/>
      <c r="D54" s="120"/>
      <c r="E54" s="121" t="s">
        <v>136</v>
      </c>
      <c r="F54" s="120"/>
      <c r="G54" s="122"/>
      <c r="H54" s="123">
        <v>7789</v>
      </c>
      <c r="I54" s="123">
        <v>7680</v>
      </c>
      <c r="J54" s="123">
        <v>7378</v>
      </c>
      <c r="K54" s="123">
        <v>33</v>
      </c>
      <c r="L54" s="123">
        <v>0</v>
      </c>
      <c r="M54" s="123">
        <v>6</v>
      </c>
      <c r="N54" s="123">
        <v>1</v>
      </c>
      <c r="O54" s="123">
        <v>10</v>
      </c>
      <c r="P54" s="123">
        <v>3</v>
      </c>
      <c r="Q54" s="123">
        <v>0</v>
      </c>
      <c r="R54" s="123">
        <v>55</v>
      </c>
      <c r="S54" s="123">
        <v>1</v>
      </c>
      <c r="T54" s="123">
        <v>744</v>
      </c>
      <c r="U54" s="123">
        <v>4</v>
      </c>
      <c r="V54" s="123">
        <v>4</v>
      </c>
      <c r="W54" s="123">
        <v>0</v>
      </c>
      <c r="X54" s="123">
        <v>0</v>
      </c>
      <c r="Y54" s="123">
        <v>0</v>
      </c>
      <c r="Z54" s="123">
        <v>3</v>
      </c>
      <c r="AA54" s="124">
        <v>98.60059057645397</v>
      </c>
      <c r="AB54" s="125">
        <v>38</v>
      </c>
      <c r="AC54" s="124">
        <v>94.72332776993196</v>
      </c>
      <c r="AD54" s="124">
        <v>0.42367441263320066</v>
      </c>
      <c r="AE54" s="123">
        <v>18</v>
      </c>
      <c r="AF54" s="124">
        <v>0.231095134163564</v>
      </c>
      <c r="AG54" s="126">
        <v>7</v>
      </c>
      <c r="AH54" s="122"/>
    </row>
    <row r="55" spans="1:34" s="127" customFormat="1" ht="16.5" customHeight="1">
      <c r="A55" s="275"/>
      <c r="B55" s="85"/>
      <c r="C55" s="119"/>
      <c r="D55" s="120"/>
      <c r="E55" s="121" t="s">
        <v>137</v>
      </c>
      <c r="F55" s="120"/>
      <c r="G55" s="122"/>
      <c r="H55" s="123">
        <v>11919</v>
      </c>
      <c r="I55" s="123">
        <v>11816</v>
      </c>
      <c r="J55" s="123">
        <v>11541</v>
      </c>
      <c r="K55" s="123">
        <v>6</v>
      </c>
      <c r="L55" s="123">
        <v>5</v>
      </c>
      <c r="M55" s="123">
        <v>10</v>
      </c>
      <c r="N55" s="123">
        <v>10</v>
      </c>
      <c r="O55" s="123">
        <v>19</v>
      </c>
      <c r="P55" s="123">
        <v>0</v>
      </c>
      <c r="Q55" s="123">
        <v>5</v>
      </c>
      <c r="R55" s="123">
        <v>47</v>
      </c>
      <c r="S55" s="123">
        <v>1</v>
      </c>
      <c r="T55" s="123">
        <v>338</v>
      </c>
      <c r="U55" s="123">
        <v>1</v>
      </c>
      <c r="V55" s="123">
        <v>1</v>
      </c>
      <c r="W55" s="123">
        <v>0</v>
      </c>
      <c r="X55" s="123">
        <v>0</v>
      </c>
      <c r="Y55" s="123">
        <v>0</v>
      </c>
      <c r="Z55" s="123">
        <v>0</v>
      </c>
      <c r="AA55" s="124">
        <v>99.13583354308247</v>
      </c>
      <c r="AB55" s="125">
        <v>12</v>
      </c>
      <c r="AC55" s="124">
        <v>96.82859300276868</v>
      </c>
      <c r="AD55" s="124">
        <v>0.05033979360684621</v>
      </c>
      <c r="AE55" s="123">
        <v>30</v>
      </c>
      <c r="AF55" s="124">
        <v>0.2516989680342311</v>
      </c>
      <c r="AG55" s="126">
        <v>2</v>
      </c>
      <c r="AH55" s="122"/>
    </row>
    <row r="56" spans="1:34" s="127" customFormat="1" ht="16.5" customHeight="1">
      <c r="A56" s="275"/>
      <c r="B56" s="85"/>
      <c r="C56" s="119"/>
      <c r="D56" s="120"/>
      <c r="E56" s="121" t="s">
        <v>138</v>
      </c>
      <c r="F56" s="120"/>
      <c r="G56" s="122"/>
      <c r="H56" s="123">
        <v>16022</v>
      </c>
      <c r="I56" s="123">
        <v>15885</v>
      </c>
      <c r="J56" s="123">
        <v>15318</v>
      </c>
      <c r="K56" s="123">
        <v>39</v>
      </c>
      <c r="L56" s="123">
        <v>3</v>
      </c>
      <c r="M56" s="123">
        <v>4</v>
      </c>
      <c r="N56" s="123">
        <v>17</v>
      </c>
      <c r="O56" s="123">
        <v>10</v>
      </c>
      <c r="P56" s="123">
        <v>2</v>
      </c>
      <c r="Q56" s="123">
        <v>0</v>
      </c>
      <c r="R56" s="123">
        <v>61</v>
      </c>
      <c r="S56" s="123">
        <v>1</v>
      </c>
      <c r="T56" s="123">
        <v>632</v>
      </c>
      <c r="U56" s="123">
        <v>1</v>
      </c>
      <c r="V56" s="123">
        <v>0</v>
      </c>
      <c r="W56" s="123">
        <v>1</v>
      </c>
      <c r="X56" s="123">
        <v>0</v>
      </c>
      <c r="Y56" s="123">
        <v>0</v>
      </c>
      <c r="Z56" s="123">
        <v>1</v>
      </c>
      <c r="AA56" s="124">
        <v>99.1449257271252</v>
      </c>
      <c r="AB56" s="125">
        <v>12</v>
      </c>
      <c r="AC56" s="124">
        <v>95.60604169267258</v>
      </c>
      <c r="AD56" s="124">
        <v>0.24341530395705904</v>
      </c>
      <c r="AE56" s="123">
        <v>29</v>
      </c>
      <c r="AF56" s="124">
        <v>0.18100112345524905</v>
      </c>
      <c r="AG56" s="126">
        <v>7</v>
      </c>
      <c r="AH56" s="122"/>
    </row>
    <row r="57" spans="1:34" s="127" customFormat="1" ht="16.5" customHeight="1">
      <c r="A57" s="275"/>
      <c r="B57" s="85"/>
      <c r="C57" s="119"/>
      <c r="D57" s="120"/>
      <c r="E57" s="121" t="s">
        <v>139</v>
      </c>
      <c r="F57" s="120"/>
      <c r="G57" s="122"/>
      <c r="H57" s="123">
        <v>9872</v>
      </c>
      <c r="I57" s="123">
        <v>9785</v>
      </c>
      <c r="J57" s="123">
        <v>9544</v>
      </c>
      <c r="K57" s="123">
        <v>6</v>
      </c>
      <c r="L57" s="123">
        <v>0</v>
      </c>
      <c r="M57" s="123">
        <v>0</v>
      </c>
      <c r="N57" s="123">
        <v>8</v>
      </c>
      <c r="O57" s="123">
        <v>11</v>
      </c>
      <c r="P57" s="123">
        <v>0</v>
      </c>
      <c r="Q57" s="123">
        <v>1</v>
      </c>
      <c r="R57" s="123">
        <v>61</v>
      </c>
      <c r="S57" s="123">
        <v>0</v>
      </c>
      <c r="T57" s="123">
        <v>295</v>
      </c>
      <c r="U57" s="123">
        <v>0</v>
      </c>
      <c r="V57" s="123">
        <v>0</v>
      </c>
      <c r="W57" s="123">
        <v>0</v>
      </c>
      <c r="X57" s="123">
        <v>0</v>
      </c>
      <c r="Y57" s="123">
        <v>0</v>
      </c>
      <c r="Z57" s="123">
        <v>0</v>
      </c>
      <c r="AA57" s="124">
        <v>99.11871961102106</v>
      </c>
      <c r="AB57" s="125">
        <v>12</v>
      </c>
      <c r="AC57" s="124">
        <v>96.677471636953</v>
      </c>
      <c r="AD57" s="124">
        <v>0.060777957860615885</v>
      </c>
      <c r="AE57" s="123">
        <v>19</v>
      </c>
      <c r="AF57" s="124">
        <v>0.19246353322528362</v>
      </c>
      <c r="AG57" s="126">
        <v>7</v>
      </c>
      <c r="AH57" s="122"/>
    </row>
    <row r="58" spans="1:34" s="127" customFormat="1" ht="16.5" customHeight="1">
      <c r="A58" s="275"/>
      <c r="B58" s="85"/>
      <c r="C58" s="119"/>
      <c r="D58" s="120"/>
      <c r="E58" s="121" t="s">
        <v>140</v>
      </c>
      <c r="F58" s="120"/>
      <c r="G58" s="122"/>
      <c r="H58" s="123">
        <v>9995</v>
      </c>
      <c r="I58" s="123">
        <v>9798</v>
      </c>
      <c r="J58" s="123">
        <v>9549</v>
      </c>
      <c r="K58" s="123">
        <v>84</v>
      </c>
      <c r="L58" s="123">
        <v>13</v>
      </c>
      <c r="M58" s="123">
        <v>8</v>
      </c>
      <c r="N58" s="123">
        <v>11</v>
      </c>
      <c r="O58" s="123">
        <v>9</v>
      </c>
      <c r="P58" s="123">
        <v>5</v>
      </c>
      <c r="Q58" s="123">
        <v>5</v>
      </c>
      <c r="R58" s="123">
        <v>62</v>
      </c>
      <c r="S58" s="123">
        <v>0</v>
      </c>
      <c r="T58" s="123">
        <v>202</v>
      </c>
      <c r="U58" s="123">
        <v>3</v>
      </c>
      <c r="V58" s="123">
        <v>2</v>
      </c>
      <c r="W58" s="123">
        <v>1</v>
      </c>
      <c r="X58" s="123">
        <v>0</v>
      </c>
      <c r="Y58" s="123">
        <v>0</v>
      </c>
      <c r="Z58" s="123">
        <v>3</v>
      </c>
      <c r="AA58" s="124">
        <v>98.02901450725362</v>
      </c>
      <c r="AB58" s="125">
        <v>45</v>
      </c>
      <c r="AC58" s="124">
        <v>95.53776888444222</v>
      </c>
      <c r="AD58" s="124">
        <v>0.8404202101050525</v>
      </c>
      <c r="AE58" s="123">
        <v>26</v>
      </c>
      <c r="AF58" s="124">
        <v>0.26013006503251623</v>
      </c>
      <c r="AG58" s="126">
        <v>2</v>
      </c>
      <c r="AH58" s="122"/>
    </row>
    <row r="59" spans="1:34" s="127" customFormat="1" ht="16.5" customHeight="1">
      <c r="A59" s="275"/>
      <c r="B59" s="85"/>
      <c r="C59" s="119"/>
      <c r="D59" s="120"/>
      <c r="E59" s="121" t="s">
        <v>141</v>
      </c>
      <c r="F59" s="120"/>
      <c r="G59" s="122"/>
      <c r="H59" s="123">
        <v>15002</v>
      </c>
      <c r="I59" s="123">
        <v>14871</v>
      </c>
      <c r="J59" s="123">
        <v>14342</v>
      </c>
      <c r="K59" s="123">
        <v>8</v>
      </c>
      <c r="L59" s="123">
        <v>4</v>
      </c>
      <c r="M59" s="123">
        <v>8</v>
      </c>
      <c r="N59" s="123">
        <v>24</v>
      </c>
      <c r="O59" s="123">
        <v>9</v>
      </c>
      <c r="P59" s="123">
        <v>3</v>
      </c>
      <c r="Q59" s="123">
        <v>2</v>
      </c>
      <c r="R59" s="123">
        <v>73</v>
      </c>
      <c r="S59" s="123">
        <v>0</v>
      </c>
      <c r="T59" s="123">
        <v>389</v>
      </c>
      <c r="U59" s="123">
        <v>2</v>
      </c>
      <c r="V59" s="123">
        <v>2</v>
      </c>
      <c r="W59" s="123">
        <v>0</v>
      </c>
      <c r="X59" s="123">
        <v>0</v>
      </c>
      <c r="Y59" s="123">
        <v>0</v>
      </c>
      <c r="Z59" s="123">
        <v>3</v>
      </c>
      <c r="AA59" s="124">
        <v>99.12678309558726</v>
      </c>
      <c r="AB59" s="125">
        <v>12</v>
      </c>
      <c r="AC59" s="124">
        <v>95.60058658845487</v>
      </c>
      <c r="AD59" s="124">
        <v>0.053326223170243964</v>
      </c>
      <c r="AE59" s="123">
        <v>38</v>
      </c>
      <c r="AF59" s="124">
        <v>0.25329956005865883</v>
      </c>
      <c r="AG59" s="126">
        <v>2</v>
      </c>
      <c r="AH59" s="122"/>
    </row>
    <row r="60" spans="1:34" s="127" customFormat="1" ht="16.5" customHeight="1">
      <c r="A60" s="275"/>
      <c r="B60" s="85"/>
      <c r="C60" s="119"/>
      <c r="D60" s="120"/>
      <c r="E60" s="121" t="s">
        <v>142</v>
      </c>
      <c r="F60" s="120"/>
      <c r="G60" s="122"/>
      <c r="H60" s="123">
        <v>16356</v>
      </c>
      <c r="I60" s="123">
        <v>15972</v>
      </c>
      <c r="J60" s="123">
        <v>15298</v>
      </c>
      <c r="K60" s="123">
        <v>63</v>
      </c>
      <c r="L60" s="123">
        <v>12</v>
      </c>
      <c r="M60" s="123">
        <v>13</v>
      </c>
      <c r="N60" s="123">
        <v>21</v>
      </c>
      <c r="O60" s="123">
        <v>19</v>
      </c>
      <c r="P60" s="123">
        <v>17</v>
      </c>
      <c r="Q60" s="123">
        <v>24</v>
      </c>
      <c r="R60" s="123">
        <v>210</v>
      </c>
      <c r="S60" s="123">
        <v>5</v>
      </c>
      <c r="T60" s="123">
        <v>339</v>
      </c>
      <c r="U60" s="123">
        <v>7</v>
      </c>
      <c r="V60" s="123">
        <v>6</v>
      </c>
      <c r="W60" s="123">
        <v>1</v>
      </c>
      <c r="X60" s="123">
        <v>0</v>
      </c>
      <c r="Y60" s="123">
        <v>0</v>
      </c>
      <c r="Z60" s="123">
        <v>14</v>
      </c>
      <c r="AA60" s="124">
        <v>97.65223771093177</v>
      </c>
      <c r="AB60" s="125">
        <v>47</v>
      </c>
      <c r="AC60" s="124">
        <v>93.53142577647347</v>
      </c>
      <c r="AD60" s="124">
        <v>0.38517975055025677</v>
      </c>
      <c r="AE60" s="123">
        <v>61</v>
      </c>
      <c r="AF60" s="124">
        <v>0.37295182196135973</v>
      </c>
      <c r="AG60" s="126">
        <v>1</v>
      </c>
      <c r="AH60" s="122"/>
    </row>
    <row r="61" spans="1:34" s="127" customFormat="1" ht="7.5" customHeight="1">
      <c r="A61" s="275"/>
      <c r="B61" s="85"/>
      <c r="C61" s="136"/>
      <c r="D61" s="137"/>
      <c r="E61" s="137"/>
      <c r="F61" s="137"/>
      <c r="G61" s="138"/>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8"/>
    </row>
    <row r="62" spans="1:8" s="127" customFormat="1" ht="16.5" customHeight="1">
      <c r="A62" s="275"/>
      <c r="B62" s="85"/>
      <c r="H62" s="140" t="s">
        <v>143</v>
      </c>
    </row>
    <row r="63" spans="1:8" s="127" customFormat="1" ht="16.5" customHeight="1">
      <c r="A63" s="275"/>
      <c r="B63" s="85"/>
      <c r="H63" s="140" t="s">
        <v>144</v>
      </c>
    </row>
    <row r="64" spans="1:8" s="127" customFormat="1" ht="16.5" customHeight="1">
      <c r="A64" s="275"/>
      <c r="B64" s="85"/>
      <c r="H64" s="140" t="s">
        <v>145</v>
      </c>
    </row>
    <row r="65" spans="1:34" s="127" customFormat="1" ht="16.5" customHeight="1">
      <c r="A65" s="275"/>
      <c r="B65" s="85"/>
      <c r="H65" s="140" t="s">
        <v>146</v>
      </c>
      <c r="U65" s="116"/>
      <c r="V65" s="116"/>
      <c r="W65" s="116"/>
      <c r="X65" s="116"/>
      <c r="Y65" s="116"/>
      <c r="Z65" s="116"/>
      <c r="AA65" s="116"/>
      <c r="AB65" s="116"/>
      <c r="AC65" s="116"/>
      <c r="AD65" s="116"/>
      <c r="AE65" s="116"/>
      <c r="AF65" s="116"/>
      <c r="AG65" s="116"/>
      <c r="AH65" s="116"/>
    </row>
    <row r="66" spans="1:34" s="127" customFormat="1" ht="16.5" customHeight="1">
      <c r="A66" s="275"/>
      <c r="B66" s="85"/>
      <c r="H66" s="140" t="s">
        <v>147</v>
      </c>
      <c r="U66" s="116"/>
      <c r="V66" s="116"/>
      <c r="W66" s="116"/>
      <c r="X66" s="116"/>
      <c r="Y66" s="116"/>
      <c r="Z66" s="116"/>
      <c r="AA66" s="116"/>
      <c r="AB66" s="116"/>
      <c r="AC66" s="116"/>
      <c r="AD66" s="116"/>
      <c r="AE66" s="116"/>
      <c r="AF66" s="116"/>
      <c r="AG66" s="116"/>
      <c r="AH66" s="116"/>
    </row>
    <row r="67" spans="19:34" s="127" customFormat="1" ht="12">
      <c r="S67" s="116"/>
      <c r="T67" s="116"/>
      <c r="U67" s="116"/>
      <c r="V67" s="116"/>
      <c r="W67" s="116"/>
      <c r="X67" s="116"/>
      <c r="Y67" s="116"/>
      <c r="Z67" s="116"/>
      <c r="AA67" s="116"/>
      <c r="AB67" s="116"/>
      <c r="AC67" s="116"/>
      <c r="AD67" s="116"/>
      <c r="AE67" s="116"/>
      <c r="AF67" s="116"/>
      <c r="AG67" s="116"/>
      <c r="AH67" s="116"/>
    </row>
    <row r="68" spans="2:36" s="116" customFormat="1" ht="23.25">
      <c r="B68" s="142"/>
      <c r="C68" s="83"/>
      <c r="D68" s="83"/>
      <c r="E68" s="143"/>
      <c r="F68" s="83"/>
      <c r="G68" s="143"/>
      <c r="H68" s="83"/>
      <c r="I68" s="83"/>
      <c r="J68" s="83"/>
      <c r="K68" s="83"/>
      <c r="L68" s="83"/>
      <c r="M68" s="83"/>
      <c r="N68" s="83"/>
      <c r="O68" s="83"/>
      <c r="P68" s="83"/>
      <c r="Q68" s="83"/>
      <c r="R68" s="84"/>
      <c r="S68" s="84"/>
      <c r="T68" s="83"/>
      <c r="U68" s="83"/>
      <c r="V68" s="83"/>
      <c r="W68" s="83"/>
      <c r="X68" s="83"/>
      <c r="Y68" s="83"/>
      <c r="Z68" s="83"/>
      <c r="AA68" s="83"/>
      <c r="AB68" s="83"/>
      <c r="AC68" s="83"/>
      <c r="AD68" s="83"/>
      <c r="AE68" s="83"/>
      <c r="AF68" s="83"/>
      <c r="AG68" s="83"/>
      <c r="AH68" s="83"/>
      <c r="AI68" s="83"/>
      <c r="AJ68" s="83"/>
    </row>
    <row r="69" spans="2:36" s="116" customFormat="1" ht="21">
      <c r="B69" s="144"/>
      <c r="C69" s="86"/>
      <c r="D69" s="145"/>
      <c r="E69" s="260" t="s">
        <v>153</v>
      </c>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row>
    <row r="70" spans="2:36" s="116" customFormat="1" ht="12.75">
      <c r="B70" s="144"/>
      <c r="C70" s="87"/>
      <c r="D70" s="87"/>
      <c r="E70" s="88" t="s">
        <v>64</v>
      </c>
      <c r="F70" s="87"/>
      <c r="G70" s="87"/>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7"/>
      <c r="AG70" s="87"/>
      <c r="AH70" s="90" t="s">
        <v>68</v>
      </c>
      <c r="AI70" s="89"/>
      <c r="AJ70" s="89"/>
    </row>
    <row r="71" spans="2:36" s="116" customFormat="1" ht="12">
      <c r="B71" s="144"/>
      <c r="C71" s="91"/>
      <c r="D71" s="261" t="s">
        <v>4</v>
      </c>
      <c r="E71" s="262"/>
      <c r="F71" s="262"/>
      <c r="G71" s="92"/>
      <c r="H71" s="265" t="s">
        <v>5</v>
      </c>
      <c r="I71" s="214" t="s">
        <v>69</v>
      </c>
      <c r="J71" s="93"/>
      <c r="K71" s="219" t="s">
        <v>70</v>
      </c>
      <c r="L71" s="219" t="s">
        <v>71</v>
      </c>
      <c r="M71" s="219" t="s">
        <v>72</v>
      </c>
      <c r="N71" s="270" t="s">
        <v>73</v>
      </c>
      <c r="O71" s="271"/>
      <c r="P71" s="271"/>
      <c r="Q71" s="271"/>
      <c r="R71" s="236" t="s">
        <v>74</v>
      </c>
      <c r="S71" s="239" t="s">
        <v>75</v>
      </c>
      <c r="T71" s="242" t="s">
        <v>76</v>
      </c>
      <c r="U71" s="245" t="s">
        <v>148</v>
      </c>
      <c r="V71" s="246"/>
      <c r="W71" s="246"/>
      <c r="X71" s="246"/>
      <c r="Y71" s="247"/>
      <c r="Z71" s="254" t="s">
        <v>78</v>
      </c>
      <c r="AA71" s="257" t="s">
        <v>79</v>
      </c>
      <c r="AB71" s="95"/>
      <c r="AC71" s="93"/>
      <c r="AD71" s="219" t="s">
        <v>80</v>
      </c>
      <c r="AE71" s="223" t="s">
        <v>81</v>
      </c>
      <c r="AF71" s="226" t="s">
        <v>82</v>
      </c>
      <c r="AG71" s="96"/>
      <c r="AH71" s="92"/>
      <c r="AI71" s="97"/>
      <c r="AJ71" s="97"/>
    </row>
    <row r="72" spans="2:36" s="116" customFormat="1" ht="12">
      <c r="B72" s="144"/>
      <c r="C72" s="98"/>
      <c r="D72" s="263"/>
      <c r="E72" s="263"/>
      <c r="F72" s="263"/>
      <c r="G72" s="99"/>
      <c r="H72" s="266"/>
      <c r="I72" s="215"/>
      <c r="J72" s="229" t="s">
        <v>83</v>
      </c>
      <c r="K72" s="268"/>
      <c r="L72" s="220"/>
      <c r="M72" s="220"/>
      <c r="N72" s="272"/>
      <c r="O72" s="273"/>
      <c r="P72" s="273"/>
      <c r="Q72" s="273"/>
      <c r="R72" s="237" t="s">
        <v>21</v>
      </c>
      <c r="S72" s="240" t="s">
        <v>22</v>
      </c>
      <c r="T72" s="243"/>
      <c r="U72" s="248"/>
      <c r="V72" s="249"/>
      <c r="W72" s="249"/>
      <c r="X72" s="249"/>
      <c r="Y72" s="250"/>
      <c r="Z72" s="255"/>
      <c r="AA72" s="258"/>
      <c r="AB72" s="219" t="s">
        <v>84</v>
      </c>
      <c r="AC72" s="233" t="s">
        <v>85</v>
      </c>
      <c r="AD72" s="220"/>
      <c r="AE72" s="224"/>
      <c r="AF72" s="227"/>
      <c r="AG72" s="214" t="s">
        <v>84</v>
      </c>
      <c r="AH72" s="92"/>
      <c r="AI72" s="97"/>
      <c r="AJ72" s="97"/>
    </row>
    <row r="73" spans="2:36" s="116" customFormat="1" ht="12.75">
      <c r="B73" s="144"/>
      <c r="C73" s="98"/>
      <c r="D73" s="263"/>
      <c r="E73" s="263"/>
      <c r="F73" s="263"/>
      <c r="G73" s="99"/>
      <c r="H73" s="266"/>
      <c r="I73" s="215"/>
      <c r="J73" s="230"/>
      <c r="K73" s="268"/>
      <c r="L73" s="220"/>
      <c r="M73" s="220"/>
      <c r="N73" s="217" t="s">
        <v>86</v>
      </c>
      <c r="O73" s="217" t="s">
        <v>87</v>
      </c>
      <c r="P73" s="217"/>
      <c r="Q73" s="217" t="s">
        <v>88</v>
      </c>
      <c r="R73" s="237"/>
      <c r="S73" s="240"/>
      <c r="T73" s="243" t="s">
        <v>22</v>
      </c>
      <c r="U73" s="251"/>
      <c r="V73" s="252"/>
      <c r="W73" s="252"/>
      <c r="X73" s="252"/>
      <c r="Y73" s="253"/>
      <c r="Z73" s="255"/>
      <c r="AA73" s="258"/>
      <c r="AB73" s="220"/>
      <c r="AC73" s="234"/>
      <c r="AD73" s="221"/>
      <c r="AE73" s="224"/>
      <c r="AF73" s="227"/>
      <c r="AG73" s="215"/>
      <c r="AH73" s="99"/>
      <c r="AI73" s="97"/>
      <c r="AJ73" s="97"/>
    </row>
    <row r="74" spans="2:36" s="116" customFormat="1" ht="39">
      <c r="B74" s="144"/>
      <c r="C74" s="100"/>
      <c r="D74" s="264"/>
      <c r="E74" s="264"/>
      <c r="F74" s="264"/>
      <c r="G74" s="101"/>
      <c r="H74" s="267"/>
      <c r="I74" s="216"/>
      <c r="J74" s="231"/>
      <c r="K74" s="269"/>
      <c r="L74" s="232"/>
      <c r="M74" s="232"/>
      <c r="N74" s="217"/>
      <c r="O74" s="102" t="s">
        <v>89</v>
      </c>
      <c r="P74" s="102" t="s">
        <v>90</v>
      </c>
      <c r="Q74" s="217"/>
      <c r="R74" s="238"/>
      <c r="S74" s="241"/>
      <c r="T74" s="244"/>
      <c r="U74" s="103" t="s">
        <v>91</v>
      </c>
      <c r="V74" s="104" t="s">
        <v>92</v>
      </c>
      <c r="W74" s="105" t="s">
        <v>93</v>
      </c>
      <c r="X74" s="105" t="s">
        <v>94</v>
      </c>
      <c r="Y74" s="106" t="s">
        <v>95</v>
      </c>
      <c r="Z74" s="256"/>
      <c r="AA74" s="259"/>
      <c r="AB74" s="232"/>
      <c r="AC74" s="235"/>
      <c r="AD74" s="222"/>
      <c r="AE74" s="225"/>
      <c r="AF74" s="228"/>
      <c r="AG74" s="216"/>
      <c r="AH74" s="101"/>
      <c r="AI74" s="97"/>
      <c r="AJ74" s="97"/>
    </row>
    <row r="75" spans="2:36" s="116" customFormat="1" ht="12.75">
      <c r="B75" s="144"/>
      <c r="C75" s="107"/>
      <c r="D75" s="108"/>
      <c r="E75" s="108"/>
      <c r="F75" s="108"/>
      <c r="G75" s="109"/>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10"/>
      <c r="AH75" s="109"/>
      <c r="AI75" s="97"/>
      <c r="AJ75" s="97"/>
    </row>
    <row r="76" spans="2:34" s="116" customFormat="1" ht="14.25">
      <c r="B76" s="144"/>
      <c r="C76" s="111"/>
      <c r="D76" s="218" t="s">
        <v>34</v>
      </c>
      <c r="E76" s="218"/>
      <c r="F76" s="218"/>
      <c r="G76" s="112"/>
      <c r="H76" s="113">
        <v>538437</v>
      </c>
      <c r="I76" s="113">
        <v>531860</v>
      </c>
      <c r="J76" s="113">
        <v>510936</v>
      </c>
      <c r="K76" s="113">
        <v>1194</v>
      </c>
      <c r="L76" s="113">
        <v>337</v>
      </c>
      <c r="M76" s="113">
        <v>203</v>
      </c>
      <c r="N76" s="113">
        <v>438</v>
      </c>
      <c r="O76" s="113">
        <v>659</v>
      </c>
      <c r="P76" s="113">
        <v>105</v>
      </c>
      <c r="Q76" s="113">
        <v>174</v>
      </c>
      <c r="R76" s="113">
        <v>3436</v>
      </c>
      <c r="S76" s="113">
        <v>31</v>
      </c>
      <c r="T76" s="113">
        <v>32920</v>
      </c>
      <c r="U76" s="113">
        <v>220</v>
      </c>
      <c r="V76" s="113">
        <v>208</v>
      </c>
      <c r="W76" s="113">
        <v>3</v>
      </c>
      <c r="X76" s="113">
        <v>2</v>
      </c>
      <c r="Y76" s="113">
        <v>7</v>
      </c>
      <c r="Z76" s="113">
        <v>71</v>
      </c>
      <c r="AA76" s="115">
        <v>98.77850147742447</v>
      </c>
      <c r="AB76" s="115"/>
      <c r="AC76" s="115">
        <v>94.89243866970509</v>
      </c>
      <c r="AD76" s="115">
        <v>0.22175296274215925</v>
      </c>
      <c r="AE76" s="113">
        <v>1388</v>
      </c>
      <c r="AF76" s="115">
        <v>0.257783176119026</v>
      </c>
      <c r="AG76" s="115"/>
      <c r="AH76" s="112"/>
    </row>
    <row r="77" spans="2:34" s="116" customFormat="1" ht="14.25">
      <c r="B77" s="144"/>
      <c r="C77" s="111"/>
      <c r="D77" s="117"/>
      <c r="E77" s="118"/>
      <c r="F77" s="117"/>
      <c r="G77" s="112"/>
      <c r="H77" s="113"/>
      <c r="I77" s="113"/>
      <c r="J77" s="113"/>
      <c r="K77" s="113"/>
      <c r="L77" s="113"/>
      <c r="M77" s="113"/>
      <c r="N77" s="113"/>
      <c r="O77" s="113"/>
      <c r="P77" s="113"/>
      <c r="Q77" s="113"/>
      <c r="R77" s="113"/>
      <c r="S77" s="113"/>
      <c r="T77" s="113"/>
      <c r="U77" s="113"/>
      <c r="V77" s="113"/>
      <c r="W77" s="113"/>
      <c r="X77" s="113"/>
      <c r="Y77" s="113"/>
      <c r="Z77" s="113"/>
      <c r="AA77" s="115"/>
      <c r="AB77" s="115"/>
      <c r="AC77" s="115"/>
      <c r="AD77" s="115"/>
      <c r="AE77" s="113"/>
      <c r="AF77" s="115"/>
      <c r="AG77" s="115"/>
      <c r="AH77" s="112"/>
    </row>
    <row r="78" spans="2:34" s="116" customFormat="1" ht="14.25">
      <c r="B78" s="144"/>
      <c r="C78" s="111"/>
      <c r="D78" s="218" t="s">
        <v>35</v>
      </c>
      <c r="E78" s="218"/>
      <c r="F78" s="218"/>
      <c r="G78" s="112"/>
      <c r="H78" s="113">
        <v>551202</v>
      </c>
      <c r="I78" s="113">
        <v>544249</v>
      </c>
      <c r="J78" s="113">
        <v>520830</v>
      </c>
      <c r="K78" s="113">
        <v>1316</v>
      </c>
      <c r="L78" s="113">
        <v>340</v>
      </c>
      <c r="M78" s="113">
        <v>182</v>
      </c>
      <c r="N78" s="113">
        <v>409</v>
      </c>
      <c r="O78" s="113">
        <v>624</v>
      </c>
      <c r="P78" s="113">
        <v>105</v>
      </c>
      <c r="Q78" s="113">
        <v>138</v>
      </c>
      <c r="R78" s="113">
        <v>3804</v>
      </c>
      <c r="S78" s="113">
        <v>35</v>
      </c>
      <c r="T78" s="113">
        <v>34329</v>
      </c>
      <c r="U78" s="113">
        <v>196</v>
      </c>
      <c r="V78" s="113">
        <v>185</v>
      </c>
      <c r="W78" s="113">
        <v>3</v>
      </c>
      <c r="X78" s="113">
        <v>3</v>
      </c>
      <c r="Y78" s="113">
        <v>5</v>
      </c>
      <c r="Z78" s="113">
        <v>72</v>
      </c>
      <c r="AA78" s="115">
        <v>98.73857496888618</v>
      </c>
      <c r="AB78" s="115"/>
      <c r="AC78" s="115">
        <v>94.48986034158077</v>
      </c>
      <c r="AD78" s="115">
        <v>0.2387509479283457</v>
      </c>
      <c r="AE78" s="113">
        <v>1301</v>
      </c>
      <c r="AF78" s="115">
        <v>0.23602962253402565</v>
      </c>
      <c r="AG78" s="115"/>
      <c r="AH78" s="112"/>
    </row>
    <row r="79" spans="2:34" s="116" customFormat="1" ht="14.25">
      <c r="B79" s="144"/>
      <c r="C79" s="111"/>
      <c r="D79" s="117"/>
      <c r="E79" s="118"/>
      <c r="F79" s="117"/>
      <c r="G79" s="112"/>
      <c r="H79" s="113"/>
      <c r="I79" s="113"/>
      <c r="J79" s="113"/>
      <c r="K79" s="113"/>
      <c r="L79" s="113"/>
      <c r="M79" s="113"/>
      <c r="N79" s="113"/>
      <c r="O79" s="113"/>
      <c r="P79" s="113"/>
      <c r="Q79" s="113"/>
      <c r="R79" s="113"/>
      <c r="S79" s="113"/>
      <c r="T79" s="113"/>
      <c r="U79" s="113"/>
      <c r="V79" s="113"/>
      <c r="W79" s="113"/>
      <c r="X79" s="113"/>
      <c r="Y79" s="113"/>
      <c r="Z79" s="113"/>
      <c r="AA79" s="115"/>
      <c r="AB79" s="115"/>
      <c r="AC79" s="115"/>
      <c r="AD79" s="115"/>
      <c r="AE79" s="113"/>
      <c r="AF79" s="115"/>
      <c r="AG79" s="115"/>
      <c r="AH79" s="112"/>
    </row>
    <row r="80" spans="2:34" s="116" customFormat="1" ht="14.25">
      <c r="B80" s="144"/>
      <c r="C80" s="111"/>
      <c r="D80" s="117"/>
      <c r="E80" s="118"/>
      <c r="F80" s="117"/>
      <c r="G80" s="112"/>
      <c r="H80" s="113"/>
      <c r="I80" s="113"/>
      <c r="J80" s="113"/>
      <c r="K80" s="113"/>
      <c r="L80" s="113"/>
      <c r="M80" s="113"/>
      <c r="N80" s="113"/>
      <c r="O80" s="113"/>
      <c r="P80" s="113"/>
      <c r="Q80" s="113"/>
      <c r="R80" s="113"/>
      <c r="S80" s="113"/>
      <c r="T80" s="113"/>
      <c r="U80" s="113"/>
      <c r="V80" s="113"/>
      <c r="W80" s="113"/>
      <c r="X80" s="113"/>
      <c r="Y80" s="113"/>
      <c r="Z80" s="113"/>
      <c r="AA80" s="115"/>
      <c r="AB80" s="115"/>
      <c r="AC80" s="115"/>
      <c r="AD80" s="115"/>
      <c r="AE80" s="113"/>
      <c r="AF80" s="115"/>
      <c r="AG80" s="115"/>
      <c r="AH80" s="112"/>
    </row>
    <row r="81" spans="2:36" s="116" customFormat="1" ht="14.25">
      <c r="B81" s="144"/>
      <c r="C81" s="119"/>
      <c r="D81" s="120"/>
      <c r="E81" s="121" t="s">
        <v>96</v>
      </c>
      <c r="F81" s="120"/>
      <c r="G81" s="122"/>
      <c r="H81" s="123">
        <v>21328</v>
      </c>
      <c r="I81" s="123">
        <v>21023</v>
      </c>
      <c r="J81" s="123">
        <v>20225</v>
      </c>
      <c r="K81" s="123">
        <v>73</v>
      </c>
      <c r="L81" s="123">
        <v>23</v>
      </c>
      <c r="M81" s="123">
        <v>6</v>
      </c>
      <c r="N81" s="123">
        <v>16</v>
      </c>
      <c r="O81" s="123">
        <v>22</v>
      </c>
      <c r="P81" s="123">
        <v>8</v>
      </c>
      <c r="Q81" s="123">
        <v>8</v>
      </c>
      <c r="R81" s="123">
        <v>147</v>
      </c>
      <c r="S81" s="123">
        <v>2</v>
      </c>
      <c r="T81" s="123">
        <v>113</v>
      </c>
      <c r="U81" s="123">
        <v>9</v>
      </c>
      <c r="V81" s="123">
        <v>8</v>
      </c>
      <c r="W81" s="123">
        <v>0</v>
      </c>
      <c r="X81" s="123">
        <v>0</v>
      </c>
      <c r="Y81" s="123">
        <v>1</v>
      </c>
      <c r="Z81" s="123">
        <v>1</v>
      </c>
      <c r="AA81" s="124">
        <v>98.56995498874718</v>
      </c>
      <c r="AB81" s="125">
        <v>35</v>
      </c>
      <c r="AC81" s="124">
        <v>94.82839459864967</v>
      </c>
      <c r="AD81" s="124">
        <v>0.34227306826706677</v>
      </c>
      <c r="AE81" s="123">
        <v>48</v>
      </c>
      <c r="AF81" s="124">
        <v>0.2250562640660165</v>
      </c>
      <c r="AG81" s="125">
        <v>21</v>
      </c>
      <c r="AH81" s="122"/>
      <c r="AI81" s="127"/>
      <c r="AJ81" s="127"/>
    </row>
    <row r="82" spans="2:36" s="116" customFormat="1" ht="14.25">
      <c r="B82" s="144"/>
      <c r="C82" s="119"/>
      <c r="D82" s="120"/>
      <c r="E82" s="121" t="s">
        <v>97</v>
      </c>
      <c r="F82" s="120"/>
      <c r="G82" s="122"/>
      <c r="H82" s="123">
        <v>5106</v>
      </c>
      <c r="I82" s="123">
        <v>5060</v>
      </c>
      <c r="J82" s="123">
        <v>4975</v>
      </c>
      <c r="K82" s="123">
        <v>3</v>
      </c>
      <c r="L82" s="123">
        <v>0</v>
      </c>
      <c r="M82" s="123">
        <v>4</v>
      </c>
      <c r="N82" s="123">
        <v>4</v>
      </c>
      <c r="O82" s="123">
        <v>1</v>
      </c>
      <c r="P82" s="123">
        <v>0</v>
      </c>
      <c r="Q82" s="123">
        <v>1</v>
      </c>
      <c r="R82" s="123">
        <v>33</v>
      </c>
      <c r="S82" s="123">
        <v>0</v>
      </c>
      <c r="T82" s="123">
        <v>132</v>
      </c>
      <c r="U82" s="123">
        <v>5</v>
      </c>
      <c r="V82" s="123">
        <v>5</v>
      </c>
      <c r="W82" s="123">
        <v>0</v>
      </c>
      <c r="X82" s="123">
        <v>0</v>
      </c>
      <c r="Y82" s="123">
        <v>0</v>
      </c>
      <c r="Z82" s="123">
        <v>0</v>
      </c>
      <c r="AA82" s="124">
        <v>99.09909909909909</v>
      </c>
      <c r="AB82" s="125">
        <v>8</v>
      </c>
      <c r="AC82" s="124">
        <v>97.43439091265178</v>
      </c>
      <c r="AD82" s="124">
        <v>0.05875440658049354</v>
      </c>
      <c r="AE82" s="123">
        <v>10</v>
      </c>
      <c r="AF82" s="124">
        <v>0.19584802193497847</v>
      </c>
      <c r="AG82" s="125">
        <v>21</v>
      </c>
      <c r="AH82" s="122"/>
      <c r="AI82" s="127"/>
      <c r="AJ82" s="127"/>
    </row>
    <row r="83" spans="2:36" s="116" customFormat="1" ht="14.25">
      <c r="B83" s="144"/>
      <c r="C83" s="119"/>
      <c r="D83" s="120"/>
      <c r="E83" s="121" t="s">
        <v>98</v>
      </c>
      <c r="F83" s="120"/>
      <c r="G83" s="122"/>
      <c r="H83" s="123">
        <v>5248</v>
      </c>
      <c r="I83" s="123">
        <v>5208</v>
      </c>
      <c r="J83" s="123">
        <v>5102</v>
      </c>
      <c r="K83" s="123">
        <v>2</v>
      </c>
      <c r="L83" s="123">
        <v>0</v>
      </c>
      <c r="M83" s="123">
        <v>2</v>
      </c>
      <c r="N83" s="123">
        <v>6</v>
      </c>
      <c r="O83" s="123">
        <v>3</v>
      </c>
      <c r="P83" s="123">
        <v>0</v>
      </c>
      <c r="Q83" s="123">
        <v>0</v>
      </c>
      <c r="R83" s="123">
        <v>27</v>
      </c>
      <c r="S83" s="123">
        <v>0</v>
      </c>
      <c r="T83" s="123">
        <v>136</v>
      </c>
      <c r="U83" s="123">
        <v>0</v>
      </c>
      <c r="V83" s="123">
        <v>0</v>
      </c>
      <c r="W83" s="123">
        <v>0</v>
      </c>
      <c r="X83" s="123">
        <v>0</v>
      </c>
      <c r="Y83" s="123">
        <v>0</v>
      </c>
      <c r="Z83" s="123">
        <v>0</v>
      </c>
      <c r="AA83" s="124">
        <v>99.23780487804878</v>
      </c>
      <c r="AB83" s="125">
        <v>7</v>
      </c>
      <c r="AC83" s="124">
        <v>97.21798780487805</v>
      </c>
      <c r="AD83" s="124">
        <v>0.038109756097560975</v>
      </c>
      <c r="AE83" s="123">
        <v>9</v>
      </c>
      <c r="AF83" s="124">
        <v>0.1714939024390244</v>
      </c>
      <c r="AG83" s="125">
        <v>21</v>
      </c>
      <c r="AH83" s="122"/>
      <c r="AI83" s="127"/>
      <c r="AJ83" s="127"/>
    </row>
    <row r="84" spans="2:36" s="116" customFormat="1" ht="14.25">
      <c r="B84" s="144"/>
      <c r="C84" s="119"/>
      <c r="D84" s="120"/>
      <c r="E84" s="121" t="s">
        <v>99</v>
      </c>
      <c r="F84" s="120"/>
      <c r="G84" s="122"/>
      <c r="H84" s="123">
        <v>10044</v>
      </c>
      <c r="I84" s="123">
        <v>9956</v>
      </c>
      <c r="J84" s="123">
        <v>9617</v>
      </c>
      <c r="K84" s="123">
        <v>11</v>
      </c>
      <c r="L84" s="123">
        <v>0</v>
      </c>
      <c r="M84" s="123">
        <v>0</v>
      </c>
      <c r="N84" s="123">
        <v>2</v>
      </c>
      <c r="O84" s="123">
        <v>7</v>
      </c>
      <c r="P84" s="123">
        <v>2</v>
      </c>
      <c r="Q84" s="123">
        <v>0</v>
      </c>
      <c r="R84" s="123">
        <v>66</v>
      </c>
      <c r="S84" s="123">
        <v>0</v>
      </c>
      <c r="T84" s="123">
        <v>468</v>
      </c>
      <c r="U84" s="123">
        <v>10</v>
      </c>
      <c r="V84" s="123">
        <v>10</v>
      </c>
      <c r="W84" s="123">
        <v>0</v>
      </c>
      <c r="X84" s="123">
        <v>0</v>
      </c>
      <c r="Y84" s="123">
        <v>0</v>
      </c>
      <c r="Z84" s="123">
        <v>1</v>
      </c>
      <c r="AA84" s="124">
        <v>99.12385503783354</v>
      </c>
      <c r="AB84" s="125">
        <v>8</v>
      </c>
      <c r="AC84" s="124">
        <v>95.74870569494226</v>
      </c>
      <c r="AD84" s="124">
        <v>0.10951812027080844</v>
      </c>
      <c r="AE84" s="123">
        <v>20</v>
      </c>
      <c r="AF84" s="124">
        <v>0.19912385503783353</v>
      </c>
      <c r="AG84" s="125">
        <v>21</v>
      </c>
      <c r="AH84" s="122"/>
      <c r="AI84" s="127"/>
      <c r="AJ84" s="127"/>
    </row>
    <row r="85" spans="2:36" s="116" customFormat="1" ht="14.25">
      <c r="B85" s="144"/>
      <c r="C85" s="119"/>
      <c r="D85" s="120"/>
      <c r="E85" s="121" t="s">
        <v>100</v>
      </c>
      <c r="F85" s="120"/>
      <c r="G85" s="122"/>
      <c r="H85" s="123">
        <v>3835</v>
      </c>
      <c r="I85" s="123">
        <v>3809</v>
      </c>
      <c r="J85" s="123">
        <v>3754</v>
      </c>
      <c r="K85" s="123">
        <v>9</v>
      </c>
      <c r="L85" s="123">
        <v>1</v>
      </c>
      <c r="M85" s="123">
        <v>0</v>
      </c>
      <c r="N85" s="123">
        <v>1</v>
      </c>
      <c r="O85" s="123">
        <v>3</v>
      </c>
      <c r="P85" s="123">
        <v>0</v>
      </c>
      <c r="Q85" s="123">
        <v>0</v>
      </c>
      <c r="R85" s="123">
        <v>12</v>
      </c>
      <c r="S85" s="123">
        <v>0</v>
      </c>
      <c r="T85" s="123">
        <v>90</v>
      </c>
      <c r="U85" s="123">
        <v>0</v>
      </c>
      <c r="V85" s="123">
        <v>0</v>
      </c>
      <c r="W85" s="123">
        <v>0</v>
      </c>
      <c r="X85" s="123">
        <v>0</v>
      </c>
      <c r="Y85" s="123">
        <v>0</v>
      </c>
      <c r="Z85" s="123">
        <v>0</v>
      </c>
      <c r="AA85" s="124">
        <v>99.32203389830508</v>
      </c>
      <c r="AB85" s="125">
        <v>4</v>
      </c>
      <c r="AC85" s="124">
        <v>97.88787483702738</v>
      </c>
      <c r="AD85" s="124">
        <v>0.23468057366362452</v>
      </c>
      <c r="AE85" s="123">
        <v>4</v>
      </c>
      <c r="AF85" s="124">
        <v>0.10430247718383312</v>
      </c>
      <c r="AG85" s="125">
        <v>40</v>
      </c>
      <c r="AH85" s="122"/>
      <c r="AI85" s="127"/>
      <c r="AJ85" s="127"/>
    </row>
    <row r="86" spans="2:36" s="116" customFormat="1" ht="14.25">
      <c r="B86" s="144"/>
      <c r="C86" s="119"/>
      <c r="D86" s="120"/>
      <c r="E86" s="121" t="s">
        <v>101</v>
      </c>
      <c r="F86" s="120"/>
      <c r="G86" s="122"/>
      <c r="H86" s="123">
        <v>4659</v>
      </c>
      <c r="I86" s="123">
        <v>4627</v>
      </c>
      <c r="J86" s="123">
        <v>4552</v>
      </c>
      <c r="K86" s="123">
        <v>4</v>
      </c>
      <c r="L86" s="123">
        <v>0</v>
      </c>
      <c r="M86" s="123">
        <v>1</v>
      </c>
      <c r="N86" s="123">
        <v>2</v>
      </c>
      <c r="O86" s="123">
        <v>4</v>
      </c>
      <c r="P86" s="123">
        <v>0</v>
      </c>
      <c r="Q86" s="123">
        <v>1</v>
      </c>
      <c r="R86" s="123">
        <v>20</v>
      </c>
      <c r="S86" s="123">
        <v>0</v>
      </c>
      <c r="T86" s="123">
        <v>84</v>
      </c>
      <c r="U86" s="123">
        <v>2</v>
      </c>
      <c r="V86" s="123">
        <v>2</v>
      </c>
      <c r="W86" s="123">
        <v>0</v>
      </c>
      <c r="X86" s="123">
        <v>0</v>
      </c>
      <c r="Y86" s="123">
        <v>0</v>
      </c>
      <c r="Z86" s="123">
        <v>0</v>
      </c>
      <c r="AA86" s="124">
        <v>99.31315732989913</v>
      </c>
      <c r="AB86" s="125">
        <v>4</v>
      </c>
      <c r="AC86" s="124">
        <v>97.70336982185019</v>
      </c>
      <c r="AD86" s="124">
        <v>0.08585533376261001</v>
      </c>
      <c r="AE86" s="123">
        <v>8</v>
      </c>
      <c r="AF86" s="124">
        <v>0.17171066752522002</v>
      </c>
      <c r="AG86" s="125">
        <v>21</v>
      </c>
      <c r="AH86" s="122"/>
      <c r="AI86" s="127"/>
      <c r="AJ86" s="127"/>
    </row>
    <row r="87" spans="2:36" s="116" customFormat="1" ht="14.25">
      <c r="B87" s="144"/>
      <c r="C87" s="119"/>
      <c r="D87" s="120"/>
      <c r="E87" s="121" t="s">
        <v>102</v>
      </c>
      <c r="F87" s="120"/>
      <c r="G87" s="122"/>
      <c r="H87" s="123">
        <v>7859</v>
      </c>
      <c r="I87" s="123">
        <v>7707</v>
      </c>
      <c r="J87" s="123">
        <v>7377</v>
      </c>
      <c r="K87" s="123">
        <v>75</v>
      </c>
      <c r="L87" s="123">
        <v>12</v>
      </c>
      <c r="M87" s="123">
        <v>0</v>
      </c>
      <c r="N87" s="123">
        <v>9</v>
      </c>
      <c r="O87" s="123">
        <v>7</v>
      </c>
      <c r="P87" s="123">
        <v>1</v>
      </c>
      <c r="Q87" s="123">
        <v>0</v>
      </c>
      <c r="R87" s="123">
        <v>48</v>
      </c>
      <c r="S87" s="123">
        <v>0</v>
      </c>
      <c r="T87" s="123">
        <v>302</v>
      </c>
      <c r="U87" s="123">
        <v>4</v>
      </c>
      <c r="V87" s="123">
        <v>4</v>
      </c>
      <c r="W87" s="123">
        <v>0</v>
      </c>
      <c r="X87" s="123">
        <v>0</v>
      </c>
      <c r="Y87" s="123">
        <v>0</v>
      </c>
      <c r="Z87" s="123">
        <v>0</v>
      </c>
      <c r="AA87" s="124">
        <v>98.06591169359969</v>
      </c>
      <c r="AB87" s="125">
        <v>41</v>
      </c>
      <c r="AC87" s="124">
        <v>93.86690418628324</v>
      </c>
      <c r="AD87" s="124">
        <v>0.9543198880264665</v>
      </c>
      <c r="AE87" s="123">
        <v>20</v>
      </c>
      <c r="AF87" s="124">
        <v>0.2544853034737244</v>
      </c>
      <c r="AG87" s="125">
        <v>10</v>
      </c>
      <c r="AH87" s="122"/>
      <c r="AI87" s="127"/>
      <c r="AJ87" s="127"/>
    </row>
    <row r="88" spans="2:36" s="116" customFormat="1" ht="14.25">
      <c r="B88" s="144"/>
      <c r="C88" s="119"/>
      <c r="D88" s="120"/>
      <c r="E88" s="121" t="s">
        <v>103</v>
      </c>
      <c r="F88" s="120"/>
      <c r="G88" s="122"/>
      <c r="H88" s="123">
        <v>12597</v>
      </c>
      <c r="I88" s="123">
        <v>12465</v>
      </c>
      <c r="J88" s="123">
        <v>11985</v>
      </c>
      <c r="K88" s="123">
        <v>14</v>
      </c>
      <c r="L88" s="123">
        <v>3</v>
      </c>
      <c r="M88" s="123">
        <v>1</v>
      </c>
      <c r="N88" s="123">
        <v>2</v>
      </c>
      <c r="O88" s="123">
        <v>18</v>
      </c>
      <c r="P88" s="123">
        <v>3</v>
      </c>
      <c r="Q88" s="123">
        <v>4</v>
      </c>
      <c r="R88" s="123">
        <v>87</v>
      </c>
      <c r="S88" s="123">
        <v>0</v>
      </c>
      <c r="T88" s="123">
        <v>802</v>
      </c>
      <c r="U88" s="123">
        <v>8</v>
      </c>
      <c r="V88" s="123">
        <v>8</v>
      </c>
      <c r="W88" s="123">
        <v>0</v>
      </c>
      <c r="X88" s="123">
        <v>0</v>
      </c>
      <c r="Y88" s="123">
        <v>0</v>
      </c>
      <c r="Z88" s="123">
        <v>2</v>
      </c>
      <c r="AA88" s="124">
        <v>98.9521314598714</v>
      </c>
      <c r="AB88" s="125">
        <v>15</v>
      </c>
      <c r="AC88" s="124">
        <v>95.1417004048583</v>
      </c>
      <c r="AD88" s="124">
        <v>0.11113757243788204</v>
      </c>
      <c r="AE88" s="123">
        <v>30</v>
      </c>
      <c r="AF88" s="124">
        <v>0.23815194093831865</v>
      </c>
      <c r="AG88" s="125">
        <v>21</v>
      </c>
      <c r="AH88" s="122"/>
      <c r="AI88" s="127"/>
      <c r="AJ88" s="127"/>
    </row>
    <row r="89" spans="2:36" s="116" customFormat="1" ht="14.25">
      <c r="B89" s="144"/>
      <c r="C89" s="119"/>
      <c r="D89" s="120"/>
      <c r="E89" s="121" t="s">
        <v>104</v>
      </c>
      <c r="F89" s="120"/>
      <c r="G89" s="122"/>
      <c r="H89" s="123">
        <v>8801</v>
      </c>
      <c r="I89" s="123">
        <v>8721</v>
      </c>
      <c r="J89" s="123">
        <v>8308</v>
      </c>
      <c r="K89" s="123">
        <v>2</v>
      </c>
      <c r="L89" s="123">
        <v>0</v>
      </c>
      <c r="M89" s="123">
        <v>11</v>
      </c>
      <c r="N89" s="123">
        <v>2</v>
      </c>
      <c r="O89" s="123">
        <v>7</v>
      </c>
      <c r="P89" s="123">
        <v>2</v>
      </c>
      <c r="Q89" s="123">
        <v>0</v>
      </c>
      <c r="R89" s="123">
        <v>56</v>
      </c>
      <c r="S89" s="123">
        <v>0</v>
      </c>
      <c r="T89" s="123">
        <v>722</v>
      </c>
      <c r="U89" s="123">
        <v>8</v>
      </c>
      <c r="V89" s="123">
        <v>8</v>
      </c>
      <c r="W89" s="123">
        <v>0</v>
      </c>
      <c r="X89" s="123">
        <v>0</v>
      </c>
      <c r="Y89" s="123">
        <v>0</v>
      </c>
      <c r="Z89" s="123">
        <v>2</v>
      </c>
      <c r="AA89" s="124">
        <v>99.09101238495626</v>
      </c>
      <c r="AB89" s="125">
        <v>8</v>
      </c>
      <c r="AC89" s="124">
        <v>94.39836382229292</v>
      </c>
      <c r="AD89" s="124">
        <v>0.022724690376093627</v>
      </c>
      <c r="AE89" s="123">
        <v>19</v>
      </c>
      <c r="AF89" s="124">
        <v>0.21588455857288943</v>
      </c>
      <c r="AG89" s="125">
        <v>21</v>
      </c>
      <c r="AH89" s="122"/>
      <c r="AI89" s="127"/>
      <c r="AJ89" s="127"/>
    </row>
    <row r="90" spans="2:36" s="116" customFormat="1" ht="14.25">
      <c r="B90" s="144"/>
      <c r="C90" s="119"/>
      <c r="D90" s="120"/>
      <c r="E90" s="121" t="s">
        <v>105</v>
      </c>
      <c r="F90" s="120"/>
      <c r="G90" s="122"/>
      <c r="H90" s="123">
        <v>8680</v>
      </c>
      <c r="I90" s="123">
        <v>8571</v>
      </c>
      <c r="J90" s="123">
        <v>8328</v>
      </c>
      <c r="K90" s="123">
        <v>11</v>
      </c>
      <c r="L90" s="123">
        <v>5</v>
      </c>
      <c r="M90" s="123">
        <v>1</v>
      </c>
      <c r="N90" s="123">
        <v>5</v>
      </c>
      <c r="O90" s="123">
        <v>8</v>
      </c>
      <c r="P90" s="123">
        <v>0</v>
      </c>
      <c r="Q90" s="123">
        <v>2</v>
      </c>
      <c r="R90" s="123">
        <v>77</v>
      </c>
      <c r="S90" s="123">
        <v>0</v>
      </c>
      <c r="T90" s="123">
        <v>410</v>
      </c>
      <c r="U90" s="123">
        <v>3</v>
      </c>
      <c r="V90" s="123">
        <v>2</v>
      </c>
      <c r="W90" s="123">
        <v>0</v>
      </c>
      <c r="X90" s="123">
        <v>0</v>
      </c>
      <c r="Y90" s="123">
        <v>1</v>
      </c>
      <c r="Z90" s="123">
        <v>0</v>
      </c>
      <c r="AA90" s="124">
        <v>98.7442396313364</v>
      </c>
      <c r="AB90" s="125">
        <v>31</v>
      </c>
      <c r="AC90" s="124">
        <v>95.9447004608295</v>
      </c>
      <c r="AD90" s="124">
        <v>0.12672811059907835</v>
      </c>
      <c r="AE90" s="123">
        <v>16</v>
      </c>
      <c r="AF90" s="124">
        <v>0.18433179723502305</v>
      </c>
      <c r="AG90" s="125">
        <v>21</v>
      </c>
      <c r="AH90" s="122"/>
      <c r="AI90" s="127"/>
      <c r="AJ90" s="127"/>
    </row>
    <row r="91" spans="2:36" s="116" customFormat="1" ht="14.25">
      <c r="B91" s="144"/>
      <c r="C91" s="119"/>
      <c r="D91" s="120"/>
      <c r="E91" s="121" t="s">
        <v>106</v>
      </c>
      <c r="F91" s="120"/>
      <c r="G91" s="122"/>
      <c r="H91" s="123">
        <v>32472</v>
      </c>
      <c r="I91" s="123">
        <v>32153</v>
      </c>
      <c r="J91" s="123">
        <v>30562</v>
      </c>
      <c r="K91" s="123">
        <v>12</v>
      </c>
      <c r="L91" s="123">
        <v>11</v>
      </c>
      <c r="M91" s="123">
        <v>7</v>
      </c>
      <c r="N91" s="123">
        <v>19</v>
      </c>
      <c r="O91" s="123">
        <v>42</v>
      </c>
      <c r="P91" s="123">
        <v>3</v>
      </c>
      <c r="Q91" s="123">
        <v>6</v>
      </c>
      <c r="R91" s="123">
        <v>218</v>
      </c>
      <c r="S91" s="123">
        <v>1</v>
      </c>
      <c r="T91" s="123">
        <v>3804</v>
      </c>
      <c r="U91" s="123">
        <v>16</v>
      </c>
      <c r="V91" s="123">
        <v>16</v>
      </c>
      <c r="W91" s="123">
        <v>0</v>
      </c>
      <c r="X91" s="123">
        <v>0</v>
      </c>
      <c r="Y91" s="123">
        <v>0</v>
      </c>
      <c r="Z91" s="123">
        <v>2</v>
      </c>
      <c r="AA91" s="124">
        <v>99.01761517615176</v>
      </c>
      <c r="AB91" s="125">
        <v>15</v>
      </c>
      <c r="AC91" s="124">
        <v>94.1180093619118</v>
      </c>
      <c r="AD91" s="124">
        <v>0.03695491500369549</v>
      </c>
      <c r="AE91" s="123">
        <v>79</v>
      </c>
      <c r="AF91" s="124">
        <v>0.24328652377432866</v>
      </c>
      <c r="AG91" s="125">
        <v>21</v>
      </c>
      <c r="AH91" s="122"/>
      <c r="AI91" s="127"/>
      <c r="AJ91" s="127"/>
    </row>
    <row r="92" spans="2:36" s="116" customFormat="1" ht="14.25">
      <c r="B92" s="144"/>
      <c r="C92" s="119"/>
      <c r="D92" s="120"/>
      <c r="E92" s="121" t="s">
        <v>107</v>
      </c>
      <c r="F92" s="120"/>
      <c r="G92" s="122"/>
      <c r="H92" s="123">
        <v>27015</v>
      </c>
      <c r="I92" s="123">
        <v>26694</v>
      </c>
      <c r="J92" s="123">
        <v>25648</v>
      </c>
      <c r="K92" s="123">
        <v>45</v>
      </c>
      <c r="L92" s="123">
        <v>9</v>
      </c>
      <c r="M92" s="123">
        <v>20</v>
      </c>
      <c r="N92" s="123">
        <v>10</v>
      </c>
      <c r="O92" s="123">
        <v>24</v>
      </c>
      <c r="P92" s="123">
        <v>3</v>
      </c>
      <c r="Q92" s="123">
        <v>0</v>
      </c>
      <c r="R92" s="123">
        <v>209</v>
      </c>
      <c r="S92" s="123">
        <v>1</v>
      </c>
      <c r="T92" s="123">
        <v>2127</v>
      </c>
      <c r="U92" s="123">
        <v>14</v>
      </c>
      <c r="V92" s="123">
        <v>14</v>
      </c>
      <c r="W92" s="123">
        <v>0</v>
      </c>
      <c r="X92" s="123">
        <v>0</v>
      </c>
      <c r="Y92" s="123">
        <v>0</v>
      </c>
      <c r="Z92" s="123">
        <v>2</v>
      </c>
      <c r="AA92" s="124">
        <v>98.811771238201</v>
      </c>
      <c r="AB92" s="125">
        <v>27</v>
      </c>
      <c r="AC92" s="124">
        <v>94.93984823246345</v>
      </c>
      <c r="AD92" s="124">
        <v>0.1665741254858412</v>
      </c>
      <c r="AE92" s="123">
        <v>50</v>
      </c>
      <c r="AF92" s="124">
        <v>0.18508236165093467</v>
      </c>
      <c r="AG92" s="125">
        <v>21</v>
      </c>
      <c r="AH92" s="122"/>
      <c r="AI92" s="127"/>
      <c r="AJ92" s="127"/>
    </row>
    <row r="93" spans="2:36" s="116" customFormat="1" ht="14.25">
      <c r="B93" s="144"/>
      <c r="C93" s="119"/>
      <c r="D93" s="120"/>
      <c r="E93" s="121" t="s">
        <v>108</v>
      </c>
      <c r="F93" s="120"/>
      <c r="G93" s="122"/>
      <c r="H93" s="123">
        <v>52176</v>
      </c>
      <c r="I93" s="123">
        <v>51535</v>
      </c>
      <c r="J93" s="123">
        <v>49248</v>
      </c>
      <c r="K93" s="123">
        <v>158</v>
      </c>
      <c r="L93" s="123">
        <v>68</v>
      </c>
      <c r="M93" s="123">
        <v>5</v>
      </c>
      <c r="N93" s="123">
        <v>26</v>
      </c>
      <c r="O93" s="123">
        <v>27</v>
      </c>
      <c r="P93" s="123">
        <v>5</v>
      </c>
      <c r="Q93" s="123">
        <v>6</v>
      </c>
      <c r="R93" s="123">
        <v>341</v>
      </c>
      <c r="S93" s="123">
        <v>5</v>
      </c>
      <c r="T93" s="123">
        <v>3808</v>
      </c>
      <c r="U93" s="123">
        <v>10</v>
      </c>
      <c r="V93" s="123">
        <v>6</v>
      </c>
      <c r="W93" s="123">
        <v>1</v>
      </c>
      <c r="X93" s="123">
        <v>2</v>
      </c>
      <c r="Y93" s="123">
        <v>1</v>
      </c>
      <c r="Z93" s="123">
        <v>4</v>
      </c>
      <c r="AA93" s="124">
        <v>98.77146580803435</v>
      </c>
      <c r="AB93" s="125">
        <v>27</v>
      </c>
      <c r="AC93" s="124">
        <v>94.38822447102116</v>
      </c>
      <c r="AD93" s="124">
        <v>0.30282122048451393</v>
      </c>
      <c r="AE93" s="123">
        <v>67</v>
      </c>
      <c r="AF93" s="124">
        <v>0.12841153020545845</v>
      </c>
      <c r="AG93" s="125">
        <v>40</v>
      </c>
      <c r="AH93" s="122"/>
      <c r="AI93" s="127"/>
      <c r="AJ93" s="127"/>
    </row>
    <row r="94" spans="2:36" s="117" customFormat="1" ht="14.25">
      <c r="B94" s="144"/>
      <c r="C94" s="119"/>
      <c r="D94" s="120"/>
      <c r="E94" s="121" t="s">
        <v>109</v>
      </c>
      <c r="F94" s="120"/>
      <c r="G94" s="122"/>
      <c r="H94" s="123">
        <v>38626</v>
      </c>
      <c r="I94" s="123">
        <v>38247</v>
      </c>
      <c r="J94" s="123">
        <v>36137</v>
      </c>
      <c r="K94" s="123">
        <v>70</v>
      </c>
      <c r="L94" s="123">
        <v>8</v>
      </c>
      <c r="M94" s="123">
        <v>2</v>
      </c>
      <c r="N94" s="123">
        <v>18</v>
      </c>
      <c r="O94" s="123">
        <v>17</v>
      </c>
      <c r="P94" s="123">
        <v>5</v>
      </c>
      <c r="Q94" s="123">
        <v>10</v>
      </c>
      <c r="R94" s="123">
        <v>242</v>
      </c>
      <c r="S94" s="123">
        <v>7</v>
      </c>
      <c r="T94" s="123">
        <v>4570</v>
      </c>
      <c r="U94" s="123">
        <v>18</v>
      </c>
      <c r="V94" s="123">
        <v>18</v>
      </c>
      <c r="W94" s="123">
        <v>0</v>
      </c>
      <c r="X94" s="123">
        <v>0</v>
      </c>
      <c r="Y94" s="123">
        <v>0</v>
      </c>
      <c r="Z94" s="123">
        <v>5</v>
      </c>
      <c r="AA94" s="124">
        <v>99.01879562988661</v>
      </c>
      <c r="AB94" s="125">
        <v>15</v>
      </c>
      <c r="AC94" s="124">
        <v>93.55615388598353</v>
      </c>
      <c r="AD94" s="124">
        <v>0.1812250815512867</v>
      </c>
      <c r="AE94" s="123">
        <v>58</v>
      </c>
      <c r="AF94" s="124">
        <v>0.15015792471392325</v>
      </c>
      <c r="AG94" s="125">
        <v>21</v>
      </c>
      <c r="AH94" s="122"/>
      <c r="AI94" s="127"/>
      <c r="AJ94" s="127"/>
    </row>
    <row r="95" spans="2:36" s="117" customFormat="1" ht="14.25">
      <c r="B95" s="144"/>
      <c r="C95" s="119"/>
      <c r="D95" s="120"/>
      <c r="E95" s="121" t="s">
        <v>110</v>
      </c>
      <c r="F95" s="120"/>
      <c r="G95" s="122"/>
      <c r="H95" s="123">
        <v>9295</v>
      </c>
      <c r="I95" s="123">
        <v>9248</v>
      </c>
      <c r="J95" s="123">
        <v>8848</v>
      </c>
      <c r="K95" s="123">
        <v>0</v>
      </c>
      <c r="L95" s="123">
        <v>0</v>
      </c>
      <c r="M95" s="123">
        <v>2</v>
      </c>
      <c r="N95" s="123">
        <v>2</v>
      </c>
      <c r="O95" s="123">
        <v>6</v>
      </c>
      <c r="P95" s="123">
        <v>0</v>
      </c>
      <c r="Q95" s="123">
        <v>2</v>
      </c>
      <c r="R95" s="123">
        <v>34</v>
      </c>
      <c r="S95" s="123">
        <v>1</v>
      </c>
      <c r="T95" s="123">
        <v>264</v>
      </c>
      <c r="U95" s="123">
        <v>4</v>
      </c>
      <c r="V95" s="123">
        <v>4</v>
      </c>
      <c r="W95" s="123">
        <v>0</v>
      </c>
      <c r="X95" s="123">
        <v>0</v>
      </c>
      <c r="Y95" s="123">
        <v>0</v>
      </c>
      <c r="Z95" s="123">
        <v>0</v>
      </c>
      <c r="AA95" s="124">
        <v>99.49435180204411</v>
      </c>
      <c r="AB95" s="125">
        <v>1</v>
      </c>
      <c r="AC95" s="124">
        <v>95.19096288327057</v>
      </c>
      <c r="AD95" s="124">
        <v>0</v>
      </c>
      <c r="AE95" s="123">
        <v>12</v>
      </c>
      <c r="AF95" s="124">
        <v>0.129101667563206</v>
      </c>
      <c r="AG95" s="125">
        <v>40</v>
      </c>
      <c r="AH95" s="122"/>
      <c r="AI95" s="127"/>
      <c r="AJ95" s="127"/>
    </row>
    <row r="96" spans="2:36" s="117" customFormat="1" ht="14.25">
      <c r="B96" s="144"/>
      <c r="C96" s="119"/>
      <c r="D96" s="120"/>
      <c r="E96" s="121" t="s">
        <v>111</v>
      </c>
      <c r="F96" s="120"/>
      <c r="G96" s="122"/>
      <c r="H96" s="123">
        <v>4577</v>
      </c>
      <c r="I96" s="123">
        <v>4550</v>
      </c>
      <c r="J96" s="123">
        <v>4474</v>
      </c>
      <c r="K96" s="123">
        <v>0</v>
      </c>
      <c r="L96" s="123">
        <v>0</v>
      </c>
      <c r="M96" s="123">
        <v>0</v>
      </c>
      <c r="N96" s="123">
        <v>2</v>
      </c>
      <c r="O96" s="123">
        <v>1</v>
      </c>
      <c r="P96" s="123">
        <v>0</v>
      </c>
      <c r="Q96" s="123">
        <v>3</v>
      </c>
      <c r="R96" s="123">
        <v>21</v>
      </c>
      <c r="S96" s="123">
        <v>0</v>
      </c>
      <c r="T96" s="123">
        <v>159</v>
      </c>
      <c r="U96" s="123">
        <v>1</v>
      </c>
      <c r="V96" s="123">
        <v>1</v>
      </c>
      <c r="W96" s="123">
        <v>0</v>
      </c>
      <c r="X96" s="123">
        <v>0</v>
      </c>
      <c r="Y96" s="123">
        <v>0</v>
      </c>
      <c r="Z96" s="123">
        <v>0</v>
      </c>
      <c r="AA96" s="124">
        <v>99.41009394800088</v>
      </c>
      <c r="AB96" s="125">
        <v>2</v>
      </c>
      <c r="AC96" s="124">
        <v>97.74961765348482</v>
      </c>
      <c r="AD96" s="124">
        <v>0</v>
      </c>
      <c r="AE96" s="123">
        <v>4</v>
      </c>
      <c r="AF96" s="124">
        <v>0.08739348918505571</v>
      </c>
      <c r="AG96" s="125">
        <v>40</v>
      </c>
      <c r="AH96" s="122"/>
      <c r="AI96" s="127"/>
      <c r="AJ96" s="127"/>
    </row>
    <row r="97" spans="2:36" s="117" customFormat="1" ht="14.25">
      <c r="B97" s="144"/>
      <c r="C97" s="128"/>
      <c r="D97" s="129"/>
      <c r="E97" s="130" t="s">
        <v>112</v>
      </c>
      <c r="F97" s="129"/>
      <c r="G97" s="131"/>
      <c r="H97" s="132">
        <v>5085</v>
      </c>
      <c r="I97" s="132">
        <v>5054</v>
      </c>
      <c r="J97" s="132">
        <v>4974</v>
      </c>
      <c r="K97" s="132">
        <v>2</v>
      </c>
      <c r="L97" s="132">
        <v>0</v>
      </c>
      <c r="M97" s="132">
        <v>0</v>
      </c>
      <c r="N97" s="132">
        <v>2</v>
      </c>
      <c r="O97" s="132">
        <v>3</v>
      </c>
      <c r="P97" s="132">
        <v>0</v>
      </c>
      <c r="Q97" s="132">
        <v>1</v>
      </c>
      <c r="R97" s="132">
        <v>22</v>
      </c>
      <c r="S97" s="132">
        <v>1</v>
      </c>
      <c r="T97" s="132">
        <v>142</v>
      </c>
      <c r="U97" s="132">
        <v>1</v>
      </c>
      <c r="V97" s="132">
        <v>1</v>
      </c>
      <c r="W97" s="132">
        <v>0</v>
      </c>
      <c r="X97" s="132">
        <v>0</v>
      </c>
      <c r="Y97" s="132">
        <v>0</v>
      </c>
      <c r="Z97" s="132">
        <v>0</v>
      </c>
      <c r="AA97" s="133">
        <v>99.39036381514258</v>
      </c>
      <c r="AB97" s="134">
        <v>2</v>
      </c>
      <c r="AC97" s="133">
        <v>97.81710914454277</v>
      </c>
      <c r="AD97" s="133">
        <v>0.03933136676499508</v>
      </c>
      <c r="AE97" s="132">
        <v>6</v>
      </c>
      <c r="AF97" s="133">
        <v>0.11799410029498525</v>
      </c>
      <c r="AG97" s="134">
        <v>40</v>
      </c>
      <c r="AH97" s="131"/>
      <c r="AI97" s="127"/>
      <c r="AJ97" s="127"/>
    </row>
    <row r="98" spans="2:36" s="117" customFormat="1" ht="14.25">
      <c r="B98" s="144"/>
      <c r="C98" s="119"/>
      <c r="D98" s="120"/>
      <c r="E98" s="121" t="s">
        <v>113</v>
      </c>
      <c r="F98" s="120"/>
      <c r="G98" s="122"/>
      <c r="H98" s="123">
        <v>3651</v>
      </c>
      <c r="I98" s="123">
        <v>3626</v>
      </c>
      <c r="J98" s="123">
        <v>3543</v>
      </c>
      <c r="K98" s="123">
        <v>7</v>
      </c>
      <c r="L98" s="123">
        <v>0</v>
      </c>
      <c r="M98" s="123">
        <v>0</v>
      </c>
      <c r="N98" s="123">
        <v>0</v>
      </c>
      <c r="O98" s="123">
        <v>2</v>
      </c>
      <c r="P98" s="123">
        <v>1</v>
      </c>
      <c r="Q98" s="123">
        <v>0</v>
      </c>
      <c r="R98" s="123">
        <v>15</v>
      </c>
      <c r="S98" s="123">
        <v>0</v>
      </c>
      <c r="T98" s="123">
        <v>112</v>
      </c>
      <c r="U98" s="123">
        <v>0</v>
      </c>
      <c r="V98" s="123">
        <v>0</v>
      </c>
      <c r="W98" s="123">
        <v>0</v>
      </c>
      <c r="X98" s="123">
        <v>0</v>
      </c>
      <c r="Y98" s="123">
        <v>0</v>
      </c>
      <c r="Z98" s="123">
        <v>1</v>
      </c>
      <c r="AA98" s="124">
        <v>99.31525609422076</v>
      </c>
      <c r="AB98" s="125">
        <v>4</v>
      </c>
      <c r="AC98" s="124">
        <v>97.04190632703369</v>
      </c>
      <c r="AD98" s="124">
        <v>0.1917282936181868</v>
      </c>
      <c r="AE98" s="123">
        <v>3</v>
      </c>
      <c r="AF98" s="124">
        <v>0.08216926869350863</v>
      </c>
      <c r="AG98" s="125">
        <v>40</v>
      </c>
      <c r="AH98" s="122"/>
      <c r="AI98" s="127"/>
      <c r="AJ98" s="127"/>
    </row>
    <row r="99" spans="2:36" s="117" customFormat="1" ht="14.25">
      <c r="B99" s="144"/>
      <c r="C99" s="119"/>
      <c r="D99" s="120"/>
      <c r="E99" s="121" t="s">
        <v>114</v>
      </c>
      <c r="F99" s="120"/>
      <c r="G99" s="122"/>
      <c r="H99" s="123">
        <v>3559</v>
      </c>
      <c r="I99" s="123">
        <v>3508</v>
      </c>
      <c r="J99" s="123">
        <v>3353</v>
      </c>
      <c r="K99" s="123">
        <v>8</v>
      </c>
      <c r="L99" s="123">
        <v>0</v>
      </c>
      <c r="M99" s="123">
        <v>0</v>
      </c>
      <c r="N99" s="123">
        <v>0</v>
      </c>
      <c r="O99" s="123">
        <v>3</v>
      </c>
      <c r="P99" s="123">
        <v>2</v>
      </c>
      <c r="Q99" s="123">
        <v>4</v>
      </c>
      <c r="R99" s="123">
        <v>34</v>
      </c>
      <c r="S99" s="123">
        <v>0</v>
      </c>
      <c r="T99" s="123">
        <v>120</v>
      </c>
      <c r="U99" s="123">
        <v>0</v>
      </c>
      <c r="V99" s="123">
        <v>0</v>
      </c>
      <c r="W99" s="123">
        <v>0</v>
      </c>
      <c r="X99" s="123">
        <v>0</v>
      </c>
      <c r="Y99" s="123">
        <v>0</v>
      </c>
      <c r="Z99" s="123">
        <v>1</v>
      </c>
      <c r="AA99" s="124">
        <v>98.56701320595673</v>
      </c>
      <c r="AB99" s="125">
        <v>35</v>
      </c>
      <c r="AC99" s="124">
        <v>94.2118572632762</v>
      </c>
      <c r="AD99" s="124">
        <v>0.22478224220286597</v>
      </c>
      <c r="AE99" s="123">
        <v>4</v>
      </c>
      <c r="AF99" s="124">
        <v>0.11239112110143298</v>
      </c>
      <c r="AG99" s="125">
        <v>40</v>
      </c>
      <c r="AH99" s="122"/>
      <c r="AI99" s="127"/>
      <c r="AJ99" s="127"/>
    </row>
    <row r="100" spans="2:36" s="117" customFormat="1" ht="14.25">
      <c r="B100" s="144"/>
      <c r="C100" s="119"/>
      <c r="D100" s="120"/>
      <c r="E100" s="121" t="s">
        <v>115</v>
      </c>
      <c r="F100" s="120"/>
      <c r="G100" s="122"/>
      <c r="H100" s="123">
        <v>9547</v>
      </c>
      <c r="I100" s="123">
        <v>9451</v>
      </c>
      <c r="J100" s="123">
        <v>9090</v>
      </c>
      <c r="K100" s="123">
        <v>24</v>
      </c>
      <c r="L100" s="123">
        <v>0</v>
      </c>
      <c r="M100" s="123">
        <v>1</v>
      </c>
      <c r="N100" s="123">
        <v>6</v>
      </c>
      <c r="O100" s="123">
        <v>11</v>
      </c>
      <c r="P100" s="123">
        <v>0</v>
      </c>
      <c r="Q100" s="123">
        <v>0</v>
      </c>
      <c r="R100" s="123">
        <v>54</v>
      </c>
      <c r="S100" s="123">
        <v>0</v>
      </c>
      <c r="T100" s="123">
        <v>208</v>
      </c>
      <c r="U100" s="123">
        <v>3</v>
      </c>
      <c r="V100" s="123">
        <v>2</v>
      </c>
      <c r="W100" s="123">
        <v>0</v>
      </c>
      <c r="X100" s="123">
        <v>0</v>
      </c>
      <c r="Y100" s="123">
        <v>1</v>
      </c>
      <c r="Z100" s="123">
        <v>0</v>
      </c>
      <c r="AA100" s="124">
        <v>98.99444851785901</v>
      </c>
      <c r="AB100" s="125">
        <v>15</v>
      </c>
      <c r="AC100" s="124">
        <v>95.21315596522467</v>
      </c>
      <c r="AD100" s="124">
        <v>0.2513878705352467</v>
      </c>
      <c r="AE100" s="123">
        <v>20</v>
      </c>
      <c r="AF100" s="124">
        <v>0.20948989211270555</v>
      </c>
      <c r="AG100" s="125">
        <v>21</v>
      </c>
      <c r="AH100" s="122"/>
      <c r="AI100" s="127"/>
      <c r="AJ100" s="127"/>
    </row>
    <row r="101" spans="2:36" s="117" customFormat="1" ht="14.25">
      <c r="B101" s="144"/>
      <c r="C101" s="119"/>
      <c r="D101" s="120"/>
      <c r="E101" s="121" t="s">
        <v>116</v>
      </c>
      <c r="F101" s="120"/>
      <c r="G101" s="122"/>
      <c r="H101" s="123">
        <v>9347</v>
      </c>
      <c r="I101" s="123">
        <v>9242</v>
      </c>
      <c r="J101" s="123">
        <v>8618</v>
      </c>
      <c r="K101" s="123">
        <v>3</v>
      </c>
      <c r="L101" s="123">
        <v>2</v>
      </c>
      <c r="M101" s="123">
        <v>1</v>
      </c>
      <c r="N101" s="123">
        <v>4</v>
      </c>
      <c r="O101" s="123">
        <v>22</v>
      </c>
      <c r="P101" s="123">
        <v>2</v>
      </c>
      <c r="Q101" s="123">
        <v>2</v>
      </c>
      <c r="R101" s="123">
        <v>69</v>
      </c>
      <c r="S101" s="123">
        <v>0</v>
      </c>
      <c r="T101" s="123">
        <v>564</v>
      </c>
      <c r="U101" s="123">
        <v>0</v>
      </c>
      <c r="V101" s="123">
        <v>0</v>
      </c>
      <c r="W101" s="123">
        <v>0</v>
      </c>
      <c r="X101" s="123">
        <v>0</v>
      </c>
      <c r="Y101" s="123">
        <v>0</v>
      </c>
      <c r="Z101" s="123">
        <v>1</v>
      </c>
      <c r="AA101" s="124">
        <v>98.87664491280624</v>
      </c>
      <c r="AB101" s="125">
        <v>22</v>
      </c>
      <c r="AC101" s="124">
        <v>92.20070610891194</v>
      </c>
      <c r="AD101" s="124">
        <v>0.0320958596341072</v>
      </c>
      <c r="AE101" s="123">
        <v>27</v>
      </c>
      <c r="AF101" s="124">
        <v>0.28886273670696483</v>
      </c>
      <c r="AG101" s="125">
        <v>10</v>
      </c>
      <c r="AH101" s="122"/>
      <c r="AI101" s="127"/>
      <c r="AJ101" s="127"/>
    </row>
    <row r="102" spans="2:36" s="117" customFormat="1" ht="14.25">
      <c r="B102" s="144"/>
      <c r="C102" s="119"/>
      <c r="D102" s="120"/>
      <c r="E102" s="121" t="s">
        <v>117</v>
      </c>
      <c r="F102" s="120"/>
      <c r="G102" s="122"/>
      <c r="H102" s="123">
        <v>16622</v>
      </c>
      <c r="I102" s="123">
        <v>16305</v>
      </c>
      <c r="J102" s="123">
        <v>15442</v>
      </c>
      <c r="K102" s="123">
        <v>54</v>
      </c>
      <c r="L102" s="123">
        <v>7</v>
      </c>
      <c r="M102" s="123">
        <v>10</v>
      </c>
      <c r="N102" s="123">
        <v>4</v>
      </c>
      <c r="O102" s="123">
        <v>28</v>
      </c>
      <c r="P102" s="123">
        <v>2</v>
      </c>
      <c r="Q102" s="123">
        <v>4</v>
      </c>
      <c r="R102" s="123">
        <v>208</v>
      </c>
      <c r="S102" s="123">
        <v>0</v>
      </c>
      <c r="T102" s="123">
        <v>904</v>
      </c>
      <c r="U102" s="123">
        <v>4</v>
      </c>
      <c r="V102" s="123">
        <v>4</v>
      </c>
      <c r="W102" s="123">
        <v>0</v>
      </c>
      <c r="X102" s="123">
        <v>0</v>
      </c>
      <c r="Y102" s="123">
        <v>0</v>
      </c>
      <c r="Z102" s="123">
        <v>2</v>
      </c>
      <c r="AA102" s="124">
        <v>98.09288894236553</v>
      </c>
      <c r="AB102" s="125">
        <v>41</v>
      </c>
      <c r="AC102" s="124">
        <v>92.90097461196005</v>
      </c>
      <c r="AD102" s="124">
        <v>0.32487065335098064</v>
      </c>
      <c r="AE102" s="123">
        <v>38</v>
      </c>
      <c r="AF102" s="124">
        <v>0.2286126819877271</v>
      </c>
      <c r="AG102" s="125">
        <v>21</v>
      </c>
      <c r="AH102" s="122"/>
      <c r="AI102" s="127"/>
      <c r="AJ102" s="127"/>
    </row>
    <row r="103" spans="2:36" s="117" customFormat="1" ht="14.25">
      <c r="B103" s="144"/>
      <c r="C103" s="119"/>
      <c r="D103" s="120"/>
      <c r="E103" s="121" t="s">
        <v>118</v>
      </c>
      <c r="F103" s="120"/>
      <c r="G103" s="122"/>
      <c r="H103" s="123">
        <v>35604</v>
      </c>
      <c r="I103" s="123">
        <v>35046</v>
      </c>
      <c r="J103" s="123">
        <v>32350</v>
      </c>
      <c r="K103" s="123">
        <v>112</v>
      </c>
      <c r="L103" s="123">
        <v>15</v>
      </c>
      <c r="M103" s="123">
        <v>3</v>
      </c>
      <c r="N103" s="123">
        <v>24</v>
      </c>
      <c r="O103" s="123">
        <v>61</v>
      </c>
      <c r="P103" s="123">
        <v>7</v>
      </c>
      <c r="Q103" s="123">
        <v>8</v>
      </c>
      <c r="R103" s="123">
        <v>322</v>
      </c>
      <c r="S103" s="123">
        <v>6</v>
      </c>
      <c r="T103" s="123">
        <v>2197</v>
      </c>
      <c r="U103" s="123">
        <v>29</v>
      </c>
      <c r="V103" s="123">
        <v>29</v>
      </c>
      <c r="W103" s="123">
        <v>0</v>
      </c>
      <c r="X103" s="123">
        <v>0</v>
      </c>
      <c r="Y103" s="123">
        <v>0</v>
      </c>
      <c r="Z103" s="123">
        <v>6</v>
      </c>
      <c r="AA103" s="124">
        <v>98.43276036400404</v>
      </c>
      <c r="AB103" s="125">
        <v>40</v>
      </c>
      <c r="AC103" s="124">
        <v>90.86057746320638</v>
      </c>
      <c r="AD103" s="124">
        <v>0.3145713964723065</v>
      </c>
      <c r="AE103" s="123">
        <v>120</v>
      </c>
      <c r="AF103" s="124">
        <v>0.33704078193461406</v>
      </c>
      <c r="AG103" s="125">
        <v>10</v>
      </c>
      <c r="AH103" s="122"/>
      <c r="AI103" s="127"/>
      <c r="AJ103" s="127"/>
    </row>
    <row r="104" spans="2:36" s="117" customFormat="1" ht="14.25">
      <c r="B104" s="144"/>
      <c r="C104" s="119"/>
      <c r="D104" s="120"/>
      <c r="E104" s="121" t="s">
        <v>119</v>
      </c>
      <c r="F104" s="120"/>
      <c r="G104" s="122"/>
      <c r="H104" s="123">
        <v>8193</v>
      </c>
      <c r="I104" s="123">
        <v>8109</v>
      </c>
      <c r="J104" s="123">
        <v>7651</v>
      </c>
      <c r="K104" s="123">
        <v>7</v>
      </c>
      <c r="L104" s="123">
        <v>2</v>
      </c>
      <c r="M104" s="123">
        <v>0</v>
      </c>
      <c r="N104" s="123">
        <v>11</v>
      </c>
      <c r="O104" s="123">
        <v>16</v>
      </c>
      <c r="P104" s="123">
        <v>1</v>
      </c>
      <c r="Q104" s="123">
        <v>0</v>
      </c>
      <c r="R104" s="123">
        <v>47</v>
      </c>
      <c r="S104" s="123">
        <v>0</v>
      </c>
      <c r="T104" s="123">
        <v>458</v>
      </c>
      <c r="U104" s="123">
        <v>1</v>
      </c>
      <c r="V104" s="123">
        <v>1</v>
      </c>
      <c r="W104" s="123">
        <v>0</v>
      </c>
      <c r="X104" s="123">
        <v>0</v>
      </c>
      <c r="Y104" s="123">
        <v>0</v>
      </c>
      <c r="Z104" s="123">
        <v>0</v>
      </c>
      <c r="AA104" s="124">
        <v>98.97473452947638</v>
      </c>
      <c r="AB104" s="125">
        <v>15</v>
      </c>
      <c r="AC104" s="124">
        <v>93.38459660685952</v>
      </c>
      <c r="AD104" s="124">
        <v>0.08543878921030147</v>
      </c>
      <c r="AE104" s="123">
        <v>28</v>
      </c>
      <c r="AF104" s="124">
        <v>0.3417551568412059</v>
      </c>
      <c r="AG104" s="125">
        <v>10</v>
      </c>
      <c r="AH104" s="122"/>
      <c r="AI104" s="127"/>
      <c r="AJ104" s="127"/>
    </row>
    <row r="105" spans="2:36" s="117" customFormat="1" ht="14.25">
      <c r="B105" s="144"/>
      <c r="C105" s="119"/>
      <c r="D105" s="120"/>
      <c r="E105" s="121" t="s">
        <v>120</v>
      </c>
      <c r="F105" s="120"/>
      <c r="G105" s="122"/>
      <c r="H105" s="123">
        <v>7126</v>
      </c>
      <c r="I105" s="123">
        <v>7049</v>
      </c>
      <c r="J105" s="123">
        <v>6822</v>
      </c>
      <c r="K105" s="123">
        <v>6</v>
      </c>
      <c r="L105" s="123">
        <v>2</v>
      </c>
      <c r="M105" s="123">
        <v>3</v>
      </c>
      <c r="N105" s="123">
        <v>3</v>
      </c>
      <c r="O105" s="123">
        <v>6</v>
      </c>
      <c r="P105" s="123">
        <v>1</v>
      </c>
      <c r="Q105" s="123">
        <v>5</v>
      </c>
      <c r="R105" s="123">
        <v>51</v>
      </c>
      <c r="S105" s="123">
        <v>0</v>
      </c>
      <c r="T105" s="123">
        <v>626</v>
      </c>
      <c r="U105" s="123">
        <v>1</v>
      </c>
      <c r="V105" s="123">
        <v>1</v>
      </c>
      <c r="W105" s="123">
        <v>0</v>
      </c>
      <c r="X105" s="123">
        <v>0</v>
      </c>
      <c r="Y105" s="123">
        <v>0</v>
      </c>
      <c r="Z105" s="123">
        <v>1</v>
      </c>
      <c r="AA105" s="124">
        <v>98.91944990176817</v>
      </c>
      <c r="AB105" s="125">
        <v>22</v>
      </c>
      <c r="AC105" s="124">
        <v>95.73393207970811</v>
      </c>
      <c r="AD105" s="124">
        <v>0.08419870895312938</v>
      </c>
      <c r="AE105" s="123">
        <v>11</v>
      </c>
      <c r="AF105" s="124">
        <v>0.15436429974740387</v>
      </c>
      <c r="AG105" s="125">
        <v>21</v>
      </c>
      <c r="AH105" s="122"/>
      <c r="AI105" s="127"/>
      <c r="AJ105" s="127"/>
    </row>
    <row r="106" spans="2:36" s="117" customFormat="1" ht="14.25">
      <c r="B106" s="144"/>
      <c r="C106" s="119"/>
      <c r="D106" s="120"/>
      <c r="E106" s="121" t="s">
        <v>121</v>
      </c>
      <c r="F106" s="120"/>
      <c r="G106" s="122"/>
      <c r="H106" s="123">
        <v>11171</v>
      </c>
      <c r="I106" s="123">
        <v>11074</v>
      </c>
      <c r="J106" s="123">
        <v>10635</v>
      </c>
      <c r="K106" s="123">
        <v>7</v>
      </c>
      <c r="L106" s="123">
        <v>7</v>
      </c>
      <c r="M106" s="123">
        <v>1</v>
      </c>
      <c r="N106" s="123">
        <v>9</v>
      </c>
      <c r="O106" s="123">
        <v>12</v>
      </c>
      <c r="P106" s="123">
        <v>2</v>
      </c>
      <c r="Q106" s="123">
        <v>5</v>
      </c>
      <c r="R106" s="123">
        <v>54</v>
      </c>
      <c r="S106" s="123">
        <v>0</v>
      </c>
      <c r="T106" s="123">
        <v>696</v>
      </c>
      <c r="U106" s="123">
        <v>5</v>
      </c>
      <c r="V106" s="123">
        <v>5</v>
      </c>
      <c r="W106" s="123">
        <v>0</v>
      </c>
      <c r="X106" s="123">
        <v>0</v>
      </c>
      <c r="Y106" s="123">
        <v>0</v>
      </c>
      <c r="Z106" s="123">
        <v>1</v>
      </c>
      <c r="AA106" s="124">
        <v>99.13168024348761</v>
      </c>
      <c r="AB106" s="125">
        <v>8</v>
      </c>
      <c r="AC106" s="124">
        <v>95.20186196401397</v>
      </c>
      <c r="AD106" s="124">
        <v>0.06266225046996687</v>
      </c>
      <c r="AE106" s="123">
        <v>27</v>
      </c>
      <c r="AF106" s="124">
        <v>0.24169725181272939</v>
      </c>
      <c r="AG106" s="125">
        <v>21</v>
      </c>
      <c r="AH106" s="122"/>
      <c r="AI106" s="127"/>
      <c r="AJ106" s="127"/>
    </row>
    <row r="107" spans="2:36" s="117" customFormat="1" ht="14.25">
      <c r="B107" s="144"/>
      <c r="C107" s="119"/>
      <c r="D107" s="120"/>
      <c r="E107" s="121" t="s">
        <v>122</v>
      </c>
      <c r="F107" s="120"/>
      <c r="G107" s="122"/>
      <c r="H107" s="123">
        <v>37570</v>
      </c>
      <c r="I107" s="123">
        <v>37031</v>
      </c>
      <c r="J107" s="123">
        <v>35079</v>
      </c>
      <c r="K107" s="123">
        <v>138</v>
      </c>
      <c r="L107" s="123">
        <v>60</v>
      </c>
      <c r="M107" s="123">
        <v>2</v>
      </c>
      <c r="N107" s="123">
        <v>32</v>
      </c>
      <c r="O107" s="123">
        <v>64</v>
      </c>
      <c r="P107" s="123">
        <v>4</v>
      </c>
      <c r="Q107" s="123">
        <v>10</v>
      </c>
      <c r="R107" s="123">
        <v>229</v>
      </c>
      <c r="S107" s="123">
        <v>0</v>
      </c>
      <c r="T107" s="123">
        <v>2244</v>
      </c>
      <c r="U107" s="123">
        <v>8</v>
      </c>
      <c r="V107" s="123">
        <v>8</v>
      </c>
      <c r="W107" s="123">
        <v>0</v>
      </c>
      <c r="X107" s="123">
        <v>0</v>
      </c>
      <c r="Y107" s="123">
        <v>0</v>
      </c>
      <c r="Z107" s="123">
        <v>4</v>
      </c>
      <c r="AA107" s="124">
        <v>98.56534468991217</v>
      </c>
      <c r="AB107" s="125">
        <v>35</v>
      </c>
      <c r="AC107" s="124">
        <v>93.36970987490018</v>
      </c>
      <c r="AD107" s="124">
        <v>0.36731434655310086</v>
      </c>
      <c r="AE107" s="123">
        <v>108</v>
      </c>
      <c r="AF107" s="124">
        <v>0.28746340165025286</v>
      </c>
      <c r="AG107" s="125">
        <v>10</v>
      </c>
      <c r="AH107" s="122"/>
      <c r="AI107" s="127"/>
      <c r="AJ107" s="127"/>
    </row>
    <row r="108" spans="2:36" s="117" customFormat="1" ht="14.25">
      <c r="B108" s="144"/>
      <c r="C108" s="119"/>
      <c r="D108" s="120"/>
      <c r="E108" s="121" t="s">
        <v>123</v>
      </c>
      <c r="F108" s="120"/>
      <c r="G108" s="122"/>
      <c r="H108" s="123">
        <v>24384</v>
      </c>
      <c r="I108" s="123">
        <v>24063</v>
      </c>
      <c r="J108" s="123">
        <v>22792</v>
      </c>
      <c r="K108" s="123">
        <v>81</v>
      </c>
      <c r="L108" s="123">
        <v>33</v>
      </c>
      <c r="M108" s="123">
        <v>9</v>
      </c>
      <c r="N108" s="123">
        <v>26</v>
      </c>
      <c r="O108" s="123">
        <v>14</v>
      </c>
      <c r="P108" s="123">
        <v>2</v>
      </c>
      <c r="Q108" s="123">
        <v>2</v>
      </c>
      <c r="R108" s="123">
        <v>152</v>
      </c>
      <c r="S108" s="123">
        <v>2</v>
      </c>
      <c r="T108" s="123">
        <v>2551</v>
      </c>
      <c r="U108" s="123">
        <v>4</v>
      </c>
      <c r="V108" s="123">
        <v>4</v>
      </c>
      <c r="W108" s="123">
        <v>0</v>
      </c>
      <c r="X108" s="123">
        <v>0</v>
      </c>
      <c r="Y108" s="123">
        <v>0</v>
      </c>
      <c r="Z108" s="123">
        <v>1</v>
      </c>
      <c r="AA108" s="124">
        <v>98.68356299212599</v>
      </c>
      <c r="AB108" s="125">
        <v>31</v>
      </c>
      <c r="AC108" s="124">
        <v>93.47112860892389</v>
      </c>
      <c r="AD108" s="124">
        <v>0.33218503937007876</v>
      </c>
      <c r="AE108" s="123">
        <v>45</v>
      </c>
      <c r="AF108" s="124">
        <v>0.1845472440944882</v>
      </c>
      <c r="AG108" s="125">
        <v>21</v>
      </c>
      <c r="AH108" s="122"/>
      <c r="AI108" s="127"/>
      <c r="AJ108" s="127"/>
    </row>
    <row r="109" spans="2:36" s="117" customFormat="1" ht="14.25">
      <c r="B109" s="144"/>
      <c r="C109" s="119"/>
      <c r="D109" s="120"/>
      <c r="E109" s="121" t="s">
        <v>124</v>
      </c>
      <c r="F109" s="120"/>
      <c r="G109" s="122"/>
      <c r="H109" s="123">
        <v>6228</v>
      </c>
      <c r="I109" s="123">
        <v>6154</v>
      </c>
      <c r="J109" s="123">
        <v>5968</v>
      </c>
      <c r="K109" s="123">
        <v>19</v>
      </c>
      <c r="L109" s="123">
        <v>4</v>
      </c>
      <c r="M109" s="123">
        <v>0</v>
      </c>
      <c r="N109" s="123">
        <v>3</v>
      </c>
      <c r="O109" s="123">
        <v>7</v>
      </c>
      <c r="P109" s="123">
        <v>0</v>
      </c>
      <c r="Q109" s="123">
        <v>0</v>
      </c>
      <c r="R109" s="123">
        <v>41</v>
      </c>
      <c r="S109" s="123">
        <v>0</v>
      </c>
      <c r="T109" s="123">
        <v>921</v>
      </c>
      <c r="U109" s="123">
        <v>0</v>
      </c>
      <c r="V109" s="123">
        <v>0</v>
      </c>
      <c r="W109" s="123">
        <v>0</v>
      </c>
      <c r="X109" s="123">
        <v>0</v>
      </c>
      <c r="Y109" s="123">
        <v>0</v>
      </c>
      <c r="Z109" s="123">
        <v>0</v>
      </c>
      <c r="AA109" s="124">
        <v>98.81181759794477</v>
      </c>
      <c r="AB109" s="125">
        <v>27</v>
      </c>
      <c r="AC109" s="124">
        <v>95.82530507386</v>
      </c>
      <c r="AD109" s="124">
        <v>0.3050738599871548</v>
      </c>
      <c r="AE109" s="123">
        <v>10</v>
      </c>
      <c r="AF109" s="124">
        <v>0.16056518946692358</v>
      </c>
      <c r="AG109" s="125">
        <v>21</v>
      </c>
      <c r="AH109" s="122"/>
      <c r="AI109" s="127"/>
      <c r="AJ109" s="127"/>
    </row>
    <row r="110" spans="2:36" s="117" customFormat="1" ht="14.25">
      <c r="B110" s="144"/>
      <c r="C110" s="119"/>
      <c r="D110" s="120"/>
      <c r="E110" s="121" t="s">
        <v>125</v>
      </c>
      <c r="F110" s="120"/>
      <c r="G110" s="122"/>
      <c r="H110" s="123">
        <v>4000</v>
      </c>
      <c r="I110" s="123">
        <v>3963</v>
      </c>
      <c r="J110" s="123">
        <v>3904</v>
      </c>
      <c r="K110" s="123">
        <v>8</v>
      </c>
      <c r="L110" s="123">
        <v>0</v>
      </c>
      <c r="M110" s="123">
        <v>1</v>
      </c>
      <c r="N110" s="123">
        <v>0</v>
      </c>
      <c r="O110" s="123">
        <v>5</v>
      </c>
      <c r="P110" s="123">
        <v>3</v>
      </c>
      <c r="Q110" s="123">
        <v>0</v>
      </c>
      <c r="R110" s="123">
        <v>20</v>
      </c>
      <c r="S110" s="123">
        <v>0</v>
      </c>
      <c r="T110" s="123">
        <v>195</v>
      </c>
      <c r="U110" s="123">
        <v>0</v>
      </c>
      <c r="V110" s="123">
        <v>0</v>
      </c>
      <c r="W110" s="123">
        <v>0</v>
      </c>
      <c r="X110" s="123">
        <v>0</v>
      </c>
      <c r="Y110" s="123">
        <v>0</v>
      </c>
      <c r="Z110" s="123">
        <v>1</v>
      </c>
      <c r="AA110" s="124">
        <v>99.075</v>
      </c>
      <c r="AB110" s="125">
        <v>8</v>
      </c>
      <c r="AC110" s="124">
        <v>97.6</v>
      </c>
      <c r="AD110" s="124">
        <v>0.2</v>
      </c>
      <c r="AE110" s="123">
        <v>6</v>
      </c>
      <c r="AF110" s="124">
        <v>0.15</v>
      </c>
      <c r="AG110" s="125">
        <v>21</v>
      </c>
      <c r="AH110" s="122"/>
      <c r="AI110" s="127"/>
      <c r="AJ110" s="127"/>
    </row>
    <row r="111" spans="2:36" s="117" customFormat="1" ht="14.25">
      <c r="B111" s="144"/>
      <c r="C111" s="119"/>
      <c r="D111" s="120"/>
      <c r="E111" s="121" t="s">
        <v>126</v>
      </c>
      <c r="F111" s="120"/>
      <c r="G111" s="122"/>
      <c r="H111" s="123">
        <v>2492</v>
      </c>
      <c r="I111" s="123">
        <v>2438</v>
      </c>
      <c r="J111" s="123">
        <v>2389</v>
      </c>
      <c r="K111" s="123">
        <v>15</v>
      </c>
      <c r="L111" s="123">
        <v>4</v>
      </c>
      <c r="M111" s="123">
        <v>0</v>
      </c>
      <c r="N111" s="123">
        <v>6</v>
      </c>
      <c r="O111" s="123">
        <v>6</v>
      </c>
      <c r="P111" s="123">
        <v>0</v>
      </c>
      <c r="Q111" s="123">
        <v>5</v>
      </c>
      <c r="R111" s="123">
        <v>18</v>
      </c>
      <c r="S111" s="123">
        <v>0</v>
      </c>
      <c r="T111" s="123">
        <v>57</v>
      </c>
      <c r="U111" s="123">
        <v>0</v>
      </c>
      <c r="V111" s="123">
        <v>0</v>
      </c>
      <c r="W111" s="123">
        <v>0</v>
      </c>
      <c r="X111" s="123">
        <v>0</v>
      </c>
      <c r="Y111" s="123">
        <v>0</v>
      </c>
      <c r="Z111" s="123">
        <v>0</v>
      </c>
      <c r="AA111" s="124">
        <v>97.8330658105939</v>
      </c>
      <c r="AB111" s="125">
        <v>45</v>
      </c>
      <c r="AC111" s="124">
        <v>95.86677367576245</v>
      </c>
      <c r="AD111" s="124">
        <v>0.6019261637239165</v>
      </c>
      <c r="AE111" s="123">
        <v>12</v>
      </c>
      <c r="AF111" s="124">
        <v>0.48154093097913325</v>
      </c>
      <c r="AG111" s="125">
        <v>2</v>
      </c>
      <c r="AH111" s="122"/>
      <c r="AI111" s="127"/>
      <c r="AJ111" s="127"/>
    </row>
    <row r="112" spans="2:36" s="117" customFormat="1" ht="14.25">
      <c r="B112" s="144"/>
      <c r="C112" s="119"/>
      <c r="D112" s="120"/>
      <c r="E112" s="121" t="s">
        <v>127</v>
      </c>
      <c r="F112" s="120"/>
      <c r="G112" s="122"/>
      <c r="H112" s="123">
        <v>2963</v>
      </c>
      <c r="I112" s="123">
        <v>2933</v>
      </c>
      <c r="J112" s="123">
        <v>2881</v>
      </c>
      <c r="K112" s="123">
        <v>0</v>
      </c>
      <c r="L112" s="123">
        <v>1</v>
      </c>
      <c r="M112" s="123">
        <v>1</v>
      </c>
      <c r="N112" s="123">
        <v>6</v>
      </c>
      <c r="O112" s="123">
        <v>3</v>
      </c>
      <c r="P112" s="123">
        <v>0</v>
      </c>
      <c r="Q112" s="123">
        <v>2</v>
      </c>
      <c r="R112" s="123">
        <v>17</v>
      </c>
      <c r="S112" s="123">
        <v>0</v>
      </c>
      <c r="T112" s="123">
        <v>82</v>
      </c>
      <c r="U112" s="123">
        <v>1</v>
      </c>
      <c r="V112" s="123">
        <v>1</v>
      </c>
      <c r="W112" s="123">
        <v>0</v>
      </c>
      <c r="X112" s="123">
        <v>0</v>
      </c>
      <c r="Y112" s="123">
        <v>0</v>
      </c>
      <c r="Z112" s="123">
        <v>0</v>
      </c>
      <c r="AA112" s="124">
        <v>98.9875126560918</v>
      </c>
      <c r="AB112" s="125">
        <v>15</v>
      </c>
      <c r="AC112" s="124">
        <v>97.23253459331758</v>
      </c>
      <c r="AD112" s="124">
        <v>0</v>
      </c>
      <c r="AE112" s="123">
        <v>10</v>
      </c>
      <c r="AF112" s="124">
        <v>0.3374957813027337</v>
      </c>
      <c r="AG112" s="125">
        <v>10</v>
      </c>
      <c r="AH112" s="122"/>
      <c r="AI112" s="127"/>
      <c r="AJ112" s="127"/>
    </row>
    <row r="113" spans="2:36" s="117" customFormat="1" ht="14.25">
      <c r="B113" s="144"/>
      <c r="C113" s="119"/>
      <c r="D113" s="120"/>
      <c r="E113" s="121" t="s">
        <v>128</v>
      </c>
      <c r="F113" s="120"/>
      <c r="G113" s="122"/>
      <c r="H113" s="123">
        <v>8795</v>
      </c>
      <c r="I113" s="123">
        <v>8681</v>
      </c>
      <c r="J113" s="123">
        <v>8385</v>
      </c>
      <c r="K113" s="123">
        <v>5</v>
      </c>
      <c r="L113" s="123">
        <v>0</v>
      </c>
      <c r="M113" s="123">
        <v>6</v>
      </c>
      <c r="N113" s="123">
        <v>5</v>
      </c>
      <c r="O113" s="123">
        <v>15</v>
      </c>
      <c r="P113" s="123">
        <v>5</v>
      </c>
      <c r="Q113" s="123">
        <v>3</v>
      </c>
      <c r="R113" s="123">
        <v>75</v>
      </c>
      <c r="S113" s="123">
        <v>0</v>
      </c>
      <c r="T113" s="123">
        <v>423</v>
      </c>
      <c r="U113" s="123">
        <v>0</v>
      </c>
      <c r="V113" s="123">
        <v>0</v>
      </c>
      <c r="W113" s="123">
        <v>0</v>
      </c>
      <c r="X113" s="123">
        <v>0</v>
      </c>
      <c r="Y113" s="123">
        <v>0</v>
      </c>
      <c r="Z113" s="123">
        <v>3</v>
      </c>
      <c r="AA113" s="124">
        <v>98.70380898237634</v>
      </c>
      <c r="AB113" s="125">
        <v>31</v>
      </c>
      <c r="AC113" s="124">
        <v>95.3382603752132</v>
      </c>
      <c r="AD113" s="124">
        <v>0.05685048322910745</v>
      </c>
      <c r="AE113" s="123">
        <v>23</v>
      </c>
      <c r="AF113" s="124">
        <v>0.26151222285389425</v>
      </c>
      <c r="AG113" s="125">
        <v>10</v>
      </c>
      <c r="AH113" s="122"/>
      <c r="AI113" s="127"/>
      <c r="AJ113" s="127"/>
    </row>
    <row r="114" spans="2:36" s="117" customFormat="1" ht="14.25">
      <c r="B114" s="144"/>
      <c r="C114" s="119"/>
      <c r="D114" s="120"/>
      <c r="E114" s="121" t="s">
        <v>129</v>
      </c>
      <c r="F114" s="120"/>
      <c r="G114" s="122"/>
      <c r="H114" s="123">
        <v>12778</v>
      </c>
      <c r="I114" s="123">
        <v>12644</v>
      </c>
      <c r="J114" s="123">
        <v>12097</v>
      </c>
      <c r="K114" s="123">
        <v>33</v>
      </c>
      <c r="L114" s="123">
        <v>11</v>
      </c>
      <c r="M114" s="123">
        <v>5</v>
      </c>
      <c r="N114" s="123">
        <v>4</v>
      </c>
      <c r="O114" s="123">
        <v>12</v>
      </c>
      <c r="P114" s="123">
        <v>2</v>
      </c>
      <c r="Q114" s="123">
        <v>1</v>
      </c>
      <c r="R114" s="123">
        <v>64</v>
      </c>
      <c r="S114" s="123">
        <v>2</v>
      </c>
      <c r="T114" s="123">
        <v>643</v>
      </c>
      <c r="U114" s="123">
        <v>1</v>
      </c>
      <c r="V114" s="123">
        <v>1</v>
      </c>
      <c r="W114" s="123">
        <v>0</v>
      </c>
      <c r="X114" s="123">
        <v>0</v>
      </c>
      <c r="Y114" s="123">
        <v>0</v>
      </c>
      <c r="Z114" s="123">
        <v>1</v>
      </c>
      <c r="AA114" s="124">
        <v>98.95132258569416</v>
      </c>
      <c r="AB114" s="125">
        <v>15</v>
      </c>
      <c r="AC114" s="124">
        <v>94.67052746908749</v>
      </c>
      <c r="AD114" s="124">
        <v>0.25825637814994523</v>
      </c>
      <c r="AE114" s="123">
        <v>18</v>
      </c>
      <c r="AF114" s="124">
        <v>0.14086711535451557</v>
      </c>
      <c r="AG114" s="125">
        <v>40</v>
      </c>
      <c r="AH114" s="122"/>
      <c r="AI114" s="127"/>
      <c r="AJ114" s="127"/>
    </row>
    <row r="115" spans="2:36" s="117" customFormat="1" ht="14.25">
      <c r="B115" s="144"/>
      <c r="C115" s="119"/>
      <c r="D115" s="120"/>
      <c r="E115" s="121" t="s">
        <v>130</v>
      </c>
      <c r="F115" s="120"/>
      <c r="G115" s="122"/>
      <c r="H115" s="123">
        <v>5731</v>
      </c>
      <c r="I115" s="123">
        <v>5616</v>
      </c>
      <c r="J115" s="123">
        <v>5469</v>
      </c>
      <c r="K115" s="123">
        <v>35</v>
      </c>
      <c r="L115" s="123">
        <v>8</v>
      </c>
      <c r="M115" s="123">
        <v>0</v>
      </c>
      <c r="N115" s="123">
        <v>6</v>
      </c>
      <c r="O115" s="123">
        <v>9</v>
      </c>
      <c r="P115" s="123">
        <v>4</v>
      </c>
      <c r="Q115" s="123">
        <v>1</v>
      </c>
      <c r="R115" s="123">
        <v>52</v>
      </c>
      <c r="S115" s="123">
        <v>0</v>
      </c>
      <c r="T115" s="123">
        <v>198</v>
      </c>
      <c r="U115" s="123">
        <v>0</v>
      </c>
      <c r="V115" s="123">
        <v>0</v>
      </c>
      <c r="W115" s="123">
        <v>0</v>
      </c>
      <c r="X115" s="123">
        <v>0</v>
      </c>
      <c r="Y115" s="123">
        <v>0</v>
      </c>
      <c r="Z115" s="123">
        <v>3</v>
      </c>
      <c r="AA115" s="124">
        <v>97.99336939452103</v>
      </c>
      <c r="AB115" s="125">
        <v>43</v>
      </c>
      <c r="AC115" s="124">
        <v>95.42837201186529</v>
      </c>
      <c r="AD115" s="124">
        <v>0.610713662537079</v>
      </c>
      <c r="AE115" s="123">
        <v>18</v>
      </c>
      <c r="AF115" s="124">
        <v>0.31408131216192636</v>
      </c>
      <c r="AG115" s="125">
        <v>10</v>
      </c>
      <c r="AH115" s="122"/>
      <c r="AI115" s="127"/>
      <c r="AJ115" s="127"/>
    </row>
    <row r="116" spans="2:36" s="117" customFormat="1" ht="14.25">
      <c r="B116" s="144"/>
      <c r="C116" s="119"/>
      <c r="D116" s="120"/>
      <c r="E116" s="121" t="s">
        <v>131</v>
      </c>
      <c r="F116" s="120"/>
      <c r="G116" s="122"/>
      <c r="H116" s="123">
        <v>3034</v>
      </c>
      <c r="I116" s="123">
        <v>2999</v>
      </c>
      <c r="J116" s="123">
        <v>2932</v>
      </c>
      <c r="K116" s="123">
        <v>14</v>
      </c>
      <c r="L116" s="123">
        <v>4</v>
      </c>
      <c r="M116" s="123">
        <v>4</v>
      </c>
      <c r="N116" s="123">
        <v>1</v>
      </c>
      <c r="O116" s="123">
        <v>4</v>
      </c>
      <c r="P116" s="123">
        <v>1</v>
      </c>
      <c r="Q116" s="123">
        <v>0</v>
      </c>
      <c r="R116" s="123">
        <v>7</v>
      </c>
      <c r="S116" s="123">
        <v>0</v>
      </c>
      <c r="T116" s="123">
        <v>146</v>
      </c>
      <c r="U116" s="123">
        <v>2</v>
      </c>
      <c r="V116" s="123">
        <v>1</v>
      </c>
      <c r="W116" s="123">
        <v>0</v>
      </c>
      <c r="X116" s="123">
        <v>0</v>
      </c>
      <c r="Y116" s="123">
        <v>1</v>
      </c>
      <c r="Z116" s="123">
        <v>0</v>
      </c>
      <c r="AA116" s="124">
        <v>98.84640738299275</v>
      </c>
      <c r="AB116" s="125">
        <v>27</v>
      </c>
      <c r="AC116" s="124">
        <v>96.6381015161503</v>
      </c>
      <c r="AD116" s="124">
        <v>0.4614370468029005</v>
      </c>
      <c r="AE116" s="123">
        <v>7</v>
      </c>
      <c r="AF116" s="124">
        <v>0.23071852340145024</v>
      </c>
      <c r="AG116" s="125">
        <v>21</v>
      </c>
      <c r="AH116" s="122"/>
      <c r="AI116" s="127"/>
      <c r="AJ116" s="127"/>
    </row>
    <row r="117" spans="2:36" s="117" customFormat="1" ht="14.25">
      <c r="B117" s="144"/>
      <c r="C117" s="119"/>
      <c r="D117" s="120"/>
      <c r="E117" s="121" t="s">
        <v>132</v>
      </c>
      <c r="F117" s="120"/>
      <c r="G117" s="122"/>
      <c r="H117" s="123">
        <v>4306</v>
      </c>
      <c r="I117" s="123">
        <v>4257</v>
      </c>
      <c r="J117" s="123">
        <v>4090</v>
      </c>
      <c r="K117" s="123">
        <v>3</v>
      </c>
      <c r="L117" s="123">
        <v>2</v>
      </c>
      <c r="M117" s="123">
        <v>1</v>
      </c>
      <c r="N117" s="123">
        <v>7</v>
      </c>
      <c r="O117" s="123">
        <v>7</v>
      </c>
      <c r="P117" s="123">
        <v>0</v>
      </c>
      <c r="Q117" s="123">
        <v>1</v>
      </c>
      <c r="R117" s="123">
        <v>28</v>
      </c>
      <c r="S117" s="123">
        <v>0</v>
      </c>
      <c r="T117" s="123">
        <v>113</v>
      </c>
      <c r="U117" s="123">
        <v>4</v>
      </c>
      <c r="V117" s="123">
        <v>4</v>
      </c>
      <c r="W117" s="123">
        <v>0</v>
      </c>
      <c r="X117" s="123">
        <v>0</v>
      </c>
      <c r="Y117" s="123">
        <v>0</v>
      </c>
      <c r="Z117" s="123">
        <v>0</v>
      </c>
      <c r="AA117" s="124">
        <v>98.86205294937297</v>
      </c>
      <c r="AB117" s="125">
        <v>22</v>
      </c>
      <c r="AC117" s="124">
        <v>94.98374361356247</v>
      </c>
      <c r="AD117" s="124">
        <v>0.06967022758941012</v>
      </c>
      <c r="AE117" s="123">
        <v>18</v>
      </c>
      <c r="AF117" s="124">
        <v>0.41802136553646074</v>
      </c>
      <c r="AG117" s="125">
        <v>4</v>
      </c>
      <c r="AH117" s="122"/>
      <c r="AI117" s="127"/>
      <c r="AJ117" s="127"/>
    </row>
    <row r="118" spans="2:36" s="117" customFormat="1" ht="14.25">
      <c r="B118" s="144"/>
      <c r="C118" s="119"/>
      <c r="D118" s="120"/>
      <c r="E118" s="121" t="s">
        <v>133</v>
      </c>
      <c r="F118" s="120"/>
      <c r="G118" s="122"/>
      <c r="H118" s="123">
        <v>5748</v>
      </c>
      <c r="I118" s="123">
        <v>5669</v>
      </c>
      <c r="J118" s="123">
        <v>5564</v>
      </c>
      <c r="K118" s="123">
        <v>9</v>
      </c>
      <c r="L118" s="123">
        <v>1</v>
      </c>
      <c r="M118" s="123">
        <v>0</v>
      </c>
      <c r="N118" s="123">
        <v>7</v>
      </c>
      <c r="O118" s="123">
        <v>10</v>
      </c>
      <c r="P118" s="123">
        <v>3</v>
      </c>
      <c r="Q118" s="123">
        <v>4</v>
      </c>
      <c r="R118" s="123">
        <v>45</v>
      </c>
      <c r="S118" s="123">
        <v>0</v>
      </c>
      <c r="T118" s="123">
        <v>105</v>
      </c>
      <c r="U118" s="123">
        <v>0</v>
      </c>
      <c r="V118" s="123">
        <v>0</v>
      </c>
      <c r="W118" s="123">
        <v>0</v>
      </c>
      <c r="X118" s="123">
        <v>0</v>
      </c>
      <c r="Y118" s="123">
        <v>0</v>
      </c>
      <c r="Z118" s="123">
        <v>2</v>
      </c>
      <c r="AA118" s="124">
        <v>98.62560890744606</v>
      </c>
      <c r="AB118" s="125">
        <v>35</v>
      </c>
      <c r="AC118" s="124">
        <v>96.79888656924147</v>
      </c>
      <c r="AD118" s="124">
        <v>0.15657620041753653</v>
      </c>
      <c r="AE118" s="123">
        <v>19</v>
      </c>
      <c r="AF118" s="124">
        <v>0.33054975643702156</v>
      </c>
      <c r="AG118" s="125">
        <v>10</v>
      </c>
      <c r="AH118" s="122"/>
      <c r="AI118" s="127"/>
      <c r="AJ118" s="127"/>
    </row>
    <row r="119" spans="2:36" s="117" customFormat="1" ht="14.25">
      <c r="B119" s="144"/>
      <c r="C119" s="119"/>
      <c r="D119" s="120"/>
      <c r="E119" s="121" t="s">
        <v>134</v>
      </c>
      <c r="F119" s="120"/>
      <c r="G119" s="122"/>
      <c r="H119" s="123">
        <v>2987</v>
      </c>
      <c r="I119" s="123">
        <v>2948</v>
      </c>
      <c r="J119" s="123">
        <v>2874</v>
      </c>
      <c r="K119" s="123">
        <v>1</v>
      </c>
      <c r="L119" s="123">
        <v>0</v>
      </c>
      <c r="M119" s="123">
        <v>4</v>
      </c>
      <c r="N119" s="123">
        <v>11</v>
      </c>
      <c r="O119" s="123">
        <v>1</v>
      </c>
      <c r="P119" s="123">
        <v>1</v>
      </c>
      <c r="Q119" s="123">
        <v>5</v>
      </c>
      <c r="R119" s="123">
        <v>16</v>
      </c>
      <c r="S119" s="123">
        <v>0</v>
      </c>
      <c r="T119" s="123">
        <v>58</v>
      </c>
      <c r="U119" s="123">
        <v>1</v>
      </c>
      <c r="V119" s="123">
        <v>1</v>
      </c>
      <c r="W119" s="123">
        <v>0</v>
      </c>
      <c r="X119" s="123">
        <v>0</v>
      </c>
      <c r="Y119" s="123">
        <v>0</v>
      </c>
      <c r="Z119" s="123">
        <v>1</v>
      </c>
      <c r="AA119" s="124">
        <v>98.6943421493137</v>
      </c>
      <c r="AB119" s="125">
        <v>31</v>
      </c>
      <c r="AC119" s="124">
        <v>96.2169400736525</v>
      </c>
      <c r="AD119" s="124">
        <v>0.03347840642785403</v>
      </c>
      <c r="AE119" s="123">
        <v>14</v>
      </c>
      <c r="AF119" s="124">
        <v>0.4686976899899565</v>
      </c>
      <c r="AG119" s="125">
        <v>2</v>
      </c>
      <c r="AH119" s="122"/>
      <c r="AI119" s="127"/>
      <c r="AJ119" s="127"/>
    </row>
    <row r="120" spans="2:36" s="117" customFormat="1" ht="14.25">
      <c r="B120" s="144"/>
      <c r="C120" s="119"/>
      <c r="D120" s="120"/>
      <c r="E120" s="121" t="s">
        <v>135</v>
      </c>
      <c r="F120" s="120"/>
      <c r="G120" s="122"/>
      <c r="H120" s="123">
        <v>23427</v>
      </c>
      <c r="I120" s="123">
        <v>22965</v>
      </c>
      <c r="J120" s="123">
        <v>22110</v>
      </c>
      <c r="K120" s="123">
        <v>129</v>
      </c>
      <c r="L120" s="123">
        <v>17</v>
      </c>
      <c r="M120" s="123">
        <v>21</v>
      </c>
      <c r="N120" s="123">
        <v>39</v>
      </c>
      <c r="O120" s="123">
        <v>37</v>
      </c>
      <c r="P120" s="123">
        <v>4</v>
      </c>
      <c r="Q120" s="123">
        <v>3</v>
      </c>
      <c r="R120" s="123">
        <v>209</v>
      </c>
      <c r="S120" s="123">
        <v>3</v>
      </c>
      <c r="T120" s="123">
        <v>984</v>
      </c>
      <c r="U120" s="123">
        <v>4</v>
      </c>
      <c r="V120" s="123">
        <v>3</v>
      </c>
      <c r="W120" s="123">
        <v>0</v>
      </c>
      <c r="X120" s="123">
        <v>1</v>
      </c>
      <c r="Y120" s="123">
        <v>0</v>
      </c>
      <c r="Z120" s="123">
        <v>2</v>
      </c>
      <c r="AA120" s="124">
        <v>98.02791650659495</v>
      </c>
      <c r="AB120" s="125">
        <v>43</v>
      </c>
      <c r="AC120" s="124">
        <v>94.3782814700986</v>
      </c>
      <c r="AD120" s="124">
        <v>0.5506466897169933</v>
      </c>
      <c r="AE120" s="123">
        <v>82</v>
      </c>
      <c r="AF120" s="124">
        <v>0.3500234771844453</v>
      </c>
      <c r="AG120" s="125">
        <v>4</v>
      </c>
      <c r="AH120" s="122"/>
      <c r="AI120" s="127"/>
      <c r="AJ120" s="127"/>
    </row>
    <row r="121" spans="2:36" s="117" customFormat="1" ht="14.25">
      <c r="B121" s="144"/>
      <c r="C121" s="119"/>
      <c r="D121" s="120"/>
      <c r="E121" s="121" t="s">
        <v>136</v>
      </c>
      <c r="F121" s="120"/>
      <c r="G121" s="122"/>
      <c r="H121" s="123">
        <v>4110</v>
      </c>
      <c r="I121" s="123">
        <v>4049</v>
      </c>
      <c r="J121" s="123">
        <v>3921</v>
      </c>
      <c r="K121" s="123">
        <v>15</v>
      </c>
      <c r="L121" s="123">
        <v>0</v>
      </c>
      <c r="M121" s="123">
        <v>6</v>
      </c>
      <c r="N121" s="123">
        <v>1</v>
      </c>
      <c r="O121" s="123">
        <v>8</v>
      </c>
      <c r="P121" s="123">
        <v>3</v>
      </c>
      <c r="Q121" s="123">
        <v>0</v>
      </c>
      <c r="R121" s="123">
        <v>28</v>
      </c>
      <c r="S121" s="123">
        <v>0</v>
      </c>
      <c r="T121" s="123">
        <v>354</v>
      </c>
      <c r="U121" s="123">
        <v>4</v>
      </c>
      <c r="V121" s="123">
        <v>4</v>
      </c>
      <c r="W121" s="123">
        <v>0</v>
      </c>
      <c r="X121" s="123">
        <v>0</v>
      </c>
      <c r="Y121" s="123">
        <v>0</v>
      </c>
      <c r="Z121" s="123">
        <v>3</v>
      </c>
      <c r="AA121" s="124">
        <v>98.51581508515815</v>
      </c>
      <c r="AB121" s="125">
        <v>39</v>
      </c>
      <c r="AC121" s="124">
        <v>95.4014598540146</v>
      </c>
      <c r="AD121" s="124">
        <v>0.36496350364963503</v>
      </c>
      <c r="AE121" s="123">
        <v>16</v>
      </c>
      <c r="AF121" s="124">
        <v>0.38929440389294406</v>
      </c>
      <c r="AG121" s="125">
        <v>4</v>
      </c>
      <c r="AH121" s="122"/>
      <c r="AI121" s="127"/>
      <c r="AJ121" s="127"/>
    </row>
    <row r="122" spans="2:36" s="117" customFormat="1" ht="14.25">
      <c r="B122" s="144"/>
      <c r="C122" s="119"/>
      <c r="D122" s="120"/>
      <c r="E122" s="121" t="s">
        <v>137</v>
      </c>
      <c r="F122" s="120"/>
      <c r="G122" s="122"/>
      <c r="H122" s="123">
        <v>6088</v>
      </c>
      <c r="I122" s="123">
        <v>6019</v>
      </c>
      <c r="J122" s="123">
        <v>5907</v>
      </c>
      <c r="K122" s="123">
        <v>1</v>
      </c>
      <c r="L122" s="123">
        <v>4</v>
      </c>
      <c r="M122" s="123">
        <v>9</v>
      </c>
      <c r="N122" s="123">
        <v>8</v>
      </c>
      <c r="O122" s="123">
        <v>14</v>
      </c>
      <c r="P122" s="123">
        <v>0</v>
      </c>
      <c r="Q122" s="123">
        <v>3</v>
      </c>
      <c r="R122" s="123">
        <v>29</v>
      </c>
      <c r="S122" s="123">
        <v>1</v>
      </c>
      <c r="T122" s="123">
        <v>183</v>
      </c>
      <c r="U122" s="123">
        <v>1</v>
      </c>
      <c r="V122" s="123">
        <v>1</v>
      </c>
      <c r="W122" s="123">
        <v>0</v>
      </c>
      <c r="X122" s="123">
        <v>0</v>
      </c>
      <c r="Y122" s="123">
        <v>0</v>
      </c>
      <c r="Z122" s="123">
        <v>0</v>
      </c>
      <c r="AA122" s="124">
        <v>98.86662286465177</v>
      </c>
      <c r="AB122" s="125">
        <v>22</v>
      </c>
      <c r="AC122" s="124">
        <v>97.026938239159</v>
      </c>
      <c r="AD122" s="124">
        <v>0.0164257555847569</v>
      </c>
      <c r="AE122" s="123">
        <v>23</v>
      </c>
      <c r="AF122" s="124">
        <v>0.37779237844940866</v>
      </c>
      <c r="AG122" s="125">
        <v>4</v>
      </c>
      <c r="AH122" s="122"/>
      <c r="AI122" s="127"/>
      <c r="AJ122" s="127"/>
    </row>
    <row r="123" spans="2:36" s="117" customFormat="1" ht="14.25">
      <c r="B123" s="144"/>
      <c r="C123" s="119"/>
      <c r="D123" s="120"/>
      <c r="E123" s="121" t="s">
        <v>138</v>
      </c>
      <c r="F123" s="120"/>
      <c r="G123" s="122"/>
      <c r="H123" s="123">
        <v>8177</v>
      </c>
      <c r="I123" s="123">
        <v>8107</v>
      </c>
      <c r="J123" s="123">
        <v>7877</v>
      </c>
      <c r="K123" s="123">
        <v>18</v>
      </c>
      <c r="L123" s="123">
        <v>2</v>
      </c>
      <c r="M123" s="123">
        <v>3</v>
      </c>
      <c r="N123" s="123">
        <v>14</v>
      </c>
      <c r="O123" s="123">
        <v>6</v>
      </c>
      <c r="P123" s="123">
        <v>2</v>
      </c>
      <c r="Q123" s="123">
        <v>0</v>
      </c>
      <c r="R123" s="123">
        <v>25</v>
      </c>
      <c r="S123" s="123">
        <v>0</v>
      </c>
      <c r="T123" s="123">
        <v>317</v>
      </c>
      <c r="U123" s="123">
        <v>0</v>
      </c>
      <c r="V123" s="123">
        <v>0</v>
      </c>
      <c r="W123" s="123">
        <v>0</v>
      </c>
      <c r="X123" s="123">
        <v>0</v>
      </c>
      <c r="Y123" s="123">
        <v>0</v>
      </c>
      <c r="Z123" s="123">
        <v>1</v>
      </c>
      <c r="AA123" s="124">
        <v>99.1439403204109</v>
      </c>
      <c r="AB123" s="125">
        <v>8</v>
      </c>
      <c r="AC123" s="124">
        <v>96.33117280176104</v>
      </c>
      <c r="AD123" s="124">
        <v>0.2201296318943378</v>
      </c>
      <c r="AE123" s="123">
        <v>21</v>
      </c>
      <c r="AF123" s="124">
        <v>0.2568179038767274</v>
      </c>
      <c r="AG123" s="125">
        <v>10</v>
      </c>
      <c r="AH123" s="122"/>
      <c r="AI123" s="127"/>
      <c r="AJ123" s="127"/>
    </row>
    <row r="124" spans="2:36" s="117" customFormat="1" ht="14.25">
      <c r="B124" s="144"/>
      <c r="C124" s="119"/>
      <c r="D124" s="120"/>
      <c r="E124" s="121" t="s">
        <v>139</v>
      </c>
      <c r="F124" s="120"/>
      <c r="G124" s="122"/>
      <c r="H124" s="123">
        <v>5009</v>
      </c>
      <c r="I124" s="123">
        <v>4963</v>
      </c>
      <c r="J124" s="123">
        <v>4865</v>
      </c>
      <c r="K124" s="123">
        <v>1</v>
      </c>
      <c r="L124" s="123">
        <v>0</v>
      </c>
      <c r="M124" s="123">
        <v>0</v>
      </c>
      <c r="N124" s="123">
        <v>7</v>
      </c>
      <c r="O124" s="123">
        <v>8</v>
      </c>
      <c r="P124" s="123">
        <v>0</v>
      </c>
      <c r="Q124" s="123">
        <v>1</v>
      </c>
      <c r="R124" s="123">
        <v>29</v>
      </c>
      <c r="S124" s="123">
        <v>0</v>
      </c>
      <c r="T124" s="123">
        <v>175</v>
      </c>
      <c r="U124" s="123">
        <v>0</v>
      </c>
      <c r="V124" s="123">
        <v>0</v>
      </c>
      <c r="W124" s="123">
        <v>0</v>
      </c>
      <c r="X124" s="123">
        <v>0</v>
      </c>
      <c r="Y124" s="123">
        <v>0</v>
      </c>
      <c r="Z124" s="123">
        <v>0</v>
      </c>
      <c r="AA124" s="124">
        <v>99.0816530245558</v>
      </c>
      <c r="AB124" s="125">
        <v>8</v>
      </c>
      <c r="AC124" s="124">
        <v>97.12517468556598</v>
      </c>
      <c r="AD124" s="124">
        <v>0.019964064683569576</v>
      </c>
      <c r="AE124" s="123">
        <v>15</v>
      </c>
      <c r="AF124" s="124">
        <v>0.2994609702535436</v>
      </c>
      <c r="AG124" s="125">
        <v>10</v>
      </c>
      <c r="AH124" s="122"/>
      <c r="AI124" s="127"/>
      <c r="AJ124" s="127"/>
    </row>
    <row r="125" spans="2:36" s="117" customFormat="1" ht="14.25">
      <c r="B125" s="144"/>
      <c r="C125" s="119"/>
      <c r="D125" s="120"/>
      <c r="E125" s="121" t="s">
        <v>140</v>
      </c>
      <c r="F125" s="120"/>
      <c r="G125" s="122"/>
      <c r="H125" s="123">
        <v>5128</v>
      </c>
      <c r="I125" s="123">
        <v>5017</v>
      </c>
      <c r="J125" s="123">
        <v>4909</v>
      </c>
      <c r="K125" s="123">
        <v>37</v>
      </c>
      <c r="L125" s="123">
        <v>8</v>
      </c>
      <c r="M125" s="123">
        <v>8</v>
      </c>
      <c r="N125" s="123">
        <v>7</v>
      </c>
      <c r="O125" s="123">
        <v>8</v>
      </c>
      <c r="P125" s="123">
        <v>2</v>
      </c>
      <c r="Q125" s="123">
        <v>5</v>
      </c>
      <c r="R125" s="123">
        <v>36</v>
      </c>
      <c r="S125" s="123">
        <v>0</v>
      </c>
      <c r="T125" s="123">
        <v>111</v>
      </c>
      <c r="U125" s="123">
        <v>3</v>
      </c>
      <c r="V125" s="123">
        <v>2</v>
      </c>
      <c r="W125" s="123">
        <v>1</v>
      </c>
      <c r="X125" s="123">
        <v>0</v>
      </c>
      <c r="Y125" s="123">
        <v>0</v>
      </c>
      <c r="Z125" s="123">
        <v>2</v>
      </c>
      <c r="AA125" s="124">
        <v>97.83541341653667</v>
      </c>
      <c r="AB125" s="125">
        <v>45</v>
      </c>
      <c r="AC125" s="124">
        <v>95.72932917316693</v>
      </c>
      <c r="AD125" s="124">
        <v>0.7215288611544461</v>
      </c>
      <c r="AE125" s="123">
        <v>20</v>
      </c>
      <c r="AF125" s="124">
        <v>0.39001560062402496</v>
      </c>
      <c r="AG125" s="125">
        <v>4</v>
      </c>
      <c r="AH125" s="122"/>
      <c r="AI125" s="127"/>
      <c r="AJ125" s="127"/>
    </row>
    <row r="126" spans="2:36" s="117" customFormat="1" ht="14.25">
      <c r="B126" s="144"/>
      <c r="C126" s="119"/>
      <c r="D126" s="120"/>
      <c r="E126" s="121" t="s">
        <v>141</v>
      </c>
      <c r="F126" s="120"/>
      <c r="G126" s="122"/>
      <c r="H126" s="123">
        <v>7798</v>
      </c>
      <c r="I126" s="123">
        <v>7712</v>
      </c>
      <c r="J126" s="123">
        <v>7484</v>
      </c>
      <c r="K126" s="123">
        <v>4</v>
      </c>
      <c r="L126" s="123">
        <v>1</v>
      </c>
      <c r="M126" s="123">
        <v>8</v>
      </c>
      <c r="N126" s="123">
        <v>14</v>
      </c>
      <c r="O126" s="123">
        <v>9</v>
      </c>
      <c r="P126" s="123">
        <v>3</v>
      </c>
      <c r="Q126" s="123">
        <v>1</v>
      </c>
      <c r="R126" s="123">
        <v>46</v>
      </c>
      <c r="S126" s="123">
        <v>0</v>
      </c>
      <c r="T126" s="123">
        <v>231</v>
      </c>
      <c r="U126" s="123">
        <v>2</v>
      </c>
      <c r="V126" s="123">
        <v>2</v>
      </c>
      <c r="W126" s="123">
        <v>0</v>
      </c>
      <c r="X126" s="123">
        <v>0</v>
      </c>
      <c r="Y126" s="123">
        <v>0</v>
      </c>
      <c r="Z126" s="123">
        <v>3</v>
      </c>
      <c r="AA126" s="124">
        <v>98.89715311618363</v>
      </c>
      <c r="AB126" s="125">
        <v>22</v>
      </c>
      <c r="AC126" s="124">
        <v>95.97332649397282</v>
      </c>
      <c r="AD126" s="124">
        <v>0.0512952038984355</v>
      </c>
      <c r="AE126" s="123">
        <v>28</v>
      </c>
      <c r="AF126" s="124">
        <v>0.3590664272890485</v>
      </c>
      <c r="AG126" s="125">
        <v>4</v>
      </c>
      <c r="AH126" s="122"/>
      <c r="AI126" s="127"/>
      <c r="AJ126" s="127"/>
    </row>
    <row r="127" spans="2:36" s="117" customFormat="1" ht="14.25">
      <c r="B127" s="144"/>
      <c r="C127" s="119"/>
      <c r="D127" s="120"/>
      <c r="E127" s="121" t="s">
        <v>142</v>
      </c>
      <c r="F127" s="120"/>
      <c r="G127" s="122"/>
      <c r="H127" s="123">
        <v>8226</v>
      </c>
      <c r="I127" s="123">
        <v>7983</v>
      </c>
      <c r="J127" s="123">
        <v>7715</v>
      </c>
      <c r="K127" s="123">
        <v>31</v>
      </c>
      <c r="L127" s="123">
        <v>5</v>
      </c>
      <c r="M127" s="123">
        <v>13</v>
      </c>
      <c r="N127" s="123">
        <v>16</v>
      </c>
      <c r="O127" s="123">
        <v>16</v>
      </c>
      <c r="P127" s="123">
        <v>16</v>
      </c>
      <c r="Q127" s="123">
        <v>19</v>
      </c>
      <c r="R127" s="123">
        <v>124</v>
      </c>
      <c r="S127" s="123">
        <v>3</v>
      </c>
      <c r="T127" s="123">
        <v>220</v>
      </c>
      <c r="U127" s="123">
        <v>5</v>
      </c>
      <c r="V127" s="123">
        <v>4</v>
      </c>
      <c r="W127" s="123">
        <v>1</v>
      </c>
      <c r="X127" s="123">
        <v>0</v>
      </c>
      <c r="Y127" s="123">
        <v>0</v>
      </c>
      <c r="Z127" s="123">
        <v>13</v>
      </c>
      <c r="AA127" s="124">
        <v>97.04595185995623</v>
      </c>
      <c r="AB127" s="125">
        <v>47</v>
      </c>
      <c r="AC127" s="124">
        <v>93.7879893022125</v>
      </c>
      <c r="AD127" s="124">
        <v>0.3768538779479699</v>
      </c>
      <c r="AE127" s="123">
        <v>50</v>
      </c>
      <c r="AF127" s="124">
        <v>0.6078288353999514</v>
      </c>
      <c r="AG127" s="125">
        <v>1</v>
      </c>
      <c r="AH127" s="122"/>
      <c r="AI127" s="127"/>
      <c r="AJ127" s="127"/>
    </row>
    <row r="128" spans="2:36" s="117" customFormat="1" ht="12.75">
      <c r="B128" s="144"/>
      <c r="C128" s="136"/>
      <c r="D128" s="137"/>
      <c r="E128" s="137"/>
      <c r="F128" s="137"/>
      <c r="G128" s="138"/>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8"/>
      <c r="AI128" s="127"/>
      <c r="AJ128" s="127"/>
    </row>
    <row r="129" s="117" customFormat="1" ht="12.75"/>
    <row r="130" spans="2:33" s="117" customFormat="1" ht="23.25">
      <c r="B130" s="142"/>
      <c r="C130" s="83"/>
      <c r="D130" s="83"/>
      <c r="E130" s="143"/>
      <c r="F130" s="83"/>
      <c r="G130" s="143"/>
      <c r="H130" s="83"/>
      <c r="I130" s="83"/>
      <c r="J130" s="83"/>
      <c r="K130" s="83"/>
      <c r="L130" s="83"/>
      <c r="M130" s="83"/>
      <c r="N130" s="83"/>
      <c r="O130" s="83"/>
      <c r="P130" s="83"/>
      <c r="Q130" s="83"/>
      <c r="R130" s="84"/>
      <c r="S130" s="83"/>
      <c r="T130" s="83"/>
      <c r="U130" s="83"/>
      <c r="V130" s="83"/>
      <c r="W130" s="83"/>
      <c r="X130" s="83"/>
      <c r="Y130" s="83"/>
      <c r="Z130" s="83"/>
      <c r="AA130" s="83"/>
      <c r="AB130" s="83"/>
      <c r="AC130" s="83"/>
      <c r="AD130" s="83"/>
      <c r="AE130" s="83"/>
      <c r="AF130" s="83"/>
      <c r="AG130" s="83"/>
    </row>
    <row r="131" spans="2:33" s="117" customFormat="1" ht="21">
      <c r="B131" s="144"/>
      <c r="C131" s="86"/>
      <c r="D131" s="86"/>
      <c r="E131" s="260" t="s">
        <v>154</v>
      </c>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row>
    <row r="132" spans="2:33" s="117" customFormat="1" ht="12.75">
      <c r="B132" s="144"/>
      <c r="C132" s="87"/>
      <c r="D132" s="87"/>
      <c r="E132" s="88" t="s">
        <v>65</v>
      </c>
      <c r="F132" s="87"/>
      <c r="G132" s="87"/>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7"/>
      <c r="AG132" s="87"/>
    </row>
    <row r="133" spans="2:33" s="117" customFormat="1" ht="12.75">
      <c r="B133" s="144"/>
      <c r="C133" s="91"/>
      <c r="D133" s="261" t="s">
        <v>4</v>
      </c>
      <c r="E133" s="262"/>
      <c r="F133" s="262"/>
      <c r="G133" s="92"/>
      <c r="H133" s="265" t="s">
        <v>5</v>
      </c>
      <c r="I133" s="214" t="s">
        <v>69</v>
      </c>
      <c r="J133" s="93"/>
      <c r="K133" s="219" t="s">
        <v>70</v>
      </c>
      <c r="L133" s="219" t="s">
        <v>71</v>
      </c>
      <c r="M133" s="219" t="s">
        <v>72</v>
      </c>
      <c r="N133" s="270" t="s">
        <v>73</v>
      </c>
      <c r="O133" s="271"/>
      <c r="P133" s="271"/>
      <c r="Q133" s="271"/>
      <c r="R133" s="236" t="s">
        <v>74</v>
      </c>
      <c r="S133" s="239" t="s">
        <v>75</v>
      </c>
      <c r="T133" s="242" t="s">
        <v>76</v>
      </c>
      <c r="U133" s="245" t="s">
        <v>148</v>
      </c>
      <c r="V133" s="246"/>
      <c r="W133" s="246"/>
      <c r="X133" s="246"/>
      <c r="Y133" s="247"/>
      <c r="Z133" s="254" t="s">
        <v>78</v>
      </c>
      <c r="AA133" s="257" t="s">
        <v>79</v>
      </c>
      <c r="AB133" s="95"/>
      <c r="AC133" s="93"/>
      <c r="AD133" s="219" t="s">
        <v>80</v>
      </c>
      <c r="AE133" s="223" t="s">
        <v>81</v>
      </c>
      <c r="AF133" s="226" t="s">
        <v>82</v>
      </c>
      <c r="AG133" s="96"/>
    </row>
    <row r="134" spans="2:33" s="117" customFormat="1" ht="12.75">
      <c r="B134" s="144"/>
      <c r="C134" s="98"/>
      <c r="D134" s="263"/>
      <c r="E134" s="263"/>
      <c r="F134" s="263"/>
      <c r="G134" s="99"/>
      <c r="H134" s="266"/>
      <c r="I134" s="215"/>
      <c r="J134" s="229" t="s">
        <v>83</v>
      </c>
      <c r="K134" s="268"/>
      <c r="L134" s="220"/>
      <c r="M134" s="220"/>
      <c r="N134" s="272"/>
      <c r="O134" s="273"/>
      <c r="P134" s="273"/>
      <c r="Q134" s="273"/>
      <c r="R134" s="237" t="s">
        <v>21</v>
      </c>
      <c r="S134" s="240" t="s">
        <v>22</v>
      </c>
      <c r="T134" s="243"/>
      <c r="U134" s="248"/>
      <c r="V134" s="249"/>
      <c r="W134" s="249"/>
      <c r="X134" s="249"/>
      <c r="Y134" s="250"/>
      <c r="Z134" s="255"/>
      <c r="AA134" s="258"/>
      <c r="AB134" s="219" t="s">
        <v>84</v>
      </c>
      <c r="AC134" s="233" t="s">
        <v>85</v>
      </c>
      <c r="AD134" s="220"/>
      <c r="AE134" s="224"/>
      <c r="AF134" s="227"/>
      <c r="AG134" s="214" t="s">
        <v>84</v>
      </c>
    </row>
    <row r="135" spans="2:33" s="117" customFormat="1" ht="12.75">
      <c r="B135" s="144"/>
      <c r="C135" s="98"/>
      <c r="D135" s="263"/>
      <c r="E135" s="263"/>
      <c r="F135" s="263"/>
      <c r="G135" s="99"/>
      <c r="H135" s="266"/>
      <c r="I135" s="215"/>
      <c r="J135" s="230"/>
      <c r="K135" s="268"/>
      <c r="L135" s="220"/>
      <c r="M135" s="220"/>
      <c r="N135" s="217" t="s">
        <v>86</v>
      </c>
      <c r="O135" s="217" t="s">
        <v>87</v>
      </c>
      <c r="P135" s="217"/>
      <c r="Q135" s="217" t="s">
        <v>88</v>
      </c>
      <c r="R135" s="237"/>
      <c r="S135" s="240"/>
      <c r="T135" s="243" t="s">
        <v>22</v>
      </c>
      <c r="U135" s="251"/>
      <c r="V135" s="252"/>
      <c r="W135" s="252"/>
      <c r="X135" s="252"/>
      <c r="Y135" s="253"/>
      <c r="Z135" s="255"/>
      <c r="AA135" s="258"/>
      <c r="AB135" s="220"/>
      <c r="AC135" s="234"/>
      <c r="AD135" s="221"/>
      <c r="AE135" s="224"/>
      <c r="AF135" s="227"/>
      <c r="AG135" s="215"/>
    </row>
    <row r="136" spans="2:33" s="117" customFormat="1" ht="39">
      <c r="B136" s="144"/>
      <c r="C136" s="100"/>
      <c r="D136" s="264"/>
      <c r="E136" s="264"/>
      <c r="F136" s="264"/>
      <c r="G136" s="101"/>
      <c r="H136" s="267"/>
      <c r="I136" s="216"/>
      <c r="J136" s="231"/>
      <c r="K136" s="269"/>
      <c r="L136" s="232"/>
      <c r="M136" s="232"/>
      <c r="N136" s="217"/>
      <c r="O136" s="102" t="s">
        <v>89</v>
      </c>
      <c r="P136" s="102" t="s">
        <v>90</v>
      </c>
      <c r="Q136" s="217"/>
      <c r="R136" s="238"/>
      <c r="S136" s="241"/>
      <c r="T136" s="244"/>
      <c r="U136" s="103" t="s">
        <v>91</v>
      </c>
      <c r="V136" s="104" t="s">
        <v>92</v>
      </c>
      <c r="W136" s="105" t="s">
        <v>93</v>
      </c>
      <c r="X136" s="105" t="s">
        <v>94</v>
      </c>
      <c r="Y136" s="106" t="s">
        <v>95</v>
      </c>
      <c r="Z136" s="256"/>
      <c r="AA136" s="259"/>
      <c r="AB136" s="232"/>
      <c r="AC136" s="235"/>
      <c r="AD136" s="222"/>
      <c r="AE136" s="225"/>
      <c r="AF136" s="228"/>
      <c r="AG136" s="216"/>
    </row>
    <row r="137" spans="2:33" s="117" customFormat="1" ht="12.75">
      <c r="B137" s="144"/>
      <c r="C137" s="107"/>
      <c r="D137" s="108"/>
      <c r="E137" s="108"/>
      <c r="F137" s="108"/>
      <c r="G137" s="109"/>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10"/>
    </row>
    <row r="138" spans="2:33" s="117" customFormat="1" ht="14.25">
      <c r="B138" s="144"/>
      <c r="C138" s="111"/>
      <c r="D138" s="218" t="s">
        <v>34</v>
      </c>
      <c r="E138" s="218"/>
      <c r="F138" s="218"/>
      <c r="G138" s="112"/>
      <c r="H138" s="113">
        <v>514052</v>
      </c>
      <c r="I138" s="113">
        <v>508870</v>
      </c>
      <c r="J138" s="113">
        <v>488736</v>
      </c>
      <c r="K138" s="113">
        <v>1460</v>
      </c>
      <c r="L138" s="113">
        <v>372</v>
      </c>
      <c r="M138" s="113">
        <v>26</v>
      </c>
      <c r="N138" s="113">
        <v>91</v>
      </c>
      <c r="O138" s="113">
        <v>155</v>
      </c>
      <c r="P138" s="113">
        <v>33</v>
      </c>
      <c r="Q138" s="113">
        <v>101</v>
      </c>
      <c r="R138" s="113">
        <v>2923</v>
      </c>
      <c r="S138" s="113">
        <v>21</v>
      </c>
      <c r="T138" s="113">
        <v>25970</v>
      </c>
      <c r="U138" s="113">
        <v>19</v>
      </c>
      <c r="V138" s="113">
        <v>18</v>
      </c>
      <c r="W138" s="113">
        <v>0</v>
      </c>
      <c r="X138" s="113">
        <v>1</v>
      </c>
      <c r="Y138" s="113">
        <v>0</v>
      </c>
      <c r="Z138" s="114">
        <v>11</v>
      </c>
      <c r="AA138" s="115">
        <v>98.99193077743108</v>
      </c>
      <c r="AB138" s="115"/>
      <c r="AC138" s="115">
        <v>95.0752063993526</v>
      </c>
      <c r="AD138" s="115">
        <v>0.28401795927260276</v>
      </c>
      <c r="AE138" s="113">
        <v>276</v>
      </c>
      <c r="AF138" s="115">
        <v>0.05369106627345094</v>
      </c>
      <c r="AG138" s="115"/>
    </row>
    <row r="139" spans="2:33" s="117" customFormat="1" ht="14.25">
      <c r="B139" s="144"/>
      <c r="C139" s="111"/>
      <c r="E139" s="118"/>
      <c r="G139" s="112"/>
      <c r="H139" s="113"/>
      <c r="I139" s="113"/>
      <c r="J139" s="113"/>
      <c r="K139" s="113"/>
      <c r="L139" s="113"/>
      <c r="M139" s="113"/>
      <c r="N139" s="113"/>
      <c r="O139" s="113"/>
      <c r="P139" s="113"/>
      <c r="Q139" s="113"/>
      <c r="R139" s="113"/>
      <c r="S139" s="113"/>
      <c r="T139" s="113"/>
      <c r="U139" s="113"/>
      <c r="V139" s="113"/>
      <c r="W139" s="113"/>
      <c r="X139" s="113"/>
      <c r="Y139" s="113"/>
      <c r="Z139" s="113"/>
      <c r="AA139" s="115"/>
      <c r="AB139" s="115"/>
      <c r="AC139" s="115"/>
      <c r="AD139" s="115"/>
      <c r="AE139" s="113"/>
      <c r="AF139" s="115"/>
      <c r="AG139" s="115"/>
    </row>
    <row r="140" spans="2:33" s="117" customFormat="1" ht="14.25">
      <c r="B140" s="144"/>
      <c r="C140" s="111"/>
      <c r="D140" s="218" t="s">
        <v>35</v>
      </c>
      <c r="E140" s="218"/>
      <c r="F140" s="218"/>
      <c r="G140" s="112"/>
      <c r="H140" s="113">
        <v>527005</v>
      </c>
      <c r="I140" s="113">
        <v>521256</v>
      </c>
      <c r="J140" s="113">
        <v>495909</v>
      </c>
      <c r="K140" s="113">
        <v>1622</v>
      </c>
      <c r="L140" s="113">
        <v>419</v>
      </c>
      <c r="M140" s="113">
        <v>30</v>
      </c>
      <c r="N140" s="113">
        <v>101</v>
      </c>
      <c r="O140" s="113">
        <v>143</v>
      </c>
      <c r="P140" s="113">
        <v>34</v>
      </c>
      <c r="Q140" s="113">
        <v>73</v>
      </c>
      <c r="R140" s="113">
        <v>3305</v>
      </c>
      <c r="S140" s="113">
        <v>22</v>
      </c>
      <c r="T140" s="113">
        <v>28156</v>
      </c>
      <c r="U140" s="113">
        <v>11</v>
      </c>
      <c r="V140" s="113">
        <v>9</v>
      </c>
      <c r="W140" s="113">
        <v>1</v>
      </c>
      <c r="X140" s="113">
        <v>1</v>
      </c>
      <c r="Y140" s="113">
        <v>0</v>
      </c>
      <c r="Z140" s="113">
        <v>22</v>
      </c>
      <c r="AA140" s="115">
        <v>98.90911850931205</v>
      </c>
      <c r="AB140" s="115"/>
      <c r="AC140" s="115">
        <v>94.09948672213736</v>
      </c>
      <c r="AD140" s="115">
        <v>0.3077769660629406</v>
      </c>
      <c r="AE140" s="113">
        <v>277</v>
      </c>
      <c r="AF140" s="115">
        <v>0.05256117114638381</v>
      </c>
      <c r="AG140" s="115"/>
    </row>
    <row r="141" spans="2:33" s="117" customFormat="1" ht="14.25">
      <c r="B141" s="144"/>
      <c r="C141" s="111"/>
      <c r="E141" s="118"/>
      <c r="G141" s="112"/>
      <c r="H141" s="113"/>
      <c r="I141" s="113"/>
      <c r="J141" s="113"/>
      <c r="K141" s="113"/>
      <c r="L141" s="113"/>
      <c r="M141" s="113"/>
      <c r="N141" s="113"/>
      <c r="O141" s="113"/>
      <c r="P141" s="113"/>
      <c r="Q141" s="113"/>
      <c r="R141" s="113"/>
      <c r="S141" s="113"/>
      <c r="T141" s="113"/>
      <c r="U141" s="113"/>
      <c r="V141" s="113"/>
      <c r="W141" s="113"/>
      <c r="X141" s="113"/>
      <c r="Y141" s="113"/>
      <c r="Z141" s="113"/>
      <c r="AA141" s="115"/>
      <c r="AB141" s="115"/>
      <c r="AC141" s="115"/>
      <c r="AD141" s="115"/>
      <c r="AE141" s="113"/>
      <c r="AF141" s="115"/>
      <c r="AG141" s="115"/>
    </row>
    <row r="142" spans="2:33" s="117" customFormat="1" ht="14.25">
      <c r="B142" s="144"/>
      <c r="C142" s="111"/>
      <c r="E142" s="118"/>
      <c r="G142" s="112"/>
      <c r="H142" s="113"/>
      <c r="I142" s="113"/>
      <c r="J142" s="113"/>
      <c r="K142" s="113"/>
      <c r="L142" s="113"/>
      <c r="M142" s="113"/>
      <c r="N142" s="113"/>
      <c r="O142" s="113"/>
      <c r="P142" s="113"/>
      <c r="Q142" s="113"/>
      <c r="R142" s="113"/>
      <c r="S142" s="113"/>
      <c r="T142" s="113"/>
      <c r="U142" s="113"/>
      <c r="V142" s="113"/>
      <c r="W142" s="113"/>
      <c r="X142" s="113"/>
      <c r="Y142" s="113"/>
      <c r="Z142" s="113"/>
      <c r="AA142" s="115"/>
      <c r="AB142" s="115"/>
      <c r="AC142" s="115"/>
      <c r="AD142" s="115"/>
      <c r="AE142" s="113"/>
      <c r="AF142" s="115"/>
      <c r="AG142" s="115"/>
    </row>
    <row r="143" spans="2:33" s="117" customFormat="1" ht="14.25">
      <c r="B143" s="144"/>
      <c r="C143" s="119"/>
      <c r="D143" s="120"/>
      <c r="E143" s="121" t="s">
        <v>96</v>
      </c>
      <c r="F143" s="120"/>
      <c r="G143" s="122"/>
      <c r="H143" s="123">
        <v>20076</v>
      </c>
      <c r="I143" s="123">
        <v>19831</v>
      </c>
      <c r="J143" s="123">
        <v>18784</v>
      </c>
      <c r="K143" s="123">
        <v>79</v>
      </c>
      <c r="L143" s="123">
        <v>21</v>
      </c>
      <c r="M143" s="123">
        <v>1</v>
      </c>
      <c r="N143" s="123">
        <v>5</v>
      </c>
      <c r="O143" s="123">
        <v>5</v>
      </c>
      <c r="P143" s="123">
        <v>0</v>
      </c>
      <c r="Q143" s="123">
        <v>7</v>
      </c>
      <c r="R143" s="123">
        <v>126</v>
      </c>
      <c r="S143" s="123">
        <v>1</v>
      </c>
      <c r="T143" s="123">
        <v>97</v>
      </c>
      <c r="U143" s="123">
        <v>1</v>
      </c>
      <c r="V143" s="123">
        <v>1</v>
      </c>
      <c r="W143" s="123">
        <v>0</v>
      </c>
      <c r="X143" s="123">
        <v>0</v>
      </c>
      <c r="Y143" s="123">
        <v>0</v>
      </c>
      <c r="Z143" s="123">
        <v>0</v>
      </c>
      <c r="AA143" s="124">
        <v>98.77963737796374</v>
      </c>
      <c r="AB143" s="125">
        <v>33</v>
      </c>
      <c r="AC143" s="124">
        <v>93.56445507073123</v>
      </c>
      <c r="AD143" s="124">
        <v>0.3935046822076111</v>
      </c>
      <c r="AE143" s="123">
        <v>11</v>
      </c>
      <c r="AF143" s="124">
        <v>0.054791791193464834</v>
      </c>
      <c r="AG143" s="125">
        <v>1</v>
      </c>
    </row>
    <row r="144" spans="2:33" s="117" customFormat="1" ht="14.25">
      <c r="B144" s="144"/>
      <c r="C144" s="119"/>
      <c r="D144" s="120"/>
      <c r="E144" s="121" t="s">
        <v>97</v>
      </c>
      <c r="F144" s="120"/>
      <c r="G144" s="122"/>
      <c r="H144" s="123">
        <v>5078</v>
      </c>
      <c r="I144" s="123">
        <v>5046</v>
      </c>
      <c r="J144" s="123">
        <v>4928</v>
      </c>
      <c r="K144" s="123">
        <v>2</v>
      </c>
      <c r="L144" s="123">
        <v>0</v>
      </c>
      <c r="M144" s="123">
        <v>0</v>
      </c>
      <c r="N144" s="123">
        <v>1</v>
      </c>
      <c r="O144" s="123">
        <v>1</v>
      </c>
      <c r="P144" s="123">
        <v>0</v>
      </c>
      <c r="Q144" s="123">
        <v>0</v>
      </c>
      <c r="R144" s="123">
        <v>28</v>
      </c>
      <c r="S144" s="123">
        <v>0</v>
      </c>
      <c r="T144" s="123">
        <v>137</v>
      </c>
      <c r="U144" s="123">
        <v>0</v>
      </c>
      <c r="V144" s="123">
        <v>0</v>
      </c>
      <c r="W144" s="123">
        <v>0</v>
      </c>
      <c r="X144" s="123">
        <v>0</v>
      </c>
      <c r="Y144" s="123">
        <v>0</v>
      </c>
      <c r="Z144" s="123">
        <v>0</v>
      </c>
      <c r="AA144" s="124">
        <v>99.36983064198503</v>
      </c>
      <c r="AB144" s="125">
        <v>5</v>
      </c>
      <c r="AC144" s="124">
        <v>97.04608113430484</v>
      </c>
      <c r="AD144" s="124">
        <v>0.03938558487593541</v>
      </c>
      <c r="AE144" s="123">
        <v>2</v>
      </c>
      <c r="AF144" s="124">
        <v>0.03938558487593541</v>
      </c>
      <c r="AG144" s="125">
        <v>23</v>
      </c>
    </row>
    <row r="145" spans="2:33" s="117" customFormat="1" ht="14.25">
      <c r="B145" s="144"/>
      <c r="C145" s="119"/>
      <c r="D145" s="120"/>
      <c r="E145" s="121" t="s">
        <v>98</v>
      </c>
      <c r="F145" s="120"/>
      <c r="G145" s="122"/>
      <c r="H145" s="123">
        <v>5073</v>
      </c>
      <c r="I145" s="123">
        <v>5050</v>
      </c>
      <c r="J145" s="123">
        <v>4931</v>
      </c>
      <c r="K145" s="123">
        <v>4</v>
      </c>
      <c r="L145" s="123">
        <v>0</v>
      </c>
      <c r="M145" s="123">
        <v>0</v>
      </c>
      <c r="N145" s="123">
        <v>0</v>
      </c>
      <c r="O145" s="123">
        <v>0</v>
      </c>
      <c r="P145" s="123">
        <v>0</v>
      </c>
      <c r="Q145" s="123">
        <v>0</v>
      </c>
      <c r="R145" s="123">
        <v>19</v>
      </c>
      <c r="S145" s="123">
        <v>0</v>
      </c>
      <c r="T145" s="123">
        <v>134</v>
      </c>
      <c r="U145" s="123">
        <v>0</v>
      </c>
      <c r="V145" s="123">
        <v>0</v>
      </c>
      <c r="W145" s="123">
        <v>0</v>
      </c>
      <c r="X145" s="123">
        <v>0</v>
      </c>
      <c r="Y145" s="123">
        <v>0</v>
      </c>
      <c r="Z145" s="123">
        <v>0</v>
      </c>
      <c r="AA145" s="124">
        <v>99.54661935738223</v>
      </c>
      <c r="AB145" s="125">
        <v>3</v>
      </c>
      <c r="AC145" s="124">
        <v>97.20086733688153</v>
      </c>
      <c r="AD145" s="124">
        <v>0.0788488074117879</v>
      </c>
      <c r="AE145" s="123">
        <v>0</v>
      </c>
      <c r="AF145" s="124">
        <v>0</v>
      </c>
      <c r="AG145" s="125">
        <v>44</v>
      </c>
    </row>
    <row r="146" spans="2:33" s="117" customFormat="1" ht="14.25">
      <c r="B146" s="144"/>
      <c r="C146" s="119"/>
      <c r="D146" s="120"/>
      <c r="E146" s="121" t="s">
        <v>99</v>
      </c>
      <c r="F146" s="120"/>
      <c r="G146" s="122"/>
      <c r="H146" s="123">
        <v>9512</v>
      </c>
      <c r="I146" s="123">
        <v>9434</v>
      </c>
      <c r="J146" s="123">
        <v>9008</v>
      </c>
      <c r="K146" s="123">
        <v>12</v>
      </c>
      <c r="L146" s="123">
        <v>3</v>
      </c>
      <c r="M146" s="123">
        <v>0</v>
      </c>
      <c r="N146" s="123">
        <v>1</v>
      </c>
      <c r="O146" s="123">
        <v>1</v>
      </c>
      <c r="P146" s="123">
        <v>0</v>
      </c>
      <c r="Q146" s="123">
        <v>2</v>
      </c>
      <c r="R146" s="123">
        <v>59</v>
      </c>
      <c r="S146" s="123">
        <v>0</v>
      </c>
      <c r="T146" s="123">
        <v>330</v>
      </c>
      <c r="U146" s="123">
        <v>0</v>
      </c>
      <c r="V146" s="123">
        <v>0</v>
      </c>
      <c r="W146" s="123">
        <v>0</v>
      </c>
      <c r="X146" s="123">
        <v>0</v>
      </c>
      <c r="Y146" s="123">
        <v>0</v>
      </c>
      <c r="Z146" s="123">
        <v>0</v>
      </c>
      <c r="AA146" s="124">
        <v>99.17998317914214</v>
      </c>
      <c r="AB146" s="125">
        <v>16</v>
      </c>
      <c r="AC146" s="124">
        <v>94.70142977291842</v>
      </c>
      <c r="AD146" s="124">
        <v>0.1261564339781329</v>
      </c>
      <c r="AE146" s="123">
        <v>2</v>
      </c>
      <c r="AF146" s="124">
        <v>0.021026072329688814</v>
      </c>
      <c r="AG146" s="125">
        <v>23</v>
      </c>
    </row>
    <row r="147" spans="2:33" s="117" customFormat="1" ht="14.25">
      <c r="B147" s="144"/>
      <c r="C147" s="119"/>
      <c r="D147" s="120"/>
      <c r="E147" s="121" t="s">
        <v>100</v>
      </c>
      <c r="F147" s="120"/>
      <c r="G147" s="122"/>
      <c r="H147" s="123">
        <v>3665</v>
      </c>
      <c r="I147" s="123">
        <v>3610</v>
      </c>
      <c r="J147" s="123">
        <v>3552</v>
      </c>
      <c r="K147" s="123">
        <v>38</v>
      </c>
      <c r="L147" s="123">
        <v>3</v>
      </c>
      <c r="M147" s="123">
        <v>0</v>
      </c>
      <c r="N147" s="123">
        <v>1</v>
      </c>
      <c r="O147" s="123">
        <v>0</v>
      </c>
      <c r="P147" s="123">
        <v>0</v>
      </c>
      <c r="Q147" s="123">
        <v>0</v>
      </c>
      <c r="R147" s="123">
        <v>13</v>
      </c>
      <c r="S147" s="123">
        <v>0</v>
      </c>
      <c r="T147" s="123">
        <v>54</v>
      </c>
      <c r="U147" s="123">
        <v>0</v>
      </c>
      <c r="V147" s="123">
        <v>0</v>
      </c>
      <c r="W147" s="123">
        <v>0</v>
      </c>
      <c r="X147" s="123">
        <v>0</v>
      </c>
      <c r="Y147" s="123">
        <v>0</v>
      </c>
      <c r="Z147" s="123">
        <v>0</v>
      </c>
      <c r="AA147" s="124">
        <v>98.49931787175989</v>
      </c>
      <c r="AB147" s="125">
        <v>41</v>
      </c>
      <c r="AC147" s="124">
        <v>96.91678035470669</v>
      </c>
      <c r="AD147" s="124">
        <v>1.0368349249658937</v>
      </c>
      <c r="AE147" s="123">
        <v>1</v>
      </c>
      <c r="AF147" s="124">
        <v>0.027285129604365622</v>
      </c>
      <c r="AG147" s="125">
        <v>23</v>
      </c>
    </row>
    <row r="148" spans="2:33" s="117" customFormat="1" ht="14.25">
      <c r="B148" s="144"/>
      <c r="C148" s="119"/>
      <c r="D148" s="120"/>
      <c r="E148" s="121" t="s">
        <v>101</v>
      </c>
      <c r="F148" s="120"/>
      <c r="G148" s="122"/>
      <c r="H148" s="123">
        <v>4505</v>
      </c>
      <c r="I148" s="123">
        <v>4487</v>
      </c>
      <c r="J148" s="123">
        <v>4401</v>
      </c>
      <c r="K148" s="123">
        <v>9</v>
      </c>
      <c r="L148" s="123">
        <v>0</v>
      </c>
      <c r="M148" s="123">
        <v>0</v>
      </c>
      <c r="N148" s="123">
        <v>0</v>
      </c>
      <c r="O148" s="123">
        <v>2</v>
      </c>
      <c r="P148" s="123">
        <v>0</v>
      </c>
      <c r="Q148" s="123">
        <v>0</v>
      </c>
      <c r="R148" s="123">
        <v>7</v>
      </c>
      <c r="S148" s="123">
        <v>0</v>
      </c>
      <c r="T148" s="123">
        <v>72</v>
      </c>
      <c r="U148" s="123">
        <v>0</v>
      </c>
      <c r="V148" s="123">
        <v>0</v>
      </c>
      <c r="W148" s="123">
        <v>0</v>
      </c>
      <c r="X148" s="123">
        <v>0</v>
      </c>
      <c r="Y148" s="123">
        <v>0</v>
      </c>
      <c r="Z148" s="123">
        <v>0</v>
      </c>
      <c r="AA148" s="124">
        <v>99.60044395116537</v>
      </c>
      <c r="AB148" s="125">
        <v>2</v>
      </c>
      <c r="AC148" s="124">
        <v>97.6914539400666</v>
      </c>
      <c r="AD148" s="124">
        <v>0.1997780244173141</v>
      </c>
      <c r="AE148" s="123">
        <v>2</v>
      </c>
      <c r="AF148" s="124">
        <v>0.04439511653718091</v>
      </c>
      <c r="AG148" s="125">
        <v>23</v>
      </c>
    </row>
    <row r="149" spans="2:33" s="117" customFormat="1" ht="14.25">
      <c r="B149" s="144"/>
      <c r="C149" s="119"/>
      <c r="D149" s="120"/>
      <c r="E149" s="121" t="s">
        <v>102</v>
      </c>
      <c r="F149" s="120"/>
      <c r="G149" s="122"/>
      <c r="H149" s="123">
        <v>7774</v>
      </c>
      <c r="I149" s="123">
        <v>7641</v>
      </c>
      <c r="J149" s="123">
        <v>7302</v>
      </c>
      <c r="K149" s="123">
        <v>81</v>
      </c>
      <c r="L149" s="123">
        <v>6</v>
      </c>
      <c r="M149" s="123">
        <v>0</v>
      </c>
      <c r="N149" s="123">
        <v>0</v>
      </c>
      <c r="O149" s="123">
        <v>1</v>
      </c>
      <c r="P149" s="123">
        <v>0</v>
      </c>
      <c r="Q149" s="123">
        <v>0</v>
      </c>
      <c r="R149" s="123">
        <v>45</v>
      </c>
      <c r="S149" s="123">
        <v>0</v>
      </c>
      <c r="T149" s="123">
        <v>269</v>
      </c>
      <c r="U149" s="123">
        <v>0</v>
      </c>
      <c r="V149" s="123">
        <v>0</v>
      </c>
      <c r="W149" s="123">
        <v>0</v>
      </c>
      <c r="X149" s="123">
        <v>0</v>
      </c>
      <c r="Y149" s="123">
        <v>0</v>
      </c>
      <c r="Z149" s="123">
        <v>0</v>
      </c>
      <c r="AA149" s="124">
        <v>98.28916902495497</v>
      </c>
      <c r="AB149" s="125">
        <v>42</v>
      </c>
      <c r="AC149" s="124">
        <v>93.92847954720864</v>
      </c>
      <c r="AD149" s="124">
        <v>1.0419346539747878</v>
      </c>
      <c r="AE149" s="123">
        <v>1</v>
      </c>
      <c r="AF149" s="124">
        <v>0.012863390789812194</v>
      </c>
      <c r="AG149" s="125">
        <v>23</v>
      </c>
    </row>
    <row r="150" spans="2:33" s="117" customFormat="1" ht="14.25">
      <c r="B150" s="144"/>
      <c r="C150" s="119"/>
      <c r="D150" s="120"/>
      <c r="E150" s="121" t="s">
        <v>103</v>
      </c>
      <c r="F150" s="120"/>
      <c r="G150" s="122"/>
      <c r="H150" s="123">
        <v>11955</v>
      </c>
      <c r="I150" s="123">
        <v>11844</v>
      </c>
      <c r="J150" s="123">
        <v>11265</v>
      </c>
      <c r="K150" s="123">
        <v>16</v>
      </c>
      <c r="L150" s="123">
        <v>4</v>
      </c>
      <c r="M150" s="123">
        <v>0</v>
      </c>
      <c r="N150" s="123">
        <v>0</v>
      </c>
      <c r="O150" s="123">
        <v>3</v>
      </c>
      <c r="P150" s="123">
        <v>0</v>
      </c>
      <c r="Q150" s="123">
        <v>0</v>
      </c>
      <c r="R150" s="123">
        <v>87</v>
      </c>
      <c r="S150" s="123">
        <v>1</v>
      </c>
      <c r="T150" s="123">
        <v>819</v>
      </c>
      <c r="U150" s="123">
        <v>0</v>
      </c>
      <c r="V150" s="123">
        <v>0</v>
      </c>
      <c r="W150" s="123">
        <v>0</v>
      </c>
      <c r="X150" s="123">
        <v>0</v>
      </c>
      <c r="Y150" s="123">
        <v>0</v>
      </c>
      <c r="Z150" s="123">
        <v>0</v>
      </c>
      <c r="AA150" s="124">
        <v>99.07151819322459</v>
      </c>
      <c r="AB150" s="125">
        <v>19</v>
      </c>
      <c r="AC150" s="124">
        <v>94.22835633626097</v>
      </c>
      <c r="AD150" s="124">
        <v>0.13383521539104978</v>
      </c>
      <c r="AE150" s="123">
        <v>3</v>
      </c>
      <c r="AF150" s="124">
        <v>0.025094102885821833</v>
      </c>
      <c r="AG150" s="125">
        <v>23</v>
      </c>
    </row>
    <row r="151" spans="2:33" s="117" customFormat="1" ht="14.25">
      <c r="B151" s="144"/>
      <c r="C151" s="119"/>
      <c r="D151" s="120"/>
      <c r="E151" s="121" t="s">
        <v>104</v>
      </c>
      <c r="F151" s="120"/>
      <c r="G151" s="122"/>
      <c r="H151" s="123">
        <v>8320</v>
      </c>
      <c r="I151" s="123">
        <v>8247</v>
      </c>
      <c r="J151" s="123">
        <v>7736</v>
      </c>
      <c r="K151" s="123">
        <v>7</v>
      </c>
      <c r="L151" s="123">
        <v>2</v>
      </c>
      <c r="M151" s="123">
        <v>0</v>
      </c>
      <c r="N151" s="123">
        <v>0</v>
      </c>
      <c r="O151" s="123">
        <v>0</v>
      </c>
      <c r="P151" s="123">
        <v>0</v>
      </c>
      <c r="Q151" s="123">
        <v>2</v>
      </c>
      <c r="R151" s="123">
        <v>62</v>
      </c>
      <c r="S151" s="123">
        <v>0</v>
      </c>
      <c r="T151" s="123">
        <v>751</v>
      </c>
      <c r="U151" s="123">
        <v>0</v>
      </c>
      <c r="V151" s="123">
        <v>0</v>
      </c>
      <c r="W151" s="123">
        <v>0</v>
      </c>
      <c r="X151" s="123">
        <v>0</v>
      </c>
      <c r="Y151" s="123">
        <v>0</v>
      </c>
      <c r="Z151" s="123">
        <v>0</v>
      </c>
      <c r="AA151" s="124">
        <v>99.12259615384616</v>
      </c>
      <c r="AB151" s="125">
        <v>19</v>
      </c>
      <c r="AC151" s="124">
        <v>92.98076923076923</v>
      </c>
      <c r="AD151" s="124">
        <v>0.08413461538461539</v>
      </c>
      <c r="AE151" s="123">
        <v>0</v>
      </c>
      <c r="AF151" s="124">
        <v>0</v>
      </c>
      <c r="AG151" s="125">
        <v>44</v>
      </c>
    </row>
    <row r="152" spans="2:33" s="117" customFormat="1" ht="14.25">
      <c r="B152" s="144"/>
      <c r="C152" s="119"/>
      <c r="D152" s="120"/>
      <c r="E152" s="121" t="s">
        <v>105</v>
      </c>
      <c r="F152" s="120"/>
      <c r="G152" s="122"/>
      <c r="H152" s="123">
        <v>8501</v>
      </c>
      <c r="I152" s="123">
        <v>8407</v>
      </c>
      <c r="J152" s="123">
        <v>8121</v>
      </c>
      <c r="K152" s="123">
        <v>13</v>
      </c>
      <c r="L152" s="123">
        <v>11</v>
      </c>
      <c r="M152" s="123">
        <v>0</v>
      </c>
      <c r="N152" s="123">
        <v>0</v>
      </c>
      <c r="O152" s="123">
        <v>2</v>
      </c>
      <c r="P152" s="123">
        <v>0</v>
      </c>
      <c r="Q152" s="123">
        <v>0</v>
      </c>
      <c r="R152" s="123">
        <v>68</v>
      </c>
      <c r="S152" s="123">
        <v>0</v>
      </c>
      <c r="T152" s="123">
        <v>447</v>
      </c>
      <c r="U152" s="123">
        <v>0</v>
      </c>
      <c r="V152" s="123">
        <v>0</v>
      </c>
      <c r="W152" s="123">
        <v>0</v>
      </c>
      <c r="X152" s="123">
        <v>0</v>
      </c>
      <c r="Y152" s="123">
        <v>0</v>
      </c>
      <c r="Z152" s="123">
        <v>0</v>
      </c>
      <c r="AA152" s="124">
        <v>98.89424773556053</v>
      </c>
      <c r="AB152" s="125">
        <v>29</v>
      </c>
      <c r="AC152" s="124">
        <v>95.5299376543936</v>
      </c>
      <c r="AD152" s="124">
        <v>0.15292318550758735</v>
      </c>
      <c r="AE152" s="123">
        <v>2</v>
      </c>
      <c r="AF152" s="124">
        <v>0.023526643924244205</v>
      </c>
      <c r="AG152" s="125">
        <v>23</v>
      </c>
    </row>
    <row r="153" spans="2:33" s="117" customFormat="1" ht="14.25">
      <c r="B153" s="144"/>
      <c r="C153" s="119"/>
      <c r="D153" s="120"/>
      <c r="E153" s="121" t="s">
        <v>106</v>
      </c>
      <c r="F153" s="120"/>
      <c r="G153" s="122"/>
      <c r="H153" s="123">
        <v>30288</v>
      </c>
      <c r="I153" s="123">
        <v>30033</v>
      </c>
      <c r="J153" s="123">
        <v>28177</v>
      </c>
      <c r="K153" s="123">
        <v>40</v>
      </c>
      <c r="L153" s="123">
        <v>20</v>
      </c>
      <c r="M153" s="123">
        <v>0</v>
      </c>
      <c r="N153" s="123">
        <v>4</v>
      </c>
      <c r="O153" s="123">
        <v>6</v>
      </c>
      <c r="P153" s="123">
        <v>3</v>
      </c>
      <c r="Q153" s="123">
        <v>0</v>
      </c>
      <c r="R153" s="123">
        <v>182</v>
      </c>
      <c r="S153" s="123">
        <v>0</v>
      </c>
      <c r="T153" s="123">
        <v>3936</v>
      </c>
      <c r="U153" s="123">
        <v>0</v>
      </c>
      <c r="V153" s="123">
        <v>0</v>
      </c>
      <c r="W153" s="123">
        <v>0</v>
      </c>
      <c r="X153" s="123">
        <v>0</v>
      </c>
      <c r="Y153" s="123">
        <v>0</v>
      </c>
      <c r="Z153" s="123">
        <v>2</v>
      </c>
      <c r="AA153" s="124">
        <v>99.1580824088748</v>
      </c>
      <c r="AB153" s="125">
        <v>16</v>
      </c>
      <c r="AC153" s="124">
        <v>93.03024300052826</v>
      </c>
      <c r="AD153" s="124">
        <v>0.13206550449022716</v>
      </c>
      <c r="AE153" s="123">
        <v>12</v>
      </c>
      <c r="AF153" s="124">
        <v>0.039619651347068144</v>
      </c>
      <c r="AG153" s="125">
        <v>23</v>
      </c>
    </row>
    <row r="154" spans="2:33" s="117" customFormat="1" ht="14.25">
      <c r="B154" s="144"/>
      <c r="C154" s="119"/>
      <c r="D154" s="120"/>
      <c r="E154" s="121" t="s">
        <v>107</v>
      </c>
      <c r="F154" s="120"/>
      <c r="G154" s="122"/>
      <c r="H154" s="123">
        <v>25721</v>
      </c>
      <c r="I154" s="123">
        <v>25472</v>
      </c>
      <c r="J154" s="123">
        <v>24288</v>
      </c>
      <c r="K154" s="123">
        <v>48</v>
      </c>
      <c r="L154" s="123">
        <v>13</v>
      </c>
      <c r="M154" s="123">
        <v>1</v>
      </c>
      <c r="N154" s="123">
        <v>4</v>
      </c>
      <c r="O154" s="123">
        <v>3</v>
      </c>
      <c r="P154" s="123">
        <v>2</v>
      </c>
      <c r="Q154" s="123">
        <v>5</v>
      </c>
      <c r="R154" s="123">
        <v>172</v>
      </c>
      <c r="S154" s="123">
        <v>1</v>
      </c>
      <c r="T154" s="123">
        <v>2045</v>
      </c>
      <c r="U154" s="123">
        <v>0</v>
      </c>
      <c r="V154" s="123">
        <v>0</v>
      </c>
      <c r="W154" s="123">
        <v>0</v>
      </c>
      <c r="X154" s="123">
        <v>0</v>
      </c>
      <c r="Y154" s="123">
        <v>0</v>
      </c>
      <c r="Z154" s="123">
        <v>2</v>
      </c>
      <c r="AA154" s="124">
        <v>99.03191944325648</v>
      </c>
      <c r="AB154" s="125">
        <v>23</v>
      </c>
      <c r="AC154" s="124">
        <v>94.42867695657245</v>
      </c>
      <c r="AD154" s="124">
        <v>0.18661793864935267</v>
      </c>
      <c r="AE154" s="123">
        <v>9</v>
      </c>
      <c r="AF154" s="124">
        <v>0.03499086349675363</v>
      </c>
      <c r="AG154" s="125">
        <v>23</v>
      </c>
    </row>
    <row r="155" spans="2:33" s="117" customFormat="1" ht="14.25">
      <c r="B155" s="144"/>
      <c r="C155" s="119"/>
      <c r="D155" s="120"/>
      <c r="E155" s="121" t="s">
        <v>108</v>
      </c>
      <c r="F155" s="120"/>
      <c r="G155" s="122"/>
      <c r="H155" s="123">
        <v>50253</v>
      </c>
      <c r="I155" s="123">
        <v>49638</v>
      </c>
      <c r="J155" s="123">
        <v>47360</v>
      </c>
      <c r="K155" s="123">
        <v>198</v>
      </c>
      <c r="L155" s="123">
        <v>87</v>
      </c>
      <c r="M155" s="123">
        <v>1</v>
      </c>
      <c r="N155" s="123">
        <v>7</v>
      </c>
      <c r="O155" s="123">
        <v>2</v>
      </c>
      <c r="P155" s="123">
        <v>2</v>
      </c>
      <c r="Q155" s="123">
        <v>3</v>
      </c>
      <c r="R155" s="123">
        <v>313</v>
      </c>
      <c r="S155" s="123">
        <v>2</v>
      </c>
      <c r="T155" s="123">
        <v>2456</v>
      </c>
      <c r="U155" s="123">
        <v>2</v>
      </c>
      <c r="V155" s="123">
        <v>1</v>
      </c>
      <c r="W155" s="123">
        <v>0</v>
      </c>
      <c r="X155" s="123">
        <v>1</v>
      </c>
      <c r="Y155" s="123">
        <v>0</v>
      </c>
      <c r="Z155" s="123">
        <v>0</v>
      </c>
      <c r="AA155" s="124">
        <v>98.77619246612143</v>
      </c>
      <c r="AB155" s="125">
        <v>33</v>
      </c>
      <c r="AC155" s="124">
        <v>94.2431297633972</v>
      </c>
      <c r="AD155" s="124">
        <v>0.39400632798041907</v>
      </c>
      <c r="AE155" s="123">
        <v>11</v>
      </c>
      <c r="AF155" s="124">
        <v>0.021889240443356616</v>
      </c>
      <c r="AG155" s="125">
        <v>23</v>
      </c>
    </row>
    <row r="156" spans="2:33" s="117" customFormat="1" ht="14.25">
      <c r="B156" s="144"/>
      <c r="C156" s="119"/>
      <c r="D156" s="120"/>
      <c r="E156" s="121" t="s">
        <v>109</v>
      </c>
      <c r="F156" s="120"/>
      <c r="G156" s="122"/>
      <c r="H156" s="123">
        <v>36886</v>
      </c>
      <c r="I156" s="123">
        <v>36626</v>
      </c>
      <c r="J156" s="123">
        <v>34565</v>
      </c>
      <c r="K156" s="123">
        <v>85</v>
      </c>
      <c r="L156" s="123">
        <v>4</v>
      </c>
      <c r="M156" s="123">
        <v>1</v>
      </c>
      <c r="N156" s="123">
        <v>2</v>
      </c>
      <c r="O156" s="123">
        <v>3</v>
      </c>
      <c r="P156" s="123">
        <v>0</v>
      </c>
      <c r="Q156" s="123">
        <v>2</v>
      </c>
      <c r="R156" s="123">
        <v>159</v>
      </c>
      <c r="S156" s="123">
        <v>4</v>
      </c>
      <c r="T156" s="123">
        <v>3600</v>
      </c>
      <c r="U156" s="123">
        <v>0</v>
      </c>
      <c r="V156" s="123">
        <v>0</v>
      </c>
      <c r="W156" s="123">
        <v>0</v>
      </c>
      <c r="X156" s="123">
        <v>0</v>
      </c>
      <c r="Y156" s="123">
        <v>0</v>
      </c>
      <c r="Z156" s="123">
        <v>0</v>
      </c>
      <c r="AA156" s="124">
        <v>99.29512552187822</v>
      </c>
      <c r="AB156" s="125">
        <v>9</v>
      </c>
      <c r="AC156" s="124">
        <v>93.70763975492056</v>
      </c>
      <c r="AD156" s="124">
        <v>0.23043973323212058</v>
      </c>
      <c r="AE156" s="123">
        <v>5</v>
      </c>
      <c r="AF156" s="124">
        <v>0.013555278425418859</v>
      </c>
      <c r="AG156" s="125">
        <v>23</v>
      </c>
    </row>
    <row r="157" spans="2:33" s="117" customFormat="1" ht="14.25">
      <c r="B157" s="144"/>
      <c r="C157" s="119"/>
      <c r="D157" s="120"/>
      <c r="E157" s="121" t="s">
        <v>110</v>
      </c>
      <c r="F157" s="120"/>
      <c r="G157" s="122"/>
      <c r="H157" s="123">
        <v>8897</v>
      </c>
      <c r="I157" s="123">
        <v>8877</v>
      </c>
      <c r="J157" s="123">
        <v>8440</v>
      </c>
      <c r="K157" s="123">
        <v>2</v>
      </c>
      <c r="L157" s="123">
        <v>1</v>
      </c>
      <c r="M157" s="123">
        <v>0</v>
      </c>
      <c r="N157" s="123">
        <v>0</v>
      </c>
      <c r="O157" s="123">
        <v>1</v>
      </c>
      <c r="P157" s="123">
        <v>0</v>
      </c>
      <c r="Q157" s="123">
        <v>2</v>
      </c>
      <c r="R157" s="123">
        <v>14</v>
      </c>
      <c r="S157" s="123">
        <v>0</v>
      </c>
      <c r="T157" s="123">
        <v>270</v>
      </c>
      <c r="U157" s="123">
        <v>0</v>
      </c>
      <c r="V157" s="123">
        <v>0</v>
      </c>
      <c r="W157" s="123">
        <v>0</v>
      </c>
      <c r="X157" s="123">
        <v>0</v>
      </c>
      <c r="Y157" s="123">
        <v>0</v>
      </c>
      <c r="Z157" s="123">
        <v>0</v>
      </c>
      <c r="AA157" s="124">
        <v>99.77520512532314</v>
      </c>
      <c r="AB157" s="125">
        <v>1</v>
      </c>
      <c r="AC157" s="124">
        <v>94.86343711363381</v>
      </c>
      <c r="AD157" s="124">
        <v>0.022479487467685737</v>
      </c>
      <c r="AE157" s="123">
        <v>1</v>
      </c>
      <c r="AF157" s="124">
        <v>0.011239743733842868</v>
      </c>
      <c r="AG157" s="125">
        <v>23</v>
      </c>
    </row>
    <row r="158" spans="2:33" s="117" customFormat="1" ht="14.25">
      <c r="B158" s="144"/>
      <c r="C158" s="119"/>
      <c r="D158" s="120"/>
      <c r="E158" s="121" t="s">
        <v>111</v>
      </c>
      <c r="F158" s="120"/>
      <c r="G158" s="122"/>
      <c r="H158" s="123">
        <v>4294</v>
      </c>
      <c r="I158" s="123">
        <v>4266</v>
      </c>
      <c r="J158" s="123">
        <v>4175</v>
      </c>
      <c r="K158" s="123">
        <v>3</v>
      </c>
      <c r="L158" s="123">
        <v>0</v>
      </c>
      <c r="M158" s="123">
        <v>0</v>
      </c>
      <c r="N158" s="123">
        <v>0</v>
      </c>
      <c r="O158" s="123">
        <v>1</v>
      </c>
      <c r="P158" s="123">
        <v>0</v>
      </c>
      <c r="Q158" s="123">
        <v>0</v>
      </c>
      <c r="R158" s="123">
        <v>24</v>
      </c>
      <c r="S158" s="123">
        <v>0</v>
      </c>
      <c r="T158" s="123">
        <v>142</v>
      </c>
      <c r="U158" s="123">
        <v>0</v>
      </c>
      <c r="V158" s="123">
        <v>0</v>
      </c>
      <c r="W158" s="123">
        <v>0</v>
      </c>
      <c r="X158" s="123">
        <v>0</v>
      </c>
      <c r="Y158" s="123">
        <v>0</v>
      </c>
      <c r="Z158" s="123">
        <v>0</v>
      </c>
      <c r="AA158" s="124">
        <v>99.34792734047508</v>
      </c>
      <c r="AB158" s="125">
        <v>9</v>
      </c>
      <c r="AC158" s="124">
        <v>97.2286911970191</v>
      </c>
      <c r="AD158" s="124">
        <v>0.06986492780624126</v>
      </c>
      <c r="AE158" s="123">
        <v>1</v>
      </c>
      <c r="AF158" s="124">
        <v>0.02328830926874709</v>
      </c>
      <c r="AG158" s="125">
        <v>23</v>
      </c>
    </row>
    <row r="159" spans="2:33" s="117" customFormat="1" ht="14.25">
      <c r="B159" s="144"/>
      <c r="C159" s="128"/>
      <c r="D159" s="129"/>
      <c r="E159" s="130" t="s">
        <v>112</v>
      </c>
      <c r="F159" s="129"/>
      <c r="G159" s="131"/>
      <c r="H159" s="132">
        <v>4968</v>
      </c>
      <c r="I159" s="132">
        <v>4934</v>
      </c>
      <c r="J159" s="132">
        <v>4827</v>
      </c>
      <c r="K159" s="132">
        <v>1</v>
      </c>
      <c r="L159" s="132">
        <v>1</v>
      </c>
      <c r="M159" s="132">
        <v>0</v>
      </c>
      <c r="N159" s="132">
        <v>0</v>
      </c>
      <c r="O159" s="132">
        <v>1</v>
      </c>
      <c r="P159" s="132">
        <v>0</v>
      </c>
      <c r="Q159" s="132">
        <v>1</v>
      </c>
      <c r="R159" s="132">
        <v>30</v>
      </c>
      <c r="S159" s="132">
        <v>0</v>
      </c>
      <c r="T159" s="132">
        <v>120</v>
      </c>
      <c r="U159" s="132">
        <v>1</v>
      </c>
      <c r="V159" s="132">
        <v>1</v>
      </c>
      <c r="W159" s="132">
        <v>0</v>
      </c>
      <c r="X159" s="132">
        <v>0</v>
      </c>
      <c r="Y159" s="132">
        <v>0</v>
      </c>
      <c r="Z159" s="132">
        <v>0</v>
      </c>
      <c r="AA159" s="133">
        <v>99.31561996779388</v>
      </c>
      <c r="AB159" s="134">
        <v>9</v>
      </c>
      <c r="AC159" s="133">
        <v>97.16183574879227</v>
      </c>
      <c r="AD159" s="133">
        <v>0.020128824476650563</v>
      </c>
      <c r="AE159" s="132">
        <v>2</v>
      </c>
      <c r="AF159" s="133">
        <v>0.040257648953301126</v>
      </c>
      <c r="AG159" s="134">
        <v>23</v>
      </c>
    </row>
    <row r="160" spans="2:33" s="117" customFormat="1" ht="14.25">
      <c r="B160" s="144"/>
      <c r="C160" s="119"/>
      <c r="D160" s="120"/>
      <c r="E160" s="121" t="s">
        <v>113</v>
      </c>
      <c r="F160" s="120"/>
      <c r="G160" s="122"/>
      <c r="H160" s="123">
        <v>3445</v>
      </c>
      <c r="I160" s="123">
        <v>3429</v>
      </c>
      <c r="J160" s="123">
        <v>3356</v>
      </c>
      <c r="K160" s="123">
        <v>4</v>
      </c>
      <c r="L160" s="123">
        <v>0</v>
      </c>
      <c r="M160" s="123">
        <v>0</v>
      </c>
      <c r="N160" s="123">
        <v>0</v>
      </c>
      <c r="O160" s="123">
        <v>1</v>
      </c>
      <c r="P160" s="123">
        <v>0</v>
      </c>
      <c r="Q160" s="123">
        <v>0</v>
      </c>
      <c r="R160" s="123">
        <v>11</v>
      </c>
      <c r="S160" s="123">
        <v>0</v>
      </c>
      <c r="T160" s="123">
        <v>91</v>
      </c>
      <c r="U160" s="123">
        <v>0</v>
      </c>
      <c r="V160" s="123">
        <v>0</v>
      </c>
      <c r="W160" s="123">
        <v>0</v>
      </c>
      <c r="X160" s="123">
        <v>0</v>
      </c>
      <c r="Y160" s="123">
        <v>0</v>
      </c>
      <c r="Z160" s="123">
        <v>0</v>
      </c>
      <c r="AA160" s="124">
        <v>99.5355587808418</v>
      </c>
      <c r="AB160" s="125">
        <v>3</v>
      </c>
      <c r="AC160" s="124">
        <v>97.41654571843252</v>
      </c>
      <c r="AD160" s="124">
        <v>0.11611030478955008</v>
      </c>
      <c r="AE160" s="123">
        <v>1</v>
      </c>
      <c r="AF160" s="124">
        <v>0.02902757619738752</v>
      </c>
      <c r="AG160" s="125">
        <v>23</v>
      </c>
    </row>
    <row r="161" spans="2:33" s="117" customFormat="1" ht="14.25">
      <c r="B161" s="144"/>
      <c r="C161" s="119"/>
      <c r="D161" s="120"/>
      <c r="E161" s="121" t="s">
        <v>114</v>
      </c>
      <c r="F161" s="120"/>
      <c r="G161" s="122"/>
      <c r="H161" s="123">
        <v>3540</v>
      </c>
      <c r="I161" s="123">
        <v>3500</v>
      </c>
      <c r="J161" s="123">
        <v>3318</v>
      </c>
      <c r="K161" s="123">
        <v>3</v>
      </c>
      <c r="L161" s="123">
        <v>1</v>
      </c>
      <c r="M161" s="123">
        <v>0</v>
      </c>
      <c r="N161" s="123">
        <v>0</v>
      </c>
      <c r="O161" s="123">
        <v>0</v>
      </c>
      <c r="P161" s="123">
        <v>1</v>
      </c>
      <c r="Q161" s="123">
        <v>2</v>
      </c>
      <c r="R161" s="123">
        <v>33</v>
      </c>
      <c r="S161" s="123">
        <v>0</v>
      </c>
      <c r="T161" s="123">
        <v>75</v>
      </c>
      <c r="U161" s="123">
        <v>0</v>
      </c>
      <c r="V161" s="123">
        <v>0</v>
      </c>
      <c r="W161" s="123">
        <v>0</v>
      </c>
      <c r="X161" s="123">
        <v>0</v>
      </c>
      <c r="Y161" s="123">
        <v>0</v>
      </c>
      <c r="Z161" s="123">
        <v>1</v>
      </c>
      <c r="AA161" s="124">
        <v>98.87005649717514</v>
      </c>
      <c r="AB161" s="125">
        <v>29</v>
      </c>
      <c r="AC161" s="124">
        <v>93.72881355932203</v>
      </c>
      <c r="AD161" s="124">
        <v>0.0847457627118644</v>
      </c>
      <c r="AE161" s="123">
        <v>1</v>
      </c>
      <c r="AF161" s="124">
        <v>0.02824858757062147</v>
      </c>
      <c r="AG161" s="125">
        <v>23</v>
      </c>
    </row>
    <row r="162" spans="2:33" s="117" customFormat="1" ht="14.25">
      <c r="B162" s="144"/>
      <c r="C162" s="119"/>
      <c r="D162" s="120"/>
      <c r="E162" s="121" t="s">
        <v>115</v>
      </c>
      <c r="F162" s="120"/>
      <c r="G162" s="122"/>
      <c r="H162" s="123">
        <v>9110</v>
      </c>
      <c r="I162" s="123">
        <v>9011</v>
      </c>
      <c r="J162" s="123">
        <v>8582</v>
      </c>
      <c r="K162" s="123">
        <v>36</v>
      </c>
      <c r="L162" s="123">
        <v>1</v>
      </c>
      <c r="M162" s="123">
        <v>0</v>
      </c>
      <c r="N162" s="123">
        <v>2</v>
      </c>
      <c r="O162" s="123">
        <v>1</v>
      </c>
      <c r="P162" s="123">
        <v>1</v>
      </c>
      <c r="Q162" s="123">
        <v>1</v>
      </c>
      <c r="R162" s="123">
        <v>56</v>
      </c>
      <c r="S162" s="123">
        <v>1</v>
      </c>
      <c r="T162" s="123">
        <v>216</v>
      </c>
      <c r="U162" s="123">
        <v>0</v>
      </c>
      <c r="V162" s="123">
        <v>0</v>
      </c>
      <c r="W162" s="123">
        <v>0</v>
      </c>
      <c r="X162" s="123">
        <v>0</v>
      </c>
      <c r="Y162" s="123">
        <v>0</v>
      </c>
      <c r="Z162" s="123">
        <v>1</v>
      </c>
      <c r="AA162" s="124">
        <v>98.91328210757409</v>
      </c>
      <c r="AB162" s="125">
        <v>29</v>
      </c>
      <c r="AC162" s="124">
        <v>94.20417124039517</v>
      </c>
      <c r="AD162" s="124">
        <v>0.3951701427003293</v>
      </c>
      <c r="AE162" s="123">
        <v>4</v>
      </c>
      <c r="AF162" s="124">
        <v>0.043907793633369926</v>
      </c>
      <c r="AG162" s="125">
        <v>23</v>
      </c>
    </row>
    <row r="163" spans="2:33" s="117" customFormat="1" ht="14.25">
      <c r="B163" s="144"/>
      <c r="C163" s="119"/>
      <c r="D163" s="120"/>
      <c r="E163" s="121" t="s">
        <v>116</v>
      </c>
      <c r="F163" s="120"/>
      <c r="G163" s="122"/>
      <c r="H163" s="123">
        <v>9002</v>
      </c>
      <c r="I163" s="123">
        <v>8937</v>
      </c>
      <c r="J163" s="123">
        <v>8349</v>
      </c>
      <c r="K163" s="123">
        <v>6</v>
      </c>
      <c r="L163" s="123">
        <v>3</v>
      </c>
      <c r="M163" s="123">
        <v>0</v>
      </c>
      <c r="N163" s="123">
        <v>1</v>
      </c>
      <c r="O163" s="123">
        <v>7</v>
      </c>
      <c r="P163" s="123">
        <v>0</v>
      </c>
      <c r="Q163" s="123">
        <v>3</v>
      </c>
      <c r="R163" s="123">
        <v>45</v>
      </c>
      <c r="S163" s="123">
        <v>0</v>
      </c>
      <c r="T163" s="123">
        <v>417</v>
      </c>
      <c r="U163" s="123">
        <v>1</v>
      </c>
      <c r="V163" s="123">
        <v>1</v>
      </c>
      <c r="W163" s="123">
        <v>0</v>
      </c>
      <c r="X163" s="123">
        <v>0</v>
      </c>
      <c r="Y163" s="123">
        <v>0</v>
      </c>
      <c r="Z163" s="123">
        <v>0</v>
      </c>
      <c r="AA163" s="124">
        <v>99.27793823594757</v>
      </c>
      <c r="AB163" s="125">
        <v>9</v>
      </c>
      <c r="AC163" s="124">
        <v>92.74605643190402</v>
      </c>
      <c r="AD163" s="124">
        <v>0.06665185514330149</v>
      </c>
      <c r="AE163" s="123">
        <v>9</v>
      </c>
      <c r="AF163" s="124">
        <v>0.09997778271495224</v>
      </c>
      <c r="AG163" s="125">
        <v>1</v>
      </c>
    </row>
    <row r="164" spans="2:33" s="117" customFormat="1" ht="14.25">
      <c r="B164" s="144"/>
      <c r="C164" s="119"/>
      <c r="D164" s="120"/>
      <c r="E164" s="121" t="s">
        <v>117</v>
      </c>
      <c r="F164" s="120"/>
      <c r="G164" s="122"/>
      <c r="H164" s="123">
        <v>16117</v>
      </c>
      <c r="I164" s="123">
        <v>15901</v>
      </c>
      <c r="J164" s="123">
        <v>14958</v>
      </c>
      <c r="K164" s="123">
        <v>44</v>
      </c>
      <c r="L164" s="123">
        <v>10</v>
      </c>
      <c r="M164" s="123">
        <v>4</v>
      </c>
      <c r="N164" s="123">
        <v>0</v>
      </c>
      <c r="O164" s="123">
        <v>10</v>
      </c>
      <c r="P164" s="123">
        <v>4</v>
      </c>
      <c r="Q164" s="123">
        <v>1</v>
      </c>
      <c r="R164" s="123">
        <v>143</v>
      </c>
      <c r="S164" s="123">
        <v>0</v>
      </c>
      <c r="T164" s="123">
        <v>818</v>
      </c>
      <c r="U164" s="123">
        <v>0</v>
      </c>
      <c r="V164" s="123">
        <v>0</v>
      </c>
      <c r="W164" s="123">
        <v>0</v>
      </c>
      <c r="X164" s="123">
        <v>0</v>
      </c>
      <c r="Y164" s="123">
        <v>0</v>
      </c>
      <c r="Z164" s="123">
        <v>3</v>
      </c>
      <c r="AA164" s="124">
        <v>98.65980021095737</v>
      </c>
      <c r="AB164" s="125">
        <v>37</v>
      </c>
      <c r="AC164" s="124">
        <v>92.80883539120184</v>
      </c>
      <c r="AD164" s="124">
        <v>0.27300366073090526</v>
      </c>
      <c r="AE164" s="123">
        <v>13</v>
      </c>
      <c r="AF164" s="124">
        <v>0.08066017248867656</v>
      </c>
      <c r="AG164" s="125">
        <v>1</v>
      </c>
    </row>
    <row r="165" spans="2:33" s="117" customFormat="1" ht="14.25">
      <c r="B165" s="144"/>
      <c r="C165" s="119"/>
      <c r="D165" s="120"/>
      <c r="E165" s="121" t="s">
        <v>118</v>
      </c>
      <c r="F165" s="120"/>
      <c r="G165" s="122"/>
      <c r="H165" s="123">
        <v>34021</v>
      </c>
      <c r="I165" s="123">
        <v>33459</v>
      </c>
      <c r="J165" s="123">
        <v>31196</v>
      </c>
      <c r="K165" s="123">
        <v>223</v>
      </c>
      <c r="L165" s="123">
        <v>22</v>
      </c>
      <c r="M165" s="123">
        <v>1</v>
      </c>
      <c r="N165" s="123">
        <v>5</v>
      </c>
      <c r="O165" s="123">
        <v>22</v>
      </c>
      <c r="P165" s="123">
        <v>3</v>
      </c>
      <c r="Q165" s="123">
        <v>6</v>
      </c>
      <c r="R165" s="123">
        <v>279</v>
      </c>
      <c r="S165" s="123">
        <v>1</v>
      </c>
      <c r="T165" s="123">
        <v>1924</v>
      </c>
      <c r="U165" s="123">
        <v>1</v>
      </c>
      <c r="V165" s="123">
        <v>1</v>
      </c>
      <c r="W165" s="123">
        <v>0</v>
      </c>
      <c r="X165" s="123">
        <v>0</v>
      </c>
      <c r="Y165" s="123">
        <v>0</v>
      </c>
      <c r="Z165" s="123">
        <v>1</v>
      </c>
      <c r="AA165" s="124">
        <v>98.34807912759766</v>
      </c>
      <c r="AB165" s="125">
        <v>42</v>
      </c>
      <c r="AC165" s="124">
        <v>91.69630522324447</v>
      </c>
      <c r="AD165" s="124">
        <v>0.6554774991916757</v>
      </c>
      <c r="AE165" s="123">
        <v>29</v>
      </c>
      <c r="AF165" s="124">
        <v>0.08524146850474706</v>
      </c>
      <c r="AG165" s="125">
        <v>1</v>
      </c>
    </row>
    <row r="166" spans="2:33" s="117" customFormat="1" ht="14.25">
      <c r="B166" s="144"/>
      <c r="C166" s="119"/>
      <c r="D166" s="120"/>
      <c r="E166" s="121" t="s">
        <v>119</v>
      </c>
      <c r="F166" s="120"/>
      <c r="G166" s="122"/>
      <c r="H166" s="123">
        <v>7891</v>
      </c>
      <c r="I166" s="123">
        <v>7814</v>
      </c>
      <c r="J166" s="123">
        <v>7363</v>
      </c>
      <c r="K166" s="123">
        <v>7</v>
      </c>
      <c r="L166" s="123">
        <v>6</v>
      </c>
      <c r="M166" s="123">
        <v>0</v>
      </c>
      <c r="N166" s="123">
        <v>2</v>
      </c>
      <c r="O166" s="123">
        <v>3</v>
      </c>
      <c r="P166" s="123">
        <v>1</v>
      </c>
      <c r="Q166" s="123">
        <v>1</v>
      </c>
      <c r="R166" s="123">
        <v>57</v>
      </c>
      <c r="S166" s="123">
        <v>0</v>
      </c>
      <c r="T166" s="123">
        <v>394</v>
      </c>
      <c r="U166" s="123">
        <v>1</v>
      </c>
      <c r="V166" s="123">
        <v>1</v>
      </c>
      <c r="W166" s="123">
        <v>0</v>
      </c>
      <c r="X166" s="123">
        <v>0</v>
      </c>
      <c r="Y166" s="123">
        <v>0</v>
      </c>
      <c r="Z166" s="123">
        <v>1</v>
      </c>
      <c r="AA166" s="124">
        <v>99.02420479026739</v>
      </c>
      <c r="AB166" s="125">
        <v>23</v>
      </c>
      <c r="AC166" s="124">
        <v>93.30883284754783</v>
      </c>
      <c r="AD166" s="124">
        <v>0.08870865543023698</v>
      </c>
      <c r="AE166" s="123">
        <v>7</v>
      </c>
      <c r="AF166" s="124">
        <v>0.08870865543023698</v>
      </c>
      <c r="AG166" s="125">
        <v>1</v>
      </c>
    </row>
    <row r="167" spans="2:33" s="117" customFormat="1" ht="14.25">
      <c r="B167" s="144"/>
      <c r="C167" s="119"/>
      <c r="D167" s="120"/>
      <c r="E167" s="121" t="s">
        <v>120</v>
      </c>
      <c r="F167" s="120"/>
      <c r="G167" s="122"/>
      <c r="H167" s="123">
        <v>6581</v>
      </c>
      <c r="I167" s="123">
        <v>6533</v>
      </c>
      <c r="J167" s="123">
        <v>6262</v>
      </c>
      <c r="K167" s="123">
        <v>5</v>
      </c>
      <c r="L167" s="123">
        <v>2</v>
      </c>
      <c r="M167" s="123">
        <v>0</v>
      </c>
      <c r="N167" s="123">
        <v>1</v>
      </c>
      <c r="O167" s="123">
        <v>0</v>
      </c>
      <c r="P167" s="123">
        <v>0</v>
      </c>
      <c r="Q167" s="123">
        <v>2</v>
      </c>
      <c r="R167" s="123">
        <v>38</v>
      </c>
      <c r="S167" s="123">
        <v>0</v>
      </c>
      <c r="T167" s="123">
        <v>604</v>
      </c>
      <c r="U167" s="123">
        <v>0</v>
      </c>
      <c r="V167" s="123">
        <v>0</v>
      </c>
      <c r="W167" s="123">
        <v>0</v>
      </c>
      <c r="X167" s="123">
        <v>0</v>
      </c>
      <c r="Y167" s="123">
        <v>0</v>
      </c>
      <c r="Z167" s="123">
        <v>0</v>
      </c>
      <c r="AA167" s="124">
        <v>99.27062756419997</v>
      </c>
      <c r="AB167" s="125">
        <v>9</v>
      </c>
      <c r="AC167" s="124">
        <v>95.15271235374563</v>
      </c>
      <c r="AD167" s="124">
        <v>0.0759762953958365</v>
      </c>
      <c r="AE167" s="123">
        <v>1</v>
      </c>
      <c r="AF167" s="124">
        <v>0.0151952590791673</v>
      </c>
      <c r="AG167" s="125">
        <v>23</v>
      </c>
    </row>
    <row r="168" spans="2:33" s="117" customFormat="1" ht="14.25">
      <c r="B168" s="144"/>
      <c r="C168" s="119"/>
      <c r="D168" s="120"/>
      <c r="E168" s="121" t="s">
        <v>121</v>
      </c>
      <c r="F168" s="120"/>
      <c r="G168" s="122"/>
      <c r="H168" s="123">
        <v>10821</v>
      </c>
      <c r="I168" s="123">
        <v>10750</v>
      </c>
      <c r="J168" s="123">
        <v>10223</v>
      </c>
      <c r="K168" s="123">
        <v>10</v>
      </c>
      <c r="L168" s="123">
        <v>7</v>
      </c>
      <c r="M168" s="123">
        <v>0</v>
      </c>
      <c r="N168" s="123">
        <v>5</v>
      </c>
      <c r="O168" s="123">
        <v>5</v>
      </c>
      <c r="P168" s="123">
        <v>0</v>
      </c>
      <c r="Q168" s="123">
        <v>1</v>
      </c>
      <c r="R168" s="123">
        <v>42</v>
      </c>
      <c r="S168" s="123">
        <v>1</v>
      </c>
      <c r="T168" s="123">
        <v>456</v>
      </c>
      <c r="U168" s="123">
        <v>0</v>
      </c>
      <c r="V168" s="123">
        <v>0</v>
      </c>
      <c r="W168" s="123">
        <v>0</v>
      </c>
      <c r="X168" s="123">
        <v>0</v>
      </c>
      <c r="Y168" s="123">
        <v>0</v>
      </c>
      <c r="Z168" s="123">
        <v>0</v>
      </c>
      <c r="AA168" s="124">
        <v>99.34386840402921</v>
      </c>
      <c r="AB168" s="125">
        <v>9</v>
      </c>
      <c r="AC168" s="124">
        <v>94.47370852971075</v>
      </c>
      <c r="AD168" s="124">
        <v>0.0924129008409574</v>
      </c>
      <c r="AE168" s="123">
        <v>10</v>
      </c>
      <c r="AF168" s="124">
        <v>0.0924129008409574</v>
      </c>
      <c r="AG168" s="125">
        <v>1</v>
      </c>
    </row>
    <row r="169" spans="2:33" s="117" customFormat="1" ht="14.25">
      <c r="B169" s="144"/>
      <c r="C169" s="119"/>
      <c r="D169" s="120"/>
      <c r="E169" s="121" t="s">
        <v>122</v>
      </c>
      <c r="F169" s="120"/>
      <c r="G169" s="122"/>
      <c r="H169" s="123">
        <v>36429</v>
      </c>
      <c r="I169" s="123">
        <v>35963</v>
      </c>
      <c r="J169" s="123">
        <v>33903</v>
      </c>
      <c r="K169" s="123">
        <v>140</v>
      </c>
      <c r="L169" s="123">
        <v>67</v>
      </c>
      <c r="M169" s="123">
        <v>0</v>
      </c>
      <c r="N169" s="123">
        <v>12</v>
      </c>
      <c r="O169" s="123">
        <v>12</v>
      </c>
      <c r="P169" s="123">
        <v>2</v>
      </c>
      <c r="Q169" s="123">
        <v>4</v>
      </c>
      <c r="R169" s="123">
        <v>229</v>
      </c>
      <c r="S169" s="123">
        <v>0</v>
      </c>
      <c r="T169" s="123">
        <v>1213</v>
      </c>
      <c r="U169" s="123">
        <v>1</v>
      </c>
      <c r="V169" s="123">
        <v>1</v>
      </c>
      <c r="W169" s="123">
        <v>0</v>
      </c>
      <c r="X169" s="123">
        <v>0</v>
      </c>
      <c r="Y169" s="123">
        <v>0</v>
      </c>
      <c r="Z169" s="123">
        <v>2</v>
      </c>
      <c r="AA169" s="124">
        <v>98.72079936314475</v>
      </c>
      <c r="AB169" s="125">
        <v>37</v>
      </c>
      <c r="AC169" s="124">
        <v>93.06596392983612</v>
      </c>
      <c r="AD169" s="124">
        <v>0.38430920420544074</v>
      </c>
      <c r="AE169" s="123">
        <v>27</v>
      </c>
      <c r="AF169" s="124">
        <v>0.07411677509676357</v>
      </c>
      <c r="AG169" s="125">
        <v>1</v>
      </c>
    </row>
    <row r="170" spans="2:33" s="117" customFormat="1" ht="14.25">
      <c r="B170" s="144"/>
      <c r="C170" s="119"/>
      <c r="D170" s="120"/>
      <c r="E170" s="121" t="s">
        <v>123</v>
      </c>
      <c r="F170" s="120"/>
      <c r="G170" s="122"/>
      <c r="H170" s="123">
        <v>23297</v>
      </c>
      <c r="I170" s="123">
        <v>23012</v>
      </c>
      <c r="J170" s="123">
        <v>21719</v>
      </c>
      <c r="K170" s="123">
        <v>99</v>
      </c>
      <c r="L170" s="123">
        <v>26</v>
      </c>
      <c r="M170" s="123">
        <v>0</v>
      </c>
      <c r="N170" s="123">
        <v>4</v>
      </c>
      <c r="O170" s="123">
        <v>0</v>
      </c>
      <c r="P170" s="123">
        <v>1</v>
      </c>
      <c r="Q170" s="123">
        <v>6</v>
      </c>
      <c r="R170" s="123">
        <v>148</v>
      </c>
      <c r="S170" s="123">
        <v>1</v>
      </c>
      <c r="T170" s="123">
        <v>2095</v>
      </c>
      <c r="U170" s="123">
        <v>0</v>
      </c>
      <c r="V170" s="123">
        <v>0</v>
      </c>
      <c r="W170" s="123">
        <v>0</v>
      </c>
      <c r="X170" s="123">
        <v>0</v>
      </c>
      <c r="Y170" s="123">
        <v>0</v>
      </c>
      <c r="Z170" s="123">
        <v>1</v>
      </c>
      <c r="AA170" s="124">
        <v>98.77666652358673</v>
      </c>
      <c r="AB170" s="125">
        <v>33</v>
      </c>
      <c r="AC170" s="124">
        <v>93.22659569901704</v>
      </c>
      <c r="AD170" s="124">
        <v>0.424947418122505</v>
      </c>
      <c r="AE170" s="123">
        <v>5</v>
      </c>
      <c r="AF170" s="124">
        <v>0.02146199081426793</v>
      </c>
      <c r="AG170" s="125">
        <v>23</v>
      </c>
    </row>
    <row r="171" spans="2:33" s="117" customFormat="1" ht="14.25">
      <c r="B171" s="144"/>
      <c r="C171" s="119"/>
      <c r="D171" s="120"/>
      <c r="E171" s="121" t="s">
        <v>124</v>
      </c>
      <c r="F171" s="120"/>
      <c r="G171" s="122"/>
      <c r="H171" s="123">
        <v>5919</v>
      </c>
      <c r="I171" s="123">
        <v>5850</v>
      </c>
      <c r="J171" s="123">
        <v>5653</v>
      </c>
      <c r="K171" s="123">
        <v>19</v>
      </c>
      <c r="L171" s="123">
        <v>5</v>
      </c>
      <c r="M171" s="123">
        <v>0</v>
      </c>
      <c r="N171" s="123">
        <v>2</v>
      </c>
      <c r="O171" s="123">
        <v>1</v>
      </c>
      <c r="P171" s="123">
        <v>0</v>
      </c>
      <c r="Q171" s="123">
        <v>0</v>
      </c>
      <c r="R171" s="123">
        <v>42</v>
      </c>
      <c r="S171" s="123">
        <v>0</v>
      </c>
      <c r="T171" s="123">
        <v>696</v>
      </c>
      <c r="U171" s="123">
        <v>0</v>
      </c>
      <c r="V171" s="123">
        <v>0</v>
      </c>
      <c r="W171" s="123">
        <v>0</v>
      </c>
      <c r="X171" s="123">
        <v>0</v>
      </c>
      <c r="Y171" s="123">
        <v>0</v>
      </c>
      <c r="Z171" s="123">
        <v>0</v>
      </c>
      <c r="AA171" s="124">
        <v>98.8342625443487</v>
      </c>
      <c r="AB171" s="125">
        <v>33</v>
      </c>
      <c r="AC171" s="124">
        <v>95.50599763473559</v>
      </c>
      <c r="AD171" s="124">
        <v>0.32100016894745736</v>
      </c>
      <c r="AE171" s="123">
        <v>3</v>
      </c>
      <c r="AF171" s="124">
        <v>0.05068423720223011</v>
      </c>
      <c r="AG171" s="125">
        <v>1</v>
      </c>
    </row>
    <row r="172" spans="2:33" s="117" customFormat="1" ht="14.25">
      <c r="B172" s="144"/>
      <c r="C172" s="119"/>
      <c r="D172" s="120"/>
      <c r="E172" s="121" t="s">
        <v>125</v>
      </c>
      <c r="F172" s="120"/>
      <c r="G172" s="122"/>
      <c r="H172" s="123">
        <v>3875</v>
      </c>
      <c r="I172" s="123">
        <v>3836</v>
      </c>
      <c r="J172" s="123">
        <v>3741</v>
      </c>
      <c r="K172" s="123">
        <v>9</v>
      </c>
      <c r="L172" s="123">
        <v>1</v>
      </c>
      <c r="M172" s="123">
        <v>1</v>
      </c>
      <c r="N172" s="123">
        <v>1</v>
      </c>
      <c r="O172" s="123">
        <v>3</v>
      </c>
      <c r="P172" s="123">
        <v>0</v>
      </c>
      <c r="Q172" s="123">
        <v>0</v>
      </c>
      <c r="R172" s="123">
        <v>23</v>
      </c>
      <c r="S172" s="123">
        <v>1</v>
      </c>
      <c r="T172" s="123">
        <v>174</v>
      </c>
      <c r="U172" s="123">
        <v>0</v>
      </c>
      <c r="V172" s="123">
        <v>0</v>
      </c>
      <c r="W172" s="123">
        <v>0</v>
      </c>
      <c r="X172" s="123">
        <v>0</v>
      </c>
      <c r="Y172" s="123">
        <v>0</v>
      </c>
      <c r="Z172" s="123">
        <v>0</v>
      </c>
      <c r="AA172" s="124">
        <v>98.99354838709678</v>
      </c>
      <c r="AB172" s="125">
        <v>23</v>
      </c>
      <c r="AC172" s="124">
        <v>96.54193548387097</v>
      </c>
      <c r="AD172" s="124">
        <v>0.23225806451612904</v>
      </c>
      <c r="AE172" s="123">
        <v>4</v>
      </c>
      <c r="AF172" s="124">
        <v>0.1032258064516129</v>
      </c>
      <c r="AG172" s="125">
        <v>1</v>
      </c>
    </row>
    <row r="173" spans="2:33" s="117" customFormat="1" ht="14.25">
      <c r="B173" s="144"/>
      <c r="C173" s="119"/>
      <c r="D173" s="120"/>
      <c r="E173" s="121" t="s">
        <v>126</v>
      </c>
      <c r="F173" s="120"/>
      <c r="G173" s="122"/>
      <c r="H173" s="123">
        <v>2365</v>
      </c>
      <c r="I173" s="123">
        <v>2335</v>
      </c>
      <c r="J173" s="123">
        <v>2286</v>
      </c>
      <c r="K173" s="123">
        <v>13</v>
      </c>
      <c r="L173" s="123">
        <v>0</v>
      </c>
      <c r="M173" s="123">
        <v>0</v>
      </c>
      <c r="N173" s="123">
        <v>0</v>
      </c>
      <c r="O173" s="123">
        <v>0</v>
      </c>
      <c r="P173" s="123">
        <v>2</v>
      </c>
      <c r="Q173" s="123">
        <v>2</v>
      </c>
      <c r="R173" s="123">
        <v>13</v>
      </c>
      <c r="S173" s="123">
        <v>0</v>
      </c>
      <c r="T173" s="123">
        <v>33</v>
      </c>
      <c r="U173" s="123">
        <v>0</v>
      </c>
      <c r="V173" s="123">
        <v>0</v>
      </c>
      <c r="W173" s="123">
        <v>0</v>
      </c>
      <c r="X173" s="123">
        <v>0</v>
      </c>
      <c r="Y173" s="123">
        <v>0</v>
      </c>
      <c r="Z173" s="123">
        <v>2</v>
      </c>
      <c r="AA173" s="124">
        <v>98.73150105708245</v>
      </c>
      <c r="AB173" s="125">
        <v>37</v>
      </c>
      <c r="AC173" s="124">
        <v>96.65961945031712</v>
      </c>
      <c r="AD173" s="124">
        <v>0.5496828752642706</v>
      </c>
      <c r="AE173" s="123">
        <v>2</v>
      </c>
      <c r="AF173" s="124">
        <v>0.08456659619450317</v>
      </c>
      <c r="AG173" s="125">
        <v>1</v>
      </c>
    </row>
    <row r="174" spans="2:33" s="117" customFormat="1" ht="14.25">
      <c r="B174" s="144"/>
      <c r="C174" s="119"/>
      <c r="D174" s="120"/>
      <c r="E174" s="121" t="s">
        <v>127</v>
      </c>
      <c r="F174" s="120"/>
      <c r="G174" s="122"/>
      <c r="H174" s="123">
        <v>2819</v>
      </c>
      <c r="I174" s="123">
        <v>2802</v>
      </c>
      <c r="J174" s="123">
        <v>2722</v>
      </c>
      <c r="K174" s="123">
        <v>1</v>
      </c>
      <c r="L174" s="123">
        <v>1</v>
      </c>
      <c r="M174" s="123">
        <v>1</v>
      </c>
      <c r="N174" s="123">
        <v>1</v>
      </c>
      <c r="O174" s="123">
        <v>2</v>
      </c>
      <c r="P174" s="123">
        <v>1</v>
      </c>
      <c r="Q174" s="123">
        <v>0</v>
      </c>
      <c r="R174" s="123">
        <v>10</v>
      </c>
      <c r="S174" s="123">
        <v>0</v>
      </c>
      <c r="T174" s="123">
        <v>56</v>
      </c>
      <c r="U174" s="123">
        <v>0</v>
      </c>
      <c r="V174" s="123">
        <v>0</v>
      </c>
      <c r="W174" s="123">
        <v>0</v>
      </c>
      <c r="X174" s="123">
        <v>0</v>
      </c>
      <c r="Y174" s="123">
        <v>0</v>
      </c>
      <c r="Z174" s="123">
        <v>0</v>
      </c>
      <c r="AA174" s="124">
        <v>99.39694927279177</v>
      </c>
      <c r="AB174" s="125">
        <v>5</v>
      </c>
      <c r="AC174" s="124">
        <v>96.55906349769421</v>
      </c>
      <c r="AD174" s="124">
        <v>0.0354735721887194</v>
      </c>
      <c r="AE174" s="123">
        <v>3</v>
      </c>
      <c r="AF174" s="124">
        <v>0.10642071656615822</v>
      </c>
      <c r="AG174" s="125">
        <v>1</v>
      </c>
    </row>
    <row r="175" spans="2:33" s="117" customFormat="1" ht="14.25">
      <c r="B175" s="144"/>
      <c r="C175" s="119"/>
      <c r="D175" s="120"/>
      <c r="E175" s="121" t="s">
        <v>128</v>
      </c>
      <c r="F175" s="120"/>
      <c r="G175" s="122"/>
      <c r="H175" s="123">
        <v>8185</v>
      </c>
      <c r="I175" s="123">
        <v>8096</v>
      </c>
      <c r="J175" s="123">
        <v>7760</v>
      </c>
      <c r="K175" s="123">
        <v>10</v>
      </c>
      <c r="L175" s="123">
        <v>2</v>
      </c>
      <c r="M175" s="123">
        <v>1</v>
      </c>
      <c r="N175" s="123">
        <v>2</v>
      </c>
      <c r="O175" s="123">
        <v>0</v>
      </c>
      <c r="P175" s="123">
        <v>2</v>
      </c>
      <c r="Q175" s="123">
        <v>1</v>
      </c>
      <c r="R175" s="123">
        <v>71</v>
      </c>
      <c r="S175" s="123">
        <v>0</v>
      </c>
      <c r="T175" s="123">
        <v>348</v>
      </c>
      <c r="U175" s="123">
        <v>0</v>
      </c>
      <c r="V175" s="123">
        <v>0</v>
      </c>
      <c r="W175" s="123">
        <v>0</v>
      </c>
      <c r="X175" s="123">
        <v>0</v>
      </c>
      <c r="Y175" s="123">
        <v>0</v>
      </c>
      <c r="Z175" s="123">
        <v>1</v>
      </c>
      <c r="AA175" s="124">
        <v>98.91264508246793</v>
      </c>
      <c r="AB175" s="125">
        <v>29</v>
      </c>
      <c r="AC175" s="124">
        <v>94.80757483200978</v>
      </c>
      <c r="AD175" s="124">
        <v>0.12217470983506414</v>
      </c>
      <c r="AE175" s="123">
        <v>3</v>
      </c>
      <c r="AF175" s="124">
        <v>0.03665241295051924</v>
      </c>
      <c r="AG175" s="125">
        <v>23</v>
      </c>
    </row>
    <row r="176" spans="2:33" s="117" customFormat="1" ht="14.25">
      <c r="B176" s="144"/>
      <c r="C176" s="119"/>
      <c r="D176" s="120"/>
      <c r="E176" s="121" t="s">
        <v>129</v>
      </c>
      <c r="F176" s="120"/>
      <c r="G176" s="122"/>
      <c r="H176" s="123">
        <v>12243</v>
      </c>
      <c r="I176" s="123">
        <v>12117</v>
      </c>
      <c r="J176" s="123">
        <v>11479</v>
      </c>
      <c r="K176" s="123">
        <v>45</v>
      </c>
      <c r="L176" s="123">
        <v>18</v>
      </c>
      <c r="M176" s="123">
        <v>0</v>
      </c>
      <c r="N176" s="123">
        <v>0</v>
      </c>
      <c r="O176" s="123">
        <v>1</v>
      </c>
      <c r="P176" s="123">
        <v>1</v>
      </c>
      <c r="Q176" s="123">
        <v>4</v>
      </c>
      <c r="R176" s="123">
        <v>57</v>
      </c>
      <c r="S176" s="123">
        <v>0</v>
      </c>
      <c r="T176" s="123">
        <v>419</v>
      </c>
      <c r="U176" s="123">
        <v>0</v>
      </c>
      <c r="V176" s="123">
        <v>0</v>
      </c>
      <c r="W176" s="123">
        <v>0</v>
      </c>
      <c r="X176" s="123">
        <v>0</v>
      </c>
      <c r="Y176" s="123">
        <v>0</v>
      </c>
      <c r="Z176" s="123">
        <v>0</v>
      </c>
      <c r="AA176" s="124">
        <v>98.97084048027445</v>
      </c>
      <c r="AB176" s="125">
        <v>23</v>
      </c>
      <c r="AC176" s="124">
        <v>93.75969942007679</v>
      </c>
      <c r="AD176" s="124">
        <v>0.36755697133055626</v>
      </c>
      <c r="AE176" s="123">
        <v>1</v>
      </c>
      <c r="AF176" s="124">
        <v>0.008167932696234583</v>
      </c>
      <c r="AG176" s="125">
        <v>23</v>
      </c>
    </row>
    <row r="177" spans="2:33" s="117" customFormat="1" ht="14.25">
      <c r="B177" s="144"/>
      <c r="C177" s="119"/>
      <c r="D177" s="120"/>
      <c r="E177" s="121" t="s">
        <v>130</v>
      </c>
      <c r="F177" s="120"/>
      <c r="G177" s="122"/>
      <c r="H177" s="123">
        <v>5518</v>
      </c>
      <c r="I177" s="123">
        <v>5407</v>
      </c>
      <c r="J177" s="123">
        <v>5234</v>
      </c>
      <c r="K177" s="123">
        <v>39</v>
      </c>
      <c r="L177" s="123">
        <v>8</v>
      </c>
      <c r="M177" s="123">
        <v>1</v>
      </c>
      <c r="N177" s="123">
        <v>0</v>
      </c>
      <c r="O177" s="123">
        <v>4</v>
      </c>
      <c r="P177" s="123">
        <v>0</v>
      </c>
      <c r="Q177" s="123">
        <v>2</v>
      </c>
      <c r="R177" s="123">
        <v>57</v>
      </c>
      <c r="S177" s="123">
        <v>0</v>
      </c>
      <c r="T177" s="123">
        <v>164</v>
      </c>
      <c r="U177" s="123">
        <v>0</v>
      </c>
      <c r="V177" s="123">
        <v>0</v>
      </c>
      <c r="W177" s="123">
        <v>0</v>
      </c>
      <c r="X177" s="123">
        <v>0</v>
      </c>
      <c r="Y177" s="123">
        <v>0</v>
      </c>
      <c r="Z177" s="123">
        <v>0</v>
      </c>
      <c r="AA177" s="124">
        <v>97.98840159478071</v>
      </c>
      <c r="AB177" s="125">
        <v>47</v>
      </c>
      <c r="AC177" s="124">
        <v>94.85320768394345</v>
      </c>
      <c r="AD177" s="124">
        <v>0.7067778180500182</v>
      </c>
      <c r="AE177" s="123">
        <v>4</v>
      </c>
      <c r="AF177" s="124">
        <v>0.07249003262051468</v>
      </c>
      <c r="AG177" s="125">
        <v>1</v>
      </c>
    </row>
    <row r="178" spans="2:33" s="117" customFormat="1" ht="14.25">
      <c r="B178" s="144"/>
      <c r="C178" s="119"/>
      <c r="D178" s="120"/>
      <c r="E178" s="121" t="s">
        <v>131</v>
      </c>
      <c r="F178" s="120"/>
      <c r="G178" s="122"/>
      <c r="H178" s="123">
        <v>2862</v>
      </c>
      <c r="I178" s="123">
        <v>2833</v>
      </c>
      <c r="J178" s="123">
        <v>2758</v>
      </c>
      <c r="K178" s="123">
        <v>14</v>
      </c>
      <c r="L178" s="123">
        <v>1</v>
      </c>
      <c r="M178" s="123">
        <v>1</v>
      </c>
      <c r="N178" s="123">
        <v>0</v>
      </c>
      <c r="O178" s="123">
        <v>0</v>
      </c>
      <c r="P178" s="123">
        <v>0</v>
      </c>
      <c r="Q178" s="123">
        <v>2</v>
      </c>
      <c r="R178" s="123">
        <v>11</v>
      </c>
      <c r="S178" s="123">
        <v>0</v>
      </c>
      <c r="T178" s="123">
        <v>103</v>
      </c>
      <c r="U178" s="123">
        <v>0</v>
      </c>
      <c r="V178" s="123">
        <v>0</v>
      </c>
      <c r="W178" s="123">
        <v>0</v>
      </c>
      <c r="X178" s="123">
        <v>0</v>
      </c>
      <c r="Y178" s="123">
        <v>0</v>
      </c>
      <c r="Z178" s="123">
        <v>0</v>
      </c>
      <c r="AA178" s="124">
        <v>98.98672257162823</v>
      </c>
      <c r="AB178" s="125">
        <v>23</v>
      </c>
      <c r="AC178" s="124">
        <v>96.36617749825297</v>
      </c>
      <c r="AD178" s="124">
        <v>0.4891684136967156</v>
      </c>
      <c r="AE178" s="123">
        <v>0</v>
      </c>
      <c r="AF178" s="124">
        <v>0</v>
      </c>
      <c r="AG178" s="125">
        <v>44</v>
      </c>
    </row>
    <row r="179" spans="2:33" s="117" customFormat="1" ht="14.25">
      <c r="B179" s="144"/>
      <c r="C179" s="119"/>
      <c r="D179" s="120"/>
      <c r="E179" s="121" t="s">
        <v>132</v>
      </c>
      <c r="F179" s="120"/>
      <c r="G179" s="122"/>
      <c r="H179" s="123">
        <v>4219</v>
      </c>
      <c r="I179" s="123">
        <v>4183</v>
      </c>
      <c r="J179" s="123">
        <v>4019</v>
      </c>
      <c r="K179" s="123">
        <v>1</v>
      </c>
      <c r="L179" s="123">
        <v>0</v>
      </c>
      <c r="M179" s="123">
        <v>0</v>
      </c>
      <c r="N179" s="123">
        <v>2</v>
      </c>
      <c r="O179" s="123">
        <v>3</v>
      </c>
      <c r="P179" s="123">
        <v>0</v>
      </c>
      <c r="Q179" s="123">
        <v>1</v>
      </c>
      <c r="R179" s="123">
        <v>29</v>
      </c>
      <c r="S179" s="123">
        <v>0</v>
      </c>
      <c r="T179" s="123">
        <v>108</v>
      </c>
      <c r="U179" s="123">
        <v>0</v>
      </c>
      <c r="V179" s="123">
        <v>0</v>
      </c>
      <c r="W179" s="123">
        <v>0</v>
      </c>
      <c r="X179" s="123">
        <v>0</v>
      </c>
      <c r="Y179" s="123">
        <v>0</v>
      </c>
      <c r="Z179" s="123">
        <v>0</v>
      </c>
      <c r="AA179" s="124">
        <v>99.14671723157146</v>
      </c>
      <c r="AB179" s="125">
        <v>19</v>
      </c>
      <c r="AC179" s="124">
        <v>95.259540175397</v>
      </c>
      <c r="AD179" s="124">
        <v>0.02370229912301493</v>
      </c>
      <c r="AE179" s="123">
        <v>5</v>
      </c>
      <c r="AF179" s="124">
        <v>0.11851149561507467</v>
      </c>
      <c r="AG179" s="125">
        <v>1</v>
      </c>
    </row>
    <row r="180" spans="2:33" s="117" customFormat="1" ht="14.25">
      <c r="B180" s="144"/>
      <c r="C180" s="119"/>
      <c r="D180" s="120"/>
      <c r="E180" s="121" t="s">
        <v>133</v>
      </c>
      <c r="F180" s="120"/>
      <c r="G180" s="122"/>
      <c r="H180" s="123">
        <v>5422</v>
      </c>
      <c r="I180" s="123">
        <v>5384</v>
      </c>
      <c r="J180" s="123">
        <v>5229</v>
      </c>
      <c r="K180" s="123">
        <v>6</v>
      </c>
      <c r="L180" s="123">
        <v>1</v>
      </c>
      <c r="M180" s="123">
        <v>0</v>
      </c>
      <c r="N180" s="123">
        <v>0</v>
      </c>
      <c r="O180" s="123">
        <v>6</v>
      </c>
      <c r="P180" s="123">
        <v>1</v>
      </c>
      <c r="Q180" s="123">
        <v>1</v>
      </c>
      <c r="R180" s="123">
        <v>22</v>
      </c>
      <c r="S180" s="123">
        <v>1</v>
      </c>
      <c r="T180" s="123">
        <v>91</v>
      </c>
      <c r="U180" s="123">
        <v>0</v>
      </c>
      <c r="V180" s="123">
        <v>0</v>
      </c>
      <c r="W180" s="123">
        <v>0</v>
      </c>
      <c r="X180" s="123">
        <v>0</v>
      </c>
      <c r="Y180" s="123">
        <v>0</v>
      </c>
      <c r="Z180" s="123">
        <v>1</v>
      </c>
      <c r="AA180" s="124">
        <v>99.29915160457396</v>
      </c>
      <c r="AB180" s="125">
        <v>9</v>
      </c>
      <c r="AC180" s="124">
        <v>96.44042788638879</v>
      </c>
      <c r="AD180" s="124">
        <v>0.11066027296200664</v>
      </c>
      <c r="AE180" s="123">
        <v>7</v>
      </c>
      <c r="AF180" s="124">
        <v>0.12910365178900773</v>
      </c>
      <c r="AG180" s="125">
        <v>1</v>
      </c>
    </row>
    <row r="181" spans="2:33" s="117" customFormat="1" ht="14.25">
      <c r="B181" s="144"/>
      <c r="C181" s="119"/>
      <c r="D181" s="120"/>
      <c r="E181" s="121" t="s">
        <v>134</v>
      </c>
      <c r="F181" s="120"/>
      <c r="G181" s="122"/>
      <c r="H181" s="123">
        <v>2788</v>
      </c>
      <c r="I181" s="123">
        <v>2760</v>
      </c>
      <c r="J181" s="123">
        <v>2697</v>
      </c>
      <c r="K181" s="123">
        <v>3</v>
      </c>
      <c r="L181" s="123">
        <v>0</v>
      </c>
      <c r="M181" s="123">
        <v>0</v>
      </c>
      <c r="N181" s="123">
        <v>0</v>
      </c>
      <c r="O181" s="123">
        <v>0</v>
      </c>
      <c r="P181" s="123">
        <v>0</v>
      </c>
      <c r="Q181" s="123">
        <v>1</v>
      </c>
      <c r="R181" s="123">
        <v>24</v>
      </c>
      <c r="S181" s="123">
        <v>0</v>
      </c>
      <c r="T181" s="123">
        <v>30</v>
      </c>
      <c r="U181" s="123">
        <v>0</v>
      </c>
      <c r="V181" s="123">
        <v>0</v>
      </c>
      <c r="W181" s="123">
        <v>0</v>
      </c>
      <c r="X181" s="123">
        <v>0</v>
      </c>
      <c r="Y181" s="123">
        <v>0</v>
      </c>
      <c r="Z181" s="123">
        <v>0</v>
      </c>
      <c r="AA181" s="124">
        <v>98.99569583931134</v>
      </c>
      <c r="AB181" s="125">
        <v>23</v>
      </c>
      <c r="AC181" s="124">
        <v>96.73601147776183</v>
      </c>
      <c r="AD181" s="124">
        <v>0.10760401721664276</v>
      </c>
      <c r="AE181" s="123">
        <v>0</v>
      </c>
      <c r="AF181" s="124">
        <v>0</v>
      </c>
      <c r="AG181" s="125">
        <v>44</v>
      </c>
    </row>
    <row r="182" spans="2:33" s="117" customFormat="1" ht="14.25">
      <c r="B182" s="144"/>
      <c r="C182" s="119"/>
      <c r="D182" s="120"/>
      <c r="E182" s="121" t="s">
        <v>135</v>
      </c>
      <c r="F182" s="120"/>
      <c r="G182" s="122"/>
      <c r="H182" s="123">
        <v>22351</v>
      </c>
      <c r="I182" s="123">
        <v>21944</v>
      </c>
      <c r="J182" s="123">
        <v>20950</v>
      </c>
      <c r="K182" s="123">
        <v>115</v>
      </c>
      <c r="L182" s="123">
        <v>44</v>
      </c>
      <c r="M182" s="123">
        <v>14</v>
      </c>
      <c r="N182" s="123">
        <v>11</v>
      </c>
      <c r="O182" s="123">
        <v>12</v>
      </c>
      <c r="P182" s="123">
        <v>3</v>
      </c>
      <c r="Q182" s="123">
        <v>0</v>
      </c>
      <c r="R182" s="123">
        <v>205</v>
      </c>
      <c r="S182" s="123">
        <v>3</v>
      </c>
      <c r="T182" s="123">
        <v>604</v>
      </c>
      <c r="U182" s="123">
        <v>0</v>
      </c>
      <c r="V182" s="123">
        <v>0</v>
      </c>
      <c r="W182" s="123">
        <v>0</v>
      </c>
      <c r="X182" s="123">
        <v>0</v>
      </c>
      <c r="Y182" s="123">
        <v>0</v>
      </c>
      <c r="Z182" s="123">
        <v>2</v>
      </c>
      <c r="AA182" s="124">
        <v>98.17905239139188</v>
      </c>
      <c r="AB182" s="125">
        <v>45</v>
      </c>
      <c r="AC182" s="124">
        <v>93.73182407945953</v>
      </c>
      <c r="AD182" s="124">
        <v>0.5145183660686323</v>
      </c>
      <c r="AE182" s="123">
        <v>25</v>
      </c>
      <c r="AF182" s="124">
        <v>0.11185181871057223</v>
      </c>
      <c r="AG182" s="125">
        <v>1</v>
      </c>
    </row>
    <row r="183" spans="2:33" s="117" customFormat="1" ht="14.25">
      <c r="B183" s="144"/>
      <c r="C183" s="119"/>
      <c r="D183" s="120"/>
      <c r="E183" s="121" t="s">
        <v>136</v>
      </c>
      <c r="F183" s="120"/>
      <c r="G183" s="122"/>
      <c r="H183" s="123">
        <v>3679</v>
      </c>
      <c r="I183" s="123">
        <v>3631</v>
      </c>
      <c r="J183" s="123">
        <v>3457</v>
      </c>
      <c r="K183" s="123">
        <v>18</v>
      </c>
      <c r="L183" s="123">
        <v>0</v>
      </c>
      <c r="M183" s="123">
        <v>0</v>
      </c>
      <c r="N183" s="123">
        <v>0</v>
      </c>
      <c r="O183" s="123">
        <v>2</v>
      </c>
      <c r="P183" s="123">
        <v>0</v>
      </c>
      <c r="Q183" s="123">
        <v>0</v>
      </c>
      <c r="R183" s="123">
        <v>27</v>
      </c>
      <c r="S183" s="123">
        <v>1</v>
      </c>
      <c r="T183" s="123">
        <v>390</v>
      </c>
      <c r="U183" s="123">
        <v>0</v>
      </c>
      <c r="V183" s="123">
        <v>0</v>
      </c>
      <c r="W183" s="123">
        <v>0</v>
      </c>
      <c r="X183" s="123">
        <v>0</v>
      </c>
      <c r="Y183" s="123">
        <v>0</v>
      </c>
      <c r="Z183" s="123">
        <v>0</v>
      </c>
      <c r="AA183" s="124">
        <v>98.69529763522696</v>
      </c>
      <c r="AB183" s="125">
        <v>37</v>
      </c>
      <c r="AC183" s="124">
        <v>93.96575156292471</v>
      </c>
      <c r="AD183" s="124">
        <v>0.48926338678988857</v>
      </c>
      <c r="AE183" s="123">
        <v>2</v>
      </c>
      <c r="AF183" s="124">
        <v>0.05436259853220984</v>
      </c>
      <c r="AG183" s="125">
        <v>1</v>
      </c>
    </row>
    <row r="184" spans="2:33" s="117" customFormat="1" ht="14.25">
      <c r="B184" s="144"/>
      <c r="C184" s="119"/>
      <c r="D184" s="120"/>
      <c r="E184" s="121" t="s">
        <v>137</v>
      </c>
      <c r="F184" s="120"/>
      <c r="G184" s="122"/>
      <c r="H184" s="123">
        <v>5831</v>
      </c>
      <c r="I184" s="123">
        <v>5797</v>
      </c>
      <c r="J184" s="123">
        <v>5634</v>
      </c>
      <c r="K184" s="123">
        <v>5</v>
      </c>
      <c r="L184" s="123">
        <v>1</v>
      </c>
      <c r="M184" s="123">
        <v>1</v>
      </c>
      <c r="N184" s="123">
        <v>2</v>
      </c>
      <c r="O184" s="123">
        <v>5</v>
      </c>
      <c r="P184" s="123">
        <v>0</v>
      </c>
      <c r="Q184" s="123">
        <v>2</v>
      </c>
      <c r="R184" s="123">
        <v>18</v>
      </c>
      <c r="S184" s="123">
        <v>0</v>
      </c>
      <c r="T184" s="123">
        <v>155</v>
      </c>
      <c r="U184" s="123">
        <v>0</v>
      </c>
      <c r="V184" s="123">
        <v>0</v>
      </c>
      <c r="W184" s="123">
        <v>0</v>
      </c>
      <c r="X184" s="123">
        <v>0</v>
      </c>
      <c r="Y184" s="123">
        <v>0</v>
      </c>
      <c r="Z184" s="123">
        <v>0</v>
      </c>
      <c r="AA184" s="124">
        <v>99.41690962099125</v>
      </c>
      <c r="AB184" s="125">
        <v>5</v>
      </c>
      <c r="AC184" s="124">
        <v>96.6215057451552</v>
      </c>
      <c r="AD184" s="124">
        <v>0.08574858514834505</v>
      </c>
      <c r="AE184" s="123">
        <v>7</v>
      </c>
      <c r="AF184" s="124">
        <v>0.12004801920768307</v>
      </c>
      <c r="AG184" s="125">
        <v>1</v>
      </c>
    </row>
    <row r="185" spans="2:33" s="117" customFormat="1" ht="14.25">
      <c r="B185" s="144"/>
      <c r="C185" s="119"/>
      <c r="D185" s="120"/>
      <c r="E185" s="121" t="s">
        <v>138</v>
      </c>
      <c r="F185" s="120"/>
      <c r="G185" s="122"/>
      <c r="H185" s="123">
        <v>7845</v>
      </c>
      <c r="I185" s="123">
        <v>7778</v>
      </c>
      <c r="J185" s="123">
        <v>7441</v>
      </c>
      <c r="K185" s="123">
        <v>21</v>
      </c>
      <c r="L185" s="123">
        <v>1</v>
      </c>
      <c r="M185" s="123">
        <v>1</v>
      </c>
      <c r="N185" s="123">
        <v>3</v>
      </c>
      <c r="O185" s="123">
        <v>4</v>
      </c>
      <c r="P185" s="123">
        <v>0</v>
      </c>
      <c r="Q185" s="123">
        <v>0</v>
      </c>
      <c r="R185" s="123">
        <v>36</v>
      </c>
      <c r="S185" s="123">
        <v>1</v>
      </c>
      <c r="T185" s="123">
        <v>315</v>
      </c>
      <c r="U185" s="123">
        <v>1</v>
      </c>
      <c r="V185" s="123">
        <v>0</v>
      </c>
      <c r="W185" s="123">
        <v>1</v>
      </c>
      <c r="X185" s="123">
        <v>0</v>
      </c>
      <c r="Y185" s="123">
        <v>0</v>
      </c>
      <c r="Z185" s="123">
        <v>0</v>
      </c>
      <c r="AA185" s="124">
        <v>99.1459528362014</v>
      </c>
      <c r="AB185" s="125">
        <v>19</v>
      </c>
      <c r="AC185" s="124">
        <v>94.8502230720204</v>
      </c>
      <c r="AD185" s="124">
        <v>0.2676864244741874</v>
      </c>
      <c r="AE185" s="123">
        <v>8</v>
      </c>
      <c r="AF185" s="124">
        <v>0.10197578075207138</v>
      </c>
      <c r="AG185" s="125">
        <v>1</v>
      </c>
    </row>
    <row r="186" spans="2:33" s="117" customFormat="1" ht="14.25">
      <c r="B186" s="144"/>
      <c r="C186" s="119"/>
      <c r="D186" s="120"/>
      <c r="E186" s="121" t="s">
        <v>139</v>
      </c>
      <c r="F186" s="120"/>
      <c r="G186" s="122"/>
      <c r="H186" s="123">
        <v>4863</v>
      </c>
      <c r="I186" s="123">
        <v>4822</v>
      </c>
      <c r="J186" s="123">
        <v>4679</v>
      </c>
      <c r="K186" s="123">
        <v>5</v>
      </c>
      <c r="L186" s="123">
        <v>0</v>
      </c>
      <c r="M186" s="123">
        <v>0</v>
      </c>
      <c r="N186" s="123">
        <v>1</v>
      </c>
      <c r="O186" s="123">
        <v>3</v>
      </c>
      <c r="P186" s="123">
        <v>0</v>
      </c>
      <c r="Q186" s="123">
        <v>0</v>
      </c>
      <c r="R186" s="123">
        <v>32</v>
      </c>
      <c r="S186" s="123">
        <v>0</v>
      </c>
      <c r="T186" s="123">
        <v>120</v>
      </c>
      <c r="U186" s="123">
        <v>0</v>
      </c>
      <c r="V186" s="123">
        <v>0</v>
      </c>
      <c r="W186" s="123">
        <v>0</v>
      </c>
      <c r="X186" s="123">
        <v>0</v>
      </c>
      <c r="Y186" s="123">
        <v>0</v>
      </c>
      <c r="Z186" s="123">
        <v>0</v>
      </c>
      <c r="AA186" s="124">
        <v>99.1568990335184</v>
      </c>
      <c r="AB186" s="125">
        <v>16</v>
      </c>
      <c r="AC186" s="124">
        <v>96.21632736993625</v>
      </c>
      <c r="AD186" s="124">
        <v>0.10281719103434094</v>
      </c>
      <c r="AE186" s="123">
        <v>4</v>
      </c>
      <c r="AF186" s="124">
        <v>0.08225375282747276</v>
      </c>
      <c r="AG186" s="125">
        <v>1</v>
      </c>
    </row>
    <row r="187" spans="2:33" s="117" customFormat="1" ht="14.25">
      <c r="B187" s="144"/>
      <c r="C187" s="119"/>
      <c r="D187" s="120"/>
      <c r="E187" s="121" t="s">
        <v>140</v>
      </c>
      <c r="F187" s="120"/>
      <c r="G187" s="122"/>
      <c r="H187" s="123">
        <v>4867</v>
      </c>
      <c r="I187" s="123">
        <v>4781</v>
      </c>
      <c r="J187" s="123">
        <v>4640</v>
      </c>
      <c r="K187" s="123">
        <v>47</v>
      </c>
      <c r="L187" s="123">
        <v>5</v>
      </c>
      <c r="M187" s="123">
        <v>0</v>
      </c>
      <c r="N187" s="123">
        <v>4</v>
      </c>
      <c r="O187" s="123">
        <v>1</v>
      </c>
      <c r="P187" s="123">
        <v>3</v>
      </c>
      <c r="Q187" s="123">
        <v>0</v>
      </c>
      <c r="R187" s="123">
        <v>26</v>
      </c>
      <c r="S187" s="123">
        <v>0</v>
      </c>
      <c r="T187" s="123">
        <v>91</v>
      </c>
      <c r="U187" s="123">
        <v>0</v>
      </c>
      <c r="V187" s="123">
        <v>0</v>
      </c>
      <c r="W187" s="123">
        <v>0</v>
      </c>
      <c r="X187" s="123">
        <v>0</v>
      </c>
      <c r="Y187" s="123">
        <v>0</v>
      </c>
      <c r="Z187" s="123">
        <v>1</v>
      </c>
      <c r="AA187" s="124">
        <v>98.23299773988083</v>
      </c>
      <c r="AB187" s="125">
        <v>45</v>
      </c>
      <c r="AC187" s="124">
        <v>95.33593589480172</v>
      </c>
      <c r="AD187" s="124">
        <v>0.9656872816930347</v>
      </c>
      <c r="AE187" s="123">
        <v>6</v>
      </c>
      <c r="AF187" s="124">
        <v>0.12327922745017465</v>
      </c>
      <c r="AG187" s="125">
        <v>1</v>
      </c>
    </row>
    <row r="188" spans="2:33" s="117" customFormat="1" ht="14.25">
      <c r="B188" s="144"/>
      <c r="C188" s="119"/>
      <c r="D188" s="120"/>
      <c r="E188" s="121" t="s">
        <v>141</v>
      </c>
      <c r="F188" s="120"/>
      <c r="G188" s="122"/>
      <c r="H188" s="123">
        <v>7204</v>
      </c>
      <c r="I188" s="123">
        <v>7159</v>
      </c>
      <c r="J188" s="123">
        <v>6858</v>
      </c>
      <c r="K188" s="123">
        <v>4</v>
      </c>
      <c r="L188" s="123">
        <v>3</v>
      </c>
      <c r="M188" s="123">
        <v>0</v>
      </c>
      <c r="N188" s="123">
        <v>10</v>
      </c>
      <c r="O188" s="123">
        <v>0</v>
      </c>
      <c r="P188" s="123">
        <v>0</v>
      </c>
      <c r="Q188" s="123">
        <v>1</v>
      </c>
      <c r="R188" s="123">
        <v>27</v>
      </c>
      <c r="S188" s="123">
        <v>0</v>
      </c>
      <c r="T188" s="123">
        <v>158</v>
      </c>
      <c r="U188" s="123">
        <v>0</v>
      </c>
      <c r="V188" s="123">
        <v>0</v>
      </c>
      <c r="W188" s="123">
        <v>0</v>
      </c>
      <c r="X188" s="123">
        <v>0</v>
      </c>
      <c r="Y188" s="123">
        <v>0</v>
      </c>
      <c r="Z188" s="123">
        <v>0</v>
      </c>
      <c r="AA188" s="124">
        <v>99.3753470294281</v>
      </c>
      <c r="AB188" s="125">
        <v>5</v>
      </c>
      <c r="AC188" s="124">
        <v>95.19711271515824</v>
      </c>
      <c r="AD188" s="124">
        <v>0.0555247084952804</v>
      </c>
      <c r="AE188" s="123">
        <v>10</v>
      </c>
      <c r="AF188" s="124">
        <v>0.138811771238201</v>
      </c>
      <c r="AG188" s="125">
        <v>1</v>
      </c>
    </row>
    <row r="189" spans="2:33" s="117" customFormat="1" ht="14.25">
      <c r="B189" s="144"/>
      <c r="C189" s="119"/>
      <c r="D189" s="120"/>
      <c r="E189" s="121" t="s">
        <v>142</v>
      </c>
      <c r="F189" s="120"/>
      <c r="G189" s="122"/>
      <c r="H189" s="123">
        <v>8130</v>
      </c>
      <c r="I189" s="123">
        <v>7989</v>
      </c>
      <c r="J189" s="123">
        <v>7583</v>
      </c>
      <c r="K189" s="123">
        <v>32</v>
      </c>
      <c r="L189" s="123">
        <v>7</v>
      </c>
      <c r="M189" s="123">
        <v>0</v>
      </c>
      <c r="N189" s="123">
        <v>5</v>
      </c>
      <c r="O189" s="123">
        <v>3</v>
      </c>
      <c r="P189" s="123">
        <v>1</v>
      </c>
      <c r="Q189" s="123">
        <v>5</v>
      </c>
      <c r="R189" s="123">
        <v>86</v>
      </c>
      <c r="S189" s="123">
        <v>2</v>
      </c>
      <c r="T189" s="123">
        <v>119</v>
      </c>
      <c r="U189" s="123">
        <v>2</v>
      </c>
      <c r="V189" s="123">
        <v>2</v>
      </c>
      <c r="W189" s="123">
        <v>0</v>
      </c>
      <c r="X189" s="123">
        <v>0</v>
      </c>
      <c r="Y189" s="123">
        <v>0</v>
      </c>
      <c r="Z189" s="123">
        <v>1</v>
      </c>
      <c r="AA189" s="124">
        <v>98.26568265682657</v>
      </c>
      <c r="AB189" s="125">
        <v>42</v>
      </c>
      <c r="AC189" s="124">
        <v>93.27183271832719</v>
      </c>
      <c r="AD189" s="124">
        <v>0.3936039360393604</v>
      </c>
      <c r="AE189" s="123">
        <v>11</v>
      </c>
      <c r="AF189" s="124">
        <v>0.13530135301353013</v>
      </c>
      <c r="AG189" s="125">
        <v>1</v>
      </c>
    </row>
    <row r="190" spans="2:33" s="117" customFormat="1" ht="14.25">
      <c r="B190" s="144"/>
      <c r="C190" s="136"/>
      <c r="D190" s="137"/>
      <c r="E190" s="137"/>
      <c r="F190" s="137"/>
      <c r="G190" s="138"/>
      <c r="H190" s="146"/>
      <c r="I190" s="146"/>
      <c r="J190" s="146"/>
      <c r="K190" s="146"/>
      <c r="L190" s="146"/>
      <c r="M190" s="146"/>
      <c r="N190" s="146"/>
      <c r="O190" s="146"/>
      <c r="P190" s="146"/>
      <c r="Q190" s="146"/>
      <c r="R190" s="146"/>
      <c r="S190" s="146"/>
      <c r="T190" s="146"/>
      <c r="U190" s="146"/>
      <c r="V190" s="146"/>
      <c r="W190" s="146"/>
      <c r="X190" s="146"/>
      <c r="Y190" s="146"/>
      <c r="Z190" s="146"/>
      <c r="AA190" s="146"/>
      <c r="AB190" s="147"/>
      <c r="AC190" s="146"/>
      <c r="AD190" s="146"/>
      <c r="AE190" s="146"/>
      <c r="AF190" s="146"/>
      <c r="AG190" s="147"/>
    </row>
    <row r="191" s="117" customFormat="1" ht="12.75"/>
    <row r="192" s="117" customFormat="1" ht="12.75"/>
    <row r="193" s="117" customFormat="1" ht="12.75"/>
    <row r="194" s="117" customFormat="1" ht="12.75"/>
    <row r="195" s="117" customFormat="1" ht="12.75"/>
    <row r="196" s="117" customFormat="1" ht="12.75"/>
    <row r="197" s="117" customFormat="1" ht="12.75"/>
    <row r="198" s="117" customFormat="1" ht="12.75"/>
    <row r="199" s="117" customFormat="1" ht="12.75"/>
    <row r="200" s="117" customFormat="1" ht="12.75"/>
    <row r="201" s="117" customFormat="1" ht="12.75"/>
    <row r="202" s="117" customFormat="1" ht="12.75"/>
    <row r="203" s="117" customFormat="1" ht="12.75"/>
    <row r="204" s="117" customFormat="1" ht="12.75"/>
    <row r="205" s="117" customFormat="1" ht="12.75"/>
    <row r="206" s="117" customFormat="1" ht="12.75"/>
    <row r="207" s="117" customFormat="1" ht="12.75"/>
    <row r="208" s="117" customFormat="1" ht="12.75"/>
    <row r="209" s="117" customFormat="1" ht="12.75"/>
    <row r="210" s="117" customFormat="1" ht="12.75"/>
    <row r="211" s="117" customFormat="1" ht="12.75"/>
    <row r="212" s="117" customFormat="1" ht="12.75"/>
    <row r="213" s="117" customFormat="1" ht="12.75"/>
    <row r="214" s="117" customFormat="1" ht="12.75"/>
    <row r="215" s="117" customFormat="1" ht="12.75"/>
    <row r="216" s="117" customFormat="1" ht="12.75"/>
    <row r="217" s="117" customFormat="1" ht="12.75"/>
    <row r="218" s="117" customFormat="1" ht="12.75"/>
    <row r="219" s="117" customFormat="1" ht="12.75"/>
    <row r="220" s="117" customFormat="1" ht="12.75"/>
    <row r="221" s="117" customFormat="1" ht="12.75"/>
    <row r="222" s="117" customFormat="1" ht="12.75"/>
    <row r="223" s="117" customFormat="1" ht="12.75"/>
    <row r="224" s="117" customFormat="1" ht="12.75"/>
    <row r="225" s="117" customFormat="1" ht="12.75"/>
    <row r="226" s="117" customFormat="1" ht="12.75"/>
    <row r="227" s="117" customFormat="1" ht="12.75"/>
    <row r="228" s="117" customFormat="1" ht="12.75"/>
    <row r="229" s="117" customFormat="1" ht="12.75"/>
    <row r="230" s="117" customFormat="1" ht="12.75"/>
    <row r="231" s="117" customFormat="1" ht="12.75"/>
    <row r="232" s="117" customFormat="1" ht="12.75"/>
    <row r="233" s="117" customFormat="1" ht="12.75"/>
    <row r="234" s="117" customFormat="1" ht="12.75"/>
    <row r="235" s="117" customFormat="1" ht="12.75"/>
    <row r="236" s="117" customFormat="1" ht="12.75"/>
    <row r="237" s="117" customFormat="1" ht="12.75"/>
    <row r="238" s="117" customFormat="1" ht="12.75"/>
    <row r="239" s="117" customFormat="1" ht="12.75"/>
    <row r="240" s="117" customFormat="1" ht="12.75"/>
    <row r="241" s="117" customFormat="1" ht="12.75"/>
    <row r="242" s="117" customFormat="1" ht="12.75"/>
    <row r="243" s="117" customFormat="1" ht="12.75"/>
    <row r="244" s="117" customFormat="1" ht="12.75"/>
    <row r="245" s="117" customFormat="1" ht="12.75"/>
    <row r="246" s="117" customFormat="1" ht="12.75"/>
    <row r="247" s="117" customFormat="1" ht="12.75"/>
    <row r="248" s="117" customFormat="1" ht="12.75"/>
    <row r="249" s="117" customFormat="1" ht="12.75"/>
    <row r="250" s="117" customFormat="1" ht="12.75"/>
    <row r="251" s="117" customFormat="1" ht="12.75"/>
    <row r="252" s="117" customFormat="1" ht="12.75"/>
    <row r="253" s="117" customFormat="1" ht="12.75"/>
    <row r="254" s="117" customFormat="1" ht="12.75"/>
    <row r="255" s="117" customFormat="1" ht="12.75"/>
    <row r="256" s="117" customFormat="1" ht="12.75"/>
    <row r="257" s="117" customFormat="1" ht="12.75"/>
    <row r="258" s="117" customFormat="1" ht="12.75"/>
    <row r="259" s="117" customFormat="1" ht="12.75"/>
    <row r="260" s="117" customFormat="1" ht="12.75"/>
    <row r="261" s="117" customFormat="1" ht="12.75"/>
    <row r="262" s="117" customFormat="1" ht="12.75"/>
    <row r="263" s="117" customFormat="1" ht="12.75"/>
    <row r="264" s="117" customFormat="1" ht="12.75"/>
    <row r="265" s="117" customFormat="1" ht="12.75"/>
    <row r="266" s="117" customFormat="1" ht="12.75"/>
    <row r="267" s="117" customFormat="1" ht="12.75"/>
    <row r="268" s="117" customFormat="1" ht="12.75"/>
    <row r="269" s="117" customFormat="1" ht="12.75"/>
    <row r="270" s="117" customFormat="1" ht="12.75"/>
    <row r="271" s="117" customFormat="1" ht="12.75"/>
    <row r="272" s="117" customFormat="1" ht="12.75"/>
    <row r="273" s="117" customFormat="1" ht="12.75"/>
    <row r="274" s="117" customFormat="1" ht="12.75"/>
    <row r="275" s="117" customFormat="1" ht="12.75"/>
    <row r="276" s="117" customFormat="1" ht="12.75"/>
    <row r="277" s="117" customFormat="1" ht="12.75"/>
    <row r="278" s="117" customFormat="1" ht="12.75"/>
    <row r="279" s="117" customFormat="1" ht="12.75"/>
    <row r="280" s="117" customFormat="1" ht="12.75"/>
    <row r="281" s="117" customFormat="1" ht="12.75"/>
    <row r="282" spans="19:34" s="117" customFormat="1" ht="12.75">
      <c r="S282" s="141"/>
      <c r="T282" s="141"/>
      <c r="U282" s="141"/>
      <c r="V282" s="141"/>
      <c r="W282" s="141"/>
      <c r="X282" s="141"/>
      <c r="Y282" s="141"/>
      <c r="Z282" s="141"/>
      <c r="AA282" s="141"/>
      <c r="AB282" s="141"/>
      <c r="AC282" s="141"/>
      <c r="AD282" s="141"/>
      <c r="AE282" s="141"/>
      <c r="AF282" s="141"/>
      <c r="AG282" s="141"/>
      <c r="AH282" s="141"/>
    </row>
    <row r="283" spans="19:34" s="117" customFormat="1" ht="12.75">
      <c r="S283" s="141"/>
      <c r="T283" s="141"/>
      <c r="U283" s="141"/>
      <c r="V283" s="141"/>
      <c r="W283" s="141"/>
      <c r="X283" s="141"/>
      <c r="Y283" s="141"/>
      <c r="Z283" s="141"/>
      <c r="AA283" s="141"/>
      <c r="AB283" s="141"/>
      <c r="AC283" s="141"/>
      <c r="AD283" s="141"/>
      <c r="AE283" s="141"/>
      <c r="AF283" s="141"/>
      <c r="AG283" s="141"/>
      <c r="AH283" s="141"/>
    </row>
    <row r="284" spans="19:34" s="117" customFormat="1" ht="12.75">
      <c r="S284" s="141"/>
      <c r="T284" s="141"/>
      <c r="U284" s="141"/>
      <c r="V284" s="141"/>
      <c r="W284" s="141"/>
      <c r="X284" s="141"/>
      <c r="Y284" s="141"/>
      <c r="Z284" s="141"/>
      <c r="AA284" s="141"/>
      <c r="AB284" s="141"/>
      <c r="AC284" s="141"/>
      <c r="AD284" s="141"/>
      <c r="AE284" s="141"/>
      <c r="AF284" s="141"/>
      <c r="AG284" s="141"/>
      <c r="AH284" s="141"/>
    </row>
  </sheetData>
  <sheetProtection/>
  <mergeCells count="80">
    <mergeCell ref="D9:F9"/>
    <mergeCell ref="D11:F11"/>
    <mergeCell ref="AD4:AD7"/>
    <mergeCell ref="AE4:AE7"/>
    <mergeCell ref="AF4:AF7"/>
    <mergeCell ref="J5:J7"/>
    <mergeCell ref="Z4:Z7"/>
    <mergeCell ref="AA4:AA7"/>
    <mergeCell ref="AG5:AG7"/>
    <mergeCell ref="N6:N7"/>
    <mergeCell ref="O6:P6"/>
    <mergeCell ref="Q6:Q7"/>
    <mergeCell ref="K4:K7"/>
    <mergeCell ref="L4:L7"/>
    <mergeCell ref="M4:M7"/>
    <mergeCell ref="N4:Q5"/>
    <mergeCell ref="AB5:AB7"/>
    <mergeCell ref="AC5:AC7"/>
    <mergeCell ref="R4:R7"/>
    <mergeCell ref="S4:S7"/>
    <mergeCell ref="T4:T7"/>
    <mergeCell ref="U4:Y6"/>
    <mergeCell ref="M71:M74"/>
    <mergeCell ref="N71:Q72"/>
    <mergeCell ref="R71:R74"/>
    <mergeCell ref="S71:S74"/>
    <mergeCell ref="A1:A66"/>
    <mergeCell ref="C1:G1"/>
    <mergeCell ref="D2:AH2"/>
    <mergeCell ref="D4:F7"/>
    <mergeCell ref="H4:H7"/>
    <mergeCell ref="I4:I7"/>
    <mergeCell ref="Z71:Z74"/>
    <mergeCell ref="AA71:AA74"/>
    <mergeCell ref="AD71:AD74"/>
    <mergeCell ref="AE71:AE74"/>
    <mergeCell ref="E69:AJ69"/>
    <mergeCell ref="D71:F74"/>
    <mergeCell ref="H71:H74"/>
    <mergeCell ref="I71:I74"/>
    <mergeCell ref="K71:K74"/>
    <mergeCell ref="L71:L74"/>
    <mergeCell ref="AF71:AF74"/>
    <mergeCell ref="J72:J74"/>
    <mergeCell ref="AB72:AB74"/>
    <mergeCell ref="AC72:AC74"/>
    <mergeCell ref="AG72:AG74"/>
    <mergeCell ref="N73:N74"/>
    <mergeCell ref="O73:P73"/>
    <mergeCell ref="Q73:Q74"/>
    <mergeCell ref="T71:T74"/>
    <mergeCell ref="U71:Y73"/>
    <mergeCell ref="D76:F76"/>
    <mergeCell ref="D78:F78"/>
    <mergeCell ref="E131:AG131"/>
    <mergeCell ref="D133:F136"/>
    <mergeCell ref="H133:H136"/>
    <mergeCell ref="I133:I136"/>
    <mergeCell ref="K133:K136"/>
    <mergeCell ref="L133:L136"/>
    <mergeCell ref="M133:M136"/>
    <mergeCell ref="N133:Q134"/>
    <mergeCell ref="AB134:AB136"/>
    <mergeCell ref="AC134:AC136"/>
    <mergeCell ref="R133:R136"/>
    <mergeCell ref="S133:S136"/>
    <mergeCell ref="T133:T136"/>
    <mergeCell ref="U133:Y135"/>
    <mergeCell ref="Z133:Z136"/>
    <mergeCell ref="AA133:AA136"/>
    <mergeCell ref="AG134:AG136"/>
    <mergeCell ref="N135:N136"/>
    <mergeCell ref="O135:P135"/>
    <mergeCell ref="Q135:Q136"/>
    <mergeCell ref="D138:F138"/>
    <mergeCell ref="D140:F140"/>
    <mergeCell ref="AD133:AD136"/>
    <mergeCell ref="AE133:AE136"/>
    <mergeCell ref="AF133:AF136"/>
    <mergeCell ref="J134:J136"/>
  </mergeCells>
  <printOptions verticalCentered="1"/>
  <pageMargins left="0.3937007874015748" right="0.3937007874015748" top="0.5511811023622047" bottom="0.35433070866141736" header="0.31496062992125984" footer="0.31496062992125984"/>
  <pageSetup fitToHeight="1" fitToWidth="1"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2023-01-23T01:54:00Z</dcterms:created>
  <dcterms:modified xsi:type="dcterms:W3CDTF">2023-01-23T03:12:18Z</dcterms:modified>
  <cp:category/>
  <cp:version/>
  <cp:contentType/>
  <cp:contentStatus/>
</cp:coreProperties>
</file>