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10" windowHeight="8760" activeTab="0"/>
  </bookViews>
  <sheets>
    <sheet name="154" sheetId="1" r:id="rId1"/>
    <sheet name="156" sheetId="2" r:id="rId2"/>
    <sheet name="158" sheetId="3" r:id="rId3"/>
    <sheet name="160" sheetId="4" r:id="rId4"/>
    <sheet name="162" sheetId="5" r:id="rId5"/>
    <sheet name="164" sheetId="6" r:id="rId6"/>
  </sheets>
  <definedNames>
    <definedName name="_xlnm.Print_Area" localSheetId="0">'154'!$A$1:$P$87</definedName>
    <definedName name="_xlnm.Print_Area" localSheetId="1">'156'!$A$1:$S$72</definedName>
    <definedName name="_xlnm.Print_Area" localSheetId="2">'158'!$A$1:$AX$71</definedName>
    <definedName name="_xlnm.Print_Area" localSheetId="3">'160'!$A$1:$BF$67</definedName>
    <definedName name="_xlnm.Print_Area" localSheetId="4">'162'!$A$1:$AL$81</definedName>
    <definedName name="_xlnm.Print_Area" localSheetId="5">'164'!$A$1:$X$54</definedName>
  </definedNames>
  <calcPr fullCalcOnLoad="1"/>
</workbook>
</file>

<file path=xl/sharedStrings.xml><?xml version="1.0" encoding="utf-8"?>
<sst xmlns="http://schemas.openxmlformats.org/spreadsheetml/2006/main" count="842" uniqueCount="433">
  <si>
    <t>（単位　金額百万円）</t>
  </si>
  <si>
    <t>貯金証書数</t>
  </si>
  <si>
    <t>期（年度）末現在高</t>
  </si>
  <si>
    <t>年度及び期別</t>
  </si>
  <si>
    <t>新契約</t>
  </si>
  <si>
    <t>件数</t>
  </si>
  <si>
    <t>保険金額</t>
  </si>
  <si>
    <t>復活件数</t>
  </si>
  <si>
    <t>消滅件数</t>
  </si>
  <si>
    <t>死亡</t>
  </si>
  <si>
    <t>満期</t>
  </si>
  <si>
    <t>解約</t>
  </si>
  <si>
    <t>失効</t>
  </si>
  <si>
    <t>注　毎四半期の計数は、毎月の速報値を集計したため、四半期計と年度計数（確定値）とは一致しない。</t>
  </si>
  <si>
    <t>年度及び期別</t>
  </si>
  <si>
    <t>年度及び期別</t>
  </si>
  <si>
    <t>年次及び月次</t>
  </si>
  <si>
    <t>（単位　百万円）</t>
  </si>
  <si>
    <t>年金額</t>
  </si>
  <si>
    <t>年度末現在高</t>
  </si>
  <si>
    <t>うち地方株</t>
  </si>
  <si>
    <t>（単位　金額千円）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</si>
  <si>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</si>
  <si>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</si>
  <si>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</si>
  <si>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</si>
  <si>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</si>
  <si>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</si>
  <si>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</si>
  <si>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</si>
  <si>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</si>
  <si>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</si>
  <si>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</si>
  <si>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</si>
  <si>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</si>
  <si>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総額</t>
  </si>
  <si>
    <t>石川県証紙</t>
  </si>
  <si>
    <t>石川県母子福祉資金貸付金</t>
  </si>
  <si>
    <t>石川県寡婦福祉資金貸付金</t>
  </si>
  <si>
    <t>石川県公営競馬</t>
  </si>
  <si>
    <t>石川県育英資金</t>
  </si>
  <si>
    <t>延面積計</t>
  </si>
  <si>
    <t>計</t>
  </si>
  <si>
    <t>その他</t>
  </si>
  <si>
    <t>病院事業</t>
  </si>
  <si>
    <t>電気事業</t>
  </si>
  <si>
    <t>無体財産権</t>
  </si>
  <si>
    <t>出資による権利</t>
  </si>
  <si>
    <t>（単位　千円）</t>
  </si>
  <si>
    <t>予備費</t>
  </si>
  <si>
    <t>石川県土地取得</t>
  </si>
  <si>
    <t>石川県農業改良資金</t>
  </si>
  <si>
    <t>石川県中小企業近代化資金貸付金</t>
  </si>
  <si>
    <t>資料　石川県出納課「歳入・歳出決算書」による。</t>
  </si>
  <si>
    <t>資料　石川県財政課「財政のあらまし」による。</t>
  </si>
  <si>
    <t>（単位　千円）</t>
  </si>
  <si>
    <t>総額</t>
  </si>
  <si>
    <t>娯楽施設利　　　　　　　用税交付金</t>
  </si>
  <si>
    <t>地方交付税</t>
  </si>
  <si>
    <t>交通安全対策　　　　　　　　　　　　特別交付金</t>
  </si>
  <si>
    <t>国庫支出金</t>
  </si>
  <si>
    <t>県支出金</t>
  </si>
  <si>
    <t>財産収入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</si>
  <si>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</si>
  <si>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</si>
  <si>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</si>
  <si>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</si>
  <si>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</si>
  <si>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</si>
  <si>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</si>
  <si>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</si>
  <si>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資料　石川県地方課「地方財政状況調査」による。</t>
  </si>
  <si>
    <t>農林水産業費</t>
  </si>
  <si>
    <t>災害復旧費</t>
  </si>
  <si>
    <t>諸支出金</t>
  </si>
  <si>
    <t>市計</t>
  </si>
  <si>
    <t>町村計</t>
  </si>
  <si>
    <t>予  算  額</t>
  </si>
  <si>
    <t>調　定　額</t>
  </si>
  <si>
    <t>収　入　額</t>
  </si>
  <si>
    <t>調  定  額</t>
  </si>
  <si>
    <t>収  入  額</t>
  </si>
  <si>
    <t>個人</t>
  </si>
  <si>
    <t>県民税</t>
  </si>
  <si>
    <t>法人</t>
  </si>
  <si>
    <t>事業税</t>
  </si>
  <si>
    <t>不　動　産　取　得　税</t>
  </si>
  <si>
    <t>自  　動 　 車　  税</t>
  </si>
  <si>
    <t>鉱 　　　区　 　　税</t>
  </si>
  <si>
    <t>軽  油  引  取  税</t>
  </si>
  <si>
    <t>入　　　猟　　　税</t>
  </si>
  <si>
    <t>所得税</t>
  </si>
  <si>
    <t>法人税</t>
  </si>
  <si>
    <t>相続税</t>
  </si>
  <si>
    <t>酒税</t>
  </si>
  <si>
    <t>航空機燃料税</t>
  </si>
  <si>
    <t>印紙収入</t>
  </si>
  <si>
    <t>税　　　　目　　　　別</t>
  </si>
  <si>
    <t>収入歩合</t>
  </si>
  <si>
    <t>総　　　　　　　　　額</t>
  </si>
  <si>
    <t>娯楽施設利用税</t>
  </si>
  <si>
    <t>料理飲食等消費税</t>
  </si>
  <si>
    <t>資料　石川県税務課「税務統計書」による。</t>
  </si>
  <si>
    <t>（単位　千円）</t>
  </si>
  <si>
    <t>税　　目　　別</t>
  </si>
  <si>
    <t>総額</t>
  </si>
  <si>
    <t>調定額</t>
  </si>
  <si>
    <t xml:space="preserve"> 源泉分</t>
  </si>
  <si>
    <t>収入額</t>
  </si>
  <si>
    <t xml:space="preserve"> 申告分</t>
  </si>
  <si>
    <t>会社臨時特別税</t>
  </si>
  <si>
    <t xml:space="preserve">滞納処分停止額 </t>
  </si>
  <si>
    <t>不納欠損額</t>
  </si>
  <si>
    <t>砂糖消費税</t>
  </si>
  <si>
    <t>物品税</t>
  </si>
  <si>
    <t>トランプ類税</t>
  </si>
  <si>
    <t>収入未済額</t>
  </si>
  <si>
    <t>取引所税</t>
  </si>
  <si>
    <t>有価証券取引税</t>
  </si>
  <si>
    <t>通行税</t>
  </si>
  <si>
    <t>収入歩合</t>
  </si>
  <si>
    <t>入場税</t>
  </si>
  <si>
    <t>日本銀行券発行税</t>
  </si>
  <si>
    <t>旧税</t>
  </si>
  <si>
    <t>揮発油税および地方道路税</t>
  </si>
  <si>
    <t>石油ガス税</t>
  </si>
  <si>
    <t>資料　金沢国税局「国税徴収表」による。</t>
  </si>
  <si>
    <t>（単位　株数千株　金額千円）</t>
  </si>
  <si>
    <t>資料　日本証券業協会北陸地区協会による。</t>
  </si>
  <si>
    <t>年次及び月次</t>
  </si>
  <si>
    <t>公営住宅</t>
  </si>
  <si>
    <t>一部事務組合計</t>
  </si>
  <si>
    <t>繰上充用金</t>
  </si>
  <si>
    <t>水道事業</t>
  </si>
  <si>
    <t>厚生福祉施設　　整備事業債</t>
  </si>
  <si>
    <t>自治振興資金</t>
  </si>
  <si>
    <t>県たばこ消費税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</si>
  <si>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</si>
  <si>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</si>
  <si>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</si>
  <si>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</si>
  <si>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</si>
  <si>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</si>
  <si>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</si>
  <si>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</si>
  <si>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</si>
  <si>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</si>
  <si>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</si>
  <si>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会員数1)</t>
  </si>
  <si>
    <t>転貸債</t>
  </si>
  <si>
    <t xml:space="preserve">狩 猟 免 許 税 </t>
  </si>
  <si>
    <t>50年度</t>
  </si>
  <si>
    <t>（単位　金額千円）</t>
  </si>
  <si>
    <t>年金支払終了</t>
  </si>
  <si>
    <t>転貸債</t>
  </si>
  <si>
    <t>49年度</t>
  </si>
  <si>
    <t>50年度</t>
  </si>
  <si>
    <t>農林水産業費</t>
  </si>
  <si>
    <t>議会費</t>
  </si>
  <si>
    <t>総務費</t>
  </si>
  <si>
    <t>民生費</t>
  </si>
  <si>
    <t>衛生費</t>
  </si>
  <si>
    <t>労働費</t>
  </si>
  <si>
    <t>商工費</t>
  </si>
  <si>
    <t>土木費</t>
  </si>
  <si>
    <t>警察費</t>
  </si>
  <si>
    <t>教育費</t>
  </si>
  <si>
    <t>災害復旧費</t>
  </si>
  <si>
    <t>公債費</t>
  </si>
  <si>
    <t>1件</t>
  </si>
  <si>
    <t>その他の権利</t>
  </si>
  <si>
    <t>実用新案権</t>
  </si>
  <si>
    <t>千円</t>
  </si>
  <si>
    <t>台(個)</t>
  </si>
  <si>
    <t>農林水産</t>
  </si>
  <si>
    <t>49年度</t>
  </si>
  <si>
    <t>自動車取得税</t>
  </si>
  <si>
    <t>行数</t>
  </si>
  <si>
    <t>店舗数</t>
  </si>
  <si>
    <t>当座預金</t>
  </si>
  <si>
    <t>普通預金</t>
  </si>
  <si>
    <t>通知預金</t>
  </si>
  <si>
    <t>定期積金</t>
  </si>
  <si>
    <t>割引手形</t>
  </si>
  <si>
    <t>当座貸越</t>
  </si>
  <si>
    <t>証書貸付</t>
  </si>
  <si>
    <t>手形貸付</t>
  </si>
  <si>
    <t>年末及び月末</t>
  </si>
  <si>
    <t>年度及び期別</t>
  </si>
  <si>
    <t>交換日数</t>
  </si>
  <si>
    <t>１枚平均</t>
  </si>
  <si>
    <t>１枚平均金額</t>
  </si>
  <si>
    <t>取引停止処分</t>
  </si>
  <si>
    <t>資料　社団法人石川県銀行協会「石川県銀行協会勘定月報、金沢手形交換所交換月報」による。</t>
  </si>
  <si>
    <t>資料　北陸郵政局による。</t>
  </si>
  <si>
    <t>48年度</t>
  </si>
  <si>
    <t>特例地方債</t>
  </si>
  <si>
    <t>48年度</t>
  </si>
  <si>
    <t>154　金融及び財政</t>
  </si>
  <si>
    <t>金融及び財政　155</t>
  </si>
  <si>
    <t>　本表は、県下の普通銀行、信託銀行、郵便貯金と金沢市内における相互銀行、信用金庫、信用組合、信用農協連及びその他の金融機関の合計数である。</t>
  </si>
  <si>
    <t>昭和48年</t>
  </si>
  <si>
    <t>昭和50年1月</t>
  </si>
  <si>
    <t>156　金融及び財政</t>
  </si>
  <si>
    <t>金融及び財政　157</t>
  </si>
  <si>
    <t>金融及び財政　159</t>
  </si>
  <si>
    <t>158　金融及び財政</t>
  </si>
  <si>
    <t>昭和46年度</t>
  </si>
  <si>
    <t>昭和46年度</t>
  </si>
  <si>
    <t>昭和46年</t>
  </si>
  <si>
    <t>資料　日本銀行金沢支店による。</t>
  </si>
  <si>
    <t>160　金融及び財政</t>
  </si>
  <si>
    <t>金融及び財政　161</t>
  </si>
  <si>
    <t>47年度</t>
  </si>
  <si>
    <t>昭和46年度</t>
  </si>
  <si>
    <t>昭和50年度
特例地方債</t>
  </si>
  <si>
    <t>昭和46年度</t>
  </si>
  <si>
    <t>47年度</t>
  </si>
  <si>
    <t>昭和46年度</t>
  </si>
  <si>
    <t>石川県有料道路</t>
  </si>
  <si>
    <t xml:space="preserve"> </t>
  </si>
  <si>
    <t>10隻</t>
  </si>
  <si>
    <t>113件</t>
  </si>
  <si>
    <t>6件</t>
  </si>
  <si>
    <t>3件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</si>
  <si>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</si>
  <si>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１２　　金　　融　　及　　び　　財　　政</t>
  </si>
  <si>
    <t>75　　金　　　融　　　機　　　関　　　勘　　　定　（昭和48～50年）</t>
  </si>
  <si>
    <t>ただし、50年３月までの単位農協は含まれない。また郵便貯金の「通常貯金」は「普通預金」の項に、「積立貯金」及び「住宅貯金」は「定期積金」の項に、</t>
  </si>
  <si>
    <t>（２）　　普　通　銀　行　及　び　信　託　銀　行　勘　定　（県内全店舗分）</t>
  </si>
  <si>
    <t>（１）　　主　　要　　金　　融　　機　　関　　勘　　定　（　全　県　）</t>
  </si>
  <si>
    <t>（３）　　相　　　互　　　銀　　　行　　　勘　　　定　（金沢市内全店舗分）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</si>
  <si>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</si>
  <si>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総　　　額</t>
  </si>
  <si>
    <t>総　　額</t>
  </si>
  <si>
    <t>預　　　　　　　　　　　　　　　　　　　　金</t>
  </si>
  <si>
    <t>貸　　　　　　　　　　　　出</t>
  </si>
  <si>
    <t>総 　　額</t>
  </si>
  <si>
    <t>定期預金及　び据置貯金</t>
  </si>
  <si>
    <t>納税準備　預　　金</t>
  </si>
  <si>
    <t>その他の　預　　金</t>
  </si>
  <si>
    <t>「定額貯金」及び「割定貯金」は「定期預金及び据置貯金」の項にそれぞれ含めた。</t>
  </si>
  <si>
    <t>注　　50年３月までは単位農協は含まれない。</t>
  </si>
  <si>
    <t>貸　　　　　　　　　　出</t>
  </si>
  <si>
    <t>（４）　　信　用　金　庫　及　び　信　用　組　合　勘　定　（金沢市内全店舗分）</t>
  </si>
  <si>
    <t>（５）　　石　川　県　信　用　農　業　協　同　組　合　連　合　会　勘　定</t>
  </si>
  <si>
    <t>－</t>
  </si>
  <si>
    <t>第１.四半期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</si>
  <si>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</si>
  <si>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</si>
  <si>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４</t>
    </r>
    <r>
      <rPr>
        <sz val="12"/>
        <color indexed="9"/>
        <rFont val="ＭＳ 明朝"/>
        <family val="1"/>
      </rPr>
      <t>.四半期</t>
    </r>
  </si>
  <si>
    <t>枚　　　　　数</t>
  </si>
  <si>
    <t>金　　額(百万円)</t>
  </si>
  <si>
    <t>金　　　　　額</t>
  </si>
  <si>
    <t>１　日　平　均</t>
  </si>
  <si>
    <t>交　　　　　　　　　　　　換　　　　　　　　　　　　高</t>
  </si>
  <si>
    <t>76　　手　　　形　　　交　　　換　　　状　　　況　（昭和46～50年度）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</si>
  <si>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</si>
  <si>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</si>
  <si>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t>第１.四半期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</si>
  <si>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</si>
  <si>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</si>
  <si>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４</t>
    </r>
    <r>
      <rPr>
        <sz val="12"/>
        <color indexed="9"/>
        <rFont val="ＭＳ 明朝"/>
        <family val="1"/>
      </rPr>
      <t>.四半期</t>
    </r>
  </si>
  <si>
    <t>第１.四半期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</si>
  <si>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</si>
  <si>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</si>
  <si>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４</t>
    </r>
    <r>
      <rPr>
        <sz val="12"/>
        <color indexed="9"/>
        <rFont val="ＭＳ 明朝"/>
        <family val="1"/>
      </rPr>
      <t>.四半期</t>
    </r>
  </si>
  <si>
    <t>年　　　　　度</t>
  </si>
  <si>
    <t>77　　郵　　政　　関　　係　　状　　況　（昭和46～50年度）</t>
  </si>
  <si>
    <t>（１）　　郵　　便　　為　　替　　振　　出　　、　　払　　渡　　状　　況</t>
  </si>
  <si>
    <t>口　　　　　　　数</t>
  </si>
  <si>
    <t>口　　　　数</t>
  </si>
  <si>
    <t>払　　　　　　　　　　渡</t>
  </si>
  <si>
    <t>振　　　　　　　　　　　　　　　出</t>
  </si>
  <si>
    <t>（２）　　郵　　便　　貯　　金　　預　　入　　、　　払　　戻　　状　　況</t>
  </si>
  <si>
    <t>口　　数</t>
  </si>
  <si>
    <t>金　　　額</t>
  </si>
  <si>
    <t>預　　　　　　　入</t>
  </si>
  <si>
    <t>金　　　　額</t>
  </si>
  <si>
    <t>口　座　数</t>
  </si>
  <si>
    <t>期(年度)末現在高</t>
  </si>
  <si>
    <t>（３）　　郵　　便　　振　　替　　受　　入　　、　　払　　出　　状　　況</t>
  </si>
  <si>
    <t>（単位　金額千円）</t>
  </si>
  <si>
    <t>受　　　　　　　　　　　　　　　入</t>
  </si>
  <si>
    <t>払　　　　　　　　　　出</t>
  </si>
  <si>
    <t>（４）　　簡　 易　 生　 命　 保　 険　 契　 約　 増　 減　 状　 況</t>
  </si>
  <si>
    <t>その他の　　増　　減</t>
  </si>
  <si>
    <t>金　　額</t>
  </si>
  <si>
    <t>金　　　　　　額</t>
  </si>
  <si>
    <t>口　　　　　　数</t>
  </si>
  <si>
    <t>払　　　　　　　戻</t>
  </si>
  <si>
    <t>件　数</t>
  </si>
  <si>
    <t>金　額</t>
  </si>
  <si>
    <t>消　滅　件　数</t>
  </si>
  <si>
    <t>その他　の増減</t>
  </si>
  <si>
    <t>死亡・解約　　・　失　効</t>
  </si>
  <si>
    <t>件　　数</t>
  </si>
  <si>
    <t>（５）　　郵　 便　 年　 金　 契　 約　 増　 減　 状　 況</t>
  </si>
  <si>
    <t>株　　　　数</t>
  </si>
  <si>
    <t>取　　　引　　　高</t>
  </si>
  <si>
    <t>78　　株　式　取　引　状　況　（昭和46～50年）</t>
  </si>
  <si>
    <t>注１　１）の会員数欄の各年の数字は平均を示す。会員数は証券投資販売会社３社を除く。</t>
  </si>
  <si>
    <t>　２　地方株は未上場地方株に限定して計上した。</t>
  </si>
  <si>
    <t>79　 日 銀 券 受 入 支 払 状 況 （昭和46～50年）</t>
  </si>
  <si>
    <t>受　　　入</t>
  </si>
  <si>
    <t>石　　　川　　　県</t>
  </si>
  <si>
    <t>受　　　　　入</t>
  </si>
  <si>
    <t>支　　　　　払</t>
  </si>
  <si>
    <t>北　陸　三　県</t>
  </si>
  <si>
    <t>支　　　払</t>
  </si>
  <si>
    <t>新　契　約</t>
  </si>
  <si>
    <t>80　　石　　川　　県　　歳　　入　　歳　　出　　決　　算　（昭和46～50年度）</t>
  </si>
  <si>
    <t>（１）　　一　　　　　　　般　　　　　　　会　　　　　　　計</t>
  </si>
  <si>
    <t>款　　　　　　　　　　別</t>
  </si>
  <si>
    <t>歳　　　　　　　　　　　　　　　　　　　　入</t>
  </si>
  <si>
    <t>款　　別</t>
  </si>
  <si>
    <t>歳　　　　　　　　　　　　　　　　　　　　出</t>
  </si>
  <si>
    <t>区　　　　　　　　　　分</t>
  </si>
  <si>
    <t>（２）　　特　　　　　　　別　　　　　　　会　　　　　　　計</t>
  </si>
  <si>
    <t>81　　県　　　　有　　　　財　　　　産　　　　現　　　　在　　　　高　（昭和51.3.31現在）</t>
  </si>
  <si>
    <t>45,847,837㎡</t>
  </si>
  <si>
    <t>1,055,192㎡</t>
  </si>
  <si>
    <t>137,318㎡</t>
  </si>
  <si>
    <t>917,874㎡</t>
  </si>
  <si>
    <t>8,199,007㎡</t>
  </si>
  <si>
    <t>特　許　権</t>
  </si>
  <si>
    <t>意　匠　権</t>
  </si>
  <si>
    <t>有価証券</t>
  </si>
  <si>
    <t>物　品</t>
  </si>
  <si>
    <t>債　　　権</t>
  </si>
  <si>
    <t>基　　　金</t>
  </si>
  <si>
    <t>物　　　　　　　権</t>
  </si>
  <si>
    <t>船　舶</t>
  </si>
  <si>
    <t>立木の推定　　畜　積　量</t>
  </si>
  <si>
    <t>非木造(延面積)</t>
  </si>
  <si>
    <t>建　　　　　　　　　　　　物</t>
  </si>
  <si>
    <t>土　　　　　地</t>
  </si>
  <si>
    <t>公　　　　　　　有　　　　　　　財　　　　　　　産</t>
  </si>
  <si>
    <t>地　上　権</t>
  </si>
  <si>
    <t>地　役　権</t>
  </si>
  <si>
    <t>82　　県　　　　　　　債　　　　　　　目　　　　　　　的　　　　　　　別　　　　　　　現　　　　　　　在　　　　　　　高　（昭和51.3.31現在）</t>
  </si>
  <si>
    <t>総　　　　　額</t>
  </si>
  <si>
    <t>土　　　木</t>
  </si>
  <si>
    <t>教　　　育</t>
  </si>
  <si>
    <t>そ　の　他</t>
  </si>
  <si>
    <t>退　職　　　手当債</t>
  </si>
  <si>
    <t>そ　　　　　の　　　　　他</t>
  </si>
  <si>
    <t>普　　　　　　　　通　　　　　　　　債</t>
  </si>
  <si>
    <t>中小企業　　　近代化資金</t>
  </si>
  <si>
    <t>港湾土地　　　造成事業</t>
  </si>
  <si>
    <t>有料道路事業</t>
  </si>
  <si>
    <t>木 造(延面積)</t>
  </si>
  <si>
    <t>521,255㎥</t>
  </si>
  <si>
    <t>資料　石川県管財課「地方自治法施行令第166条第２項に規定する財産に関する調書」による。</t>
  </si>
  <si>
    <t>災害復旧債</t>
  </si>
  <si>
    <t>母子福祉　　資　　金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</si>
  <si>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</si>
  <si>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</si>
  <si>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</si>
  <si>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</si>
  <si>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</si>
  <si>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</si>
  <si>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</si>
  <si>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</si>
  <si>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区　　分</t>
  </si>
  <si>
    <t>162　金融及び財政</t>
  </si>
  <si>
    <t>金融及び財政　163</t>
  </si>
  <si>
    <t>地　　方　　　　　　譲与税</t>
  </si>
  <si>
    <t>自動車取得税      交　  付 　 金</t>
  </si>
  <si>
    <t>年度及び　　　　　市　郡　別</t>
  </si>
  <si>
    <t>総　　　　　　　額</t>
  </si>
  <si>
    <t>地　方　税</t>
  </si>
  <si>
    <t>使　用　料</t>
  </si>
  <si>
    <t>手　数　料</t>
  </si>
  <si>
    <t>寄　附　金</t>
  </si>
  <si>
    <t>繰　入　金</t>
  </si>
  <si>
    <t>繰　越　金</t>
  </si>
  <si>
    <t>諸　収　入</t>
  </si>
  <si>
    <t>地　方　債</t>
  </si>
  <si>
    <t>83　　市　　　　　郡　　　　　別　　　　　市　　　　　町　　　　　村　　　　　歳　　　　　入　　　　　歳　　　　　出　　　　　決　　　　　算　（昭和46～50年度）</t>
  </si>
  <si>
    <t>（１）　　歳　　　　　　　　　　　　　　　　　　　　　　　　　　　　　　　　　　　　　　　　　　　　　　　　　　入</t>
  </si>
  <si>
    <t>　</t>
  </si>
  <si>
    <t>年度及び　　　　　　　　　　　市　郡　別</t>
  </si>
  <si>
    <t>総　　　　　　　数</t>
  </si>
  <si>
    <t>議　会　費</t>
  </si>
  <si>
    <t>総　務　費</t>
  </si>
  <si>
    <t>民　　生　　費</t>
  </si>
  <si>
    <t>衛　生　費</t>
  </si>
  <si>
    <t>労　　働　　費</t>
  </si>
  <si>
    <t>商　　工　　費</t>
  </si>
  <si>
    <t>土　　　木　　　費</t>
  </si>
  <si>
    <t>消　防　費</t>
  </si>
  <si>
    <t>教　　育　　費</t>
  </si>
  <si>
    <t>公　債　費</t>
  </si>
  <si>
    <t>前　 年 　度         繰上充用金</t>
  </si>
  <si>
    <t>（２）　　歳　　　　　　　　　　　　　　　　　　　　　　　　　　　　　　　　　　　　　　　　　　　　　　　　　　出</t>
  </si>
  <si>
    <t>84　　地　　　　　方　　　　　債　　　　　目　　　　　的　　　　　別　　　　　現　　　　　在　　　　　高　（昭和51.3.31現在）</t>
  </si>
  <si>
    <t>総　　　数</t>
  </si>
  <si>
    <t>義務教育　　　施設整備　　　事　業　債</t>
  </si>
  <si>
    <t>補助災害　　　　復　　旧　　　　　　　事 業 債</t>
  </si>
  <si>
    <t>市町村民税臨時減税　補てん債</t>
  </si>
  <si>
    <t>国の予算貸　付政府関係　機関貸付債</t>
  </si>
  <si>
    <t>そ　の　他</t>
  </si>
  <si>
    <t>過疎対策　　　事 業 債</t>
  </si>
  <si>
    <t>公共用地　　　　　　先行取得　　　　　事 業 債</t>
  </si>
  <si>
    <t>一般廃棄　　物 処 理　　　事 業 債</t>
  </si>
  <si>
    <t>退　 職　　　　　手当債</t>
  </si>
  <si>
    <t>単独災害　　　　　復　　　旧　　　　　　事 業 債</t>
  </si>
  <si>
    <t>災害復旧　　　　　　事 業 債</t>
  </si>
  <si>
    <t>辺地対策　　　事 業 債</t>
  </si>
  <si>
    <t>公営住宅　　　　　建　　　設　　　　事 業 債</t>
  </si>
  <si>
    <t>一般単独　　　　事 業 債</t>
  </si>
  <si>
    <t>一般公共　　　　事 業 債</t>
  </si>
  <si>
    <t>分　担　金  　　　　負　担　金</t>
  </si>
  <si>
    <t>国有提供施設　　　等所在地市町　　　村助成交付金</t>
  </si>
  <si>
    <t>－</t>
  </si>
  <si>
    <t>－</t>
  </si>
  <si>
    <t>164　金融及び財政</t>
  </si>
  <si>
    <t>金融及び財政　165</t>
  </si>
  <si>
    <t>85　　県　　　　　税　　　　　税　　　　　目　　　　　別　　　　　決　　　　　算　　　　　額　（昭和46～50年度）</t>
  </si>
  <si>
    <t>予　算　額</t>
  </si>
  <si>
    <t>予  算  額</t>
  </si>
  <si>
    <t>47　　　年　　　度</t>
  </si>
  <si>
    <t>48　　　年　　　度</t>
  </si>
  <si>
    <t>49　　　年　　　度</t>
  </si>
  <si>
    <t>50　　　年　　　度</t>
  </si>
  <si>
    <t>86　　県　　　税　　　徴　　　収　　　状　　　況　（昭和46～50年度）</t>
  </si>
  <si>
    <t>区　　　　　　　　分</t>
  </si>
  <si>
    <t>47　年　度</t>
  </si>
  <si>
    <t>49　　年　　度</t>
  </si>
  <si>
    <t>50　　年　　度</t>
  </si>
  <si>
    <t>１人当たり県税負担額(円)</t>
  </si>
  <si>
    <t>85　　国税税目別徴収決定済額　（昭和46～50年度）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</si>
</sst>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.00;&quot;△ &quot;0.00"/>
    <numFmt numFmtId="191" formatCode="0.0%"/>
    <numFmt numFmtId="192" formatCode="0.0_ "/>
    <numFmt numFmtId="193" formatCode="_ * #,##0.0_ ;_ * \-#,##0.0_ ;_ * &quot;-&quot;?_ ;_ @_ "/>
    <numFmt numFmtId="194" formatCode="0.0E+00"/>
    <numFmt numFmtId="195" formatCode="0.0;&quot;△ &quot;0.0"/>
    <numFmt numFmtId="196" formatCode="0.000_ "/>
    <numFmt numFmtId="197" formatCode="#,##0.0_ "/>
    <numFmt numFmtId="198" formatCode="#,##0.000"/>
    <numFmt numFmtId="199" formatCode="#,##0.0000"/>
    <numFmt numFmtId="200" formatCode="0;&quot;△ &quot;0"/>
    <numFmt numFmtId="201" formatCode="0_ "/>
    <numFmt numFmtId="202" formatCode="#,##0;&quot;△ &quot;#,##0"/>
    <numFmt numFmtId="203" formatCode="#,##0.0;[Red]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0" fontId="2" fillId="0" borderId="0" xfId="61" applyFont="1" applyFill="1" applyAlignment="1">
      <alignment vertical="top"/>
      <protection/>
    </xf>
    <xf numFmtId="0" fontId="2" fillId="0" borderId="0" xfId="61" applyFont="1" applyFill="1" applyAlignment="1">
      <alignment horizontal="right" vertical="top"/>
      <protection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49" fontId="3" fillId="0" borderId="13" xfId="61" applyNumberFormat="1" applyFont="1" applyFill="1" applyBorder="1" applyAlignment="1">
      <alignment horizontal="distributed" vertical="center"/>
      <protection/>
    </xf>
    <xf numFmtId="49" fontId="3" fillId="0" borderId="14" xfId="61" applyNumberFormat="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distributed" vertical="center"/>
      <protection/>
    </xf>
    <xf numFmtId="0" fontId="3" fillId="0" borderId="15" xfId="61" applyFont="1" applyFill="1" applyBorder="1" applyAlignment="1">
      <alignment vertical="center"/>
      <protection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3" fillId="0" borderId="0" xfId="61" applyFont="1" applyFill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3" fillId="0" borderId="15" xfId="61" applyFont="1" applyFill="1" applyBorder="1" applyAlignment="1">
      <alignment horizontal="distributed" vertical="center"/>
      <protection/>
    </xf>
    <xf numFmtId="38" fontId="3" fillId="0" borderId="13" xfId="49" applyFont="1" applyFill="1" applyBorder="1" applyAlignment="1">
      <alignment horizontal="right" vertical="center"/>
    </xf>
    <xf numFmtId="37" fontId="2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37" fontId="3" fillId="0" borderId="0" xfId="61" applyNumberFormat="1" applyFont="1" applyFill="1" applyBorder="1" applyAlignment="1" applyProtection="1">
      <alignment horizontal="right"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37" fontId="3" fillId="0" borderId="16" xfId="61" applyNumberFormat="1" applyFont="1" applyFill="1" applyBorder="1" applyAlignment="1" applyProtection="1">
      <alignment horizontal="center" vertical="center"/>
      <protection/>
    </xf>
    <xf numFmtId="0" fontId="3" fillId="0" borderId="16" xfId="61" applyFont="1" applyFill="1" applyBorder="1" applyAlignment="1">
      <alignment horizontal="distributed" vertical="center"/>
      <protection/>
    </xf>
    <xf numFmtId="37" fontId="3" fillId="0" borderId="17" xfId="61" applyNumberFormat="1" applyFont="1" applyFill="1" applyBorder="1" applyAlignment="1" applyProtection="1">
      <alignment horizontal="center" vertical="center"/>
      <protection/>
    </xf>
    <xf numFmtId="0" fontId="3" fillId="0" borderId="18" xfId="61" applyFont="1" applyFill="1" applyBorder="1" applyAlignment="1">
      <alignment horizontal="distributed" vertical="center"/>
      <protection/>
    </xf>
    <xf numFmtId="37" fontId="3" fillId="0" borderId="19" xfId="61" applyNumberFormat="1" applyFont="1" applyFill="1" applyBorder="1" applyAlignment="1" applyProtection="1">
      <alignment horizontal="distributed" vertical="center"/>
      <protection/>
    </xf>
    <xf numFmtId="37" fontId="3" fillId="0" borderId="20" xfId="61" applyNumberFormat="1" applyFont="1" applyFill="1" applyBorder="1" applyAlignment="1" applyProtection="1">
      <alignment horizontal="right" vertical="center"/>
      <protection/>
    </xf>
    <xf numFmtId="37" fontId="3" fillId="0" borderId="13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23" xfId="61" applyFont="1" applyFill="1" applyBorder="1" applyAlignment="1">
      <alignment vertical="center"/>
      <protection/>
    </xf>
    <xf numFmtId="37" fontId="3" fillId="0" borderId="21" xfId="61" applyNumberFormat="1" applyFont="1" applyFill="1" applyBorder="1" applyAlignment="1" applyProtection="1">
      <alignment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19" xfId="61" applyFont="1" applyBorder="1" applyAlignment="1">
      <alignment horizontal="distributed" vertical="center"/>
      <protection/>
    </xf>
    <xf numFmtId="37" fontId="6" fillId="0" borderId="20" xfId="61" applyNumberFormat="1" applyFont="1" applyFill="1" applyBorder="1" applyAlignment="1" applyProtection="1">
      <alignment horizontal="right" vertical="center"/>
      <protection/>
    </xf>
    <xf numFmtId="37" fontId="6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19" xfId="61" applyFont="1" applyFill="1" applyBorder="1" applyAlignment="1">
      <alignment vertical="center"/>
      <protection/>
    </xf>
    <xf numFmtId="37" fontId="3" fillId="0" borderId="19" xfId="61" applyNumberFormat="1" applyFont="1" applyFill="1" applyBorder="1" applyAlignment="1" applyProtection="1">
      <alignment vertical="center"/>
      <protection/>
    </xf>
    <xf numFmtId="37" fontId="3" fillId="0" borderId="20" xfId="61" applyNumberFormat="1" applyFont="1" applyFill="1" applyBorder="1" applyAlignment="1" applyProtection="1">
      <alignment vertical="center"/>
      <protection/>
    </xf>
    <xf numFmtId="0" fontId="3" fillId="0" borderId="24" xfId="61" applyFont="1" applyFill="1" applyBorder="1" applyAlignment="1">
      <alignment vertical="center"/>
      <protection/>
    </xf>
    <xf numFmtId="37" fontId="3" fillId="0" borderId="13" xfId="61" applyNumberFormat="1" applyFont="1" applyFill="1" applyBorder="1" applyAlignment="1" applyProtection="1">
      <alignment vertical="center"/>
      <protection/>
    </xf>
    <xf numFmtId="37" fontId="3" fillId="0" borderId="25" xfId="61" applyNumberFormat="1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3" fillId="0" borderId="26" xfId="6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5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3" fillId="0" borderId="15" xfId="49" applyFont="1" applyBorder="1" applyAlignment="1">
      <alignment horizontal="center" vertical="center"/>
    </xf>
    <xf numFmtId="38" fontId="12" fillId="0" borderId="27" xfId="49" applyFont="1" applyFill="1" applyBorder="1" applyAlignment="1" applyProtection="1">
      <alignment horizontal="center" vertical="center"/>
      <protection/>
    </xf>
    <xf numFmtId="38" fontId="3" fillId="0" borderId="28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2" fillId="0" borderId="0" xfId="49" applyFont="1" applyAlignment="1">
      <alignment vertical="top"/>
    </xf>
    <xf numFmtId="38" fontId="2" fillId="0" borderId="0" xfId="49" applyFont="1" applyAlignment="1">
      <alignment horizontal="right" vertical="top"/>
    </xf>
    <xf numFmtId="38" fontId="16" fillId="0" borderId="15" xfId="49" applyFont="1" applyBorder="1" applyAlignment="1">
      <alignment horizontal="distributed" vertical="center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2" xfId="49" applyFont="1" applyBorder="1" applyAlignment="1">
      <alignment horizontal="distributed" vertical="center"/>
    </xf>
    <xf numFmtId="38" fontId="3" fillId="0" borderId="19" xfId="49" applyFont="1" applyBorder="1" applyAlignment="1">
      <alignment horizontal="distributed" vertical="center"/>
    </xf>
    <xf numFmtId="38" fontId="3" fillId="0" borderId="19" xfId="49" applyFont="1" applyBorder="1" applyAlignment="1">
      <alignment horizontal="center" vertical="center"/>
    </xf>
    <xf numFmtId="38" fontId="3" fillId="0" borderId="22" xfId="49" applyFont="1" applyBorder="1" applyAlignment="1">
      <alignment horizontal="distributed" vertical="center"/>
    </xf>
    <xf numFmtId="38" fontId="3" fillId="0" borderId="11" xfId="49" applyFont="1" applyBorder="1" applyAlignment="1" quotePrefix="1">
      <alignment horizontal="right" vertical="center"/>
    </xf>
    <xf numFmtId="38" fontId="3" fillId="0" borderId="0" xfId="49" applyFont="1" applyBorder="1" applyAlignment="1" quotePrefix="1">
      <alignment horizontal="right" vertical="center"/>
    </xf>
    <xf numFmtId="38" fontId="10" fillId="0" borderId="0" xfId="49" applyFont="1" applyBorder="1" applyAlignment="1" quotePrefix="1">
      <alignment horizontal="right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29" xfId="49" applyFont="1" applyFill="1" applyBorder="1" applyAlignment="1">
      <alignment horizontal="distributed" vertical="center"/>
    </xf>
    <xf numFmtId="38" fontId="10" fillId="0" borderId="19" xfId="49" applyFont="1" applyBorder="1" applyAlignment="1">
      <alignment horizontal="distributed" vertical="center"/>
    </xf>
    <xf numFmtId="38" fontId="3" fillId="0" borderId="10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8" fontId="6" fillId="0" borderId="10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horizontal="centerContinuous" vertical="center"/>
      <protection/>
    </xf>
    <xf numFmtId="38" fontId="3" fillId="0" borderId="0" xfId="49" applyFont="1" applyFill="1" applyBorder="1" applyAlignment="1" applyProtection="1">
      <alignment horizontal="center" vertical="center"/>
      <protection/>
    </xf>
    <xf numFmtId="38" fontId="12" fillId="0" borderId="14" xfId="49" applyFont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38" fontId="10" fillId="0" borderId="0" xfId="49" applyFont="1" applyFill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center" vertical="center"/>
    </xf>
    <xf numFmtId="38" fontId="3" fillId="0" borderId="0" xfId="49" applyFont="1" applyFill="1" applyAlignment="1" quotePrefix="1">
      <alignment horizontal="right" vertical="center"/>
    </xf>
    <xf numFmtId="0" fontId="3" fillId="0" borderId="15" xfId="61" applyFont="1" applyFill="1" applyBorder="1" applyAlignment="1">
      <alignment horizontal="distributed" vertical="center"/>
      <protection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3" fillId="0" borderId="30" xfId="0" applyNumberFormat="1" applyFont="1" applyBorder="1" applyAlignment="1">
      <alignment horizontal="right" vertical="center"/>
    </xf>
    <xf numFmtId="0" fontId="3" fillId="0" borderId="0" xfId="61" applyFont="1" applyFill="1" applyAlignment="1">
      <alignment horizontal="right"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38" fontId="10" fillId="0" borderId="11" xfId="49" applyFont="1" applyFill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3" fillId="0" borderId="10" xfId="61" applyFont="1" applyFill="1" applyBorder="1" applyAlignment="1">
      <alignment horizontal="right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38" fontId="3" fillId="0" borderId="13" xfId="49" applyFont="1" applyFill="1" applyBorder="1" applyAlignment="1" quotePrefix="1">
      <alignment horizontal="right" vertical="center"/>
    </xf>
    <xf numFmtId="0" fontId="3" fillId="0" borderId="26" xfId="61" applyFont="1" applyBorder="1" applyAlignment="1">
      <alignment horizontal="distributed" vertical="center"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0" borderId="26" xfId="61" applyFont="1" applyBorder="1" applyAlignment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38" fontId="10" fillId="0" borderId="21" xfId="61" applyNumberFormat="1" applyFont="1" applyFill="1" applyBorder="1" applyAlignment="1" applyProtection="1">
      <alignment horizontal="right" vertical="center"/>
      <protection/>
    </xf>
    <xf numFmtId="179" fontId="10" fillId="0" borderId="21" xfId="49" applyNumberFormat="1" applyFont="1" applyFill="1" applyBorder="1" applyAlignment="1" applyProtection="1">
      <alignment vertical="center"/>
      <protection/>
    </xf>
    <xf numFmtId="38" fontId="10" fillId="0" borderId="0" xfId="61" applyNumberFormat="1" applyFont="1" applyFill="1" applyBorder="1" applyAlignment="1" applyProtection="1">
      <alignment horizontal="right" vertical="center"/>
      <protection/>
    </xf>
    <xf numFmtId="37" fontId="10" fillId="0" borderId="20" xfId="61" applyNumberFormat="1" applyFont="1" applyFill="1" applyBorder="1" applyAlignment="1" applyProtection="1">
      <alignment horizontal="right" vertical="center"/>
      <protection/>
    </xf>
    <xf numFmtId="37" fontId="10" fillId="0" borderId="0" xfId="61" applyNumberFormat="1" applyFont="1" applyFill="1" applyBorder="1" applyAlignment="1" applyProtection="1">
      <alignment horizontal="right" vertical="center"/>
      <protection/>
    </xf>
    <xf numFmtId="179" fontId="10" fillId="0" borderId="0" xfId="49" applyNumberFormat="1" applyFont="1" applyFill="1" applyBorder="1" applyAlignment="1" applyProtection="1">
      <alignment vertical="center"/>
      <protection/>
    </xf>
    <xf numFmtId="179" fontId="3" fillId="0" borderId="13" xfId="49" applyNumberFormat="1" applyFont="1" applyFill="1" applyBorder="1" applyAlignment="1" applyProtection="1">
      <alignment vertical="center"/>
      <protection/>
    </xf>
    <xf numFmtId="37" fontId="3" fillId="0" borderId="16" xfId="61" applyNumberFormat="1" applyFont="1" applyFill="1" applyBorder="1" applyAlignment="1" applyProtection="1">
      <alignment horizontal="distributed" vertical="center"/>
      <protection/>
    </xf>
    <xf numFmtId="37" fontId="3" fillId="0" borderId="31" xfId="61" applyNumberFormat="1" applyFont="1" applyFill="1" applyBorder="1" applyAlignment="1" applyProtection="1">
      <alignment horizontal="distributed" vertical="center"/>
      <protection/>
    </xf>
    <xf numFmtId="0" fontId="3" fillId="0" borderId="32" xfId="61" applyFont="1" applyFill="1" applyBorder="1" applyAlignment="1">
      <alignment horizontal="distributed" vertical="center"/>
      <protection/>
    </xf>
    <xf numFmtId="203" fontId="3" fillId="0" borderId="0" xfId="61" applyNumberFormat="1" applyFont="1" applyFill="1" applyBorder="1" applyAlignment="1">
      <alignment vertical="center"/>
      <protection/>
    </xf>
    <xf numFmtId="203" fontId="3" fillId="0" borderId="0" xfId="61" applyNumberFormat="1" applyFont="1" applyFill="1" applyBorder="1" applyAlignment="1" applyProtection="1">
      <alignment vertical="center"/>
      <protection/>
    </xf>
    <xf numFmtId="0" fontId="3" fillId="0" borderId="33" xfId="61" applyFont="1" applyFill="1" applyBorder="1" applyAlignment="1">
      <alignment horizontal="distributed" vertical="center"/>
      <protection/>
    </xf>
    <xf numFmtId="37" fontId="3" fillId="0" borderId="20" xfId="61" applyNumberFormat="1" applyFont="1" applyFill="1" applyBorder="1" applyAlignment="1" applyProtection="1" quotePrefix="1">
      <alignment horizontal="right" vertical="center"/>
      <protection/>
    </xf>
    <xf numFmtId="37" fontId="3" fillId="0" borderId="0" xfId="61" applyNumberFormat="1" applyFont="1" applyFill="1" applyBorder="1" applyAlignment="1" applyProtection="1" quotePrefix="1">
      <alignment horizontal="right" vertical="center"/>
      <protection/>
    </xf>
    <xf numFmtId="38" fontId="3" fillId="0" borderId="34" xfId="49" applyFont="1" applyFill="1" applyBorder="1" applyAlignment="1" applyProtection="1">
      <alignment horizontal="distributed" vertical="center"/>
      <protection/>
    </xf>
    <xf numFmtId="38" fontId="3" fillId="0" borderId="14" xfId="49" applyFont="1" applyFill="1" applyBorder="1" applyAlignment="1" applyProtection="1">
      <alignment horizontal="distributed" vertical="center"/>
      <protection/>
    </xf>
    <xf numFmtId="38" fontId="3" fillId="0" borderId="35" xfId="49" applyFont="1" applyFill="1" applyBorder="1" applyAlignment="1" applyProtection="1">
      <alignment horizontal="distributed" vertical="center"/>
      <protection/>
    </xf>
    <xf numFmtId="38" fontId="3" fillId="0" borderId="34" xfId="49" applyFont="1" applyFill="1" applyBorder="1" applyAlignment="1" applyProtection="1">
      <alignment horizontal="center" vertical="center"/>
      <protection/>
    </xf>
    <xf numFmtId="38" fontId="3" fillId="0" borderId="14" xfId="49" applyFont="1" applyFill="1" applyBorder="1" applyAlignment="1" applyProtection="1">
      <alignment horizontal="center" vertical="center"/>
      <protection/>
    </xf>
    <xf numFmtId="38" fontId="3" fillId="0" borderId="35" xfId="49" applyFont="1" applyFill="1" applyBorder="1" applyAlignment="1" applyProtection="1">
      <alignment horizontal="center" vertical="center"/>
      <protection/>
    </xf>
    <xf numFmtId="38" fontId="3" fillId="0" borderId="36" xfId="49" applyFont="1" applyFill="1" applyBorder="1" applyAlignment="1">
      <alignment horizontal="distributed" vertical="center"/>
    </xf>
    <xf numFmtId="38" fontId="3" fillId="0" borderId="37" xfId="49" applyFont="1" applyFill="1" applyBorder="1" applyAlignment="1">
      <alignment horizontal="distributed" vertical="center"/>
    </xf>
    <xf numFmtId="38" fontId="3" fillId="0" borderId="36" xfId="49" applyFont="1" applyFill="1" applyBorder="1" applyAlignment="1">
      <alignment horizontal="distributed" vertical="center" wrapText="1"/>
    </xf>
    <xf numFmtId="38" fontId="3" fillId="0" borderId="37" xfId="49" applyFont="1" applyFill="1" applyBorder="1" applyAlignment="1">
      <alignment horizontal="distributed" vertical="center" wrapText="1"/>
    </xf>
    <xf numFmtId="38" fontId="3" fillId="0" borderId="0" xfId="49" applyFont="1" applyAlignment="1">
      <alignment horizontal="center" vertical="center"/>
    </xf>
    <xf numFmtId="38" fontId="14" fillId="0" borderId="0" xfId="49" applyFont="1" applyAlignment="1">
      <alignment horizontal="center" vertical="center"/>
    </xf>
    <xf numFmtId="38" fontId="15" fillId="0" borderId="0" xfId="49" applyFont="1" applyAlignment="1">
      <alignment horizontal="center" vertical="center"/>
    </xf>
    <xf numFmtId="38" fontId="3" fillId="0" borderId="38" xfId="49" applyFont="1" applyFill="1" applyBorder="1" applyAlignment="1">
      <alignment horizontal="distributed" vertical="center"/>
    </xf>
    <xf numFmtId="38" fontId="3" fillId="0" borderId="28" xfId="49" applyFont="1" applyFill="1" applyBorder="1" applyAlignment="1">
      <alignment horizontal="distributed" vertical="center"/>
    </xf>
    <xf numFmtId="38" fontId="3" fillId="0" borderId="39" xfId="49" applyFont="1" applyBorder="1" applyAlignment="1">
      <alignment horizontal="distributed" vertical="center"/>
    </xf>
    <xf numFmtId="38" fontId="3" fillId="0" borderId="40" xfId="49" applyFont="1" applyBorder="1" applyAlignment="1">
      <alignment horizontal="distributed" vertical="center"/>
    </xf>
    <xf numFmtId="38" fontId="3" fillId="0" borderId="34" xfId="49" applyFont="1" applyBorder="1" applyAlignment="1">
      <alignment horizontal="distributed" vertical="center"/>
    </xf>
    <xf numFmtId="38" fontId="3" fillId="0" borderId="38" xfId="49" applyFont="1" applyFill="1" applyBorder="1" applyAlignment="1" applyProtection="1">
      <alignment horizontal="distributed" vertical="center" shrinkToFit="1"/>
      <protection/>
    </xf>
    <xf numFmtId="38" fontId="3" fillId="0" borderId="11" xfId="49" applyFont="1" applyFill="1" applyBorder="1" applyAlignment="1" applyProtection="1">
      <alignment horizontal="distributed" vertical="center" shrinkToFit="1"/>
      <protection/>
    </xf>
    <xf numFmtId="38" fontId="3" fillId="0" borderId="28" xfId="49" applyFont="1" applyFill="1" applyBorder="1" applyAlignment="1" applyProtection="1">
      <alignment horizontal="distributed" vertical="center" shrinkToFit="1"/>
      <protection/>
    </xf>
    <xf numFmtId="38" fontId="3" fillId="0" borderId="13" xfId="49" applyFont="1" applyFill="1" applyBorder="1" applyAlignment="1" applyProtection="1">
      <alignment horizontal="distributed" vertical="center" shrinkToFit="1"/>
      <protection/>
    </xf>
    <xf numFmtId="38" fontId="3" fillId="0" borderId="12" xfId="49" applyFont="1" applyFill="1" applyBorder="1" applyAlignment="1" applyProtection="1">
      <alignment horizontal="distributed" vertical="center" shrinkToFit="1"/>
      <protection/>
    </xf>
    <xf numFmtId="38" fontId="3" fillId="0" borderId="14" xfId="49" applyFont="1" applyFill="1" applyBorder="1" applyAlignment="1" applyProtection="1">
      <alignment horizontal="distributed" vertical="center" shrinkToFit="1"/>
      <protection/>
    </xf>
    <xf numFmtId="38" fontId="3" fillId="0" borderId="0" xfId="49" applyFont="1" applyBorder="1" applyAlignment="1">
      <alignment vertical="center"/>
    </xf>
    <xf numFmtId="38" fontId="3" fillId="0" borderId="41" xfId="49" applyFont="1" applyFill="1" applyBorder="1" applyAlignment="1" applyProtection="1">
      <alignment horizontal="center" vertical="center"/>
      <protection/>
    </xf>
    <xf numFmtId="38" fontId="3" fillId="0" borderId="15" xfId="49" applyFont="1" applyFill="1" applyBorder="1" applyAlignment="1" applyProtection="1">
      <alignment horizontal="center" vertical="center"/>
      <protection/>
    </xf>
    <xf numFmtId="38" fontId="3" fillId="0" borderId="42" xfId="49" applyFont="1" applyFill="1" applyBorder="1" applyAlignment="1" applyProtection="1">
      <alignment horizontal="distributed" vertical="center"/>
      <protection/>
    </xf>
    <xf numFmtId="38" fontId="3" fillId="0" borderId="43" xfId="49" applyFont="1" applyFill="1" applyBorder="1" applyAlignment="1" applyProtection="1">
      <alignment horizontal="distributed" vertical="center"/>
      <protection/>
    </xf>
    <xf numFmtId="38" fontId="3" fillId="0" borderId="37" xfId="49" applyFont="1" applyFill="1" applyBorder="1" applyAlignment="1" applyProtection="1">
      <alignment horizontal="distributed" vertical="center"/>
      <protection/>
    </xf>
    <xf numFmtId="38" fontId="3" fillId="0" borderId="20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44" xfId="49" applyFont="1" applyFill="1" applyBorder="1" applyAlignment="1" applyProtection="1">
      <alignment horizontal="center" vertical="center"/>
      <protection/>
    </xf>
    <xf numFmtId="38" fontId="3" fillId="0" borderId="19" xfId="49" applyFont="1" applyFill="1" applyBorder="1" applyAlignment="1" applyProtection="1">
      <alignment horizontal="center" vertical="center"/>
      <protection/>
    </xf>
    <xf numFmtId="38" fontId="3" fillId="0" borderId="16" xfId="49" applyFont="1" applyFill="1" applyBorder="1" applyAlignment="1">
      <alignment horizontal="center" vertical="center"/>
    </xf>
    <xf numFmtId="38" fontId="3" fillId="0" borderId="45" xfId="49" applyFont="1" applyFill="1" applyBorder="1" applyAlignment="1" applyProtection="1">
      <alignment horizontal="distributed" vertical="center"/>
      <protection/>
    </xf>
    <xf numFmtId="38" fontId="3" fillId="0" borderId="41" xfId="49" applyFont="1" applyBorder="1" applyAlignment="1">
      <alignment horizontal="distributed" vertical="center"/>
    </xf>
    <xf numFmtId="38" fontId="3" fillId="0" borderId="20" xfId="49" applyFont="1" applyFill="1" applyBorder="1" applyAlignment="1" applyProtection="1">
      <alignment horizontal="distributed" vertical="center"/>
      <protection/>
    </xf>
    <xf numFmtId="38" fontId="3" fillId="0" borderId="15" xfId="49" applyFont="1" applyBorder="1" applyAlignment="1">
      <alignment horizontal="distributed" vertical="center"/>
    </xf>
    <xf numFmtId="38" fontId="3" fillId="0" borderId="25" xfId="49" applyFont="1" applyFill="1" applyBorder="1" applyAlignment="1" applyProtection="1">
      <alignment horizontal="distributed" vertical="center"/>
      <protection/>
    </xf>
    <xf numFmtId="38" fontId="3" fillId="0" borderId="14" xfId="49" applyFont="1" applyBorder="1" applyAlignment="1">
      <alignment horizontal="distributed" vertical="center"/>
    </xf>
    <xf numFmtId="38" fontId="3" fillId="0" borderId="12" xfId="49" applyFont="1" applyBorder="1" applyAlignment="1">
      <alignment horizontal="distributed" vertical="center"/>
    </xf>
    <xf numFmtId="38" fontId="3" fillId="0" borderId="39" xfId="49" applyFont="1" applyFill="1" applyBorder="1" applyAlignment="1" applyProtection="1">
      <alignment horizontal="distributed" vertical="center"/>
      <protection/>
    </xf>
    <xf numFmtId="38" fontId="3" fillId="0" borderId="46" xfId="49" applyFont="1" applyFill="1" applyBorder="1" applyAlignment="1" applyProtection="1">
      <alignment horizontal="distributed" vertical="center" shrinkToFit="1"/>
      <protection/>
    </xf>
    <xf numFmtId="38" fontId="3" fillId="0" borderId="30" xfId="49" applyFont="1" applyFill="1" applyBorder="1" applyAlignment="1" applyProtection="1">
      <alignment horizontal="distributed" vertical="center" shrinkToFit="1"/>
      <protection/>
    </xf>
    <xf numFmtId="38" fontId="3" fillId="0" borderId="30" xfId="49" applyFont="1" applyBorder="1" applyAlignment="1">
      <alignment horizontal="distributed" vertical="center" shrinkToFit="1"/>
    </xf>
    <xf numFmtId="38" fontId="3" fillId="0" borderId="35" xfId="49" applyFont="1" applyBorder="1" applyAlignment="1">
      <alignment horizontal="distributed" vertical="center" shrinkToFit="1"/>
    </xf>
    <xf numFmtId="38" fontId="10" fillId="0" borderId="20" xfId="49" applyFont="1" applyBorder="1" applyAlignment="1">
      <alignment vertical="center"/>
    </xf>
    <xf numFmtId="38" fontId="11" fillId="0" borderId="0" xfId="49" applyFont="1" applyAlignment="1">
      <alignment vertical="center"/>
    </xf>
    <xf numFmtId="38" fontId="3" fillId="0" borderId="11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3" fillId="0" borderId="47" xfId="49" applyFont="1" applyFill="1" applyBorder="1" applyAlignment="1" applyProtection="1">
      <alignment horizontal="distributed" vertical="center" shrinkToFit="1"/>
      <protection/>
    </xf>
    <xf numFmtId="38" fontId="3" fillId="0" borderId="24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14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horizontal="right" vertical="center"/>
    </xf>
    <xf numFmtId="178" fontId="10" fillId="0" borderId="0" xfId="49" applyNumberFormat="1" applyFont="1" applyFill="1" applyBorder="1" applyAlignment="1">
      <alignment horizontal="right" vertical="center"/>
    </xf>
    <xf numFmtId="38" fontId="3" fillId="0" borderId="35" xfId="49" applyFont="1" applyFill="1" applyBorder="1" applyAlignment="1">
      <alignment horizontal="distributed" vertical="center"/>
    </xf>
    <xf numFmtId="38" fontId="3" fillId="0" borderId="47" xfId="49" applyFont="1" applyFill="1" applyBorder="1" applyAlignment="1">
      <alignment horizontal="distributed" vertical="center"/>
    </xf>
    <xf numFmtId="38" fontId="3" fillId="0" borderId="46" xfId="49" applyFont="1" applyFill="1" applyBorder="1" applyAlignment="1">
      <alignment horizontal="distributed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4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distributed" vertical="center"/>
    </xf>
    <xf numFmtId="202" fontId="3" fillId="0" borderId="13" xfId="49" applyNumberFormat="1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202" fontId="3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202" fontId="10" fillId="0" borderId="0" xfId="49" applyNumberFormat="1" applyFont="1" applyFill="1" applyBorder="1" applyAlignment="1">
      <alignment horizontal="right" vertical="center"/>
    </xf>
    <xf numFmtId="38" fontId="3" fillId="0" borderId="49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49" xfId="49" applyFont="1" applyFill="1" applyBorder="1" applyAlignment="1">
      <alignment horizontal="distributed" vertical="center"/>
    </xf>
    <xf numFmtId="38" fontId="3" fillId="0" borderId="50" xfId="49" applyFont="1" applyFill="1" applyBorder="1" applyAlignment="1">
      <alignment horizontal="center" vertical="center" wrapText="1"/>
    </xf>
    <xf numFmtId="38" fontId="3" fillId="0" borderId="51" xfId="49" applyFont="1" applyFill="1" applyBorder="1" applyAlignment="1">
      <alignment horizontal="center" vertical="center" wrapText="1"/>
    </xf>
    <xf numFmtId="38" fontId="3" fillId="0" borderId="41" xfId="49" applyFont="1" applyFill="1" applyBorder="1" applyAlignment="1">
      <alignment horizontal="center" vertical="center" wrapText="1"/>
    </xf>
    <xf numFmtId="38" fontId="3" fillId="0" borderId="28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center" vertical="center" wrapText="1"/>
    </xf>
    <xf numFmtId="38" fontId="3" fillId="0" borderId="47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0" xfId="49" applyFont="1" applyAlignment="1">
      <alignment vertical="center"/>
    </xf>
    <xf numFmtId="38" fontId="10" fillId="0" borderId="15" xfId="49" applyFont="1" applyBorder="1" applyAlignment="1">
      <alignment vertical="center"/>
    </xf>
    <xf numFmtId="38" fontId="3" fillId="0" borderId="13" xfId="49" applyFont="1" applyFill="1" applyBorder="1" applyAlignment="1" applyProtection="1">
      <alignment horizontal="distributed" vertical="center"/>
      <protection/>
    </xf>
    <xf numFmtId="38" fontId="3" fillId="0" borderId="0" xfId="49" applyFont="1" applyFill="1" applyBorder="1" applyAlignment="1" applyProtection="1">
      <alignment horizontal="distributed" vertical="center"/>
      <protection/>
    </xf>
    <xf numFmtId="38" fontId="3" fillId="0" borderId="15" xfId="49" applyFont="1" applyFill="1" applyBorder="1" applyAlignment="1" applyProtection="1">
      <alignment horizontal="distributed" vertical="center"/>
      <protection/>
    </xf>
    <xf numFmtId="38" fontId="3" fillId="0" borderId="0" xfId="49" applyFont="1" applyFill="1" applyBorder="1" applyAlignment="1" applyProtection="1" quotePrefix="1">
      <alignment horizontal="center" vertical="center"/>
      <protection/>
    </xf>
    <xf numFmtId="38" fontId="3" fillId="0" borderId="15" xfId="49" applyFont="1" applyFill="1" applyBorder="1" applyAlignment="1" applyProtection="1" quotePrefix="1">
      <alignment horizontal="center" vertical="center"/>
      <protection/>
    </xf>
    <xf numFmtId="38" fontId="10" fillId="0" borderId="19" xfId="49" applyFont="1" applyFill="1" applyBorder="1" applyAlignment="1" applyProtection="1" quotePrefix="1">
      <alignment horizontal="center" vertical="center"/>
      <protection/>
    </xf>
    <xf numFmtId="38" fontId="10" fillId="0" borderId="15" xfId="49" applyFont="1" applyFill="1" applyBorder="1" applyAlignment="1" applyProtection="1" quotePrefix="1">
      <alignment horizontal="center" vertical="center"/>
      <protection/>
    </xf>
    <xf numFmtId="38" fontId="3" fillId="0" borderId="19" xfId="49" applyFont="1" applyFill="1" applyBorder="1" applyAlignment="1" applyProtection="1" quotePrefix="1">
      <alignment horizontal="center" vertical="center"/>
      <protection/>
    </xf>
    <xf numFmtId="38" fontId="3" fillId="0" borderId="11" xfId="49" applyFont="1" applyFill="1" applyBorder="1" applyAlignment="1" applyProtection="1">
      <alignment horizontal="distributed" vertical="center"/>
      <protection/>
    </xf>
    <xf numFmtId="38" fontId="3" fillId="0" borderId="12" xfId="49" applyFont="1" applyFill="1" applyBorder="1" applyAlignment="1" applyProtection="1">
      <alignment horizontal="distributed" vertical="center"/>
      <protection/>
    </xf>
    <xf numFmtId="38" fontId="3" fillId="0" borderId="39" xfId="49" applyFont="1" applyFill="1" applyBorder="1" applyAlignment="1">
      <alignment horizontal="distributed" vertical="center"/>
    </xf>
    <xf numFmtId="38" fontId="3" fillId="0" borderId="40" xfId="49" applyFont="1" applyFill="1" applyBorder="1" applyAlignment="1">
      <alignment horizontal="distributed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35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3" xfId="49" applyFont="1" applyFill="1" applyBorder="1" applyAlignment="1" applyProtection="1">
      <alignment horizontal="right" vertical="center"/>
      <protection/>
    </xf>
    <xf numFmtId="38" fontId="3" fillId="0" borderId="51" xfId="49" applyFont="1" applyFill="1" applyBorder="1" applyAlignment="1" applyProtection="1">
      <alignment horizontal="distributed" vertical="center"/>
      <protection/>
    </xf>
    <xf numFmtId="38" fontId="3" fillId="0" borderId="41" xfId="49" applyFont="1" applyFill="1" applyBorder="1" applyAlignment="1" applyProtection="1">
      <alignment horizontal="distributed" vertical="center"/>
      <protection/>
    </xf>
    <xf numFmtId="38" fontId="3" fillId="0" borderId="34" xfId="49" applyFont="1" applyFill="1" applyBorder="1" applyAlignment="1">
      <alignment horizontal="distributed" vertical="center"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10" fillId="0" borderId="15" xfId="49" applyFont="1" applyFill="1" applyBorder="1" applyAlignment="1">
      <alignment horizontal="center" vertical="center"/>
    </xf>
    <xf numFmtId="38" fontId="3" fillId="0" borderId="51" xfId="49" applyFont="1" applyFill="1" applyBorder="1" applyAlignment="1">
      <alignment horizontal="distributed" vertical="center"/>
    </xf>
    <xf numFmtId="38" fontId="3" fillId="0" borderId="41" xfId="49" applyFont="1" applyFill="1" applyBorder="1" applyAlignment="1">
      <alignment horizontal="distributed" vertical="center"/>
    </xf>
    <xf numFmtId="38" fontId="3" fillId="0" borderId="11" xfId="49" applyFont="1" applyBorder="1" applyAlignment="1">
      <alignment horizontal="distributed" vertical="center"/>
    </xf>
    <xf numFmtId="38" fontId="3" fillId="0" borderId="28" xfId="49" applyFont="1" applyBorder="1" applyAlignment="1">
      <alignment horizontal="distributed" vertical="center"/>
    </xf>
    <xf numFmtId="38" fontId="3" fillId="0" borderId="13" xfId="49" applyFont="1" applyBorder="1" applyAlignment="1">
      <alignment horizontal="distributed" vertical="center"/>
    </xf>
    <xf numFmtId="38" fontId="3" fillId="0" borderId="38" xfId="49" applyFont="1" applyFill="1" applyBorder="1" applyAlignment="1">
      <alignment horizontal="center" vertical="center" shrinkToFit="1"/>
    </xf>
    <xf numFmtId="38" fontId="3" fillId="0" borderId="12" xfId="49" applyFont="1" applyBorder="1" applyAlignment="1">
      <alignment horizontal="center" vertical="center" shrinkToFit="1"/>
    </xf>
    <xf numFmtId="38" fontId="3" fillId="0" borderId="28" xfId="49" applyFont="1" applyBorder="1" applyAlignment="1">
      <alignment horizontal="center" vertical="center" shrinkToFit="1"/>
    </xf>
    <xf numFmtId="38" fontId="3" fillId="0" borderId="14" xfId="49" applyFont="1" applyBorder="1" applyAlignment="1">
      <alignment horizontal="center" vertical="center" shrinkToFit="1"/>
    </xf>
    <xf numFmtId="38" fontId="3" fillId="0" borderId="50" xfId="49" applyFont="1" applyFill="1" applyBorder="1" applyAlignment="1">
      <alignment horizontal="distributed" vertical="center" wrapText="1" shrinkToFit="1"/>
    </xf>
    <xf numFmtId="38" fontId="3" fillId="0" borderId="48" xfId="49" applyFont="1" applyBorder="1" applyAlignment="1">
      <alignment horizontal="distributed" vertical="center"/>
    </xf>
    <xf numFmtId="38" fontId="3" fillId="0" borderId="28" xfId="49" applyFont="1" applyBorder="1" applyAlignment="1">
      <alignment horizontal="distributed" vertical="center"/>
    </xf>
    <xf numFmtId="38" fontId="3" fillId="0" borderId="38" xfId="49" applyFont="1" applyBorder="1" applyAlignment="1">
      <alignment horizontal="center" vertical="center" wrapText="1"/>
    </xf>
    <xf numFmtId="38" fontId="3" fillId="0" borderId="11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28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wrapText="1"/>
    </xf>
    <xf numFmtId="38" fontId="3" fillId="0" borderId="11" xfId="49" applyFont="1" applyBorder="1" applyAlignment="1">
      <alignment horizontal="center" vertical="center" shrinkToFit="1"/>
    </xf>
    <xf numFmtId="38" fontId="3" fillId="0" borderId="13" xfId="49" applyFont="1" applyBorder="1" applyAlignment="1">
      <alignment horizontal="center" vertical="center" shrinkToFit="1"/>
    </xf>
    <xf numFmtId="38" fontId="10" fillId="0" borderId="13" xfId="49" applyFont="1" applyFill="1" applyBorder="1" applyAlignment="1" quotePrefix="1">
      <alignment horizontal="right" vertical="center"/>
    </xf>
    <xf numFmtId="38" fontId="3" fillId="0" borderId="14" xfId="49" applyFont="1" applyBorder="1" applyAlignment="1">
      <alignment horizontal="distributed" vertical="center"/>
    </xf>
    <xf numFmtId="38" fontId="3" fillId="0" borderId="11" xfId="49" applyFont="1" applyFill="1" applyBorder="1" applyAlignment="1" quotePrefix="1">
      <alignment horizontal="right" vertical="center"/>
    </xf>
    <xf numFmtId="38" fontId="3" fillId="0" borderId="0" xfId="49" applyFont="1" applyFill="1" applyBorder="1" applyAlignment="1" quotePrefix="1">
      <alignment horizontal="right" vertical="center"/>
    </xf>
    <xf numFmtId="38" fontId="3" fillId="0" borderId="48" xfId="49" applyFont="1" applyFill="1" applyBorder="1" applyAlignment="1" quotePrefix="1">
      <alignment horizontal="right" vertical="center"/>
    </xf>
    <xf numFmtId="38" fontId="10" fillId="0" borderId="28" xfId="49" applyFont="1" applyFill="1" applyBorder="1" applyAlignment="1" quotePrefix="1">
      <alignment horizontal="right" vertical="center"/>
    </xf>
    <xf numFmtId="38" fontId="3" fillId="0" borderId="38" xfId="49" applyFont="1" applyFill="1" applyBorder="1" applyAlignment="1" quotePrefix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38" fontId="3" fillId="0" borderId="28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10" fillId="0" borderId="38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3" fillId="0" borderId="0" xfId="49" applyFont="1" applyBorder="1" applyAlignment="1" quotePrefix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3" fillId="0" borderId="38" xfId="49" applyFont="1" applyBorder="1" applyAlignment="1">
      <alignment vertical="center"/>
    </xf>
    <xf numFmtId="0" fontId="3" fillId="0" borderId="35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38" fontId="3" fillId="0" borderId="48" xfId="49" applyFont="1" applyBorder="1" applyAlignment="1" quotePrefix="1">
      <alignment horizontal="right" vertical="center"/>
    </xf>
    <xf numFmtId="38" fontId="3" fillId="0" borderId="0" xfId="49" applyFont="1" applyAlignment="1">
      <alignment horizontal="right" vertical="center"/>
    </xf>
    <xf numFmtId="0" fontId="3" fillId="0" borderId="4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28" xfId="49" applyFont="1" applyBorder="1" applyAlignment="1" quotePrefix="1">
      <alignment horizontal="right" vertical="center"/>
    </xf>
    <xf numFmtId="38" fontId="3" fillId="0" borderId="13" xfId="49" applyFont="1" applyBorder="1" applyAlignment="1">
      <alignment horizontal="right" vertical="center"/>
    </xf>
    <xf numFmtId="38" fontId="3" fillId="0" borderId="13" xfId="49" applyFont="1" applyBorder="1" applyAlignment="1" quotePrefix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distributed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61" applyFont="1" applyFill="1" applyBorder="1" applyAlignment="1" applyProtection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0" fontId="3" fillId="0" borderId="49" xfId="61" applyFont="1" applyFill="1" applyBorder="1" applyAlignment="1">
      <alignment horizontal="distributed" vertical="center" wrapText="1"/>
      <protection/>
    </xf>
    <xf numFmtId="0" fontId="3" fillId="0" borderId="47" xfId="61" applyFont="1" applyFill="1" applyBorder="1" applyAlignment="1">
      <alignment horizontal="distributed" vertical="center" wrapText="1"/>
      <protection/>
    </xf>
    <xf numFmtId="0" fontId="3" fillId="0" borderId="28" xfId="61" applyFont="1" applyFill="1" applyBorder="1" applyAlignment="1">
      <alignment horizontal="distributed" vertical="center"/>
      <protection/>
    </xf>
    <xf numFmtId="0" fontId="3" fillId="0" borderId="46" xfId="61" applyFont="1" applyFill="1" applyBorder="1" applyAlignment="1">
      <alignment horizontal="distributed" vertical="center"/>
      <protection/>
    </xf>
    <xf numFmtId="0" fontId="3" fillId="0" borderId="37" xfId="61" applyFont="1" applyFill="1" applyBorder="1" applyAlignment="1">
      <alignment horizontal="distributed" vertical="center" wrapText="1"/>
      <protection/>
    </xf>
    <xf numFmtId="38" fontId="3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3" fillId="0" borderId="0" xfId="61" applyFont="1" applyFill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49" xfId="61" applyFont="1" applyFill="1" applyBorder="1" applyAlignment="1">
      <alignment horizontal="distributed" vertical="center"/>
      <protection/>
    </xf>
    <xf numFmtId="0" fontId="3" fillId="0" borderId="47" xfId="61" applyFont="1" applyFill="1" applyBorder="1" applyAlignment="1">
      <alignment horizontal="distributed" vertical="center"/>
      <protection/>
    </xf>
    <xf numFmtId="0" fontId="3" fillId="0" borderId="37" xfId="61" applyFont="1" applyFill="1" applyBorder="1" applyAlignment="1">
      <alignment horizontal="distributed" vertical="center"/>
      <protection/>
    </xf>
    <xf numFmtId="38" fontId="3" fillId="0" borderId="13" xfId="49" applyFont="1" applyFill="1" applyBorder="1" applyAlignment="1" quotePrefix="1">
      <alignment horizontal="right" vertical="center"/>
    </xf>
    <xf numFmtId="0" fontId="3" fillId="0" borderId="50" xfId="61" applyFont="1" applyFill="1" applyBorder="1" applyAlignment="1">
      <alignment horizontal="distributed" vertical="center" wrapText="1"/>
      <protection/>
    </xf>
    <xf numFmtId="0" fontId="3" fillId="0" borderId="51" xfId="61" applyFont="1" applyFill="1" applyBorder="1" applyAlignment="1">
      <alignment horizontal="distributed" vertical="center" wrapText="1"/>
      <protection/>
    </xf>
    <xf numFmtId="0" fontId="3" fillId="0" borderId="28" xfId="61" applyFont="1" applyFill="1" applyBorder="1" applyAlignment="1">
      <alignment horizontal="distributed" vertical="center" wrapText="1"/>
      <protection/>
    </xf>
    <xf numFmtId="0" fontId="3" fillId="0" borderId="13" xfId="61" applyFont="1" applyFill="1" applyBorder="1" applyAlignment="1">
      <alignment horizontal="distributed" vertical="center" wrapText="1"/>
      <protection/>
    </xf>
    <xf numFmtId="0" fontId="3" fillId="0" borderId="49" xfId="61" applyFont="1" applyBorder="1" applyAlignment="1">
      <alignment horizontal="distributed" vertical="center"/>
      <protection/>
    </xf>
    <xf numFmtId="0" fontId="3" fillId="0" borderId="47" xfId="61" applyFont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vertical="center"/>
      <protection/>
    </xf>
    <xf numFmtId="38" fontId="10" fillId="0" borderId="11" xfId="49" applyFont="1" applyFill="1" applyBorder="1" applyAlignment="1">
      <alignment horizontal="right" vertical="center"/>
    </xf>
    <xf numFmtId="0" fontId="3" fillId="0" borderId="41" xfId="61" applyFont="1" applyFill="1" applyBorder="1" applyAlignment="1">
      <alignment horizontal="distributed" vertical="center"/>
      <protection/>
    </xf>
    <xf numFmtId="0" fontId="3" fillId="0" borderId="15" xfId="61" applyFont="1" applyFill="1" applyBorder="1" applyAlignment="1">
      <alignment horizontal="distributed" vertical="center"/>
      <protection/>
    </xf>
    <xf numFmtId="0" fontId="3" fillId="0" borderId="14" xfId="61" applyFont="1" applyFill="1" applyBorder="1" applyAlignment="1">
      <alignment horizontal="distributed" vertical="center"/>
      <protection/>
    </xf>
    <xf numFmtId="38" fontId="3" fillId="0" borderId="0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distributed" vertical="center"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48" xfId="61" applyFont="1" applyFill="1" applyBorder="1" applyAlignment="1">
      <alignment horizontal="distributed" vertical="center" wrapText="1"/>
      <protection/>
    </xf>
    <xf numFmtId="0" fontId="3" fillId="0" borderId="34" xfId="61" applyFont="1" applyFill="1" applyBorder="1" applyAlignment="1">
      <alignment horizontal="distributed" vertical="center" wrapText="1"/>
      <protection/>
    </xf>
    <xf numFmtId="0" fontId="3" fillId="0" borderId="35" xfId="61" applyFont="1" applyFill="1" applyBorder="1" applyAlignment="1">
      <alignment horizontal="distributed" vertical="center" wrapText="1"/>
      <protection/>
    </xf>
    <xf numFmtId="0" fontId="3" fillId="0" borderId="41" xfId="61" applyFont="1" applyFill="1" applyBorder="1" applyAlignment="1">
      <alignment horizontal="distributed" vertical="center" wrapText="1"/>
      <protection/>
    </xf>
    <xf numFmtId="0" fontId="3" fillId="0" borderId="14" xfId="61" applyFont="1" applyFill="1" applyBorder="1" applyAlignment="1">
      <alignment horizontal="distributed" vertical="center" wrapText="1"/>
      <protection/>
    </xf>
    <xf numFmtId="0" fontId="3" fillId="0" borderId="15" xfId="61" applyFont="1" applyFill="1" applyBorder="1" applyAlignment="1">
      <alignment horizontal="distributed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distributed" vertical="center" wrapText="1"/>
      <protection/>
    </xf>
    <xf numFmtId="0" fontId="3" fillId="0" borderId="47" xfId="61" applyFont="1" applyFill="1" applyBorder="1" applyAlignment="1">
      <alignment horizontal="center" vertical="center" wrapText="1"/>
      <protection/>
    </xf>
    <xf numFmtId="0" fontId="3" fillId="0" borderId="50" xfId="61" applyFont="1" applyFill="1" applyBorder="1" applyAlignment="1">
      <alignment horizontal="distributed" vertical="center"/>
      <protection/>
    </xf>
    <xf numFmtId="0" fontId="3" fillId="0" borderId="51" xfId="61" applyFont="1" applyFill="1" applyBorder="1" applyAlignment="1">
      <alignment horizontal="distributed" vertical="center"/>
      <protection/>
    </xf>
    <xf numFmtId="0" fontId="3" fillId="0" borderId="48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distributed" vertical="center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47" xfId="61" applyFont="1" applyFill="1" applyBorder="1" applyAlignment="1">
      <alignment horizontal="center" vertical="center" wrapText="1"/>
      <protection/>
    </xf>
    <xf numFmtId="37" fontId="3" fillId="0" borderId="0" xfId="61" applyNumberFormat="1" applyFont="1" applyFill="1" applyBorder="1" applyAlignment="1" applyProtection="1">
      <alignment horizontal="distributed" vertical="center"/>
      <protection/>
    </xf>
    <xf numFmtId="37" fontId="3" fillId="0" borderId="19" xfId="61" applyNumberFormat="1" applyFont="1" applyFill="1" applyBorder="1" applyAlignment="1" applyProtection="1">
      <alignment horizontal="distributed" vertical="center"/>
      <protection/>
    </xf>
    <xf numFmtId="37" fontId="3" fillId="0" borderId="13" xfId="61" applyNumberFormat="1" applyFont="1" applyFill="1" applyBorder="1" applyAlignment="1" applyProtection="1">
      <alignment horizontal="distributed" vertical="center"/>
      <protection/>
    </xf>
    <xf numFmtId="37" fontId="3" fillId="0" borderId="29" xfId="61" applyNumberFormat="1" applyFont="1" applyFill="1" applyBorder="1" applyAlignment="1" applyProtection="1">
      <alignment horizontal="distributed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distributed" vertical="center"/>
      <protection/>
    </xf>
    <xf numFmtId="0" fontId="3" fillId="0" borderId="52" xfId="61" applyFont="1" applyFill="1" applyBorder="1" applyAlignment="1">
      <alignment horizontal="distributed" vertical="center"/>
      <protection/>
    </xf>
    <xf numFmtId="37" fontId="3" fillId="0" borderId="32" xfId="61" applyNumberFormat="1" applyFont="1" applyFill="1" applyBorder="1" applyAlignment="1" applyProtection="1">
      <alignment horizontal="distributed" vertical="center"/>
      <protection/>
    </xf>
    <xf numFmtId="37" fontId="3" fillId="0" borderId="52" xfId="61" applyNumberFormat="1" applyFont="1" applyFill="1" applyBorder="1" applyAlignment="1" applyProtection="1">
      <alignment horizontal="distributed" vertical="center"/>
      <protection/>
    </xf>
    <xf numFmtId="0" fontId="3" fillId="0" borderId="54" xfId="61" applyFont="1" applyFill="1" applyBorder="1" applyAlignment="1">
      <alignment horizontal="distributed" vertical="center"/>
      <protection/>
    </xf>
    <xf numFmtId="0" fontId="3" fillId="0" borderId="55" xfId="61" applyFont="1" applyFill="1" applyBorder="1" applyAlignment="1">
      <alignment horizontal="distributed" vertical="center"/>
      <protection/>
    </xf>
    <xf numFmtId="0" fontId="3" fillId="0" borderId="53" xfId="61" applyFont="1" applyBorder="1" applyAlignment="1">
      <alignment horizontal="distributed" vertical="center"/>
      <protection/>
    </xf>
    <xf numFmtId="37" fontId="10" fillId="0" borderId="21" xfId="61" applyNumberFormat="1" applyFont="1" applyFill="1" applyBorder="1" applyAlignment="1" applyProtection="1">
      <alignment horizontal="distributed" vertical="center"/>
      <protection/>
    </xf>
    <xf numFmtId="37" fontId="10" fillId="0" borderId="22" xfId="61" applyNumberFormat="1" applyFont="1" applyFill="1" applyBorder="1" applyAlignment="1" applyProtection="1">
      <alignment horizontal="distributed" vertical="center"/>
      <protection/>
    </xf>
    <xf numFmtId="37" fontId="14" fillId="0" borderId="0" xfId="61" applyNumberFormat="1" applyFont="1" applyFill="1" applyBorder="1" applyAlignment="1" applyProtection="1">
      <alignment horizontal="center" vertical="center"/>
      <protection/>
    </xf>
    <xf numFmtId="37" fontId="3" fillId="0" borderId="56" xfId="61" applyNumberFormat="1" applyFont="1" applyFill="1" applyBorder="1" applyAlignment="1" applyProtection="1">
      <alignment horizontal="center" vertical="center"/>
      <protection/>
    </xf>
    <xf numFmtId="37" fontId="3" fillId="0" borderId="44" xfId="61" applyNumberFormat="1" applyFont="1" applyFill="1" applyBorder="1" applyAlignment="1" applyProtection="1">
      <alignment horizontal="center" vertical="center"/>
      <protection/>
    </xf>
    <xf numFmtId="37" fontId="3" fillId="0" borderId="26" xfId="61" applyNumberFormat="1" applyFont="1" applyFill="1" applyBorder="1" applyAlignment="1" applyProtection="1">
      <alignment horizontal="center" vertical="center"/>
      <protection/>
    </xf>
    <xf numFmtId="37" fontId="3" fillId="0" borderId="16" xfId="61" applyNumberFormat="1" applyFont="1" applyFill="1" applyBorder="1" applyAlignment="1" applyProtection="1">
      <alignment horizontal="center" vertical="center"/>
      <protection/>
    </xf>
    <xf numFmtId="37" fontId="3" fillId="0" borderId="53" xfId="61" applyNumberFormat="1" applyFont="1" applyFill="1" applyBorder="1" applyAlignment="1" applyProtection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19" xfId="61" applyFont="1" applyFill="1" applyBorder="1" applyAlignment="1">
      <alignment horizontal="distributed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distributed" vertical="center"/>
      <protection/>
    </xf>
    <xf numFmtId="0" fontId="10" fillId="0" borderId="22" xfId="61" applyFont="1" applyFill="1" applyBorder="1" applyAlignment="1">
      <alignment horizontal="distributed" vertical="center"/>
      <protection/>
    </xf>
    <xf numFmtId="0" fontId="3" fillId="0" borderId="53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9" xfId="61" applyFont="1" applyFill="1" applyBorder="1" applyAlignment="1">
      <alignment horizontal="center" vertical="center" shrinkToFit="1"/>
      <protection/>
    </xf>
    <xf numFmtId="0" fontId="3" fillId="0" borderId="15" xfId="61" applyFont="1" applyFill="1" applyBorder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2年金融１７６１８５Ｔ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66675</xdr:colOff>
      <xdr:row>21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57225" y="66008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2</xdr:col>
      <xdr:colOff>9525</xdr:colOff>
      <xdr:row>8</xdr:row>
      <xdr:rowOff>304800</xdr:rowOff>
    </xdr:to>
    <xdr:sp>
      <xdr:nvSpPr>
        <xdr:cNvPr id="2" name="AutoShape 4"/>
        <xdr:cNvSpPr>
          <a:spLocks/>
        </xdr:cNvSpPr>
      </xdr:nvSpPr>
      <xdr:spPr>
        <a:xfrm>
          <a:off x="685800" y="2219325"/>
          <a:ext cx="142875" cy="600075"/>
        </a:xfrm>
        <a:prstGeom prst="leftBrace">
          <a:avLst>
            <a:gd name="adj" fmla="val -39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1</xdr:col>
      <xdr:colOff>152400</xdr:colOff>
      <xdr:row>10</xdr:row>
      <xdr:rowOff>285750</xdr:rowOff>
    </xdr:to>
    <xdr:sp>
      <xdr:nvSpPr>
        <xdr:cNvPr id="3" name="AutoShape 5"/>
        <xdr:cNvSpPr>
          <a:spLocks/>
        </xdr:cNvSpPr>
      </xdr:nvSpPr>
      <xdr:spPr>
        <a:xfrm>
          <a:off x="685800" y="2847975"/>
          <a:ext cx="123825" cy="581025"/>
        </a:xfrm>
        <a:prstGeom prst="leftBrace">
          <a:avLst>
            <a:gd name="adj" fmla="val -42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66675</xdr:colOff>
      <xdr:row>21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57225" y="66008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PageLayoutView="0" workbookViewId="0" topLeftCell="A23">
      <selection activeCell="D46" sqref="D46"/>
    </sheetView>
  </sheetViews>
  <sheetFormatPr defaultColWidth="9.00390625" defaultRowHeight="13.5"/>
  <cols>
    <col min="1" max="1" width="16.25390625" style="71" customWidth="1"/>
    <col min="2" max="2" width="7.50390625" style="71" customWidth="1"/>
    <col min="3" max="3" width="10.00390625" style="71" customWidth="1"/>
    <col min="4" max="4" width="16.25390625" style="71" customWidth="1"/>
    <col min="5" max="5" width="11.25390625" style="71" customWidth="1"/>
    <col min="6" max="6" width="13.75390625" style="71" customWidth="1"/>
    <col min="7" max="7" width="11.25390625" style="71" customWidth="1"/>
    <col min="8" max="8" width="13.75390625" style="71" customWidth="1"/>
    <col min="9" max="11" width="11.25390625" style="71" customWidth="1"/>
    <col min="12" max="12" width="15.00390625" style="71" customWidth="1"/>
    <col min="13" max="14" width="12.50390625" style="71" customWidth="1"/>
    <col min="15" max="15" width="11.25390625" style="71" customWidth="1"/>
    <col min="16" max="16" width="12.50390625" style="71" customWidth="1"/>
    <col min="17" max="16384" width="9.00390625" style="71" customWidth="1"/>
  </cols>
  <sheetData>
    <row r="1" spans="1:16" ht="14.25">
      <c r="A1" s="79" t="s">
        <v>198</v>
      </c>
      <c r="P1" s="80" t="s">
        <v>199</v>
      </c>
    </row>
    <row r="3" spans="1:16" ht="18.75">
      <c r="A3" s="164" t="s">
        <v>226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5" spans="1:16" ht="17.25">
      <c r="A5" s="163" t="s">
        <v>227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7" spans="1:16" ht="14.25">
      <c r="A7" s="162" t="s">
        <v>230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</row>
    <row r="9" ht="14.25">
      <c r="A9" s="71" t="s">
        <v>200</v>
      </c>
    </row>
    <row r="10" ht="14.25">
      <c r="A10" s="71" t="s">
        <v>228</v>
      </c>
    </row>
    <row r="11" ht="14.25">
      <c r="A11" s="71" t="s">
        <v>241</v>
      </c>
    </row>
    <row r="12" spans="1:16" ht="15" thickBot="1">
      <c r="A12" s="70"/>
      <c r="P12" s="72" t="s">
        <v>0</v>
      </c>
    </row>
    <row r="13" spans="1:16" ht="13.5" customHeight="1">
      <c r="A13" s="155" t="s">
        <v>187</v>
      </c>
      <c r="B13" s="152" t="s">
        <v>177</v>
      </c>
      <c r="C13" s="152" t="s">
        <v>178</v>
      </c>
      <c r="D13" s="167" t="s">
        <v>235</v>
      </c>
      <c r="E13" s="168"/>
      <c r="F13" s="168"/>
      <c r="G13" s="168"/>
      <c r="H13" s="168"/>
      <c r="I13" s="168"/>
      <c r="J13" s="168"/>
      <c r="K13" s="169"/>
      <c r="L13" s="167" t="s">
        <v>236</v>
      </c>
      <c r="M13" s="168"/>
      <c r="N13" s="168"/>
      <c r="O13" s="168"/>
      <c r="P13" s="168"/>
    </row>
    <row r="14" spans="1:17" ht="13.5" customHeight="1">
      <c r="A14" s="156"/>
      <c r="B14" s="153"/>
      <c r="C14" s="153"/>
      <c r="D14" s="158" t="s">
        <v>233</v>
      </c>
      <c r="E14" s="158" t="s">
        <v>179</v>
      </c>
      <c r="F14" s="158" t="s">
        <v>180</v>
      </c>
      <c r="G14" s="158" t="s">
        <v>181</v>
      </c>
      <c r="H14" s="160" t="s">
        <v>238</v>
      </c>
      <c r="I14" s="158" t="s">
        <v>182</v>
      </c>
      <c r="J14" s="160" t="s">
        <v>239</v>
      </c>
      <c r="K14" s="160" t="s">
        <v>240</v>
      </c>
      <c r="L14" s="158" t="s">
        <v>237</v>
      </c>
      <c r="M14" s="158" t="s">
        <v>186</v>
      </c>
      <c r="N14" s="158" t="s">
        <v>185</v>
      </c>
      <c r="O14" s="158" t="s">
        <v>184</v>
      </c>
      <c r="P14" s="165" t="s">
        <v>183</v>
      </c>
      <c r="Q14" s="70"/>
    </row>
    <row r="15" spans="1:17" ht="13.5" customHeight="1">
      <c r="A15" s="157"/>
      <c r="B15" s="154"/>
      <c r="C15" s="154"/>
      <c r="D15" s="159"/>
      <c r="E15" s="159"/>
      <c r="F15" s="159"/>
      <c r="G15" s="159"/>
      <c r="H15" s="161"/>
      <c r="I15" s="159"/>
      <c r="J15" s="161"/>
      <c r="K15" s="161"/>
      <c r="L15" s="159"/>
      <c r="M15" s="159"/>
      <c r="N15" s="159"/>
      <c r="O15" s="159"/>
      <c r="P15" s="166"/>
      <c r="Q15" s="70"/>
    </row>
    <row r="16" spans="1:16" ht="14.25">
      <c r="A16" s="73" t="s">
        <v>201</v>
      </c>
      <c r="B16" s="71">
        <v>30</v>
      </c>
      <c r="C16" s="69">
        <v>492</v>
      </c>
      <c r="D16" s="69">
        <f>SUM(E16:K16)</f>
        <v>905459</v>
      </c>
      <c r="E16" s="69">
        <v>58278</v>
      </c>
      <c r="F16" s="69">
        <v>164021</v>
      </c>
      <c r="G16" s="69">
        <v>45894</v>
      </c>
      <c r="H16" s="69">
        <v>585701</v>
      </c>
      <c r="I16" s="69">
        <v>35732</v>
      </c>
      <c r="J16" s="69">
        <v>473</v>
      </c>
      <c r="K16" s="69">
        <v>15360</v>
      </c>
      <c r="L16" s="69">
        <f>SUM(M16:P16)</f>
        <v>795373</v>
      </c>
      <c r="M16" s="69">
        <v>346797</v>
      </c>
      <c r="N16" s="69">
        <v>263508</v>
      </c>
      <c r="O16" s="69">
        <v>5975</v>
      </c>
      <c r="P16" s="69">
        <v>179093</v>
      </c>
    </row>
    <row r="17" spans="1:16" ht="14.25">
      <c r="A17" s="74" t="s">
        <v>225</v>
      </c>
      <c r="B17" s="71">
        <v>34</v>
      </c>
      <c r="C17" s="70">
        <v>538</v>
      </c>
      <c r="D17" s="70">
        <f>SUM(E17:K17)</f>
        <v>1038848</v>
      </c>
      <c r="E17" s="70">
        <v>60977</v>
      </c>
      <c r="F17" s="70">
        <v>191665</v>
      </c>
      <c r="G17" s="70">
        <v>50619</v>
      </c>
      <c r="H17" s="70">
        <v>681003</v>
      </c>
      <c r="I17" s="70">
        <v>37287</v>
      </c>
      <c r="J17" s="70">
        <v>588</v>
      </c>
      <c r="K17" s="70">
        <v>16709</v>
      </c>
      <c r="L17" s="70">
        <f>SUM(M17:P17)</f>
        <v>911741</v>
      </c>
      <c r="M17" s="70">
        <v>370072</v>
      </c>
      <c r="N17" s="70">
        <v>337376</v>
      </c>
      <c r="O17" s="70">
        <v>5614</v>
      </c>
      <c r="P17" s="70">
        <v>198679</v>
      </c>
    </row>
    <row r="18" spans="1:16" ht="14.25">
      <c r="A18" s="81" t="s">
        <v>232</v>
      </c>
      <c r="B18" s="82">
        <v>35</v>
      </c>
      <c r="C18" s="83">
        <v>546</v>
      </c>
      <c r="D18" s="83">
        <f>SUM(E18:K18)</f>
        <v>1233567</v>
      </c>
      <c r="E18" s="83">
        <v>66813</v>
      </c>
      <c r="F18" s="83">
        <v>210786</v>
      </c>
      <c r="G18" s="83">
        <v>61910</v>
      </c>
      <c r="H18" s="83">
        <v>833290</v>
      </c>
      <c r="I18" s="83">
        <v>41016</v>
      </c>
      <c r="J18" s="83">
        <v>817</v>
      </c>
      <c r="K18" s="83">
        <v>18935</v>
      </c>
      <c r="L18" s="83">
        <f>SUM(M18:P18)</f>
        <v>1022996</v>
      </c>
      <c r="M18" s="83">
        <v>392102</v>
      </c>
      <c r="N18" s="83">
        <v>411723</v>
      </c>
      <c r="O18" s="83">
        <v>3719</v>
      </c>
      <c r="P18" s="83">
        <v>215452</v>
      </c>
    </row>
    <row r="19" spans="1:16" ht="14.25">
      <c r="A19" s="75"/>
      <c r="C19" s="70"/>
      <c r="D19" s="70"/>
      <c r="E19" s="70"/>
      <c r="F19" s="70"/>
      <c r="G19" s="70"/>
      <c r="H19" s="70"/>
      <c r="J19" s="70"/>
      <c r="K19" s="70"/>
      <c r="L19" s="70"/>
      <c r="M19" s="70"/>
      <c r="N19" s="70"/>
      <c r="O19" s="70"/>
      <c r="P19" s="70"/>
    </row>
    <row r="20" spans="1:16" ht="14.25">
      <c r="A20" s="73" t="s">
        <v>202</v>
      </c>
      <c r="B20" s="71">
        <v>34</v>
      </c>
      <c r="C20" s="70">
        <v>539</v>
      </c>
      <c r="D20" s="70">
        <f>SUM(E20:K20)</f>
        <v>1011974</v>
      </c>
      <c r="E20" s="70">
        <v>46322</v>
      </c>
      <c r="F20" s="70">
        <v>177693</v>
      </c>
      <c r="G20" s="70">
        <v>43331</v>
      </c>
      <c r="H20" s="70">
        <v>690795</v>
      </c>
      <c r="I20" s="70">
        <v>37951</v>
      </c>
      <c r="J20" s="70">
        <v>673</v>
      </c>
      <c r="K20" s="70">
        <v>15209</v>
      </c>
      <c r="L20" s="70">
        <f>SUM(M20:P20)</f>
        <v>906511</v>
      </c>
      <c r="M20" s="70">
        <v>363449</v>
      </c>
      <c r="N20" s="70">
        <v>342671</v>
      </c>
      <c r="O20" s="70">
        <v>7674</v>
      </c>
      <c r="P20" s="70">
        <v>192717</v>
      </c>
    </row>
    <row r="21" spans="1:16" ht="14.25">
      <c r="A21" s="74" t="s">
        <v>137</v>
      </c>
      <c r="B21" s="71">
        <v>34</v>
      </c>
      <c r="C21" s="70">
        <v>539</v>
      </c>
      <c r="D21" s="70">
        <f>SUM(E21:K21)</f>
        <v>1010390</v>
      </c>
      <c r="E21" s="70">
        <v>43359</v>
      </c>
      <c r="F21" s="70">
        <v>177438</v>
      </c>
      <c r="G21" s="70">
        <v>40304</v>
      </c>
      <c r="H21" s="70">
        <v>694518</v>
      </c>
      <c r="I21" s="70">
        <v>38158</v>
      </c>
      <c r="J21" s="70">
        <v>501</v>
      </c>
      <c r="K21" s="70">
        <v>16112</v>
      </c>
      <c r="L21" s="70">
        <f>SUM(M21:P21)</f>
        <v>916670</v>
      </c>
      <c r="M21" s="70">
        <v>368523</v>
      </c>
      <c r="N21" s="70">
        <v>347364</v>
      </c>
      <c r="O21" s="70">
        <v>7627</v>
      </c>
      <c r="P21" s="70">
        <v>193156</v>
      </c>
    </row>
    <row r="22" spans="1:16" ht="14.25">
      <c r="A22" s="74" t="s">
        <v>138</v>
      </c>
      <c r="B22" s="71">
        <v>34</v>
      </c>
      <c r="C22" s="70">
        <v>540</v>
      </c>
      <c r="D22" s="70">
        <f>SUM(E22:K22)</f>
        <v>1048647</v>
      </c>
      <c r="E22" s="70">
        <v>55606</v>
      </c>
      <c r="F22" s="70">
        <v>194954</v>
      </c>
      <c r="G22" s="70">
        <v>44902</v>
      </c>
      <c r="H22" s="70">
        <v>695482</v>
      </c>
      <c r="I22" s="70">
        <v>38353</v>
      </c>
      <c r="J22" s="70">
        <v>478</v>
      </c>
      <c r="K22" s="70">
        <v>18872</v>
      </c>
      <c r="L22" s="70">
        <f>SUM(M22:P22)</f>
        <v>940518</v>
      </c>
      <c r="M22" s="70">
        <v>378268</v>
      </c>
      <c r="N22" s="70">
        <v>359259</v>
      </c>
      <c r="O22" s="70">
        <v>6296</v>
      </c>
      <c r="P22" s="70">
        <v>196695</v>
      </c>
    </row>
    <row r="23" spans="1:16" ht="14.25">
      <c r="A23" s="74" t="s">
        <v>139</v>
      </c>
      <c r="B23" s="71">
        <v>35</v>
      </c>
      <c r="C23" s="70">
        <v>543</v>
      </c>
      <c r="D23" s="70">
        <f>SUM(E23:K23)</f>
        <v>1040675</v>
      </c>
      <c r="E23" s="70">
        <v>51294</v>
      </c>
      <c r="F23" s="70">
        <v>183865</v>
      </c>
      <c r="G23" s="70">
        <v>42666</v>
      </c>
      <c r="H23" s="70">
        <v>704560</v>
      </c>
      <c r="I23" s="70">
        <v>38520</v>
      </c>
      <c r="J23" s="70">
        <v>498</v>
      </c>
      <c r="K23" s="70">
        <v>19272</v>
      </c>
      <c r="L23" s="70">
        <f>SUM(M23:P23)</f>
        <v>935801</v>
      </c>
      <c r="M23" s="70">
        <v>367035</v>
      </c>
      <c r="N23" s="70">
        <v>368320</v>
      </c>
      <c r="O23" s="70">
        <v>8479</v>
      </c>
      <c r="P23" s="70">
        <v>191967</v>
      </c>
    </row>
    <row r="24" spans="1:16" ht="14.25">
      <c r="A24" s="75"/>
      <c r="C24" s="70"/>
      <c r="D24" s="70"/>
      <c r="E24" s="70"/>
      <c r="F24" s="70"/>
      <c r="G24" s="70"/>
      <c r="H24" s="70"/>
      <c r="I24" s="70"/>
      <c r="K24" s="70"/>
      <c r="L24" s="70"/>
      <c r="M24" s="70"/>
      <c r="N24" s="70"/>
      <c r="O24" s="70"/>
      <c r="P24" s="70"/>
    </row>
    <row r="25" spans="1:16" ht="14.25">
      <c r="A25" s="74" t="s">
        <v>140</v>
      </c>
      <c r="B25" s="71">
        <v>35</v>
      </c>
      <c r="C25" s="70">
        <v>544</v>
      </c>
      <c r="D25" s="70">
        <f>SUM(E25:K25)</f>
        <v>1052406</v>
      </c>
      <c r="E25" s="70">
        <v>49222</v>
      </c>
      <c r="F25" s="70">
        <v>188110</v>
      </c>
      <c r="G25" s="70">
        <v>40464</v>
      </c>
      <c r="H25" s="70">
        <v>713407</v>
      </c>
      <c r="I25" s="70">
        <v>38570</v>
      </c>
      <c r="J25" s="70">
        <v>585</v>
      </c>
      <c r="K25" s="70">
        <v>22048</v>
      </c>
      <c r="L25" s="70">
        <f>SUM(M25:P25)</f>
        <v>940142</v>
      </c>
      <c r="M25" s="70">
        <v>364408</v>
      </c>
      <c r="N25" s="70">
        <v>373783</v>
      </c>
      <c r="O25" s="70">
        <v>9399</v>
      </c>
      <c r="P25" s="70">
        <v>192552</v>
      </c>
    </row>
    <row r="26" spans="1:16" ht="14.25">
      <c r="A26" s="74" t="s">
        <v>141</v>
      </c>
      <c r="B26" s="71">
        <v>35</v>
      </c>
      <c r="C26" s="70">
        <v>544</v>
      </c>
      <c r="D26" s="70">
        <f>SUM(E26:K26)</f>
        <v>1071830</v>
      </c>
      <c r="E26" s="70">
        <v>51707</v>
      </c>
      <c r="F26" s="70">
        <v>191972</v>
      </c>
      <c r="G26" s="70">
        <v>45853</v>
      </c>
      <c r="H26" s="70">
        <v>727489</v>
      </c>
      <c r="I26" s="70">
        <v>38705</v>
      </c>
      <c r="J26" s="70">
        <v>582</v>
      </c>
      <c r="K26" s="70">
        <v>15522</v>
      </c>
      <c r="L26" s="70">
        <f>SUM(M26:P26)</f>
        <v>954871</v>
      </c>
      <c r="M26" s="70">
        <v>377161</v>
      </c>
      <c r="N26" s="70">
        <v>374312</v>
      </c>
      <c r="O26" s="70">
        <v>7580</v>
      </c>
      <c r="P26" s="70">
        <v>195818</v>
      </c>
    </row>
    <row r="27" spans="1:16" ht="14.25">
      <c r="A27" s="74" t="s">
        <v>142</v>
      </c>
      <c r="B27" s="71">
        <v>35</v>
      </c>
      <c r="C27" s="70">
        <v>545</v>
      </c>
      <c r="D27" s="70">
        <f>SUM(E27:K27)</f>
        <v>1079635</v>
      </c>
      <c r="E27" s="70">
        <v>48814</v>
      </c>
      <c r="F27" s="70">
        <v>192343</v>
      </c>
      <c r="G27" s="70">
        <v>39844</v>
      </c>
      <c r="H27" s="70">
        <v>742102</v>
      </c>
      <c r="I27" s="70">
        <v>39109</v>
      </c>
      <c r="J27" s="70">
        <v>638</v>
      </c>
      <c r="K27" s="70">
        <v>16785</v>
      </c>
      <c r="L27" s="70">
        <f>SUM(M27:P27)</f>
        <v>958615</v>
      </c>
      <c r="M27" s="70">
        <v>375397</v>
      </c>
      <c r="N27" s="70">
        <v>380461</v>
      </c>
      <c r="O27" s="70">
        <v>6304</v>
      </c>
      <c r="P27" s="70">
        <v>196453</v>
      </c>
    </row>
    <row r="28" spans="1:16" ht="14.25">
      <c r="A28" s="74" t="s">
        <v>143</v>
      </c>
      <c r="B28" s="71">
        <v>35</v>
      </c>
      <c r="C28" s="70">
        <v>545</v>
      </c>
      <c r="D28" s="70">
        <f>SUM(E28:K28)</f>
        <v>1111379</v>
      </c>
      <c r="E28" s="70">
        <v>60951</v>
      </c>
      <c r="F28" s="70">
        <v>190961</v>
      </c>
      <c r="G28" s="70">
        <v>38634</v>
      </c>
      <c r="H28" s="70">
        <v>768412</v>
      </c>
      <c r="I28" s="70">
        <v>39530</v>
      </c>
      <c r="J28" s="70">
        <v>663</v>
      </c>
      <c r="K28" s="70">
        <v>12228</v>
      </c>
      <c r="L28" s="70">
        <f>SUM(M28:P28)</f>
        <v>973642</v>
      </c>
      <c r="M28" s="70">
        <v>372693</v>
      </c>
      <c r="N28" s="70">
        <v>387762</v>
      </c>
      <c r="O28" s="70">
        <v>7737</v>
      </c>
      <c r="P28" s="70">
        <v>205450</v>
      </c>
    </row>
    <row r="29" spans="1:16" ht="14.25">
      <c r="A29" s="7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4.25">
      <c r="A30" s="74" t="s">
        <v>144</v>
      </c>
      <c r="B30" s="71">
        <v>35</v>
      </c>
      <c r="C30" s="70">
        <v>545</v>
      </c>
      <c r="D30" s="70">
        <f>SUM(E30:K30)</f>
        <v>1268426</v>
      </c>
      <c r="E30" s="70">
        <v>57416</v>
      </c>
      <c r="F30" s="70">
        <v>201229</v>
      </c>
      <c r="G30" s="70">
        <v>55865</v>
      </c>
      <c r="H30" s="70">
        <v>894120</v>
      </c>
      <c r="I30" s="70">
        <v>40030</v>
      </c>
      <c r="J30" s="70">
        <v>530</v>
      </c>
      <c r="K30" s="70">
        <v>19236</v>
      </c>
      <c r="L30" s="70">
        <f>SUM(M30:P30)</f>
        <v>980400</v>
      </c>
      <c r="M30" s="70">
        <v>373964</v>
      </c>
      <c r="N30" s="70">
        <v>391923</v>
      </c>
      <c r="O30" s="70">
        <v>6756</v>
      </c>
      <c r="P30" s="70">
        <v>207757</v>
      </c>
    </row>
    <row r="31" spans="1:16" ht="14.25">
      <c r="A31" s="74" t="s">
        <v>145</v>
      </c>
      <c r="B31" s="71">
        <v>35</v>
      </c>
      <c r="C31" s="70">
        <v>545</v>
      </c>
      <c r="D31" s="70">
        <f>SUM(E31:K31)</f>
        <v>1155816</v>
      </c>
      <c r="E31" s="70">
        <v>50804</v>
      </c>
      <c r="F31" s="70">
        <v>188336</v>
      </c>
      <c r="G31" s="70">
        <v>47246</v>
      </c>
      <c r="H31" s="70">
        <v>811079</v>
      </c>
      <c r="I31" s="70">
        <v>40106</v>
      </c>
      <c r="J31" s="70">
        <v>661</v>
      </c>
      <c r="K31" s="70">
        <v>17584</v>
      </c>
      <c r="L31" s="70">
        <f>SUM(M31:P31)</f>
        <v>982695</v>
      </c>
      <c r="M31" s="70">
        <v>369180</v>
      </c>
      <c r="N31" s="70">
        <v>398061</v>
      </c>
      <c r="O31" s="70">
        <v>8818</v>
      </c>
      <c r="P31" s="70">
        <v>206636</v>
      </c>
    </row>
    <row r="32" spans="1:16" ht="14.25">
      <c r="A32" s="74" t="s">
        <v>146</v>
      </c>
      <c r="B32" s="71">
        <v>35</v>
      </c>
      <c r="C32" s="70">
        <v>546</v>
      </c>
      <c r="D32" s="70">
        <f>SUM(E32:K32)</f>
        <v>1176314</v>
      </c>
      <c r="E32" s="70">
        <v>65647</v>
      </c>
      <c r="F32" s="70">
        <v>191656</v>
      </c>
      <c r="G32" s="70">
        <v>44329</v>
      </c>
      <c r="H32" s="70">
        <v>818256</v>
      </c>
      <c r="I32" s="70">
        <v>40696</v>
      </c>
      <c r="J32" s="70">
        <v>667</v>
      </c>
      <c r="K32" s="70">
        <v>15063</v>
      </c>
      <c r="L32" s="70">
        <f>SUM(M32:P32)</f>
        <v>994030</v>
      </c>
      <c r="M32" s="70">
        <v>370551</v>
      </c>
      <c r="N32" s="70">
        <v>402155</v>
      </c>
      <c r="O32" s="70">
        <v>5188</v>
      </c>
      <c r="P32" s="70">
        <v>216136</v>
      </c>
    </row>
    <row r="33" spans="1:16" ht="14.25">
      <c r="A33" s="74" t="s">
        <v>147</v>
      </c>
      <c r="B33" s="71">
        <v>35</v>
      </c>
      <c r="C33" s="70">
        <v>546</v>
      </c>
      <c r="D33" s="70">
        <f>SUM(E33:K33)</f>
        <v>1233567</v>
      </c>
      <c r="E33" s="70">
        <v>66813</v>
      </c>
      <c r="F33" s="70">
        <v>210786</v>
      </c>
      <c r="G33" s="70">
        <v>61910</v>
      </c>
      <c r="H33" s="70">
        <v>833290</v>
      </c>
      <c r="I33" s="70">
        <v>41016</v>
      </c>
      <c r="J33" s="70">
        <v>817</v>
      </c>
      <c r="K33" s="70">
        <v>18935</v>
      </c>
      <c r="L33" s="70">
        <f>SUM(M33:P33)</f>
        <v>1022996</v>
      </c>
      <c r="M33" s="70">
        <v>392102</v>
      </c>
      <c r="N33" s="70">
        <v>411723</v>
      </c>
      <c r="O33" s="70">
        <v>3719</v>
      </c>
      <c r="P33" s="70">
        <v>215452</v>
      </c>
    </row>
    <row r="34" spans="1:16" ht="14.25">
      <c r="A34" s="76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7" spans="1:16" ht="14.25">
      <c r="A37" s="162" t="s">
        <v>229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ht="15" thickBot="1">
      <c r="A38" s="70"/>
      <c r="P38" s="72" t="s">
        <v>0</v>
      </c>
    </row>
    <row r="39" spans="1:16" ht="13.5" customHeight="1">
      <c r="A39" s="155" t="s">
        <v>187</v>
      </c>
      <c r="B39" s="152" t="s">
        <v>177</v>
      </c>
      <c r="C39" s="152" t="s">
        <v>178</v>
      </c>
      <c r="D39" s="167" t="s">
        <v>235</v>
      </c>
      <c r="E39" s="168"/>
      <c r="F39" s="168"/>
      <c r="G39" s="168"/>
      <c r="H39" s="168"/>
      <c r="I39" s="168"/>
      <c r="J39" s="168"/>
      <c r="K39" s="169"/>
      <c r="L39" s="167" t="s">
        <v>236</v>
      </c>
      <c r="M39" s="168"/>
      <c r="N39" s="168"/>
      <c r="O39" s="168"/>
      <c r="P39" s="168"/>
    </row>
    <row r="40" spans="1:17" ht="13.5" customHeight="1">
      <c r="A40" s="156"/>
      <c r="B40" s="153"/>
      <c r="C40" s="153"/>
      <c r="D40" s="158" t="s">
        <v>233</v>
      </c>
      <c r="E40" s="158" t="s">
        <v>179</v>
      </c>
      <c r="F40" s="158" t="s">
        <v>180</v>
      </c>
      <c r="G40" s="158" t="s">
        <v>181</v>
      </c>
      <c r="H40" s="160" t="s">
        <v>238</v>
      </c>
      <c r="I40" s="158" t="s">
        <v>182</v>
      </c>
      <c r="J40" s="160" t="s">
        <v>239</v>
      </c>
      <c r="K40" s="160" t="s">
        <v>240</v>
      </c>
      <c r="L40" s="158" t="s">
        <v>237</v>
      </c>
      <c r="M40" s="158" t="s">
        <v>186</v>
      </c>
      <c r="N40" s="158" t="s">
        <v>185</v>
      </c>
      <c r="O40" s="158" t="s">
        <v>184</v>
      </c>
      <c r="P40" s="165" t="s">
        <v>183</v>
      </c>
      <c r="Q40" s="70"/>
    </row>
    <row r="41" spans="1:17" ht="13.5" customHeight="1">
      <c r="A41" s="157"/>
      <c r="B41" s="154"/>
      <c r="C41" s="154"/>
      <c r="D41" s="159"/>
      <c r="E41" s="159"/>
      <c r="F41" s="159"/>
      <c r="G41" s="159"/>
      <c r="H41" s="161"/>
      <c r="I41" s="159"/>
      <c r="J41" s="161"/>
      <c r="K41" s="161"/>
      <c r="L41" s="159"/>
      <c r="M41" s="159"/>
      <c r="N41" s="159"/>
      <c r="O41" s="159"/>
      <c r="P41" s="166"/>
      <c r="Q41" s="70"/>
    </row>
    <row r="42" spans="1:16" ht="14.25">
      <c r="A42" s="73" t="s">
        <v>201</v>
      </c>
      <c r="B42" s="71">
        <v>13</v>
      </c>
      <c r="C42" s="69">
        <v>123</v>
      </c>
      <c r="D42" s="69">
        <f>SUM(E42:K42)</f>
        <v>578868</v>
      </c>
      <c r="E42" s="69">
        <v>44261</v>
      </c>
      <c r="F42" s="69">
        <v>111036</v>
      </c>
      <c r="G42" s="69">
        <v>32306</v>
      </c>
      <c r="H42" s="69">
        <v>357638</v>
      </c>
      <c r="I42" s="69">
        <v>21112</v>
      </c>
      <c r="J42" s="69">
        <v>398</v>
      </c>
      <c r="K42" s="69">
        <v>12117</v>
      </c>
      <c r="L42" s="69">
        <f>SUM(M42:P42)</f>
        <v>574084</v>
      </c>
      <c r="M42" s="69">
        <v>257393</v>
      </c>
      <c r="N42" s="69">
        <v>162506</v>
      </c>
      <c r="O42" s="69">
        <v>5720</v>
      </c>
      <c r="P42" s="69">
        <v>148465</v>
      </c>
    </row>
    <row r="43" spans="1:16" ht="14.25">
      <c r="A43" s="74" t="s">
        <v>225</v>
      </c>
      <c r="B43" s="71">
        <v>13</v>
      </c>
      <c r="C43" s="70">
        <v>127</v>
      </c>
      <c r="D43" s="70">
        <f>SUM(E43:K43)</f>
        <v>640857</v>
      </c>
      <c r="E43" s="70">
        <v>46919</v>
      </c>
      <c r="F43" s="70">
        <v>125621</v>
      </c>
      <c r="G43" s="70">
        <v>38929</v>
      </c>
      <c r="H43" s="70">
        <v>396037</v>
      </c>
      <c r="I43" s="70">
        <v>19714</v>
      </c>
      <c r="J43" s="70">
        <v>498</v>
      </c>
      <c r="K43" s="70">
        <v>13139</v>
      </c>
      <c r="L43" s="70">
        <f>SUM(M43:P43)</f>
        <v>639822</v>
      </c>
      <c r="M43" s="70">
        <v>276502</v>
      </c>
      <c r="N43" s="70">
        <v>192289</v>
      </c>
      <c r="O43" s="70">
        <v>4468</v>
      </c>
      <c r="P43" s="70">
        <v>166563</v>
      </c>
    </row>
    <row r="44" spans="1:16" ht="14.25">
      <c r="A44" s="81" t="s">
        <v>232</v>
      </c>
      <c r="B44" s="82">
        <v>13</v>
      </c>
      <c r="C44" s="83">
        <v>129</v>
      </c>
      <c r="D44" s="83">
        <f>SUM(E44:K44)</f>
        <v>722127</v>
      </c>
      <c r="E44" s="83">
        <v>49131</v>
      </c>
      <c r="F44" s="83">
        <v>138070</v>
      </c>
      <c r="G44" s="83">
        <v>44126</v>
      </c>
      <c r="H44" s="83">
        <v>455921</v>
      </c>
      <c r="I44" s="83">
        <v>19756</v>
      </c>
      <c r="J44" s="83">
        <v>555</v>
      </c>
      <c r="K44" s="83">
        <v>14568</v>
      </c>
      <c r="L44" s="83">
        <f>SUM(M44:P44)</f>
        <v>711024</v>
      </c>
      <c r="M44" s="83">
        <v>289096</v>
      </c>
      <c r="N44" s="83">
        <v>237745</v>
      </c>
      <c r="O44" s="83">
        <v>2316</v>
      </c>
      <c r="P44" s="83">
        <v>181867</v>
      </c>
    </row>
    <row r="45" spans="1:16" ht="14.25">
      <c r="A45" s="75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4.25">
      <c r="A46" s="73" t="s">
        <v>202</v>
      </c>
      <c r="B46" s="71">
        <v>13</v>
      </c>
      <c r="C46" s="70">
        <v>127</v>
      </c>
      <c r="D46" s="70">
        <f>SUM(E46:K46)</f>
        <v>614980</v>
      </c>
      <c r="E46" s="70">
        <v>36336</v>
      </c>
      <c r="F46" s="70">
        <v>112770</v>
      </c>
      <c r="G46" s="70">
        <v>33631</v>
      </c>
      <c r="H46" s="70">
        <v>399896</v>
      </c>
      <c r="I46" s="70">
        <v>20028</v>
      </c>
      <c r="J46" s="70">
        <v>570</v>
      </c>
      <c r="K46" s="70">
        <v>11749</v>
      </c>
      <c r="L46" s="70">
        <f>SUM(M46:P46)</f>
        <v>634876</v>
      </c>
      <c r="M46" s="70">
        <v>270865</v>
      </c>
      <c r="N46" s="70">
        <v>195239</v>
      </c>
      <c r="O46" s="70">
        <v>6588</v>
      </c>
      <c r="P46" s="70">
        <v>162184</v>
      </c>
    </row>
    <row r="47" spans="1:16" ht="14.25">
      <c r="A47" s="74" t="s">
        <v>137</v>
      </c>
      <c r="B47" s="71">
        <v>13</v>
      </c>
      <c r="C47" s="70">
        <v>127</v>
      </c>
      <c r="D47" s="70">
        <f>SUM(E47:K47)</f>
        <v>612361</v>
      </c>
      <c r="E47" s="70">
        <v>33902</v>
      </c>
      <c r="F47" s="70">
        <v>112959</v>
      </c>
      <c r="G47" s="70">
        <v>31756</v>
      </c>
      <c r="H47" s="70">
        <v>401062</v>
      </c>
      <c r="I47" s="70">
        <v>19940</v>
      </c>
      <c r="J47" s="70">
        <v>398</v>
      </c>
      <c r="K47" s="70">
        <v>12344</v>
      </c>
      <c r="L47" s="70">
        <f>SUM(M47:P47)</f>
        <v>638841</v>
      </c>
      <c r="M47" s="70">
        <v>272010</v>
      </c>
      <c r="N47" s="70">
        <v>197689</v>
      </c>
      <c r="O47" s="70">
        <v>6044</v>
      </c>
      <c r="P47" s="70">
        <v>163098</v>
      </c>
    </row>
    <row r="48" spans="1:16" ht="14.25">
      <c r="A48" s="74" t="s">
        <v>138</v>
      </c>
      <c r="B48" s="71">
        <v>13</v>
      </c>
      <c r="C48" s="70">
        <v>127</v>
      </c>
      <c r="D48" s="70">
        <f>SUM(E48:K48)</f>
        <v>643498</v>
      </c>
      <c r="E48" s="70">
        <v>41795</v>
      </c>
      <c r="F48" s="70">
        <v>128296</v>
      </c>
      <c r="G48" s="70">
        <v>35839</v>
      </c>
      <c r="H48" s="70">
        <v>401831</v>
      </c>
      <c r="I48" s="70">
        <v>19757</v>
      </c>
      <c r="J48" s="70">
        <v>363</v>
      </c>
      <c r="K48" s="70">
        <v>15617</v>
      </c>
      <c r="L48" s="70">
        <f>SUM(M48:P48)</f>
        <v>657058</v>
      </c>
      <c r="M48" s="70">
        <v>281043</v>
      </c>
      <c r="N48" s="70">
        <v>204939</v>
      </c>
      <c r="O48" s="70">
        <v>4369</v>
      </c>
      <c r="P48" s="70">
        <v>166707</v>
      </c>
    </row>
    <row r="49" spans="1:16" ht="14.25">
      <c r="A49" s="74" t="s">
        <v>139</v>
      </c>
      <c r="B49" s="71">
        <v>13</v>
      </c>
      <c r="C49" s="70">
        <v>127</v>
      </c>
      <c r="D49" s="70">
        <f>SUM(E49:K49)</f>
        <v>632741</v>
      </c>
      <c r="E49" s="70">
        <v>41017</v>
      </c>
      <c r="F49" s="70">
        <v>117741</v>
      </c>
      <c r="G49" s="70">
        <v>33259</v>
      </c>
      <c r="H49" s="70">
        <v>404801</v>
      </c>
      <c r="I49" s="70">
        <v>19631</v>
      </c>
      <c r="J49" s="70">
        <v>379</v>
      </c>
      <c r="K49" s="70">
        <v>15913</v>
      </c>
      <c r="L49" s="70">
        <f>SUM(M49:P49)</f>
        <v>649830</v>
      </c>
      <c r="M49" s="70">
        <v>268576</v>
      </c>
      <c r="N49" s="70">
        <v>212536</v>
      </c>
      <c r="O49" s="70">
        <v>5815</v>
      </c>
      <c r="P49" s="70">
        <v>162903</v>
      </c>
    </row>
    <row r="50" spans="1:16" ht="14.25">
      <c r="A50" s="75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14.25">
      <c r="A51" s="74" t="s">
        <v>140</v>
      </c>
      <c r="B51" s="71">
        <v>13</v>
      </c>
      <c r="C51" s="70">
        <v>127</v>
      </c>
      <c r="D51" s="70">
        <f>SUM(E51:K51)</f>
        <v>640314</v>
      </c>
      <c r="E51" s="70">
        <v>39051</v>
      </c>
      <c r="F51" s="70">
        <v>122088</v>
      </c>
      <c r="G51" s="70">
        <v>32145</v>
      </c>
      <c r="H51" s="70">
        <v>410090</v>
      </c>
      <c r="I51" s="70">
        <v>19351</v>
      </c>
      <c r="J51" s="70">
        <v>466</v>
      </c>
      <c r="K51" s="70">
        <v>17123</v>
      </c>
      <c r="L51" s="70">
        <f>SUM(M51:P51)</f>
        <v>651876</v>
      </c>
      <c r="M51" s="70">
        <v>264611</v>
      </c>
      <c r="N51" s="70">
        <v>216533</v>
      </c>
      <c r="O51" s="70">
        <v>7447</v>
      </c>
      <c r="P51" s="70">
        <v>163285</v>
      </c>
    </row>
    <row r="52" spans="1:16" ht="14.25">
      <c r="A52" s="74" t="s">
        <v>141</v>
      </c>
      <c r="B52" s="71">
        <v>13</v>
      </c>
      <c r="C52" s="70">
        <v>127</v>
      </c>
      <c r="D52" s="70">
        <f>SUM(E52:K52)</f>
        <v>652502</v>
      </c>
      <c r="E52" s="70">
        <v>40910</v>
      </c>
      <c r="F52" s="70">
        <v>125129</v>
      </c>
      <c r="G52" s="70">
        <v>37637</v>
      </c>
      <c r="H52" s="70">
        <v>417658</v>
      </c>
      <c r="I52" s="70">
        <v>19183</v>
      </c>
      <c r="J52" s="70">
        <v>450</v>
      </c>
      <c r="K52" s="70">
        <v>11535</v>
      </c>
      <c r="L52" s="70">
        <f>SUM(M52:P52)</f>
        <v>661526</v>
      </c>
      <c r="M52" s="70">
        <v>273163</v>
      </c>
      <c r="N52" s="70">
        <v>215858</v>
      </c>
      <c r="O52" s="70">
        <v>6625</v>
      </c>
      <c r="P52" s="70">
        <v>165880</v>
      </c>
    </row>
    <row r="53" spans="1:16" ht="14.25">
      <c r="A53" s="74" t="s">
        <v>142</v>
      </c>
      <c r="B53" s="71">
        <v>13</v>
      </c>
      <c r="C53" s="70">
        <v>128</v>
      </c>
      <c r="D53" s="70">
        <f>SUM(E53:K53)</f>
        <v>649783</v>
      </c>
      <c r="E53" s="70">
        <v>37655</v>
      </c>
      <c r="F53" s="70">
        <v>122814</v>
      </c>
      <c r="G53" s="70">
        <v>31629</v>
      </c>
      <c r="H53" s="70">
        <v>425812</v>
      </c>
      <c r="I53" s="70">
        <v>19197</v>
      </c>
      <c r="J53" s="70">
        <v>516</v>
      </c>
      <c r="K53" s="70">
        <v>12160</v>
      </c>
      <c r="L53" s="70">
        <f>SUM(M53:P53)</f>
        <v>668346</v>
      </c>
      <c r="M53" s="70">
        <v>278030</v>
      </c>
      <c r="N53" s="70">
        <v>218845</v>
      </c>
      <c r="O53" s="70">
        <v>5332</v>
      </c>
      <c r="P53" s="70">
        <v>166139</v>
      </c>
    </row>
    <row r="54" spans="1:16" ht="14.25">
      <c r="A54" s="74" t="s">
        <v>143</v>
      </c>
      <c r="B54" s="71">
        <v>13</v>
      </c>
      <c r="C54" s="70">
        <v>128</v>
      </c>
      <c r="D54" s="70">
        <f>SUM(E54:K54)</f>
        <v>661654</v>
      </c>
      <c r="E54" s="70">
        <v>47527</v>
      </c>
      <c r="F54" s="70">
        <v>122843</v>
      </c>
      <c r="G54" s="70">
        <v>31027</v>
      </c>
      <c r="H54" s="70">
        <v>431816</v>
      </c>
      <c r="I54" s="70">
        <v>19250</v>
      </c>
      <c r="J54" s="70">
        <v>529</v>
      </c>
      <c r="K54" s="70">
        <v>8662</v>
      </c>
      <c r="L54" s="70">
        <f>SUM(M54:P54)</f>
        <v>671194</v>
      </c>
      <c r="M54" s="70">
        <v>274986</v>
      </c>
      <c r="N54" s="70">
        <v>223020</v>
      </c>
      <c r="O54" s="70">
        <v>6185</v>
      </c>
      <c r="P54" s="70">
        <v>167003</v>
      </c>
    </row>
    <row r="55" spans="1:16" ht="14.25">
      <c r="A55" s="75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4.25">
      <c r="A56" s="74" t="s">
        <v>144</v>
      </c>
      <c r="B56" s="71">
        <v>13</v>
      </c>
      <c r="C56" s="70">
        <v>128</v>
      </c>
      <c r="D56" s="70">
        <f>SUM(E56:K56)</f>
        <v>685184</v>
      </c>
      <c r="E56" s="70">
        <v>43738</v>
      </c>
      <c r="F56" s="70">
        <v>128984</v>
      </c>
      <c r="G56" s="70">
        <v>38412</v>
      </c>
      <c r="H56" s="70">
        <v>439624</v>
      </c>
      <c r="I56" s="70">
        <v>19450</v>
      </c>
      <c r="J56" s="70">
        <v>376</v>
      </c>
      <c r="K56" s="70">
        <v>14600</v>
      </c>
      <c r="L56" s="70">
        <f>SUM(M56:P56)</f>
        <v>684295</v>
      </c>
      <c r="M56" s="70">
        <v>277197</v>
      </c>
      <c r="N56" s="70">
        <v>225896</v>
      </c>
      <c r="O56" s="70">
        <v>5523</v>
      </c>
      <c r="P56" s="70">
        <v>175679</v>
      </c>
    </row>
    <row r="57" spans="1:16" ht="14.25">
      <c r="A57" s="74" t="s">
        <v>145</v>
      </c>
      <c r="B57" s="71">
        <v>13</v>
      </c>
      <c r="C57" s="70">
        <v>128</v>
      </c>
      <c r="D57" s="70">
        <f>SUM(E57:K57)</f>
        <v>668580</v>
      </c>
      <c r="E57" s="70">
        <v>39064</v>
      </c>
      <c r="F57" s="70">
        <v>120019</v>
      </c>
      <c r="G57" s="70">
        <v>30352</v>
      </c>
      <c r="H57" s="70">
        <v>446352</v>
      </c>
      <c r="I57" s="70">
        <v>19551</v>
      </c>
      <c r="J57" s="70">
        <v>503</v>
      </c>
      <c r="K57" s="70">
        <v>12739</v>
      </c>
      <c r="L57" s="70">
        <f>SUM(M57:P57)</f>
        <v>687403</v>
      </c>
      <c r="M57" s="70">
        <v>274616</v>
      </c>
      <c r="N57" s="70">
        <v>230713</v>
      </c>
      <c r="O57" s="70">
        <v>7534</v>
      </c>
      <c r="P57" s="70">
        <v>174540</v>
      </c>
    </row>
    <row r="58" spans="1:16" ht="14.25">
      <c r="A58" s="74" t="s">
        <v>146</v>
      </c>
      <c r="B58" s="71">
        <v>13</v>
      </c>
      <c r="C58" s="70">
        <v>129</v>
      </c>
      <c r="D58" s="70">
        <f>SUM(E58:K58)</f>
        <v>687508</v>
      </c>
      <c r="E58" s="70">
        <v>51813</v>
      </c>
      <c r="F58" s="70">
        <v>124397</v>
      </c>
      <c r="G58" s="70">
        <v>32967</v>
      </c>
      <c r="H58" s="70">
        <v>447698</v>
      </c>
      <c r="I58" s="70">
        <v>19761</v>
      </c>
      <c r="J58" s="70">
        <v>509</v>
      </c>
      <c r="K58" s="70">
        <v>10363</v>
      </c>
      <c r="L58" s="70">
        <f>SUM(M58:P58)</f>
        <v>691753</v>
      </c>
      <c r="M58" s="70">
        <v>273473</v>
      </c>
      <c r="N58" s="70">
        <v>233243</v>
      </c>
      <c r="O58" s="70">
        <v>3296</v>
      </c>
      <c r="P58" s="70">
        <v>181741</v>
      </c>
    </row>
    <row r="59" spans="1:16" ht="14.25">
      <c r="A59" s="74" t="s">
        <v>147</v>
      </c>
      <c r="B59" s="71">
        <v>13</v>
      </c>
      <c r="C59" s="70">
        <v>129</v>
      </c>
      <c r="D59" s="70">
        <f>SUM(E59:K59)</f>
        <v>722127</v>
      </c>
      <c r="E59" s="70">
        <v>49131</v>
      </c>
      <c r="F59" s="70">
        <v>138070</v>
      </c>
      <c r="G59" s="70">
        <v>44126</v>
      </c>
      <c r="H59" s="70">
        <v>455921</v>
      </c>
      <c r="I59" s="70">
        <v>19756</v>
      </c>
      <c r="J59" s="70">
        <v>555</v>
      </c>
      <c r="K59" s="70">
        <v>14568</v>
      </c>
      <c r="L59" s="70">
        <f>SUM(M59:P59)</f>
        <v>711024</v>
      </c>
      <c r="M59" s="70">
        <v>289096</v>
      </c>
      <c r="N59" s="70">
        <v>237745</v>
      </c>
      <c r="O59" s="70">
        <v>2316</v>
      </c>
      <c r="P59" s="70">
        <v>181867</v>
      </c>
    </row>
    <row r="60" spans="1:16" ht="14.25">
      <c r="A60" s="76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3" spans="1:16" ht="14.25">
      <c r="A63" s="162" t="s">
        <v>231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</row>
    <row r="64" spans="1:16" ht="15" thickBot="1">
      <c r="A64" s="70"/>
      <c r="P64" s="72" t="s">
        <v>0</v>
      </c>
    </row>
    <row r="65" spans="1:16" ht="13.5" customHeight="1">
      <c r="A65" s="155" t="s">
        <v>187</v>
      </c>
      <c r="B65" s="152" t="s">
        <v>177</v>
      </c>
      <c r="C65" s="152" t="s">
        <v>178</v>
      </c>
      <c r="D65" s="167" t="s">
        <v>235</v>
      </c>
      <c r="E65" s="168"/>
      <c r="F65" s="168"/>
      <c r="G65" s="168"/>
      <c r="H65" s="168"/>
      <c r="I65" s="168"/>
      <c r="J65" s="168"/>
      <c r="K65" s="169"/>
      <c r="L65" s="167" t="s">
        <v>236</v>
      </c>
      <c r="M65" s="168"/>
      <c r="N65" s="168"/>
      <c r="O65" s="168"/>
      <c r="P65" s="168"/>
    </row>
    <row r="66" spans="1:17" ht="13.5" customHeight="1">
      <c r="A66" s="156"/>
      <c r="B66" s="153"/>
      <c r="C66" s="153"/>
      <c r="D66" s="158" t="s">
        <v>233</v>
      </c>
      <c r="E66" s="158" t="s">
        <v>179</v>
      </c>
      <c r="F66" s="158" t="s">
        <v>180</v>
      </c>
      <c r="G66" s="158" t="s">
        <v>181</v>
      </c>
      <c r="H66" s="160" t="s">
        <v>238</v>
      </c>
      <c r="I66" s="158" t="s">
        <v>182</v>
      </c>
      <c r="J66" s="160" t="s">
        <v>239</v>
      </c>
      <c r="K66" s="160" t="s">
        <v>240</v>
      </c>
      <c r="L66" s="158" t="s">
        <v>237</v>
      </c>
      <c r="M66" s="158" t="s">
        <v>186</v>
      </c>
      <c r="N66" s="158" t="s">
        <v>185</v>
      </c>
      <c r="O66" s="158" t="s">
        <v>184</v>
      </c>
      <c r="P66" s="165" t="s">
        <v>183</v>
      </c>
      <c r="Q66" s="70"/>
    </row>
    <row r="67" spans="1:17" ht="13.5" customHeight="1">
      <c r="A67" s="157"/>
      <c r="B67" s="154"/>
      <c r="C67" s="154"/>
      <c r="D67" s="159"/>
      <c r="E67" s="159"/>
      <c r="F67" s="159"/>
      <c r="G67" s="159"/>
      <c r="H67" s="161"/>
      <c r="I67" s="159"/>
      <c r="J67" s="161"/>
      <c r="K67" s="161"/>
      <c r="L67" s="159"/>
      <c r="M67" s="159"/>
      <c r="N67" s="159"/>
      <c r="O67" s="159"/>
      <c r="P67" s="166"/>
      <c r="Q67" s="70"/>
    </row>
    <row r="68" spans="1:16" ht="14.25">
      <c r="A68" s="73" t="s">
        <v>201</v>
      </c>
      <c r="B68" s="71">
        <v>3</v>
      </c>
      <c r="C68" s="69">
        <v>15</v>
      </c>
      <c r="D68" s="69">
        <f>SUM(E68:K68)</f>
        <v>46287</v>
      </c>
      <c r="E68" s="69">
        <v>3398</v>
      </c>
      <c r="F68" s="69">
        <v>8205</v>
      </c>
      <c r="G68" s="69">
        <v>3435</v>
      </c>
      <c r="H68" s="69">
        <v>28207</v>
      </c>
      <c r="I68" s="69">
        <v>2164</v>
      </c>
      <c r="J68" s="69">
        <v>22</v>
      </c>
      <c r="K68" s="69">
        <v>856</v>
      </c>
      <c r="L68" s="69">
        <f>SUM(M68:P68)</f>
        <v>40611</v>
      </c>
      <c r="M68" s="69">
        <v>28358</v>
      </c>
      <c r="N68" s="69">
        <v>4000</v>
      </c>
      <c r="O68" s="69">
        <v>71</v>
      </c>
      <c r="P68" s="69">
        <v>8182</v>
      </c>
    </row>
    <row r="69" spans="1:16" ht="14.25">
      <c r="A69" s="74" t="s">
        <v>225</v>
      </c>
      <c r="B69" s="71">
        <v>3</v>
      </c>
      <c r="C69" s="70">
        <v>17</v>
      </c>
      <c r="D69" s="70">
        <f>SUM(E69:K69)</f>
        <v>45112</v>
      </c>
      <c r="E69" s="70">
        <v>2745</v>
      </c>
      <c r="F69" s="70">
        <v>8236</v>
      </c>
      <c r="G69" s="70">
        <v>1572</v>
      </c>
      <c r="H69" s="70">
        <v>29350</v>
      </c>
      <c r="I69" s="70">
        <v>2668</v>
      </c>
      <c r="J69" s="70">
        <v>19</v>
      </c>
      <c r="K69" s="70">
        <v>522</v>
      </c>
      <c r="L69" s="70">
        <f>SUM(M69:P69)</f>
        <v>34391</v>
      </c>
      <c r="M69" s="70">
        <v>23970</v>
      </c>
      <c r="N69" s="70">
        <v>4357</v>
      </c>
      <c r="O69" s="70">
        <v>67</v>
      </c>
      <c r="P69" s="70">
        <v>5997</v>
      </c>
    </row>
    <row r="70" spans="1:16" ht="14.25">
      <c r="A70" s="81" t="s">
        <v>232</v>
      </c>
      <c r="B70" s="82">
        <v>3</v>
      </c>
      <c r="C70" s="83">
        <v>18</v>
      </c>
      <c r="D70" s="83">
        <f>SUM(E70:K70)</f>
        <v>51442</v>
      </c>
      <c r="E70" s="83">
        <v>2838</v>
      </c>
      <c r="F70" s="83">
        <v>8529</v>
      </c>
      <c r="G70" s="83">
        <v>1969</v>
      </c>
      <c r="H70" s="83">
        <v>34215</v>
      </c>
      <c r="I70" s="83">
        <v>3322</v>
      </c>
      <c r="J70" s="83">
        <v>30</v>
      </c>
      <c r="K70" s="83">
        <v>539</v>
      </c>
      <c r="L70" s="83">
        <f>SUM(M70:P70)</f>
        <v>38744</v>
      </c>
      <c r="M70" s="83">
        <v>23779</v>
      </c>
      <c r="N70" s="83">
        <v>9274</v>
      </c>
      <c r="O70" s="83">
        <v>85</v>
      </c>
      <c r="P70" s="83">
        <v>5606</v>
      </c>
    </row>
    <row r="71" spans="1:16" ht="14.25">
      <c r="A71" s="75"/>
      <c r="C71" s="70"/>
      <c r="D71" s="70"/>
      <c r="E71" s="70"/>
      <c r="F71" s="70"/>
      <c r="G71" s="70"/>
      <c r="H71" s="70"/>
      <c r="I71" s="70"/>
      <c r="K71" s="70"/>
      <c r="L71" s="70"/>
      <c r="M71" s="70"/>
      <c r="N71" s="70"/>
      <c r="O71" s="70"/>
      <c r="P71" s="70"/>
    </row>
    <row r="72" spans="1:16" ht="14.25">
      <c r="A72" s="73" t="s">
        <v>202</v>
      </c>
      <c r="B72" s="71">
        <v>3</v>
      </c>
      <c r="C72" s="70">
        <v>17</v>
      </c>
      <c r="D72" s="70">
        <f>SUM(E72:K72)</f>
        <v>44416</v>
      </c>
      <c r="E72" s="70">
        <v>2796</v>
      </c>
      <c r="F72" s="70">
        <v>7837</v>
      </c>
      <c r="G72" s="70">
        <v>1124</v>
      </c>
      <c r="H72" s="70">
        <v>29295</v>
      </c>
      <c r="I72" s="70">
        <v>2769</v>
      </c>
      <c r="J72" s="14">
        <v>14</v>
      </c>
      <c r="K72" s="70">
        <v>581</v>
      </c>
      <c r="L72" s="70">
        <f>SUM(M72:P72)</f>
        <v>34193</v>
      </c>
      <c r="M72" s="70">
        <v>23624</v>
      </c>
      <c r="N72" s="70">
        <v>4839</v>
      </c>
      <c r="O72" s="70">
        <v>68</v>
      </c>
      <c r="P72" s="70">
        <v>5662</v>
      </c>
    </row>
    <row r="73" spans="1:16" ht="14.25">
      <c r="A73" s="74" t="s">
        <v>137</v>
      </c>
      <c r="B73" s="71">
        <v>3</v>
      </c>
      <c r="C73" s="70">
        <v>17</v>
      </c>
      <c r="D73" s="70">
        <f>SUM(E73:K73)</f>
        <v>44473</v>
      </c>
      <c r="E73" s="70">
        <v>2548</v>
      </c>
      <c r="F73" s="70">
        <v>7927</v>
      </c>
      <c r="G73" s="70">
        <v>1232</v>
      </c>
      <c r="H73" s="70">
        <v>29282</v>
      </c>
      <c r="I73" s="70">
        <v>2838</v>
      </c>
      <c r="J73" s="70">
        <v>14</v>
      </c>
      <c r="K73" s="70">
        <v>632</v>
      </c>
      <c r="L73" s="70">
        <f>SUM(M73:P73)</f>
        <v>34911</v>
      </c>
      <c r="M73" s="70">
        <v>23828</v>
      </c>
      <c r="N73" s="70">
        <v>5614</v>
      </c>
      <c r="O73" s="70">
        <v>68</v>
      </c>
      <c r="P73" s="70">
        <v>5401</v>
      </c>
    </row>
    <row r="74" spans="1:16" ht="14.25">
      <c r="A74" s="74" t="s">
        <v>138</v>
      </c>
      <c r="B74" s="71">
        <v>3</v>
      </c>
      <c r="C74" s="70">
        <v>17</v>
      </c>
      <c r="D74" s="70">
        <f>SUM(E74:K74)</f>
        <v>45840</v>
      </c>
      <c r="E74" s="70">
        <v>3342</v>
      </c>
      <c r="F74" s="70">
        <v>8272</v>
      </c>
      <c r="G74" s="70">
        <v>1564</v>
      </c>
      <c r="H74" s="70">
        <v>28822</v>
      </c>
      <c r="I74" s="70">
        <v>2949</v>
      </c>
      <c r="J74" s="70">
        <v>21</v>
      </c>
      <c r="K74" s="70">
        <v>870</v>
      </c>
      <c r="L74" s="70">
        <f>SUM(M74:P74)</f>
        <v>35149</v>
      </c>
      <c r="M74" s="70">
        <v>23914</v>
      </c>
      <c r="N74" s="70">
        <v>5778</v>
      </c>
      <c r="O74" s="70">
        <v>73</v>
      </c>
      <c r="P74" s="70">
        <v>5384</v>
      </c>
    </row>
    <row r="75" spans="1:16" ht="14.25">
      <c r="A75" s="74" t="s">
        <v>139</v>
      </c>
      <c r="B75" s="71">
        <v>3</v>
      </c>
      <c r="C75" s="70">
        <v>17</v>
      </c>
      <c r="D75" s="70">
        <f>SUM(E75:K75)</f>
        <v>44991</v>
      </c>
      <c r="E75" s="70">
        <v>2562</v>
      </c>
      <c r="F75" s="70">
        <v>8236</v>
      </c>
      <c r="G75" s="70">
        <v>1425</v>
      </c>
      <c r="H75" s="70">
        <v>29135</v>
      </c>
      <c r="I75" s="70">
        <v>2952</v>
      </c>
      <c r="J75" s="70">
        <v>22</v>
      </c>
      <c r="K75" s="70">
        <v>659</v>
      </c>
      <c r="L75" s="70">
        <f>SUM(M75:P75)</f>
        <v>34747</v>
      </c>
      <c r="M75" s="70">
        <v>23802</v>
      </c>
      <c r="N75" s="70">
        <v>5797</v>
      </c>
      <c r="O75" s="70">
        <v>72</v>
      </c>
      <c r="P75" s="70">
        <v>5076</v>
      </c>
    </row>
    <row r="76" spans="1:16" ht="14.25">
      <c r="A76" s="75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14.25">
      <c r="A77" s="74" t="s">
        <v>140</v>
      </c>
      <c r="B77" s="71">
        <v>3</v>
      </c>
      <c r="C77" s="70">
        <v>18</v>
      </c>
      <c r="D77" s="70">
        <f>SUM(E77:K77)</f>
        <v>46230</v>
      </c>
      <c r="E77" s="70">
        <v>2490</v>
      </c>
      <c r="F77" s="70">
        <v>8221</v>
      </c>
      <c r="G77" s="70">
        <v>1414</v>
      </c>
      <c r="H77" s="70">
        <v>29694</v>
      </c>
      <c r="I77" s="70">
        <v>2972</v>
      </c>
      <c r="J77" s="70">
        <v>24</v>
      </c>
      <c r="K77" s="70">
        <v>1415</v>
      </c>
      <c r="L77" s="70">
        <f>SUM(M77:P77)</f>
        <v>34938</v>
      </c>
      <c r="M77" s="70">
        <v>23497</v>
      </c>
      <c r="N77" s="70">
        <v>6357</v>
      </c>
      <c r="O77" s="70">
        <v>75</v>
      </c>
      <c r="P77" s="70">
        <v>5009</v>
      </c>
    </row>
    <row r="78" spans="1:16" ht="14.25">
      <c r="A78" s="74" t="s">
        <v>141</v>
      </c>
      <c r="B78" s="71">
        <v>3</v>
      </c>
      <c r="C78" s="70">
        <v>18</v>
      </c>
      <c r="D78" s="70">
        <f>SUM(E78:K78)</f>
        <v>46894</v>
      </c>
      <c r="E78" s="70">
        <v>2842</v>
      </c>
      <c r="F78" s="70">
        <v>8384</v>
      </c>
      <c r="G78" s="70">
        <v>1630</v>
      </c>
      <c r="H78" s="70">
        <v>30314</v>
      </c>
      <c r="I78" s="70">
        <v>2943</v>
      </c>
      <c r="J78" s="70">
        <v>22</v>
      </c>
      <c r="K78" s="70">
        <v>759</v>
      </c>
      <c r="L78" s="70">
        <f>SUM(M78:P78)</f>
        <v>35982</v>
      </c>
      <c r="M78" s="70">
        <v>23993</v>
      </c>
      <c r="N78" s="70">
        <v>6945</v>
      </c>
      <c r="O78" s="70">
        <v>73</v>
      </c>
      <c r="P78" s="70">
        <v>4971</v>
      </c>
    </row>
    <row r="79" spans="1:16" ht="14.25">
      <c r="A79" s="74" t="s">
        <v>142</v>
      </c>
      <c r="B79" s="71">
        <v>3</v>
      </c>
      <c r="C79" s="70">
        <v>18</v>
      </c>
      <c r="D79" s="70">
        <f>SUM(E79:K79)</f>
        <v>47675</v>
      </c>
      <c r="E79" s="70">
        <v>2799</v>
      </c>
      <c r="F79" s="70">
        <v>8574</v>
      </c>
      <c r="G79" s="70">
        <v>1411</v>
      </c>
      <c r="H79" s="70">
        <v>30979</v>
      </c>
      <c r="I79" s="70">
        <v>3021</v>
      </c>
      <c r="J79" s="70">
        <v>28</v>
      </c>
      <c r="K79" s="70">
        <v>863</v>
      </c>
      <c r="L79" s="70">
        <f>SUM(M79:P79)</f>
        <v>36503</v>
      </c>
      <c r="M79" s="70">
        <v>23971</v>
      </c>
      <c r="N79" s="70">
        <v>7520</v>
      </c>
      <c r="O79" s="70">
        <v>76</v>
      </c>
      <c r="P79" s="70">
        <v>4936</v>
      </c>
    </row>
    <row r="80" spans="1:16" ht="14.25">
      <c r="A80" s="74" t="s">
        <v>143</v>
      </c>
      <c r="B80" s="71">
        <v>3</v>
      </c>
      <c r="C80" s="70">
        <v>18</v>
      </c>
      <c r="D80" s="70">
        <f>SUM(E80:K80)</f>
        <v>47406</v>
      </c>
      <c r="E80" s="70">
        <v>3219</v>
      </c>
      <c r="F80" s="70">
        <v>7739</v>
      </c>
      <c r="G80" s="70">
        <v>1494</v>
      </c>
      <c r="H80" s="70">
        <v>31298</v>
      </c>
      <c r="I80" s="70">
        <v>3100</v>
      </c>
      <c r="J80" s="70">
        <v>27</v>
      </c>
      <c r="K80" s="70">
        <v>529</v>
      </c>
      <c r="L80" s="70">
        <f>SUM(M80:P80)</f>
        <v>36890</v>
      </c>
      <c r="M80" s="70">
        <v>23857</v>
      </c>
      <c r="N80" s="70">
        <v>7904</v>
      </c>
      <c r="O80" s="70">
        <v>77</v>
      </c>
      <c r="P80" s="70">
        <v>5052</v>
      </c>
    </row>
    <row r="81" spans="1:16" ht="14.25">
      <c r="A81" s="75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14.25">
      <c r="A82" s="74" t="s">
        <v>144</v>
      </c>
      <c r="B82" s="71">
        <v>3</v>
      </c>
      <c r="C82" s="70">
        <v>18</v>
      </c>
      <c r="D82" s="70">
        <f>SUM(E82:K82)</f>
        <v>49161</v>
      </c>
      <c r="E82" s="70">
        <v>2948</v>
      </c>
      <c r="F82" s="70">
        <v>8743</v>
      </c>
      <c r="G82" s="70">
        <v>1623</v>
      </c>
      <c r="H82" s="70">
        <v>31793</v>
      </c>
      <c r="I82" s="70">
        <v>3208</v>
      </c>
      <c r="J82" s="70">
        <v>37</v>
      </c>
      <c r="K82" s="70">
        <v>809</v>
      </c>
      <c r="L82" s="70">
        <f>SUM(M82:P82)</f>
        <v>37464</v>
      </c>
      <c r="M82" s="70">
        <v>24073</v>
      </c>
      <c r="N82" s="70">
        <v>8135</v>
      </c>
      <c r="O82" s="70">
        <v>81</v>
      </c>
      <c r="P82" s="70">
        <v>5175</v>
      </c>
    </row>
    <row r="83" spans="1:16" ht="14.25">
      <c r="A83" s="74" t="s">
        <v>145</v>
      </c>
      <c r="B83" s="71">
        <v>3</v>
      </c>
      <c r="C83" s="70">
        <v>18</v>
      </c>
      <c r="D83" s="70">
        <f>SUM(E83:K83)</f>
        <v>49236</v>
      </c>
      <c r="E83" s="70">
        <v>2771</v>
      </c>
      <c r="F83" s="70">
        <v>7468</v>
      </c>
      <c r="G83" s="70">
        <v>1468</v>
      </c>
      <c r="H83" s="70">
        <v>33494</v>
      </c>
      <c r="I83" s="70">
        <v>3190</v>
      </c>
      <c r="J83" s="70">
        <v>37</v>
      </c>
      <c r="K83" s="70">
        <v>808</v>
      </c>
      <c r="L83" s="70">
        <f>SUM(M83:P83)</f>
        <v>37601</v>
      </c>
      <c r="M83" s="70">
        <v>23608</v>
      </c>
      <c r="N83" s="70">
        <v>8555</v>
      </c>
      <c r="O83" s="70">
        <v>85</v>
      </c>
      <c r="P83" s="70">
        <v>5353</v>
      </c>
    </row>
    <row r="84" spans="1:16" ht="14.25">
      <c r="A84" s="74" t="s">
        <v>146</v>
      </c>
      <c r="B84" s="71">
        <v>3</v>
      </c>
      <c r="C84" s="70">
        <v>18</v>
      </c>
      <c r="D84" s="70">
        <f>SUM(E84:K84)</f>
        <v>49634</v>
      </c>
      <c r="E84" s="70">
        <v>2717</v>
      </c>
      <c r="F84" s="70">
        <v>7457</v>
      </c>
      <c r="G84" s="70">
        <v>1228</v>
      </c>
      <c r="H84" s="70">
        <v>33784</v>
      </c>
      <c r="I84" s="70">
        <v>3294</v>
      </c>
      <c r="J84" s="70">
        <v>47</v>
      </c>
      <c r="K84" s="70">
        <v>1107</v>
      </c>
      <c r="L84" s="70">
        <f>SUM(M84:P84)</f>
        <v>37903</v>
      </c>
      <c r="M84" s="70">
        <v>23423</v>
      </c>
      <c r="N84" s="70">
        <v>8794</v>
      </c>
      <c r="O84" s="70">
        <v>92</v>
      </c>
      <c r="P84" s="70">
        <v>5594</v>
      </c>
    </row>
    <row r="85" spans="1:16" ht="14.25">
      <c r="A85" s="74" t="s">
        <v>147</v>
      </c>
      <c r="B85" s="71">
        <v>3</v>
      </c>
      <c r="C85" s="70">
        <v>18</v>
      </c>
      <c r="D85" s="70">
        <f>SUM(E85:K85)</f>
        <v>51442</v>
      </c>
      <c r="E85" s="70">
        <v>2838</v>
      </c>
      <c r="F85" s="70">
        <v>8529</v>
      </c>
      <c r="G85" s="70">
        <v>1969</v>
      </c>
      <c r="H85" s="70">
        <v>34215</v>
      </c>
      <c r="I85" s="70">
        <v>3322</v>
      </c>
      <c r="J85" s="70">
        <v>30</v>
      </c>
      <c r="K85" s="70">
        <v>539</v>
      </c>
      <c r="L85" s="70">
        <f>SUM(M85:P85)</f>
        <v>38744</v>
      </c>
      <c r="M85" s="70">
        <v>23779</v>
      </c>
      <c r="N85" s="70">
        <v>9274</v>
      </c>
      <c r="O85" s="70">
        <v>85</v>
      </c>
      <c r="P85" s="70">
        <v>5606</v>
      </c>
    </row>
    <row r="86" spans="1:16" ht="14.25">
      <c r="A86" s="76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 t="s">
        <v>220</v>
      </c>
    </row>
  </sheetData>
  <sheetProtection/>
  <mergeCells count="59">
    <mergeCell ref="P66:P67"/>
    <mergeCell ref="L66:L67"/>
    <mergeCell ref="M66:M67"/>
    <mergeCell ref="N66:N67"/>
    <mergeCell ref="O66:O67"/>
    <mergeCell ref="H66:H67"/>
    <mergeCell ref="I66:I67"/>
    <mergeCell ref="J66:J67"/>
    <mergeCell ref="K66:K67"/>
    <mergeCell ref="A63:P63"/>
    <mergeCell ref="A65:A67"/>
    <mergeCell ref="B65:B67"/>
    <mergeCell ref="C65:C67"/>
    <mergeCell ref="D65:K65"/>
    <mergeCell ref="L65:P65"/>
    <mergeCell ref="D66:D67"/>
    <mergeCell ref="E66:E67"/>
    <mergeCell ref="F66:F67"/>
    <mergeCell ref="G66:G67"/>
    <mergeCell ref="M40:M41"/>
    <mergeCell ref="N40:N41"/>
    <mergeCell ref="O40:O41"/>
    <mergeCell ref="P40:P41"/>
    <mergeCell ref="L39:P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39:A41"/>
    <mergeCell ref="B39:B41"/>
    <mergeCell ref="C39:C41"/>
    <mergeCell ref="D39:K39"/>
    <mergeCell ref="A7:P7"/>
    <mergeCell ref="A5:P5"/>
    <mergeCell ref="A3:P3"/>
    <mergeCell ref="A37:P37"/>
    <mergeCell ref="N14:N15"/>
    <mergeCell ref="O14:O15"/>
    <mergeCell ref="P14:P15"/>
    <mergeCell ref="L13:P13"/>
    <mergeCell ref="K14:K15"/>
    <mergeCell ref="D13:K13"/>
    <mergeCell ref="L14:L15"/>
    <mergeCell ref="M14:M15"/>
    <mergeCell ref="G14:G15"/>
    <mergeCell ref="H14:H15"/>
    <mergeCell ref="I14:I15"/>
    <mergeCell ref="J14:J15"/>
    <mergeCell ref="B13:B15"/>
    <mergeCell ref="A13:A15"/>
    <mergeCell ref="C13:C15"/>
    <mergeCell ref="D14:D15"/>
    <mergeCell ref="E14:E15"/>
    <mergeCell ref="F14:F1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selection activeCell="D46" sqref="D46"/>
    </sheetView>
  </sheetViews>
  <sheetFormatPr defaultColWidth="9.00390625" defaultRowHeight="13.5"/>
  <cols>
    <col min="1" max="1" width="16.25390625" style="71" customWidth="1"/>
    <col min="2" max="2" width="7.50390625" style="71" customWidth="1"/>
    <col min="3" max="3" width="10.00390625" style="71" customWidth="1"/>
    <col min="4" max="7" width="11.25390625" style="71" customWidth="1"/>
    <col min="8" max="8" width="13.75390625" style="71" customWidth="1"/>
    <col min="9" max="16" width="11.25390625" style="71" customWidth="1"/>
    <col min="17" max="16384" width="9.00390625" style="71" customWidth="1"/>
  </cols>
  <sheetData>
    <row r="1" spans="1:19" ht="14.25">
      <c r="A1" s="79" t="s">
        <v>203</v>
      </c>
      <c r="S1" s="80" t="s">
        <v>204</v>
      </c>
    </row>
    <row r="3" spans="1:16" ht="14.25">
      <c r="A3" s="162" t="s">
        <v>244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5" thickBot="1">
      <c r="A4" s="70"/>
      <c r="P4" s="72" t="s">
        <v>0</v>
      </c>
    </row>
    <row r="5" spans="1:16" ht="13.5" customHeight="1">
      <c r="A5" s="177" t="s">
        <v>187</v>
      </c>
      <c r="B5" s="179" t="s">
        <v>177</v>
      </c>
      <c r="C5" s="179" t="s">
        <v>178</v>
      </c>
      <c r="D5" s="167" t="s">
        <v>235</v>
      </c>
      <c r="E5" s="168"/>
      <c r="F5" s="168"/>
      <c r="G5" s="168"/>
      <c r="H5" s="168"/>
      <c r="I5" s="168"/>
      <c r="J5" s="168"/>
      <c r="K5" s="169"/>
      <c r="L5" s="167" t="s">
        <v>243</v>
      </c>
      <c r="M5" s="168"/>
      <c r="N5" s="168"/>
      <c r="O5" s="168"/>
      <c r="P5" s="168"/>
    </row>
    <row r="6" spans="1:17" ht="13.5" customHeight="1">
      <c r="A6" s="178"/>
      <c r="B6" s="180"/>
      <c r="C6" s="180"/>
      <c r="D6" s="158" t="s">
        <v>234</v>
      </c>
      <c r="E6" s="158" t="s">
        <v>179</v>
      </c>
      <c r="F6" s="158" t="s">
        <v>180</v>
      </c>
      <c r="G6" s="158" t="s">
        <v>181</v>
      </c>
      <c r="H6" s="160" t="s">
        <v>238</v>
      </c>
      <c r="I6" s="158" t="s">
        <v>182</v>
      </c>
      <c r="J6" s="160" t="s">
        <v>239</v>
      </c>
      <c r="K6" s="160" t="s">
        <v>240</v>
      </c>
      <c r="L6" s="158" t="s">
        <v>234</v>
      </c>
      <c r="M6" s="158" t="s">
        <v>186</v>
      </c>
      <c r="N6" s="158" t="s">
        <v>185</v>
      </c>
      <c r="O6" s="158" t="s">
        <v>184</v>
      </c>
      <c r="P6" s="165" t="s">
        <v>183</v>
      </c>
      <c r="Q6" s="70"/>
    </row>
    <row r="7" spans="1:17" ht="13.5" customHeight="1">
      <c r="A7" s="156"/>
      <c r="B7" s="181"/>
      <c r="C7" s="181"/>
      <c r="D7" s="159"/>
      <c r="E7" s="159"/>
      <c r="F7" s="159"/>
      <c r="G7" s="159"/>
      <c r="H7" s="161"/>
      <c r="I7" s="159"/>
      <c r="J7" s="161"/>
      <c r="K7" s="161"/>
      <c r="L7" s="159"/>
      <c r="M7" s="159"/>
      <c r="N7" s="159"/>
      <c r="O7" s="159"/>
      <c r="P7" s="166"/>
      <c r="Q7" s="70"/>
    </row>
    <row r="8" spans="1:16" ht="14.25">
      <c r="A8" s="73" t="s">
        <v>201</v>
      </c>
      <c r="B8" s="71">
        <v>9</v>
      </c>
      <c r="C8" s="69">
        <v>42</v>
      </c>
      <c r="D8" s="69">
        <f>SUM(E8:K8)</f>
        <v>96514</v>
      </c>
      <c r="E8" s="69">
        <v>8930</v>
      </c>
      <c r="F8" s="69">
        <v>16515</v>
      </c>
      <c r="G8" s="69">
        <v>4431</v>
      </c>
      <c r="H8" s="69">
        <v>56085</v>
      </c>
      <c r="I8" s="69">
        <v>9474</v>
      </c>
      <c r="J8" s="69">
        <v>49</v>
      </c>
      <c r="K8" s="69">
        <v>1030</v>
      </c>
      <c r="L8" s="69">
        <f>SUM(M8:P8)</f>
        <v>84639</v>
      </c>
      <c r="M8" s="69">
        <v>48624</v>
      </c>
      <c r="N8" s="69">
        <v>20354</v>
      </c>
      <c r="O8" s="69">
        <v>73</v>
      </c>
      <c r="P8" s="69">
        <v>15588</v>
      </c>
    </row>
    <row r="9" spans="1:16" ht="14.25">
      <c r="A9" s="74" t="s">
        <v>225</v>
      </c>
      <c r="B9" s="71">
        <v>11</v>
      </c>
      <c r="C9" s="70">
        <v>45</v>
      </c>
      <c r="D9" s="70">
        <f>SUM(E9:K9)</f>
        <v>109982</v>
      </c>
      <c r="E9" s="70">
        <v>9388</v>
      </c>
      <c r="F9" s="70">
        <v>18595</v>
      </c>
      <c r="G9" s="70">
        <v>4600</v>
      </c>
      <c r="H9" s="70">
        <v>64780</v>
      </c>
      <c r="I9" s="70">
        <v>11107</v>
      </c>
      <c r="J9" s="70">
        <v>59</v>
      </c>
      <c r="K9" s="70">
        <v>1453</v>
      </c>
      <c r="L9" s="70">
        <f>SUM(M9:P9)</f>
        <v>91803</v>
      </c>
      <c r="M9" s="70">
        <v>50295</v>
      </c>
      <c r="N9" s="70">
        <v>24756</v>
      </c>
      <c r="O9" s="70">
        <v>84</v>
      </c>
      <c r="P9" s="70">
        <v>16668</v>
      </c>
    </row>
    <row r="10" spans="1:16" ht="14.25">
      <c r="A10" s="81" t="s">
        <v>232</v>
      </c>
      <c r="B10" s="82">
        <v>12</v>
      </c>
      <c r="C10" s="83">
        <v>49</v>
      </c>
      <c r="D10" s="83">
        <f>SUM(E10:K10)</f>
        <v>129809</v>
      </c>
      <c r="E10" s="83">
        <v>10617</v>
      </c>
      <c r="F10" s="83">
        <v>20185</v>
      </c>
      <c r="G10" s="83">
        <v>3947</v>
      </c>
      <c r="H10" s="83">
        <v>79872</v>
      </c>
      <c r="I10" s="83">
        <v>13418</v>
      </c>
      <c r="J10" s="83">
        <v>77</v>
      </c>
      <c r="K10" s="83">
        <v>1693</v>
      </c>
      <c r="L10" s="83">
        <f>SUM(M10:P10)</f>
        <v>109908</v>
      </c>
      <c r="M10" s="83">
        <v>59394</v>
      </c>
      <c r="N10" s="83">
        <v>32912</v>
      </c>
      <c r="O10" s="83">
        <v>91</v>
      </c>
      <c r="P10" s="83">
        <v>17511</v>
      </c>
    </row>
    <row r="11" spans="1:16" ht="14.25">
      <c r="A11" s="75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4.25">
      <c r="A12" s="73" t="s">
        <v>202</v>
      </c>
      <c r="B12" s="71">
        <v>11</v>
      </c>
      <c r="C12" s="70">
        <v>45</v>
      </c>
      <c r="D12" s="70">
        <f>SUM(E12:K12)</f>
        <v>105176</v>
      </c>
      <c r="E12" s="70">
        <v>6289</v>
      </c>
      <c r="F12" s="70">
        <v>17353</v>
      </c>
      <c r="G12" s="70">
        <v>3345</v>
      </c>
      <c r="H12" s="70">
        <v>65574</v>
      </c>
      <c r="I12" s="70">
        <v>11340</v>
      </c>
      <c r="J12" s="70">
        <v>77</v>
      </c>
      <c r="K12" s="70">
        <v>1198</v>
      </c>
      <c r="L12" s="70">
        <f>SUM(M12:P12)</f>
        <v>89091</v>
      </c>
      <c r="M12" s="70">
        <v>48553</v>
      </c>
      <c r="N12" s="70">
        <v>24787</v>
      </c>
      <c r="O12" s="70">
        <v>82</v>
      </c>
      <c r="P12" s="70">
        <v>15669</v>
      </c>
    </row>
    <row r="13" spans="1:16" ht="14.25">
      <c r="A13" s="74" t="s">
        <v>137</v>
      </c>
      <c r="B13" s="71">
        <v>11</v>
      </c>
      <c r="C13" s="70">
        <v>45</v>
      </c>
      <c r="D13" s="70">
        <f>SUM(E13:K13)</f>
        <v>104868</v>
      </c>
      <c r="E13" s="70">
        <v>5594</v>
      </c>
      <c r="F13" s="70">
        <v>17029</v>
      </c>
      <c r="G13" s="70">
        <v>2849</v>
      </c>
      <c r="H13" s="70">
        <v>66379</v>
      </c>
      <c r="I13" s="70">
        <v>11513</v>
      </c>
      <c r="J13" s="70">
        <v>76</v>
      </c>
      <c r="K13" s="70">
        <v>1428</v>
      </c>
      <c r="L13" s="70">
        <f>SUM(M13:P13)</f>
        <v>89914</v>
      </c>
      <c r="M13" s="70">
        <v>49256</v>
      </c>
      <c r="N13" s="70">
        <v>25115</v>
      </c>
      <c r="O13" s="70">
        <v>94</v>
      </c>
      <c r="P13" s="70">
        <v>15449</v>
      </c>
    </row>
    <row r="14" spans="1:16" ht="14.25">
      <c r="A14" s="74" t="s">
        <v>138</v>
      </c>
      <c r="B14" s="71">
        <v>11</v>
      </c>
      <c r="C14" s="70">
        <v>46</v>
      </c>
      <c r="D14" s="70">
        <f>SUM(E14:K14)</f>
        <v>108834</v>
      </c>
      <c r="E14" s="70">
        <v>7473</v>
      </c>
      <c r="F14" s="70">
        <v>18511</v>
      </c>
      <c r="G14" s="70">
        <v>3684</v>
      </c>
      <c r="H14" s="70">
        <v>66184</v>
      </c>
      <c r="I14" s="70">
        <v>11712</v>
      </c>
      <c r="J14" s="70">
        <v>82</v>
      </c>
      <c r="K14" s="70">
        <v>1188</v>
      </c>
      <c r="L14" s="70">
        <f>SUM(M14:P14)</f>
        <v>92153</v>
      </c>
      <c r="M14" s="70">
        <v>50698</v>
      </c>
      <c r="N14" s="70">
        <v>25850</v>
      </c>
      <c r="O14" s="70">
        <v>89</v>
      </c>
      <c r="P14" s="70">
        <v>15516</v>
      </c>
    </row>
    <row r="15" spans="1:16" ht="14.25">
      <c r="A15" s="74" t="s">
        <v>139</v>
      </c>
      <c r="B15" s="71">
        <v>12</v>
      </c>
      <c r="C15" s="70">
        <v>49</v>
      </c>
      <c r="D15" s="70">
        <f>SUM(E15:K15)</f>
        <v>110464</v>
      </c>
      <c r="E15" s="70">
        <v>6612</v>
      </c>
      <c r="F15" s="70">
        <v>18202</v>
      </c>
      <c r="G15" s="70">
        <v>3009</v>
      </c>
      <c r="H15" s="70">
        <v>69328</v>
      </c>
      <c r="I15" s="70">
        <v>12020</v>
      </c>
      <c r="J15" s="70">
        <v>84</v>
      </c>
      <c r="K15" s="70">
        <v>1209</v>
      </c>
      <c r="L15" s="70">
        <f>SUM(M15:P15)</f>
        <v>93114</v>
      </c>
      <c r="M15" s="70">
        <v>50940</v>
      </c>
      <c r="N15" s="70">
        <v>27024</v>
      </c>
      <c r="O15" s="70">
        <v>105</v>
      </c>
      <c r="P15" s="70">
        <v>15045</v>
      </c>
    </row>
    <row r="16" spans="1:16" ht="14.25">
      <c r="A16" s="75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4.25">
      <c r="A17" s="74" t="s">
        <v>140</v>
      </c>
      <c r="B17" s="71">
        <v>12</v>
      </c>
      <c r="C17" s="70">
        <v>49</v>
      </c>
      <c r="D17" s="70">
        <f>SUM(E17:K17)</f>
        <v>111961</v>
      </c>
      <c r="E17" s="70">
        <v>6207</v>
      </c>
      <c r="F17" s="70">
        <v>18363</v>
      </c>
      <c r="G17" s="70">
        <v>2973</v>
      </c>
      <c r="H17" s="70">
        <v>70057</v>
      </c>
      <c r="I17" s="70">
        <v>12299</v>
      </c>
      <c r="J17" s="70">
        <v>75</v>
      </c>
      <c r="K17" s="70">
        <v>1987</v>
      </c>
      <c r="L17" s="70">
        <f>SUM(M17:P17)</f>
        <v>93976</v>
      </c>
      <c r="M17" s="70">
        <v>50997</v>
      </c>
      <c r="N17" s="70">
        <v>27783</v>
      </c>
      <c r="O17" s="70">
        <v>110</v>
      </c>
      <c r="P17" s="70">
        <v>15086</v>
      </c>
    </row>
    <row r="18" spans="1:16" ht="14.25">
      <c r="A18" s="74" t="s">
        <v>141</v>
      </c>
      <c r="B18" s="71">
        <v>12</v>
      </c>
      <c r="C18" s="70">
        <v>49</v>
      </c>
      <c r="D18" s="70">
        <f>SUM(E18:K18)</f>
        <v>113640</v>
      </c>
      <c r="E18" s="70">
        <v>6332</v>
      </c>
      <c r="F18" s="70">
        <v>18401</v>
      </c>
      <c r="G18" s="70">
        <v>3355</v>
      </c>
      <c r="H18" s="70">
        <v>71574</v>
      </c>
      <c r="I18" s="70">
        <v>12582</v>
      </c>
      <c r="J18" s="70">
        <v>83</v>
      </c>
      <c r="K18" s="70">
        <v>1313</v>
      </c>
      <c r="L18" s="70">
        <f>SUM(M18:P18)</f>
        <v>96767</v>
      </c>
      <c r="M18" s="70">
        <v>53073</v>
      </c>
      <c r="N18" s="70">
        <v>28395</v>
      </c>
      <c r="O18" s="70">
        <v>111</v>
      </c>
      <c r="P18" s="70">
        <v>15188</v>
      </c>
    </row>
    <row r="19" spans="1:16" ht="14.25">
      <c r="A19" s="74" t="s">
        <v>142</v>
      </c>
      <c r="B19" s="71">
        <v>12</v>
      </c>
      <c r="C19" s="70">
        <v>49</v>
      </c>
      <c r="D19" s="70">
        <f>SUM(E19:K19)</f>
        <v>116111</v>
      </c>
      <c r="E19" s="70">
        <v>6433</v>
      </c>
      <c r="F19" s="70">
        <v>18860</v>
      </c>
      <c r="G19" s="70">
        <v>3125</v>
      </c>
      <c r="H19" s="70">
        <v>73376</v>
      </c>
      <c r="I19" s="70">
        <v>12809</v>
      </c>
      <c r="J19" s="70">
        <v>67</v>
      </c>
      <c r="K19" s="70">
        <v>1441</v>
      </c>
      <c r="L19" s="70">
        <f>SUM(M19:P19)</f>
        <v>99204</v>
      </c>
      <c r="M19" s="70">
        <v>53881</v>
      </c>
      <c r="N19" s="70">
        <v>29586</v>
      </c>
      <c r="O19" s="70">
        <v>118</v>
      </c>
      <c r="P19" s="70">
        <v>15619</v>
      </c>
    </row>
    <row r="20" spans="1:16" ht="14.25">
      <c r="A20" s="74" t="s">
        <v>143</v>
      </c>
      <c r="B20" s="71">
        <v>12</v>
      </c>
      <c r="C20" s="70">
        <v>49</v>
      </c>
      <c r="D20" s="70">
        <f>SUM(E20:K20)</f>
        <v>118075</v>
      </c>
      <c r="E20" s="70">
        <v>7657</v>
      </c>
      <c r="F20" s="70">
        <v>19040</v>
      </c>
      <c r="G20" s="70">
        <v>2900</v>
      </c>
      <c r="H20" s="70">
        <v>74263</v>
      </c>
      <c r="I20" s="70">
        <v>12962</v>
      </c>
      <c r="J20" s="70">
        <v>80</v>
      </c>
      <c r="K20" s="70">
        <v>1173</v>
      </c>
      <c r="L20" s="70">
        <f>SUM(M20:P20)</f>
        <v>101757</v>
      </c>
      <c r="M20" s="70">
        <v>54170</v>
      </c>
      <c r="N20" s="70">
        <v>30236</v>
      </c>
      <c r="O20" s="70">
        <v>114</v>
      </c>
      <c r="P20" s="70">
        <v>17237</v>
      </c>
    </row>
    <row r="21" spans="1:16" ht="14.25">
      <c r="A21" s="75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14.25">
      <c r="A22" s="74" t="s">
        <v>144</v>
      </c>
      <c r="B22" s="71">
        <v>12</v>
      </c>
      <c r="C22" s="70">
        <v>49</v>
      </c>
      <c r="D22" s="70">
        <f>SUM(E22:K22)</f>
        <v>119206</v>
      </c>
      <c r="E22" s="70">
        <v>7537</v>
      </c>
      <c r="F22" s="70">
        <v>18757</v>
      </c>
      <c r="G22" s="70">
        <v>3126</v>
      </c>
      <c r="H22" s="70">
        <v>75270</v>
      </c>
      <c r="I22" s="70">
        <v>13031</v>
      </c>
      <c r="J22" s="70">
        <v>92</v>
      </c>
      <c r="K22" s="70">
        <v>1393</v>
      </c>
      <c r="L22" s="70">
        <f>SUM(M22:P22)</f>
        <v>103489</v>
      </c>
      <c r="M22" s="70">
        <v>55758</v>
      </c>
      <c r="N22" s="70">
        <v>30853</v>
      </c>
      <c r="O22" s="70">
        <v>118</v>
      </c>
      <c r="P22" s="70">
        <v>16760</v>
      </c>
    </row>
    <row r="23" spans="1:16" ht="14.25">
      <c r="A23" s="74" t="s">
        <v>145</v>
      </c>
      <c r="B23" s="71">
        <v>12</v>
      </c>
      <c r="C23" s="70">
        <v>49</v>
      </c>
      <c r="D23" s="70">
        <f>SUM(E23:K23)</f>
        <v>119392</v>
      </c>
      <c r="E23" s="70">
        <v>6792</v>
      </c>
      <c r="F23" s="70">
        <v>18265</v>
      </c>
      <c r="G23" s="70">
        <v>3074</v>
      </c>
      <c r="H23" s="70">
        <v>76877</v>
      </c>
      <c r="I23" s="70">
        <v>12925</v>
      </c>
      <c r="J23" s="70">
        <v>96</v>
      </c>
      <c r="K23" s="70">
        <v>1363</v>
      </c>
      <c r="L23" s="70">
        <f>SUM(M23:P23)</f>
        <v>103335</v>
      </c>
      <c r="M23" s="70">
        <v>55031</v>
      </c>
      <c r="N23" s="70">
        <v>31447</v>
      </c>
      <c r="O23" s="70">
        <v>122</v>
      </c>
      <c r="P23" s="70">
        <v>16735</v>
      </c>
    </row>
    <row r="24" spans="1:16" ht="14.25">
      <c r="A24" s="74" t="s">
        <v>146</v>
      </c>
      <c r="B24" s="71">
        <v>12</v>
      </c>
      <c r="C24" s="70">
        <v>49</v>
      </c>
      <c r="D24" s="70">
        <f>SUM(E24:K24)</f>
        <v>122854</v>
      </c>
      <c r="E24" s="70">
        <v>8792</v>
      </c>
      <c r="F24" s="70">
        <v>18602</v>
      </c>
      <c r="G24" s="70">
        <v>3348</v>
      </c>
      <c r="H24" s="70">
        <v>77602</v>
      </c>
      <c r="I24" s="70">
        <v>13109</v>
      </c>
      <c r="J24" s="70">
        <v>87</v>
      </c>
      <c r="K24" s="70">
        <v>1314</v>
      </c>
      <c r="L24" s="70">
        <f>SUM(M24:P24)</f>
        <v>106520</v>
      </c>
      <c r="M24" s="70">
        <v>55920</v>
      </c>
      <c r="N24" s="70">
        <v>32310</v>
      </c>
      <c r="O24" s="70">
        <v>127</v>
      </c>
      <c r="P24" s="70">
        <v>18163</v>
      </c>
    </row>
    <row r="25" spans="1:16" ht="14.25">
      <c r="A25" s="74" t="s">
        <v>147</v>
      </c>
      <c r="B25" s="71">
        <v>12</v>
      </c>
      <c r="C25" s="70">
        <v>49</v>
      </c>
      <c r="D25" s="70">
        <f>SUM(E25:K25)</f>
        <v>129809</v>
      </c>
      <c r="E25" s="70">
        <v>10617</v>
      </c>
      <c r="F25" s="70">
        <v>20185</v>
      </c>
      <c r="G25" s="70">
        <v>3947</v>
      </c>
      <c r="H25" s="70">
        <v>79872</v>
      </c>
      <c r="I25" s="70">
        <v>13418</v>
      </c>
      <c r="J25" s="70">
        <v>77</v>
      </c>
      <c r="K25" s="70">
        <v>1693</v>
      </c>
      <c r="L25" s="70">
        <f>SUM(M25:P25)</f>
        <v>109908</v>
      </c>
      <c r="M25" s="70">
        <v>59394</v>
      </c>
      <c r="N25" s="70">
        <v>32912</v>
      </c>
      <c r="O25" s="70">
        <v>91</v>
      </c>
      <c r="P25" s="70">
        <v>17511</v>
      </c>
    </row>
    <row r="26" spans="1:16" ht="14.25">
      <c r="A26" s="76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9" spans="1:16" ht="14.25">
      <c r="A29" s="162" t="s">
        <v>245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5" thickBot="1">
      <c r="A30" s="70"/>
      <c r="P30" s="72" t="s">
        <v>0</v>
      </c>
    </row>
    <row r="31" spans="1:16" ht="13.5" customHeight="1">
      <c r="A31" s="177" t="s">
        <v>187</v>
      </c>
      <c r="B31" s="179" t="s">
        <v>177</v>
      </c>
      <c r="C31" s="179" t="s">
        <v>178</v>
      </c>
      <c r="D31" s="167" t="s">
        <v>235</v>
      </c>
      <c r="E31" s="168"/>
      <c r="F31" s="168"/>
      <c r="G31" s="168"/>
      <c r="H31" s="168"/>
      <c r="I31" s="168"/>
      <c r="J31" s="168"/>
      <c r="K31" s="169"/>
      <c r="L31" s="167" t="s">
        <v>243</v>
      </c>
      <c r="M31" s="168"/>
      <c r="N31" s="168"/>
      <c r="O31" s="168"/>
      <c r="P31" s="168"/>
    </row>
    <row r="32" spans="1:17" ht="13.5" customHeight="1">
      <c r="A32" s="178"/>
      <c r="B32" s="180"/>
      <c r="C32" s="180"/>
      <c r="D32" s="158" t="s">
        <v>234</v>
      </c>
      <c r="E32" s="158" t="s">
        <v>179</v>
      </c>
      <c r="F32" s="158" t="s">
        <v>180</v>
      </c>
      <c r="G32" s="158" t="s">
        <v>181</v>
      </c>
      <c r="H32" s="160" t="s">
        <v>238</v>
      </c>
      <c r="I32" s="158" t="s">
        <v>182</v>
      </c>
      <c r="J32" s="160" t="s">
        <v>239</v>
      </c>
      <c r="K32" s="160" t="s">
        <v>240</v>
      </c>
      <c r="L32" s="158" t="s">
        <v>234</v>
      </c>
      <c r="M32" s="158" t="s">
        <v>186</v>
      </c>
      <c r="N32" s="158" t="s">
        <v>185</v>
      </c>
      <c r="O32" s="158" t="s">
        <v>184</v>
      </c>
      <c r="P32" s="165" t="s">
        <v>183</v>
      </c>
      <c r="Q32" s="70"/>
    </row>
    <row r="33" spans="1:17" ht="13.5" customHeight="1">
      <c r="A33" s="156"/>
      <c r="B33" s="181"/>
      <c r="C33" s="181"/>
      <c r="D33" s="159"/>
      <c r="E33" s="159"/>
      <c r="F33" s="159"/>
      <c r="G33" s="159"/>
      <c r="H33" s="161"/>
      <c r="I33" s="159"/>
      <c r="J33" s="161"/>
      <c r="K33" s="161"/>
      <c r="L33" s="159"/>
      <c r="M33" s="159"/>
      <c r="N33" s="159"/>
      <c r="O33" s="159"/>
      <c r="P33" s="166"/>
      <c r="Q33" s="70"/>
    </row>
    <row r="34" spans="1:16" ht="14.25">
      <c r="A34" s="73" t="s">
        <v>201</v>
      </c>
      <c r="B34" s="71">
        <v>1</v>
      </c>
      <c r="C34" s="69">
        <v>1</v>
      </c>
      <c r="D34" s="69">
        <f>SUM(E34:K34)</f>
        <v>28094</v>
      </c>
      <c r="E34" s="69">
        <v>917</v>
      </c>
      <c r="F34" s="69">
        <v>148</v>
      </c>
      <c r="G34" s="69">
        <v>709</v>
      </c>
      <c r="H34" s="69">
        <v>26060</v>
      </c>
      <c r="I34" s="89" t="s">
        <v>246</v>
      </c>
      <c r="J34" s="89" t="s">
        <v>246</v>
      </c>
      <c r="K34" s="69">
        <v>260</v>
      </c>
      <c r="L34" s="69">
        <f>SUM(M34:P34)</f>
        <v>2859</v>
      </c>
      <c r="M34" s="69">
        <v>328</v>
      </c>
      <c r="N34" s="69">
        <v>2420</v>
      </c>
      <c r="O34" s="69">
        <v>111</v>
      </c>
      <c r="P34" s="89" t="s">
        <v>246</v>
      </c>
    </row>
    <row r="35" spans="1:16" ht="14.25">
      <c r="A35" s="74" t="s">
        <v>225</v>
      </c>
      <c r="B35" s="71">
        <v>1</v>
      </c>
      <c r="C35" s="70">
        <v>1</v>
      </c>
      <c r="D35" s="70">
        <f>SUM(E35:K35)</f>
        <v>18577</v>
      </c>
      <c r="E35" s="70">
        <v>929</v>
      </c>
      <c r="F35" s="70">
        <v>98</v>
      </c>
      <c r="G35" s="70">
        <v>224</v>
      </c>
      <c r="H35" s="70">
        <v>17326</v>
      </c>
      <c r="I35" s="90" t="s">
        <v>246</v>
      </c>
      <c r="J35" s="90" t="s">
        <v>246</v>
      </c>
      <c r="K35" s="90" t="s">
        <v>246</v>
      </c>
      <c r="L35" s="70">
        <f>SUM(M35:P35)</f>
        <v>3076</v>
      </c>
      <c r="M35" s="70">
        <v>304</v>
      </c>
      <c r="N35" s="70">
        <v>2545</v>
      </c>
      <c r="O35" s="70">
        <v>227</v>
      </c>
      <c r="P35" s="90" t="s">
        <v>246</v>
      </c>
    </row>
    <row r="36" spans="1:16" ht="14.25">
      <c r="A36" s="81" t="s">
        <v>232</v>
      </c>
      <c r="B36" s="82">
        <v>3</v>
      </c>
      <c r="C36" s="83">
        <v>36</v>
      </c>
      <c r="D36" s="83">
        <f>SUM(E36:K36)</f>
        <v>78039</v>
      </c>
      <c r="E36" s="83">
        <v>3290</v>
      </c>
      <c r="F36" s="83">
        <v>9956</v>
      </c>
      <c r="G36" s="83">
        <v>1483</v>
      </c>
      <c r="H36" s="83">
        <v>62259</v>
      </c>
      <c r="I36" s="83">
        <v>813</v>
      </c>
      <c r="J36" s="83">
        <v>153</v>
      </c>
      <c r="K36" s="83">
        <v>85</v>
      </c>
      <c r="L36" s="83">
        <f>SUM(M36:P36)</f>
        <v>27584</v>
      </c>
      <c r="M36" s="83">
        <v>917</v>
      </c>
      <c r="N36" s="83">
        <v>25440</v>
      </c>
      <c r="O36" s="83">
        <v>1227</v>
      </c>
      <c r="P36" s="91" t="s">
        <v>246</v>
      </c>
    </row>
    <row r="37" spans="1:16" ht="14.25">
      <c r="A37" s="75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84"/>
    </row>
    <row r="38" spans="1:16" ht="14.25">
      <c r="A38" s="73" t="s">
        <v>202</v>
      </c>
      <c r="B38" s="71">
        <v>1</v>
      </c>
      <c r="C38" s="70">
        <v>1</v>
      </c>
      <c r="D38" s="70">
        <f>SUM(E38:K38)</f>
        <v>17105</v>
      </c>
      <c r="E38" s="70">
        <v>147</v>
      </c>
      <c r="F38" s="70">
        <v>98</v>
      </c>
      <c r="G38" s="70">
        <v>308</v>
      </c>
      <c r="H38" s="70">
        <v>16552</v>
      </c>
      <c r="I38" s="90" t="s">
        <v>246</v>
      </c>
      <c r="J38" s="90" t="s">
        <v>246</v>
      </c>
      <c r="K38" s="90" t="s">
        <v>246</v>
      </c>
      <c r="L38" s="70">
        <f>SUM(M38:P38)</f>
        <v>3318</v>
      </c>
      <c r="M38" s="70">
        <v>602</v>
      </c>
      <c r="N38" s="70">
        <v>2541</v>
      </c>
      <c r="O38" s="70">
        <v>175</v>
      </c>
      <c r="P38" s="90" t="s">
        <v>246</v>
      </c>
    </row>
    <row r="39" spans="1:16" ht="14.25">
      <c r="A39" s="74" t="s">
        <v>137</v>
      </c>
      <c r="B39" s="71">
        <v>1</v>
      </c>
      <c r="C39" s="70">
        <v>1</v>
      </c>
      <c r="D39" s="70">
        <f>SUM(E39:K39)</f>
        <v>16877</v>
      </c>
      <c r="E39" s="70">
        <v>106</v>
      </c>
      <c r="F39" s="70">
        <v>209</v>
      </c>
      <c r="G39" s="70">
        <v>78</v>
      </c>
      <c r="H39" s="70">
        <v>16484</v>
      </c>
      <c r="I39" s="90" t="s">
        <v>246</v>
      </c>
      <c r="J39" s="90" t="s">
        <v>246</v>
      </c>
      <c r="K39" s="90" t="s">
        <v>246</v>
      </c>
      <c r="L39" s="70">
        <f>SUM(M39:P39)</f>
        <v>3826</v>
      </c>
      <c r="M39" s="70">
        <v>605</v>
      </c>
      <c r="N39" s="70">
        <v>2539</v>
      </c>
      <c r="O39" s="70">
        <v>682</v>
      </c>
      <c r="P39" s="90" t="s">
        <v>246</v>
      </c>
    </row>
    <row r="40" spans="1:16" ht="14.25">
      <c r="A40" s="74" t="s">
        <v>138</v>
      </c>
      <c r="B40" s="71">
        <v>1</v>
      </c>
      <c r="C40" s="70">
        <v>1</v>
      </c>
      <c r="D40" s="70">
        <f>SUM(E40:K40)</f>
        <v>17677</v>
      </c>
      <c r="E40" s="70">
        <v>1364</v>
      </c>
      <c r="F40" s="70">
        <v>134</v>
      </c>
      <c r="G40" s="70">
        <v>214</v>
      </c>
      <c r="H40" s="70">
        <v>15965</v>
      </c>
      <c r="I40" s="90" t="s">
        <v>246</v>
      </c>
      <c r="J40" s="90" t="s">
        <v>246</v>
      </c>
      <c r="K40" s="90" t="s">
        <v>246</v>
      </c>
      <c r="L40" s="70">
        <f>SUM(M40:P40)</f>
        <v>3886</v>
      </c>
      <c r="M40" s="70">
        <v>335</v>
      </c>
      <c r="N40" s="70">
        <v>2538</v>
      </c>
      <c r="O40" s="70">
        <v>1013</v>
      </c>
      <c r="P40" s="90" t="s">
        <v>246</v>
      </c>
    </row>
    <row r="41" spans="1:16" ht="14.25">
      <c r="A41" s="74" t="s">
        <v>139</v>
      </c>
      <c r="B41" s="71">
        <v>3</v>
      </c>
      <c r="C41" s="70">
        <v>36</v>
      </c>
      <c r="D41" s="70">
        <f>SUM(E41:K41)</f>
        <v>47503</v>
      </c>
      <c r="E41" s="70">
        <v>241</v>
      </c>
      <c r="F41" s="70">
        <v>7259</v>
      </c>
      <c r="G41" s="70">
        <v>505</v>
      </c>
      <c r="H41" s="70">
        <v>38875</v>
      </c>
      <c r="I41" s="70">
        <v>550</v>
      </c>
      <c r="J41" s="70">
        <v>8</v>
      </c>
      <c r="K41" s="70">
        <v>65</v>
      </c>
      <c r="L41" s="70">
        <f>SUM(M41:P41)</f>
        <v>23550</v>
      </c>
      <c r="M41" s="70">
        <v>482</v>
      </c>
      <c r="N41" s="70">
        <v>21288</v>
      </c>
      <c r="O41" s="70">
        <v>1780</v>
      </c>
      <c r="P41" s="90" t="s">
        <v>246</v>
      </c>
    </row>
    <row r="42" spans="1:16" ht="14.25">
      <c r="A42" s="75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84"/>
    </row>
    <row r="43" spans="1:16" ht="14.25">
      <c r="A43" s="74" t="s">
        <v>140</v>
      </c>
      <c r="B43" s="71">
        <v>3</v>
      </c>
      <c r="C43" s="70">
        <v>36</v>
      </c>
      <c r="D43" s="70">
        <f>SUM(E43:K43)</f>
        <v>46996</v>
      </c>
      <c r="E43" s="70">
        <v>500</v>
      </c>
      <c r="F43" s="70">
        <v>7051</v>
      </c>
      <c r="G43" s="70">
        <v>456</v>
      </c>
      <c r="H43" s="70">
        <v>38347</v>
      </c>
      <c r="I43" s="70">
        <v>580</v>
      </c>
      <c r="J43" s="70">
        <v>16</v>
      </c>
      <c r="K43" s="70">
        <v>46</v>
      </c>
      <c r="L43" s="70">
        <f>SUM(M43:P43)</f>
        <v>23577</v>
      </c>
      <c r="M43" s="70">
        <v>181</v>
      </c>
      <c r="N43" s="70">
        <v>21629</v>
      </c>
      <c r="O43" s="70">
        <v>1767</v>
      </c>
      <c r="P43" s="90" t="s">
        <v>246</v>
      </c>
    </row>
    <row r="44" spans="1:16" ht="14.25">
      <c r="A44" s="74" t="s">
        <v>141</v>
      </c>
      <c r="B44" s="71">
        <v>3</v>
      </c>
      <c r="C44" s="70">
        <v>36</v>
      </c>
      <c r="D44" s="70">
        <f>SUM(E44:K44)</f>
        <v>46647</v>
      </c>
      <c r="E44" s="70">
        <v>461</v>
      </c>
      <c r="F44" s="70">
        <v>6825</v>
      </c>
      <c r="G44" s="70">
        <v>485</v>
      </c>
      <c r="H44" s="70">
        <v>38202</v>
      </c>
      <c r="I44" s="70">
        <v>611</v>
      </c>
      <c r="J44" s="70">
        <v>24</v>
      </c>
      <c r="K44" s="70">
        <v>39</v>
      </c>
      <c r="L44" s="70">
        <f>SUM(M44:P44)</f>
        <v>23180</v>
      </c>
      <c r="M44" s="70">
        <v>1016</v>
      </c>
      <c r="N44" s="70">
        <v>21393</v>
      </c>
      <c r="O44" s="70">
        <v>771</v>
      </c>
      <c r="P44" s="90" t="s">
        <v>246</v>
      </c>
    </row>
    <row r="45" spans="1:16" ht="14.25">
      <c r="A45" s="74" t="s">
        <v>142</v>
      </c>
      <c r="B45" s="71">
        <v>3</v>
      </c>
      <c r="C45" s="70">
        <v>36</v>
      </c>
      <c r="D45" s="70">
        <f>SUM(E45:K45)</f>
        <v>48863</v>
      </c>
      <c r="E45" s="70">
        <v>715</v>
      </c>
      <c r="F45" s="70">
        <v>7933</v>
      </c>
      <c r="G45" s="70">
        <v>1144</v>
      </c>
      <c r="H45" s="70">
        <v>38365</v>
      </c>
      <c r="I45" s="70">
        <v>645</v>
      </c>
      <c r="J45" s="70">
        <v>23</v>
      </c>
      <c r="K45" s="70">
        <v>38</v>
      </c>
      <c r="L45" s="70">
        <f>SUM(M45:P45)</f>
        <v>22886</v>
      </c>
      <c r="M45" s="70">
        <v>15</v>
      </c>
      <c r="N45" s="70">
        <v>22093</v>
      </c>
      <c r="O45" s="70">
        <v>778</v>
      </c>
      <c r="P45" s="90" t="s">
        <v>246</v>
      </c>
    </row>
    <row r="46" spans="1:16" ht="14.25">
      <c r="A46" s="74" t="s">
        <v>143</v>
      </c>
      <c r="B46" s="71">
        <v>3</v>
      </c>
      <c r="C46" s="70">
        <v>36</v>
      </c>
      <c r="D46" s="70">
        <f>SUM(E46:K46)</f>
        <v>66054</v>
      </c>
      <c r="E46" s="70">
        <v>1113</v>
      </c>
      <c r="F46" s="70">
        <v>8481</v>
      </c>
      <c r="G46" s="70">
        <v>1017</v>
      </c>
      <c r="H46" s="70">
        <v>54700</v>
      </c>
      <c r="I46" s="70">
        <v>684</v>
      </c>
      <c r="J46" s="70">
        <v>23</v>
      </c>
      <c r="K46" s="70">
        <v>36</v>
      </c>
      <c r="L46" s="70">
        <f>SUM(M46:P46)</f>
        <v>25399</v>
      </c>
      <c r="M46" s="70">
        <v>16</v>
      </c>
      <c r="N46" s="70">
        <v>24022</v>
      </c>
      <c r="O46" s="70">
        <v>1361</v>
      </c>
      <c r="P46" s="90" t="s">
        <v>246</v>
      </c>
    </row>
    <row r="47" spans="1:16" ht="14.25">
      <c r="A47" s="75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84"/>
    </row>
    <row r="48" spans="1:16" ht="14.25">
      <c r="A48" s="74" t="s">
        <v>144</v>
      </c>
      <c r="B48" s="71">
        <v>3</v>
      </c>
      <c r="C48" s="70">
        <v>36</v>
      </c>
      <c r="D48" s="70">
        <f>SUM(E48:K48)</f>
        <v>77406</v>
      </c>
      <c r="E48" s="70">
        <v>1983</v>
      </c>
      <c r="F48" s="70">
        <v>11256</v>
      </c>
      <c r="G48" s="70">
        <v>2391</v>
      </c>
      <c r="H48" s="70">
        <v>60994</v>
      </c>
      <c r="I48" s="70">
        <v>721</v>
      </c>
      <c r="J48" s="70">
        <v>23</v>
      </c>
      <c r="K48" s="70">
        <v>38</v>
      </c>
      <c r="L48" s="70">
        <f>SUM(M48:P48)</f>
        <v>25536</v>
      </c>
      <c r="M48" s="70">
        <v>16</v>
      </c>
      <c r="N48" s="70">
        <v>24486</v>
      </c>
      <c r="O48" s="70">
        <v>1034</v>
      </c>
      <c r="P48" s="90" t="s">
        <v>246</v>
      </c>
    </row>
    <row r="49" spans="1:16" ht="14.25">
      <c r="A49" s="74" t="s">
        <v>145</v>
      </c>
      <c r="B49" s="71">
        <v>3</v>
      </c>
      <c r="C49" s="70">
        <v>36</v>
      </c>
      <c r="D49" s="70">
        <f>SUM(E49:K49)</f>
        <v>76076</v>
      </c>
      <c r="E49" s="70">
        <v>998</v>
      </c>
      <c r="F49" s="70">
        <v>10476</v>
      </c>
      <c r="G49" s="70">
        <v>1943</v>
      </c>
      <c r="H49" s="70">
        <v>61801</v>
      </c>
      <c r="I49" s="70">
        <v>768</v>
      </c>
      <c r="J49" s="70">
        <v>23</v>
      </c>
      <c r="K49" s="70">
        <v>67</v>
      </c>
      <c r="L49" s="70">
        <f>SUM(M49:P49)</f>
        <v>25925</v>
      </c>
      <c r="M49" s="70">
        <v>18</v>
      </c>
      <c r="N49" s="70">
        <v>24830</v>
      </c>
      <c r="O49" s="70">
        <v>1077</v>
      </c>
      <c r="P49" s="90" t="s">
        <v>246</v>
      </c>
    </row>
    <row r="50" spans="1:16" ht="14.25">
      <c r="A50" s="74" t="s">
        <v>146</v>
      </c>
      <c r="B50" s="71">
        <v>3</v>
      </c>
      <c r="C50" s="70">
        <v>36</v>
      </c>
      <c r="D50" s="70">
        <f>SUM(E50:K50)</f>
        <v>74204</v>
      </c>
      <c r="E50" s="70">
        <v>918</v>
      </c>
      <c r="F50" s="70">
        <v>9786</v>
      </c>
      <c r="G50" s="70">
        <v>498</v>
      </c>
      <c r="H50" s="70">
        <v>62098</v>
      </c>
      <c r="I50" s="70">
        <v>809</v>
      </c>
      <c r="J50" s="70">
        <v>23</v>
      </c>
      <c r="K50" s="70">
        <v>72</v>
      </c>
      <c r="L50" s="70">
        <f>SUM(M50:P50)</f>
        <v>26486</v>
      </c>
      <c r="M50" s="70">
        <v>22</v>
      </c>
      <c r="N50" s="70">
        <v>24791</v>
      </c>
      <c r="O50" s="70">
        <v>1673</v>
      </c>
      <c r="P50" s="90" t="s">
        <v>246</v>
      </c>
    </row>
    <row r="51" spans="1:16" ht="14.25">
      <c r="A51" s="74" t="s">
        <v>147</v>
      </c>
      <c r="B51" s="71">
        <v>3</v>
      </c>
      <c r="C51" s="70">
        <v>36</v>
      </c>
      <c r="D51" s="70">
        <f>SUM(E51:K51)</f>
        <v>78039</v>
      </c>
      <c r="E51" s="70">
        <v>3290</v>
      </c>
      <c r="F51" s="70">
        <v>9956</v>
      </c>
      <c r="G51" s="70">
        <v>1483</v>
      </c>
      <c r="H51" s="70">
        <v>62259</v>
      </c>
      <c r="I51" s="70">
        <v>813</v>
      </c>
      <c r="J51" s="70">
        <v>153</v>
      </c>
      <c r="K51" s="70">
        <v>85</v>
      </c>
      <c r="L51" s="70">
        <f>SUM(M51:P51)</f>
        <v>27584</v>
      </c>
      <c r="M51" s="70">
        <v>917</v>
      </c>
      <c r="N51" s="70">
        <v>25440</v>
      </c>
      <c r="O51" s="70">
        <v>1227</v>
      </c>
      <c r="P51" s="90" t="s">
        <v>246</v>
      </c>
    </row>
    <row r="52" spans="1:16" ht="14.25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ht="14.25">
      <c r="A53" s="71" t="s">
        <v>242</v>
      </c>
    </row>
    <row r="54" ht="14.25">
      <c r="A54" s="71" t="s">
        <v>193</v>
      </c>
    </row>
    <row r="57" spans="1:19" ht="17.25">
      <c r="A57" s="163" t="s">
        <v>256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</row>
    <row r="58" ht="15" thickBot="1">
      <c r="S58" s="72" t="s">
        <v>21</v>
      </c>
    </row>
    <row r="59" spans="1:19" ht="14.25">
      <c r="A59" s="184" t="s">
        <v>188</v>
      </c>
      <c r="B59" s="187" t="s">
        <v>189</v>
      </c>
      <c r="C59" s="188"/>
      <c r="D59" s="194" t="s">
        <v>255</v>
      </c>
      <c r="E59" s="168"/>
      <c r="F59" s="168"/>
      <c r="G59" s="168"/>
      <c r="H59" s="168"/>
      <c r="I59" s="168"/>
      <c r="J59" s="168"/>
      <c r="K59" s="168"/>
      <c r="L59" s="168"/>
      <c r="M59" s="169"/>
      <c r="N59" s="167" t="s">
        <v>192</v>
      </c>
      <c r="O59" s="168"/>
      <c r="P59" s="168"/>
      <c r="Q59" s="168"/>
      <c r="R59" s="168"/>
      <c r="S59" s="168"/>
    </row>
    <row r="60" spans="1:19" ht="14.25" customHeight="1">
      <c r="A60" s="185"/>
      <c r="B60" s="189"/>
      <c r="C60" s="190"/>
      <c r="D60" s="165" t="s">
        <v>251</v>
      </c>
      <c r="E60" s="193"/>
      <c r="F60" s="165" t="s">
        <v>252</v>
      </c>
      <c r="G60" s="193"/>
      <c r="H60" s="204" t="s">
        <v>190</v>
      </c>
      <c r="I60" s="204"/>
      <c r="J60" s="195" t="s">
        <v>254</v>
      </c>
      <c r="K60" s="196"/>
      <c r="L60" s="197"/>
      <c r="M60" s="198"/>
      <c r="N60" s="165" t="s">
        <v>251</v>
      </c>
      <c r="O60" s="193"/>
      <c r="P60" s="170" t="s">
        <v>253</v>
      </c>
      <c r="Q60" s="174"/>
      <c r="R60" s="170" t="s">
        <v>191</v>
      </c>
      <c r="S60" s="171"/>
    </row>
    <row r="61" spans="1:19" ht="14.25">
      <c r="A61" s="186"/>
      <c r="B61" s="191"/>
      <c r="C61" s="192"/>
      <c r="D61" s="166"/>
      <c r="E61" s="192"/>
      <c r="F61" s="166"/>
      <c r="G61" s="192"/>
      <c r="H61" s="204" t="s">
        <v>253</v>
      </c>
      <c r="I61" s="204"/>
      <c r="J61" s="204" t="s">
        <v>251</v>
      </c>
      <c r="K61" s="204"/>
      <c r="L61" s="204" t="s">
        <v>252</v>
      </c>
      <c r="M61" s="204"/>
      <c r="N61" s="166"/>
      <c r="O61" s="192"/>
      <c r="P61" s="172"/>
      <c r="Q61" s="175"/>
      <c r="R61" s="172"/>
      <c r="S61" s="173"/>
    </row>
    <row r="62" spans="1:19" ht="14.25">
      <c r="A62" s="88" t="s">
        <v>214</v>
      </c>
      <c r="B62" s="176">
        <v>302</v>
      </c>
      <c r="C62" s="201"/>
      <c r="D62" s="201">
        <v>3011148</v>
      </c>
      <c r="E62" s="201"/>
      <c r="F62" s="201">
        <v>1464152</v>
      </c>
      <c r="G62" s="201"/>
      <c r="H62" s="201">
        <v>486</v>
      </c>
      <c r="I62" s="201"/>
      <c r="J62" s="201">
        <v>9971</v>
      </c>
      <c r="K62" s="201"/>
      <c r="L62" s="201">
        <v>4848</v>
      </c>
      <c r="M62" s="201"/>
      <c r="N62" s="201">
        <v>572</v>
      </c>
      <c r="O62" s="201"/>
      <c r="P62" s="201">
        <v>119714</v>
      </c>
      <c r="Q62" s="201"/>
      <c r="R62" s="201">
        <v>209</v>
      </c>
      <c r="S62" s="201"/>
    </row>
    <row r="63" spans="1:19" ht="14.25">
      <c r="A63" s="86">
        <v>47</v>
      </c>
      <c r="B63" s="182">
        <v>300</v>
      </c>
      <c r="C63" s="183"/>
      <c r="D63" s="176">
        <v>3703834</v>
      </c>
      <c r="E63" s="176"/>
      <c r="F63" s="176">
        <v>1909176</v>
      </c>
      <c r="G63" s="176"/>
      <c r="H63" s="176">
        <v>515</v>
      </c>
      <c r="I63" s="176"/>
      <c r="J63" s="176">
        <v>12346</v>
      </c>
      <c r="K63" s="176"/>
      <c r="L63" s="176">
        <v>6364</v>
      </c>
      <c r="M63" s="176"/>
      <c r="N63" s="176">
        <v>647</v>
      </c>
      <c r="O63" s="176"/>
      <c r="P63" s="176">
        <v>130197</v>
      </c>
      <c r="Q63" s="176"/>
      <c r="R63" s="176">
        <v>201</v>
      </c>
      <c r="S63" s="176"/>
    </row>
    <row r="64" spans="1:19" ht="14.25">
      <c r="A64" s="86">
        <v>48</v>
      </c>
      <c r="B64" s="182">
        <v>298</v>
      </c>
      <c r="C64" s="183"/>
      <c r="D64" s="176">
        <v>3931976</v>
      </c>
      <c r="E64" s="176"/>
      <c r="F64" s="176">
        <v>2286299</v>
      </c>
      <c r="G64" s="176"/>
      <c r="H64" s="176">
        <v>581</v>
      </c>
      <c r="I64" s="176"/>
      <c r="J64" s="176">
        <v>13195</v>
      </c>
      <c r="K64" s="176"/>
      <c r="L64" s="176">
        <v>7672</v>
      </c>
      <c r="M64" s="176"/>
      <c r="N64" s="176">
        <v>729</v>
      </c>
      <c r="O64" s="176"/>
      <c r="P64" s="176">
        <v>371176</v>
      </c>
      <c r="Q64" s="176"/>
      <c r="R64" s="176">
        <v>509</v>
      </c>
      <c r="S64" s="176"/>
    </row>
    <row r="65" spans="1:19" ht="14.25">
      <c r="A65" s="86">
        <v>49</v>
      </c>
      <c r="B65" s="182">
        <v>299</v>
      </c>
      <c r="C65" s="183"/>
      <c r="D65" s="176">
        <v>3940861</v>
      </c>
      <c r="E65" s="176"/>
      <c r="F65" s="176">
        <v>2563080</v>
      </c>
      <c r="G65" s="176"/>
      <c r="H65" s="176">
        <v>650</v>
      </c>
      <c r="I65" s="176"/>
      <c r="J65" s="176">
        <v>13180</v>
      </c>
      <c r="K65" s="176"/>
      <c r="L65" s="176">
        <v>8572</v>
      </c>
      <c r="M65" s="176"/>
      <c r="N65" s="176">
        <v>650</v>
      </c>
      <c r="O65" s="176"/>
      <c r="P65" s="176">
        <v>287701</v>
      </c>
      <c r="Q65" s="176"/>
      <c r="R65" s="176">
        <v>443</v>
      </c>
      <c r="S65" s="176"/>
    </row>
    <row r="66" spans="1:19" ht="14.25">
      <c r="A66" s="94">
        <v>50</v>
      </c>
      <c r="B66" s="199">
        <v>300</v>
      </c>
      <c r="C66" s="200"/>
      <c r="D66" s="202">
        <v>3131619</v>
      </c>
      <c r="E66" s="203"/>
      <c r="F66" s="202">
        <v>2316473</v>
      </c>
      <c r="G66" s="203"/>
      <c r="H66" s="202">
        <v>739</v>
      </c>
      <c r="I66" s="203"/>
      <c r="J66" s="202">
        <v>10438</v>
      </c>
      <c r="K66" s="203"/>
      <c r="L66" s="202">
        <v>7721</v>
      </c>
      <c r="M66" s="203"/>
      <c r="N66" s="202">
        <v>542</v>
      </c>
      <c r="O66" s="203"/>
      <c r="P66" s="202">
        <v>227696</v>
      </c>
      <c r="Q66" s="203"/>
      <c r="R66" s="202">
        <v>420</v>
      </c>
      <c r="S66" s="203"/>
    </row>
    <row r="67" spans="1:19" ht="14.25">
      <c r="A67" s="87"/>
      <c r="B67" s="182"/>
      <c r="C67" s="183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</row>
    <row r="68" spans="1:19" ht="14.25">
      <c r="A68" s="92" t="s">
        <v>247</v>
      </c>
      <c r="B68" s="182">
        <v>75</v>
      </c>
      <c r="C68" s="183"/>
      <c r="D68" s="176">
        <v>791998</v>
      </c>
      <c r="E68" s="176"/>
      <c r="F68" s="176">
        <v>562155</v>
      </c>
      <c r="G68" s="176"/>
      <c r="H68" s="176">
        <v>709</v>
      </c>
      <c r="I68" s="176"/>
      <c r="J68" s="176">
        <v>10559</v>
      </c>
      <c r="K68" s="176"/>
      <c r="L68" s="176">
        <v>7495</v>
      </c>
      <c r="M68" s="176"/>
      <c r="N68" s="176">
        <v>112</v>
      </c>
      <c r="O68" s="176"/>
      <c r="P68" s="176">
        <v>39904</v>
      </c>
      <c r="Q68" s="176"/>
      <c r="R68" s="176">
        <v>356</v>
      </c>
      <c r="S68" s="176"/>
    </row>
    <row r="69" spans="1:19" ht="14.25">
      <c r="A69" s="92" t="s">
        <v>248</v>
      </c>
      <c r="B69" s="182">
        <v>77</v>
      </c>
      <c r="C69" s="183"/>
      <c r="D69" s="176">
        <v>777539</v>
      </c>
      <c r="E69" s="176"/>
      <c r="F69" s="176">
        <v>574729</v>
      </c>
      <c r="G69" s="176"/>
      <c r="H69" s="176">
        <v>739</v>
      </c>
      <c r="I69" s="176"/>
      <c r="J69" s="176">
        <v>10097</v>
      </c>
      <c r="K69" s="176"/>
      <c r="L69" s="176">
        <v>7464</v>
      </c>
      <c r="M69" s="176"/>
      <c r="N69" s="176">
        <v>106</v>
      </c>
      <c r="O69" s="176"/>
      <c r="P69" s="176">
        <v>43949</v>
      </c>
      <c r="Q69" s="176"/>
      <c r="R69" s="176">
        <v>414</v>
      </c>
      <c r="S69" s="176"/>
    </row>
    <row r="70" spans="1:19" ht="14.25">
      <c r="A70" s="92" t="s">
        <v>249</v>
      </c>
      <c r="B70" s="182">
        <v>76</v>
      </c>
      <c r="C70" s="183"/>
      <c r="D70" s="176">
        <v>832803</v>
      </c>
      <c r="E70" s="176"/>
      <c r="F70" s="176">
        <v>619983</v>
      </c>
      <c r="G70" s="176"/>
      <c r="H70" s="176">
        <v>744</v>
      </c>
      <c r="I70" s="176"/>
      <c r="J70" s="176">
        <v>10957</v>
      </c>
      <c r="K70" s="176"/>
      <c r="L70" s="176">
        <v>8157</v>
      </c>
      <c r="M70" s="176"/>
      <c r="N70" s="176">
        <v>197</v>
      </c>
      <c r="O70" s="176"/>
      <c r="P70" s="176">
        <v>109992</v>
      </c>
      <c r="Q70" s="176"/>
      <c r="R70" s="176">
        <v>558</v>
      </c>
      <c r="S70" s="176"/>
    </row>
    <row r="71" spans="1:19" ht="14.25">
      <c r="A71" s="93" t="s">
        <v>250</v>
      </c>
      <c r="B71" s="205">
        <v>72</v>
      </c>
      <c r="C71" s="206"/>
      <c r="D71" s="206">
        <v>729279</v>
      </c>
      <c r="E71" s="206"/>
      <c r="F71" s="206">
        <v>559606</v>
      </c>
      <c r="G71" s="206"/>
      <c r="H71" s="206">
        <v>767</v>
      </c>
      <c r="I71" s="206"/>
      <c r="J71" s="206">
        <v>10128</v>
      </c>
      <c r="K71" s="206"/>
      <c r="L71" s="206">
        <v>7772</v>
      </c>
      <c r="M71" s="206"/>
      <c r="N71" s="206">
        <v>127</v>
      </c>
      <c r="O71" s="206"/>
      <c r="P71" s="206">
        <v>33851</v>
      </c>
      <c r="Q71" s="206"/>
      <c r="R71" s="206">
        <v>266</v>
      </c>
      <c r="S71" s="206"/>
    </row>
    <row r="72" ht="14.25">
      <c r="A72" s="71" t="s">
        <v>193</v>
      </c>
    </row>
  </sheetData>
  <sheetProtection/>
  <mergeCells count="143">
    <mergeCell ref="R70:S70"/>
    <mergeCell ref="R71:S71"/>
    <mergeCell ref="R66:S66"/>
    <mergeCell ref="R67:S67"/>
    <mergeCell ref="R68:S68"/>
    <mergeCell ref="R69:S69"/>
    <mergeCell ref="R62:S62"/>
    <mergeCell ref="R65:S65"/>
    <mergeCell ref="P69:Q69"/>
    <mergeCell ref="P66:Q66"/>
    <mergeCell ref="R64:S64"/>
    <mergeCell ref="R63:S63"/>
    <mergeCell ref="N70:O70"/>
    <mergeCell ref="P70:Q70"/>
    <mergeCell ref="N71:O71"/>
    <mergeCell ref="P71:Q71"/>
    <mergeCell ref="N67:O67"/>
    <mergeCell ref="P67:Q67"/>
    <mergeCell ref="N68:O68"/>
    <mergeCell ref="P68:Q68"/>
    <mergeCell ref="N62:O62"/>
    <mergeCell ref="P62:Q62"/>
    <mergeCell ref="N65:O65"/>
    <mergeCell ref="P65:Q65"/>
    <mergeCell ref="N63:O63"/>
    <mergeCell ref="P63:Q63"/>
    <mergeCell ref="H71:I71"/>
    <mergeCell ref="J71:K71"/>
    <mergeCell ref="L71:M71"/>
    <mergeCell ref="N60:O61"/>
    <mergeCell ref="N66:O66"/>
    <mergeCell ref="N69:O69"/>
    <mergeCell ref="L69:M69"/>
    <mergeCell ref="H70:I70"/>
    <mergeCell ref="J70:K70"/>
    <mergeCell ref="L70:M70"/>
    <mergeCell ref="L68:M68"/>
    <mergeCell ref="F62:G62"/>
    <mergeCell ref="L65:M65"/>
    <mergeCell ref="H66:I66"/>
    <mergeCell ref="J66:K66"/>
    <mergeCell ref="L66:M66"/>
    <mergeCell ref="H62:I62"/>
    <mergeCell ref="L62:M62"/>
    <mergeCell ref="L61:M61"/>
    <mergeCell ref="F71:G71"/>
    <mergeCell ref="H61:I61"/>
    <mergeCell ref="H69:I69"/>
    <mergeCell ref="J69:K69"/>
    <mergeCell ref="F67:G67"/>
    <mergeCell ref="L67:M67"/>
    <mergeCell ref="H65:I65"/>
    <mergeCell ref="H68:I68"/>
    <mergeCell ref="J68:K68"/>
    <mergeCell ref="H67:I67"/>
    <mergeCell ref="J67:K67"/>
    <mergeCell ref="J64:K64"/>
    <mergeCell ref="J62:K62"/>
    <mergeCell ref="F69:G69"/>
    <mergeCell ref="F64:G64"/>
    <mergeCell ref="H64:I64"/>
    <mergeCell ref="B71:C71"/>
    <mergeCell ref="D68:E68"/>
    <mergeCell ref="D69:E69"/>
    <mergeCell ref="D70:E70"/>
    <mergeCell ref="D71:E71"/>
    <mergeCell ref="D67:E67"/>
    <mergeCell ref="B69:C69"/>
    <mergeCell ref="B67:C67"/>
    <mergeCell ref="F68:G68"/>
    <mergeCell ref="D60:E61"/>
    <mergeCell ref="B68:C68"/>
    <mergeCell ref="F70:G70"/>
    <mergeCell ref="F65:G65"/>
    <mergeCell ref="F66:G66"/>
    <mergeCell ref="D62:E62"/>
    <mergeCell ref="D65:E65"/>
    <mergeCell ref="D66:E66"/>
    <mergeCell ref="H60:I60"/>
    <mergeCell ref="J61:K61"/>
    <mergeCell ref="B63:C63"/>
    <mergeCell ref="D64:E64"/>
    <mergeCell ref="D63:E63"/>
    <mergeCell ref="B62:C62"/>
    <mergeCell ref="J65:K65"/>
    <mergeCell ref="B70:C70"/>
    <mergeCell ref="A59:A61"/>
    <mergeCell ref="B59:C61"/>
    <mergeCell ref="F60:G61"/>
    <mergeCell ref="N59:S59"/>
    <mergeCell ref="B64:C64"/>
    <mergeCell ref="D59:M59"/>
    <mergeCell ref="J60:M60"/>
    <mergeCell ref="B66:C66"/>
    <mergeCell ref="B65:C65"/>
    <mergeCell ref="A3:P3"/>
    <mergeCell ref="A5:A7"/>
    <mergeCell ref="B5:B7"/>
    <mergeCell ref="C5:C7"/>
    <mergeCell ref="D5:K5"/>
    <mergeCell ref="L5:P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29:P29"/>
    <mergeCell ref="A31:A33"/>
    <mergeCell ref="B31:B33"/>
    <mergeCell ref="C31:C33"/>
    <mergeCell ref="D31:K31"/>
    <mergeCell ref="L31:P31"/>
    <mergeCell ref="D32:D33"/>
    <mergeCell ref="E32:E33"/>
    <mergeCell ref="F32:F33"/>
    <mergeCell ref="G32:G33"/>
    <mergeCell ref="H32:H33"/>
    <mergeCell ref="I32:I33"/>
    <mergeCell ref="J32:J33"/>
    <mergeCell ref="K32:K33"/>
    <mergeCell ref="P32:P33"/>
    <mergeCell ref="L32:L33"/>
    <mergeCell ref="M32:M33"/>
    <mergeCell ref="N32:N33"/>
    <mergeCell ref="O32:O33"/>
    <mergeCell ref="A57:S57"/>
    <mergeCell ref="R60:S61"/>
    <mergeCell ref="P60:Q61"/>
    <mergeCell ref="L64:M64"/>
    <mergeCell ref="N64:O64"/>
    <mergeCell ref="P64:Q64"/>
    <mergeCell ref="F63:G63"/>
    <mergeCell ref="H63:I63"/>
    <mergeCell ref="J63:K63"/>
    <mergeCell ref="L63:M63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1"/>
  <sheetViews>
    <sheetView zoomScalePageLayoutView="0" workbookViewId="0" topLeftCell="A1">
      <selection activeCell="D46" sqref="D46"/>
    </sheetView>
  </sheetViews>
  <sheetFormatPr defaultColWidth="9.00390625" defaultRowHeight="13.5"/>
  <cols>
    <col min="1" max="5" width="3.375" style="16" customWidth="1"/>
    <col min="6" max="6" width="4.375" style="16" customWidth="1"/>
    <col min="7" max="7" width="5.625" style="16" customWidth="1"/>
    <col min="8" max="8" width="3.375" style="16" customWidth="1"/>
    <col min="9" max="9" width="5.75390625" style="16" customWidth="1"/>
    <col min="10" max="11" width="3.375" style="16" customWidth="1"/>
    <col min="12" max="12" width="8.50390625" style="16" customWidth="1"/>
    <col min="13" max="14" width="3.375" style="16" customWidth="1"/>
    <col min="15" max="15" width="6.25390625" style="16" customWidth="1"/>
    <col min="16" max="16" width="5.125" style="16" customWidth="1"/>
    <col min="17" max="17" width="4.875" style="16" customWidth="1"/>
    <col min="18" max="18" width="6.375" style="16" customWidth="1"/>
    <col min="19" max="19" width="3.375" style="16" customWidth="1"/>
    <col min="20" max="20" width="4.375" style="16" customWidth="1"/>
    <col min="21" max="21" width="4.75390625" style="16" customWidth="1"/>
    <col min="22" max="23" width="4.375" style="16" customWidth="1"/>
    <col min="24" max="24" width="3.375" style="16" customWidth="1"/>
    <col min="25" max="26" width="3.75390625" style="16" customWidth="1"/>
    <col min="27" max="27" width="3.875" style="16" customWidth="1"/>
    <col min="28" max="29" width="3.375" style="16" customWidth="1"/>
    <col min="30" max="30" width="5.00390625" style="16" customWidth="1"/>
    <col min="31" max="31" width="4.75390625" style="16" customWidth="1"/>
    <col min="32" max="32" width="21.875" style="16" customWidth="1"/>
    <col min="33" max="50" width="4.50390625" style="16" customWidth="1"/>
    <col min="51" max="52" width="7.375" style="16" customWidth="1"/>
    <col min="53" max="16384" width="9.00390625" style="16" customWidth="1"/>
  </cols>
  <sheetData>
    <row r="1" spans="1:50" s="71" customFormat="1" ht="14.25">
      <c r="A1" s="79" t="s">
        <v>206</v>
      </c>
      <c r="B1" s="70"/>
      <c r="AE1" s="16"/>
      <c r="AX1" s="80" t="s">
        <v>205</v>
      </c>
    </row>
    <row r="3" spans="1:30" ht="18" customHeight="1">
      <c r="A3" s="207" t="s">
        <v>268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</row>
    <row r="5" spans="1:50" ht="14.25">
      <c r="A5" s="208" t="s">
        <v>269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F5" s="208" t="s">
        <v>297</v>
      </c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</row>
    <row r="6" spans="1:50" ht="1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 t="s">
        <v>21</v>
      </c>
      <c r="AE6" s="14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 t="s">
        <v>21</v>
      </c>
    </row>
    <row r="7" spans="1:51" ht="14.25" customHeight="1">
      <c r="A7" s="263" t="s">
        <v>15</v>
      </c>
      <c r="B7" s="263"/>
      <c r="C7" s="263"/>
      <c r="D7" s="263"/>
      <c r="E7" s="263"/>
      <c r="F7" s="263"/>
      <c r="G7" s="263"/>
      <c r="H7" s="263"/>
      <c r="I7" s="263"/>
      <c r="J7" s="264"/>
      <c r="K7" s="256" t="s">
        <v>273</v>
      </c>
      <c r="L7" s="257"/>
      <c r="M7" s="257"/>
      <c r="N7" s="257"/>
      <c r="O7" s="257"/>
      <c r="P7" s="257"/>
      <c r="Q7" s="257"/>
      <c r="R7" s="257"/>
      <c r="S7" s="257"/>
      <c r="T7" s="265"/>
      <c r="U7" s="256" t="s">
        <v>272</v>
      </c>
      <c r="V7" s="257"/>
      <c r="W7" s="257"/>
      <c r="X7" s="257"/>
      <c r="Y7" s="257"/>
      <c r="Z7" s="257"/>
      <c r="AA7" s="257"/>
      <c r="AB7" s="257"/>
      <c r="AC7" s="257"/>
      <c r="AD7" s="257"/>
      <c r="AE7" s="14"/>
      <c r="AF7" s="269" t="s">
        <v>267</v>
      </c>
      <c r="AG7" s="256" t="s">
        <v>4</v>
      </c>
      <c r="AH7" s="257"/>
      <c r="AI7" s="257"/>
      <c r="AJ7" s="265"/>
      <c r="AK7" s="256" t="s">
        <v>8</v>
      </c>
      <c r="AL7" s="168"/>
      <c r="AM7" s="168"/>
      <c r="AN7" s="168"/>
      <c r="AO7" s="168"/>
      <c r="AP7" s="169"/>
      <c r="AQ7" s="277" t="s">
        <v>294</v>
      </c>
      <c r="AR7" s="188"/>
      <c r="AS7" s="211" t="s">
        <v>19</v>
      </c>
      <c r="AT7" s="159"/>
      <c r="AU7" s="159"/>
      <c r="AV7" s="159"/>
      <c r="AW7" s="159"/>
      <c r="AX7" s="166"/>
      <c r="AY7" s="14"/>
    </row>
    <row r="8" spans="1:51" ht="14.25" customHeight="1">
      <c r="A8" s="246"/>
      <c r="B8" s="246"/>
      <c r="C8" s="246"/>
      <c r="D8" s="246"/>
      <c r="E8" s="246"/>
      <c r="F8" s="246"/>
      <c r="G8" s="246"/>
      <c r="H8" s="246"/>
      <c r="I8" s="246"/>
      <c r="J8" s="153"/>
      <c r="K8" s="216" t="s">
        <v>289</v>
      </c>
      <c r="L8" s="260"/>
      <c r="M8" s="260"/>
      <c r="N8" s="260"/>
      <c r="O8" s="214"/>
      <c r="P8" s="216" t="s">
        <v>288</v>
      </c>
      <c r="Q8" s="260"/>
      <c r="R8" s="260"/>
      <c r="S8" s="260"/>
      <c r="T8" s="214"/>
      <c r="U8" s="216" t="s">
        <v>271</v>
      </c>
      <c r="V8" s="260"/>
      <c r="W8" s="260"/>
      <c r="X8" s="260"/>
      <c r="Y8" s="214"/>
      <c r="Z8" s="216" t="s">
        <v>278</v>
      </c>
      <c r="AA8" s="260"/>
      <c r="AB8" s="260"/>
      <c r="AC8" s="260"/>
      <c r="AD8" s="260"/>
      <c r="AE8" s="14"/>
      <c r="AF8" s="190"/>
      <c r="AG8" s="165" t="s">
        <v>5</v>
      </c>
      <c r="AH8" s="270"/>
      <c r="AI8" s="273" t="s">
        <v>18</v>
      </c>
      <c r="AJ8" s="274"/>
      <c r="AK8" s="273" t="s">
        <v>153</v>
      </c>
      <c r="AL8" s="286"/>
      <c r="AM8" s="274"/>
      <c r="AN8" s="280" t="s">
        <v>295</v>
      </c>
      <c r="AO8" s="281"/>
      <c r="AP8" s="282"/>
      <c r="AQ8" s="278"/>
      <c r="AR8" s="190"/>
      <c r="AS8" s="165" t="s">
        <v>296</v>
      </c>
      <c r="AT8" s="240"/>
      <c r="AU8" s="241"/>
      <c r="AV8" s="240" t="s">
        <v>18</v>
      </c>
      <c r="AW8" s="240"/>
      <c r="AX8" s="240"/>
      <c r="AY8" s="14"/>
    </row>
    <row r="9" spans="1:51" ht="14.25">
      <c r="A9" s="254" t="s">
        <v>207</v>
      </c>
      <c r="B9" s="254"/>
      <c r="C9" s="254"/>
      <c r="D9" s="254"/>
      <c r="E9" s="254"/>
      <c r="F9" s="254"/>
      <c r="G9" s="254"/>
      <c r="H9" s="254"/>
      <c r="I9" s="254"/>
      <c r="J9" s="255"/>
      <c r="K9" s="221">
        <v>114565</v>
      </c>
      <c r="L9" s="221"/>
      <c r="M9" s="221"/>
      <c r="N9" s="221"/>
      <c r="O9" s="221"/>
      <c r="P9" s="221">
        <v>2529235</v>
      </c>
      <c r="Q9" s="221"/>
      <c r="R9" s="221"/>
      <c r="S9" s="221"/>
      <c r="T9" s="221"/>
      <c r="U9" s="221">
        <v>74881</v>
      </c>
      <c r="V9" s="221"/>
      <c r="W9" s="221"/>
      <c r="X9" s="221"/>
      <c r="Y9" s="221"/>
      <c r="Z9" s="221">
        <v>1994675</v>
      </c>
      <c r="AA9" s="221"/>
      <c r="AB9" s="221"/>
      <c r="AC9" s="221"/>
      <c r="AD9" s="221"/>
      <c r="AE9" s="14"/>
      <c r="AF9" s="192"/>
      <c r="AG9" s="271"/>
      <c r="AH9" s="272"/>
      <c r="AI9" s="275"/>
      <c r="AJ9" s="276"/>
      <c r="AK9" s="275"/>
      <c r="AL9" s="287"/>
      <c r="AM9" s="276"/>
      <c r="AN9" s="283"/>
      <c r="AO9" s="284"/>
      <c r="AP9" s="285"/>
      <c r="AQ9" s="279"/>
      <c r="AR9" s="192"/>
      <c r="AS9" s="271"/>
      <c r="AT9" s="272"/>
      <c r="AU9" s="289"/>
      <c r="AV9" s="272"/>
      <c r="AW9" s="272"/>
      <c r="AX9" s="272"/>
      <c r="AY9" s="14"/>
    </row>
    <row r="10" spans="1:51" ht="14.25">
      <c r="A10" s="253">
        <v>47</v>
      </c>
      <c r="B10" s="253"/>
      <c r="C10" s="253"/>
      <c r="D10" s="253"/>
      <c r="E10" s="253"/>
      <c r="F10" s="253"/>
      <c r="G10" s="253"/>
      <c r="H10" s="253"/>
      <c r="I10" s="253"/>
      <c r="J10" s="250"/>
      <c r="K10" s="210">
        <v>117397</v>
      </c>
      <c r="L10" s="210"/>
      <c r="M10" s="210"/>
      <c r="N10" s="210"/>
      <c r="O10" s="210"/>
      <c r="P10" s="210">
        <v>2745781</v>
      </c>
      <c r="Q10" s="210"/>
      <c r="R10" s="210"/>
      <c r="S10" s="210"/>
      <c r="T10" s="210"/>
      <c r="U10" s="210">
        <v>76259</v>
      </c>
      <c r="V10" s="210"/>
      <c r="W10" s="210"/>
      <c r="X10" s="210"/>
      <c r="Y10" s="210"/>
      <c r="Z10" s="210">
        <v>2114443</v>
      </c>
      <c r="AA10" s="210"/>
      <c r="AB10" s="210"/>
      <c r="AC10" s="210"/>
      <c r="AD10" s="210"/>
      <c r="AE10" s="14"/>
      <c r="AF10" s="104" t="s">
        <v>208</v>
      </c>
      <c r="AG10" s="294" t="s">
        <v>246</v>
      </c>
      <c r="AH10" s="221"/>
      <c r="AI10" s="290" t="s">
        <v>246</v>
      </c>
      <c r="AJ10" s="221"/>
      <c r="AK10" s="221">
        <v>222</v>
      </c>
      <c r="AL10" s="221"/>
      <c r="AM10" s="221"/>
      <c r="AN10" s="221">
        <v>32</v>
      </c>
      <c r="AO10" s="221"/>
      <c r="AP10" s="221"/>
      <c r="AQ10" s="290" t="s">
        <v>246</v>
      </c>
      <c r="AR10" s="221"/>
      <c r="AS10" s="221">
        <v>1846</v>
      </c>
      <c r="AT10" s="221"/>
      <c r="AU10" s="221"/>
      <c r="AV10" s="221">
        <v>32941</v>
      </c>
      <c r="AW10" s="221"/>
      <c r="AX10" s="221"/>
      <c r="AY10" s="14"/>
    </row>
    <row r="11" spans="1:50" ht="14.25">
      <c r="A11" s="253">
        <v>48</v>
      </c>
      <c r="B11" s="253"/>
      <c r="C11" s="253"/>
      <c r="D11" s="253"/>
      <c r="E11" s="253"/>
      <c r="F11" s="253"/>
      <c r="G11" s="253"/>
      <c r="H11" s="253"/>
      <c r="I11" s="253"/>
      <c r="J11" s="250"/>
      <c r="K11" s="210">
        <v>119007</v>
      </c>
      <c r="L11" s="210"/>
      <c r="M11" s="210"/>
      <c r="N11" s="210"/>
      <c r="O11" s="210"/>
      <c r="P11" s="210">
        <v>3108652</v>
      </c>
      <c r="Q11" s="210"/>
      <c r="R11" s="210"/>
      <c r="S11" s="210"/>
      <c r="T11" s="210"/>
      <c r="U11" s="210">
        <v>87368</v>
      </c>
      <c r="V11" s="210"/>
      <c r="W11" s="210"/>
      <c r="X11" s="210"/>
      <c r="Y11" s="210"/>
      <c r="Z11" s="210">
        <v>2737584</v>
      </c>
      <c r="AA11" s="210"/>
      <c r="AB11" s="210"/>
      <c r="AC11" s="210"/>
      <c r="AD11" s="210"/>
      <c r="AE11" s="14"/>
      <c r="AF11" s="66">
        <v>47</v>
      </c>
      <c r="AG11" s="292" t="s">
        <v>246</v>
      </c>
      <c r="AH11" s="224"/>
      <c r="AI11" s="291" t="s">
        <v>246</v>
      </c>
      <c r="AJ11" s="210"/>
      <c r="AK11" s="210">
        <v>234</v>
      </c>
      <c r="AL11" s="210"/>
      <c r="AM11" s="210"/>
      <c r="AN11" s="210">
        <v>23</v>
      </c>
      <c r="AO11" s="210"/>
      <c r="AP11" s="210"/>
      <c r="AQ11" s="210">
        <v>212</v>
      </c>
      <c r="AR11" s="210"/>
      <c r="AS11" s="210">
        <v>1801</v>
      </c>
      <c r="AT11" s="210"/>
      <c r="AU11" s="210"/>
      <c r="AV11" s="210">
        <v>29000</v>
      </c>
      <c r="AW11" s="210"/>
      <c r="AX11" s="210"/>
    </row>
    <row r="12" spans="1:50" ht="14.25">
      <c r="A12" s="253">
        <v>49</v>
      </c>
      <c r="B12" s="253"/>
      <c r="C12" s="253"/>
      <c r="D12" s="253"/>
      <c r="E12" s="253"/>
      <c r="F12" s="253"/>
      <c r="G12" s="253"/>
      <c r="H12" s="253"/>
      <c r="I12" s="253"/>
      <c r="J12" s="250"/>
      <c r="K12" s="210">
        <v>132434</v>
      </c>
      <c r="L12" s="210"/>
      <c r="M12" s="210"/>
      <c r="N12" s="210"/>
      <c r="O12" s="210"/>
      <c r="P12" s="210">
        <v>3853567</v>
      </c>
      <c r="Q12" s="210"/>
      <c r="R12" s="210"/>
      <c r="S12" s="210"/>
      <c r="T12" s="210"/>
      <c r="U12" s="210">
        <v>92669</v>
      </c>
      <c r="V12" s="210"/>
      <c r="W12" s="210"/>
      <c r="X12" s="210"/>
      <c r="Y12" s="210"/>
      <c r="Z12" s="210">
        <v>3271133</v>
      </c>
      <c r="AA12" s="210"/>
      <c r="AB12" s="210"/>
      <c r="AC12" s="210"/>
      <c r="AD12" s="210"/>
      <c r="AF12" s="66">
        <v>48</v>
      </c>
      <c r="AG12" s="218">
        <v>1</v>
      </c>
      <c r="AH12" s="224"/>
      <c r="AI12" s="210">
        <v>24</v>
      </c>
      <c r="AJ12" s="210"/>
      <c r="AK12" s="210">
        <v>175</v>
      </c>
      <c r="AL12" s="210"/>
      <c r="AM12" s="210"/>
      <c r="AN12" s="210">
        <v>16</v>
      </c>
      <c r="AO12" s="210"/>
      <c r="AP12" s="210"/>
      <c r="AQ12" s="291" t="s">
        <v>246</v>
      </c>
      <c r="AR12" s="210"/>
      <c r="AS12" s="210">
        <v>1611</v>
      </c>
      <c r="AT12" s="210"/>
      <c r="AU12" s="210"/>
      <c r="AV12" s="210">
        <v>25902</v>
      </c>
      <c r="AW12" s="210"/>
      <c r="AX12" s="210"/>
    </row>
    <row r="13" spans="1:50" ht="14.25">
      <c r="A13" s="251">
        <v>50</v>
      </c>
      <c r="B13" s="251"/>
      <c r="C13" s="251"/>
      <c r="D13" s="251"/>
      <c r="E13" s="251"/>
      <c r="F13" s="251"/>
      <c r="G13" s="251"/>
      <c r="H13" s="251"/>
      <c r="I13" s="251"/>
      <c r="J13" s="252"/>
      <c r="K13" s="212">
        <f>SUM(K15:O18)</f>
        <v>157026</v>
      </c>
      <c r="L13" s="212"/>
      <c r="M13" s="212"/>
      <c r="N13" s="212"/>
      <c r="O13" s="212"/>
      <c r="P13" s="212">
        <f>SUM(P15:T18)</f>
        <v>5407609</v>
      </c>
      <c r="Q13" s="212"/>
      <c r="R13" s="212"/>
      <c r="S13" s="212"/>
      <c r="T13" s="212"/>
      <c r="U13" s="212">
        <f>SUM(U15:Y18)</f>
        <v>104959</v>
      </c>
      <c r="V13" s="212"/>
      <c r="W13" s="212"/>
      <c r="X13" s="212"/>
      <c r="Y13" s="212"/>
      <c r="Z13" s="212">
        <f>SUM(Z15:AD18)</f>
        <v>4547405</v>
      </c>
      <c r="AA13" s="212"/>
      <c r="AB13" s="212"/>
      <c r="AC13" s="212"/>
      <c r="AD13" s="212"/>
      <c r="AF13" s="66">
        <v>49</v>
      </c>
      <c r="AG13" s="292" t="s">
        <v>246</v>
      </c>
      <c r="AH13" s="224"/>
      <c r="AI13" s="291" t="s">
        <v>246</v>
      </c>
      <c r="AJ13" s="210"/>
      <c r="AK13" s="210">
        <v>174</v>
      </c>
      <c r="AL13" s="210"/>
      <c r="AM13" s="210"/>
      <c r="AN13" s="210">
        <v>22</v>
      </c>
      <c r="AO13" s="210"/>
      <c r="AP13" s="210"/>
      <c r="AQ13" s="225">
        <v>-2</v>
      </c>
      <c r="AR13" s="225"/>
      <c r="AS13" s="210">
        <v>1413</v>
      </c>
      <c r="AT13" s="210"/>
      <c r="AU13" s="210"/>
      <c r="AV13" s="210">
        <v>22828</v>
      </c>
      <c r="AW13" s="210"/>
      <c r="AX13" s="210"/>
    </row>
    <row r="14" spans="1:50" ht="14.25">
      <c r="A14" s="249"/>
      <c r="B14" s="249"/>
      <c r="C14" s="249"/>
      <c r="D14" s="249"/>
      <c r="E14" s="249"/>
      <c r="F14" s="249"/>
      <c r="G14" s="249"/>
      <c r="H14" s="249"/>
      <c r="I14" s="249"/>
      <c r="J14" s="25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F14" s="66"/>
      <c r="AG14" s="218"/>
      <c r="AH14" s="224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</row>
    <row r="15" spans="1:50" ht="14.25">
      <c r="A15" s="247" t="s">
        <v>259</v>
      </c>
      <c r="B15" s="247"/>
      <c r="C15" s="247"/>
      <c r="D15" s="247"/>
      <c r="E15" s="247"/>
      <c r="F15" s="247"/>
      <c r="G15" s="247"/>
      <c r="H15" s="247"/>
      <c r="I15" s="247"/>
      <c r="J15" s="248"/>
      <c r="K15" s="210">
        <v>34900</v>
      </c>
      <c r="L15" s="210"/>
      <c r="M15" s="210"/>
      <c r="N15" s="210"/>
      <c r="O15" s="210"/>
      <c r="P15" s="210">
        <v>1292686</v>
      </c>
      <c r="Q15" s="210"/>
      <c r="R15" s="210"/>
      <c r="S15" s="210"/>
      <c r="T15" s="210"/>
      <c r="U15" s="210">
        <v>23829</v>
      </c>
      <c r="V15" s="210"/>
      <c r="W15" s="210"/>
      <c r="X15" s="210"/>
      <c r="Y15" s="210"/>
      <c r="Z15" s="210">
        <v>1128144</v>
      </c>
      <c r="AA15" s="210"/>
      <c r="AB15" s="210"/>
      <c r="AC15" s="210"/>
      <c r="AD15" s="210"/>
      <c r="AF15" s="107">
        <v>50</v>
      </c>
      <c r="AG15" s="293" t="s">
        <v>246</v>
      </c>
      <c r="AH15" s="220"/>
      <c r="AI15" s="288" t="s">
        <v>246</v>
      </c>
      <c r="AJ15" s="220"/>
      <c r="AK15" s="220">
        <v>151</v>
      </c>
      <c r="AL15" s="220"/>
      <c r="AM15" s="220"/>
      <c r="AN15" s="220">
        <v>3</v>
      </c>
      <c r="AO15" s="220"/>
      <c r="AP15" s="220"/>
      <c r="AQ15" s="220">
        <v>2</v>
      </c>
      <c r="AR15" s="220"/>
      <c r="AS15" s="220">
        <v>1261</v>
      </c>
      <c r="AT15" s="220"/>
      <c r="AU15" s="220"/>
      <c r="AV15" s="220">
        <v>19974</v>
      </c>
      <c r="AW15" s="220"/>
      <c r="AX15" s="220"/>
    </row>
    <row r="16" spans="1:32" ht="14.25">
      <c r="A16" s="247" t="s">
        <v>260</v>
      </c>
      <c r="B16" s="247"/>
      <c r="C16" s="247"/>
      <c r="D16" s="247"/>
      <c r="E16" s="247"/>
      <c r="F16" s="247"/>
      <c r="G16" s="247"/>
      <c r="H16" s="247"/>
      <c r="I16" s="247"/>
      <c r="J16" s="248"/>
      <c r="K16" s="210">
        <v>34900</v>
      </c>
      <c r="L16" s="210"/>
      <c r="M16" s="210"/>
      <c r="N16" s="210"/>
      <c r="O16" s="210"/>
      <c r="P16" s="210">
        <v>1369016</v>
      </c>
      <c r="Q16" s="210"/>
      <c r="R16" s="210"/>
      <c r="S16" s="210"/>
      <c r="T16" s="210"/>
      <c r="U16" s="210">
        <v>25206</v>
      </c>
      <c r="V16" s="210"/>
      <c r="W16" s="210"/>
      <c r="X16" s="210"/>
      <c r="Y16" s="210"/>
      <c r="Z16" s="210">
        <v>1257266</v>
      </c>
      <c r="AA16" s="210"/>
      <c r="AB16" s="210"/>
      <c r="AC16" s="210"/>
      <c r="AD16" s="210"/>
      <c r="AF16" s="16" t="s">
        <v>194</v>
      </c>
    </row>
    <row r="17" spans="1:32" ht="14.25">
      <c r="A17" s="247" t="s">
        <v>261</v>
      </c>
      <c r="B17" s="247"/>
      <c r="C17" s="247"/>
      <c r="D17" s="247"/>
      <c r="E17" s="247"/>
      <c r="F17" s="247"/>
      <c r="G17" s="247"/>
      <c r="H17" s="247"/>
      <c r="I17" s="247"/>
      <c r="J17" s="248"/>
      <c r="K17" s="210">
        <v>38982</v>
      </c>
      <c r="L17" s="210"/>
      <c r="M17" s="210"/>
      <c r="N17" s="210"/>
      <c r="O17" s="210"/>
      <c r="P17" s="210">
        <v>1387458</v>
      </c>
      <c r="Q17" s="210"/>
      <c r="R17" s="210"/>
      <c r="S17" s="210"/>
      <c r="T17" s="210"/>
      <c r="U17" s="210">
        <v>28324</v>
      </c>
      <c r="V17" s="210"/>
      <c r="W17" s="210"/>
      <c r="X17" s="210"/>
      <c r="Y17" s="210"/>
      <c r="Z17" s="210">
        <v>1202114</v>
      </c>
      <c r="AA17" s="210"/>
      <c r="AB17" s="210"/>
      <c r="AC17" s="210"/>
      <c r="AD17" s="210"/>
      <c r="AF17" s="64"/>
    </row>
    <row r="18" spans="1:50" ht="17.25">
      <c r="A18" s="246" t="s">
        <v>262</v>
      </c>
      <c r="B18" s="246"/>
      <c r="C18" s="246"/>
      <c r="D18" s="246"/>
      <c r="E18" s="246"/>
      <c r="F18" s="246"/>
      <c r="G18" s="246"/>
      <c r="H18" s="246"/>
      <c r="I18" s="246"/>
      <c r="J18" s="153"/>
      <c r="K18" s="209">
        <v>48244</v>
      </c>
      <c r="L18" s="209"/>
      <c r="M18" s="209"/>
      <c r="N18" s="209"/>
      <c r="O18" s="209"/>
      <c r="P18" s="209">
        <v>1358449</v>
      </c>
      <c r="Q18" s="209"/>
      <c r="R18" s="209"/>
      <c r="S18" s="209"/>
      <c r="T18" s="209"/>
      <c r="U18" s="209">
        <v>27600</v>
      </c>
      <c r="V18" s="209"/>
      <c r="W18" s="209"/>
      <c r="X18" s="209"/>
      <c r="Y18" s="209"/>
      <c r="Z18" s="209">
        <v>959881</v>
      </c>
      <c r="AA18" s="209"/>
      <c r="AB18" s="209"/>
      <c r="AC18" s="209"/>
      <c r="AD18" s="209"/>
      <c r="AF18" s="207" t="s">
        <v>300</v>
      </c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</row>
    <row r="19" spans="11:51" ht="15" thickBot="1">
      <c r="K19" s="1"/>
      <c r="L19" s="1"/>
      <c r="M19" s="97"/>
      <c r="N19" s="1"/>
      <c r="O19" s="97"/>
      <c r="P19" s="98"/>
      <c r="Q19" s="97"/>
      <c r="R19" s="98"/>
      <c r="S19" s="97"/>
      <c r="T19" s="1"/>
      <c r="U19" s="97"/>
      <c r="V19" s="1"/>
      <c r="W19" s="1"/>
      <c r="X19" s="1"/>
      <c r="Y19" s="1"/>
      <c r="Z19" s="15"/>
      <c r="AA19" s="15"/>
      <c r="AB19" s="15"/>
      <c r="AC19" s="15"/>
      <c r="AD19" s="15"/>
      <c r="AE19" s="14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 t="s">
        <v>127</v>
      </c>
      <c r="AY19" s="14"/>
    </row>
    <row r="20" spans="11:51" ht="14.25">
      <c r="K20" s="14"/>
      <c r="L20" s="14"/>
      <c r="M20" s="99"/>
      <c r="N20" s="14"/>
      <c r="O20" s="99"/>
      <c r="P20" s="2"/>
      <c r="Q20" s="99"/>
      <c r="R20" s="2"/>
      <c r="S20" s="99"/>
      <c r="T20" s="14"/>
      <c r="U20" s="99"/>
      <c r="V20" s="14"/>
      <c r="W20" s="14"/>
      <c r="X20" s="14"/>
      <c r="Y20" s="14"/>
      <c r="AE20" s="14"/>
      <c r="AF20" s="222" t="s">
        <v>129</v>
      </c>
      <c r="AG20" s="159" t="s">
        <v>148</v>
      </c>
      <c r="AH20" s="159"/>
      <c r="AI20" s="159"/>
      <c r="AJ20" s="159" t="s">
        <v>299</v>
      </c>
      <c r="AK20" s="159"/>
      <c r="AL20" s="159"/>
      <c r="AM20" s="159"/>
      <c r="AN20" s="159"/>
      <c r="AO20" s="159"/>
      <c r="AP20" s="159"/>
      <c r="AQ20" s="159"/>
      <c r="AR20" s="159" t="s">
        <v>20</v>
      </c>
      <c r="AS20" s="159"/>
      <c r="AT20" s="159"/>
      <c r="AU20" s="159"/>
      <c r="AV20" s="159"/>
      <c r="AW20" s="159"/>
      <c r="AX20" s="166"/>
      <c r="AY20" s="14"/>
    </row>
    <row r="21" spans="1:51" ht="14.25">
      <c r="A21" s="208" t="s">
        <v>274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14"/>
      <c r="AF21" s="211"/>
      <c r="AG21" s="215"/>
      <c r="AH21" s="215"/>
      <c r="AI21" s="215"/>
      <c r="AJ21" s="215" t="s">
        <v>298</v>
      </c>
      <c r="AK21" s="215"/>
      <c r="AL21" s="215"/>
      <c r="AM21" s="215"/>
      <c r="AN21" s="215" t="s">
        <v>278</v>
      </c>
      <c r="AO21" s="215"/>
      <c r="AP21" s="215"/>
      <c r="AQ21" s="215"/>
      <c r="AR21" s="215" t="s">
        <v>298</v>
      </c>
      <c r="AS21" s="215"/>
      <c r="AT21" s="215"/>
      <c r="AU21" s="215"/>
      <c r="AV21" s="215" t="s">
        <v>287</v>
      </c>
      <c r="AW21" s="215"/>
      <c r="AX21" s="216"/>
      <c r="AY21" s="14"/>
    </row>
    <row r="22" spans="1:50" ht="15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3"/>
      <c r="N22" s="95"/>
      <c r="O22" s="3"/>
      <c r="P22" s="3"/>
      <c r="Q22" s="3"/>
      <c r="R22" s="3"/>
      <c r="S22" s="3"/>
      <c r="T22" s="95"/>
      <c r="U22" s="100"/>
      <c r="V22" s="95"/>
      <c r="W22" s="95"/>
      <c r="X22" s="95"/>
      <c r="Y22" s="95"/>
      <c r="Z22" s="95"/>
      <c r="AA22" s="95"/>
      <c r="AB22" s="95"/>
      <c r="AC22" s="95"/>
      <c r="AD22" s="96" t="s">
        <v>21</v>
      </c>
      <c r="AE22" s="14"/>
      <c r="AF22" s="85" t="s">
        <v>209</v>
      </c>
      <c r="AG22" s="210">
        <v>10</v>
      </c>
      <c r="AH22" s="210"/>
      <c r="AI22" s="210"/>
      <c r="AJ22" s="210">
        <v>678840</v>
      </c>
      <c r="AK22" s="210"/>
      <c r="AL22" s="210"/>
      <c r="AM22" s="210"/>
      <c r="AN22" s="210">
        <v>134132906</v>
      </c>
      <c r="AO22" s="210"/>
      <c r="AP22" s="210"/>
      <c r="AQ22" s="210"/>
      <c r="AR22" s="210">
        <v>6499</v>
      </c>
      <c r="AS22" s="210"/>
      <c r="AT22" s="210"/>
      <c r="AU22" s="210"/>
      <c r="AV22" s="210">
        <v>1277725</v>
      </c>
      <c r="AW22" s="210"/>
      <c r="AX22" s="210"/>
    </row>
    <row r="23" spans="1:50" ht="14.25">
      <c r="A23" s="268" t="s">
        <v>3</v>
      </c>
      <c r="B23" s="268"/>
      <c r="C23" s="268"/>
      <c r="D23" s="268"/>
      <c r="E23" s="268"/>
      <c r="F23" s="269"/>
      <c r="G23" s="256" t="s">
        <v>277</v>
      </c>
      <c r="H23" s="257"/>
      <c r="I23" s="257"/>
      <c r="J23" s="257"/>
      <c r="K23" s="257"/>
      <c r="L23" s="265"/>
      <c r="M23" s="256" t="s">
        <v>290</v>
      </c>
      <c r="N23" s="257"/>
      <c r="O23" s="257"/>
      <c r="P23" s="257"/>
      <c r="Q23" s="257"/>
      <c r="R23" s="265"/>
      <c r="S23" s="256" t="s">
        <v>280</v>
      </c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4"/>
      <c r="AF23" s="74" t="s">
        <v>257</v>
      </c>
      <c r="AG23" s="210">
        <v>10</v>
      </c>
      <c r="AH23" s="210"/>
      <c r="AI23" s="210"/>
      <c r="AJ23" s="210">
        <v>1300219</v>
      </c>
      <c r="AK23" s="210"/>
      <c r="AL23" s="210"/>
      <c r="AM23" s="210"/>
      <c r="AN23" s="210">
        <v>238993799</v>
      </c>
      <c r="AO23" s="210"/>
      <c r="AP23" s="210"/>
      <c r="AQ23" s="210"/>
      <c r="AR23" s="210">
        <v>5498</v>
      </c>
      <c r="AS23" s="210"/>
      <c r="AT23" s="210"/>
      <c r="AU23" s="210"/>
      <c r="AV23" s="210">
        <v>1757365</v>
      </c>
      <c r="AW23" s="210"/>
      <c r="AX23" s="210"/>
    </row>
    <row r="24" spans="1:50" ht="14.25">
      <c r="A24" s="239"/>
      <c r="B24" s="239"/>
      <c r="C24" s="239"/>
      <c r="D24" s="239"/>
      <c r="E24" s="239"/>
      <c r="F24" s="211"/>
      <c r="G24" s="216" t="s">
        <v>275</v>
      </c>
      <c r="H24" s="260"/>
      <c r="I24" s="214"/>
      <c r="J24" s="216" t="s">
        <v>287</v>
      </c>
      <c r="K24" s="260"/>
      <c r="L24" s="214"/>
      <c r="M24" s="216" t="s">
        <v>275</v>
      </c>
      <c r="N24" s="260"/>
      <c r="O24" s="214"/>
      <c r="P24" s="216" t="s">
        <v>276</v>
      </c>
      <c r="Q24" s="260"/>
      <c r="R24" s="214"/>
      <c r="S24" s="216" t="s">
        <v>279</v>
      </c>
      <c r="T24" s="260"/>
      <c r="U24" s="260"/>
      <c r="V24" s="214"/>
      <c r="W24" s="237" t="s">
        <v>1</v>
      </c>
      <c r="X24" s="237"/>
      <c r="Y24" s="237"/>
      <c r="Z24" s="237"/>
      <c r="AA24" s="216" t="s">
        <v>276</v>
      </c>
      <c r="AB24" s="260"/>
      <c r="AC24" s="260"/>
      <c r="AD24" s="260"/>
      <c r="AE24" s="14"/>
      <c r="AF24" s="74" t="s">
        <v>258</v>
      </c>
      <c r="AG24" s="210">
        <v>10</v>
      </c>
      <c r="AH24" s="210"/>
      <c r="AI24" s="210"/>
      <c r="AJ24" s="210">
        <v>857085</v>
      </c>
      <c r="AK24" s="210"/>
      <c r="AL24" s="210"/>
      <c r="AM24" s="210"/>
      <c r="AN24" s="210">
        <v>196247205</v>
      </c>
      <c r="AO24" s="210"/>
      <c r="AP24" s="210"/>
      <c r="AQ24" s="210"/>
      <c r="AR24" s="210">
        <v>1436</v>
      </c>
      <c r="AS24" s="210"/>
      <c r="AT24" s="210"/>
      <c r="AU24" s="210"/>
      <c r="AV24" s="210">
        <v>394646</v>
      </c>
      <c r="AW24" s="210"/>
      <c r="AX24" s="210"/>
    </row>
    <row r="25" spans="1:50" ht="14.25">
      <c r="A25" s="238" t="s">
        <v>208</v>
      </c>
      <c r="B25" s="238"/>
      <c r="C25" s="238"/>
      <c r="D25" s="238"/>
      <c r="E25" s="238"/>
      <c r="F25" s="222"/>
      <c r="G25" s="224">
        <v>3068403</v>
      </c>
      <c r="H25" s="224"/>
      <c r="I25" s="224"/>
      <c r="J25" s="224">
        <v>59381931</v>
      </c>
      <c r="K25" s="224"/>
      <c r="L25" s="224"/>
      <c r="M25" s="261">
        <v>1125119</v>
      </c>
      <c r="N25" s="261"/>
      <c r="O25" s="261"/>
      <c r="P25" s="261">
        <v>45624376</v>
      </c>
      <c r="Q25" s="261"/>
      <c r="R25" s="261"/>
      <c r="S25" s="261">
        <v>583808</v>
      </c>
      <c r="T25" s="261"/>
      <c r="U25" s="261"/>
      <c r="V25" s="261"/>
      <c r="W25" s="210">
        <v>920256</v>
      </c>
      <c r="X25" s="210"/>
      <c r="Y25" s="210"/>
      <c r="Z25" s="210"/>
      <c r="AA25" s="224">
        <v>82566653</v>
      </c>
      <c r="AB25" s="224"/>
      <c r="AC25" s="224"/>
      <c r="AD25" s="224"/>
      <c r="AE25" s="14"/>
      <c r="AF25" s="74" t="s">
        <v>225</v>
      </c>
      <c r="AG25" s="210">
        <v>10</v>
      </c>
      <c r="AH25" s="210"/>
      <c r="AI25" s="210"/>
      <c r="AJ25" s="210">
        <v>648837</v>
      </c>
      <c r="AK25" s="210"/>
      <c r="AL25" s="210"/>
      <c r="AM25" s="210"/>
      <c r="AN25" s="210">
        <v>145377558</v>
      </c>
      <c r="AO25" s="210"/>
      <c r="AP25" s="210"/>
      <c r="AQ25" s="210"/>
      <c r="AR25" s="210">
        <v>808</v>
      </c>
      <c r="AS25" s="210"/>
      <c r="AT25" s="210"/>
      <c r="AU25" s="210"/>
      <c r="AV25" s="210">
        <v>337226</v>
      </c>
      <c r="AW25" s="210"/>
      <c r="AX25" s="210"/>
    </row>
    <row r="26" spans="1:50" ht="14.25">
      <c r="A26" s="219">
        <v>47</v>
      </c>
      <c r="B26" s="219"/>
      <c r="C26" s="219"/>
      <c r="D26" s="219"/>
      <c r="E26" s="219"/>
      <c r="F26" s="242"/>
      <c r="G26" s="224">
        <v>3110874</v>
      </c>
      <c r="H26" s="224"/>
      <c r="I26" s="224"/>
      <c r="J26" s="224">
        <v>74784829</v>
      </c>
      <c r="K26" s="224"/>
      <c r="L26" s="224"/>
      <c r="M26" s="261">
        <v>1173343</v>
      </c>
      <c r="N26" s="261"/>
      <c r="O26" s="261"/>
      <c r="P26" s="261">
        <v>56187489</v>
      </c>
      <c r="Q26" s="261"/>
      <c r="R26" s="261"/>
      <c r="S26" s="261">
        <v>584462</v>
      </c>
      <c r="T26" s="261"/>
      <c r="U26" s="261"/>
      <c r="V26" s="261"/>
      <c r="W26" s="210">
        <v>1078284</v>
      </c>
      <c r="X26" s="210"/>
      <c r="Y26" s="210"/>
      <c r="Z26" s="210"/>
      <c r="AA26" s="224">
        <v>105610415</v>
      </c>
      <c r="AB26" s="224"/>
      <c r="AC26" s="224"/>
      <c r="AD26" s="224"/>
      <c r="AE26" s="14"/>
      <c r="AF26" s="81" t="s">
        <v>232</v>
      </c>
      <c r="AG26" s="212">
        <v>10</v>
      </c>
      <c r="AH26" s="212"/>
      <c r="AI26" s="212"/>
      <c r="AJ26" s="212">
        <f>SUM(AJ28:AM41)</f>
        <v>607945</v>
      </c>
      <c r="AK26" s="212"/>
      <c r="AL26" s="212"/>
      <c r="AM26" s="212"/>
      <c r="AN26" s="212">
        <f>SUM(AN28:AQ41)</f>
        <v>170399814</v>
      </c>
      <c r="AO26" s="212"/>
      <c r="AP26" s="212"/>
      <c r="AQ26" s="212"/>
      <c r="AR26" s="212">
        <f>SUM(AR28:AU41)</f>
        <v>807</v>
      </c>
      <c r="AS26" s="212"/>
      <c r="AT26" s="212"/>
      <c r="AU26" s="212"/>
      <c r="AV26" s="212">
        <f>SUM(AV28:AV41)</f>
        <v>390314</v>
      </c>
      <c r="AW26" s="212"/>
      <c r="AX26" s="212"/>
    </row>
    <row r="27" spans="1:50" ht="14.25">
      <c r="A27" s="219">
        <v>48</v>
      </c>
      <c r="B27" s="219"/>
      <c r="C27" s="219"/>
      <c r="D27" s="219"/>
      <c r="E27" s="219"/>
      <c r="F27" s="242"/>
      <c r="G27" s="224">
        <v>3126330</v>
      </c>
      <c r="H27" s="224"/>
      <c r="I27" s="224"/>
      <c r="J27" s="224">
        <v>92463773</v>
      </c>
      <c r="K27" s="224"/>
      <c r="L27" s="224"/>
      <c r="M27" s="261">
        <v>1212328</v>
      </c>
      <c r="N27" s="261"/>
      <c r="O27" s="261"/>
      <c r="P27" s="261">
        <v>69585346</v>
      </c>
      <c r="Q27" s="261"/>
      <c r="R27" s="261"/>
      <c r="S27" s="261">
        <v>591890</v>
      </c>
      <c r="T27" s="261"/>
      <c r="U27" s="261"/>
      <c r="V27" s="261"/>
      <c r="W27" s="210">
        <v>1248039</v>
      </c>
      <c r="X27" s="210"/>
      <c r="Y27" s="210"/>
      <c r="Z27" s="210"/>
      <c r="AA27" s="224">
        <v>134497767</v>
      </c>
      <c r="AB27" s="224"/>
      <c r="AC27" s="224"/>
      <c r="AD27" s="224"/>
      <c r="AE27" s="14"/>
      <c r="AF27" s="75"/>
      <c r="AG27" s="219"/>
      <c r="AH27" s="219"/>
      <c r="AI27" s="219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</row>
    <row r="28" spans="1:50" ht="14.25">
      <c r="A28" s="219">
        <v>49</v>
      </c>
      <c r="B28" s="219"/>
      <c r="C28" s="219"/>
      <c r="D28" s="219"/>
      <c r="E28" s="219"/>
      <c r="F28" s="242"/>
      <c r="G28" s="224">
        <v>3268772</v>
      </c>
      <c r="H28" s="224"/>
      <c r="I28" s="224"/>
      <c r="J28" s="224">
        <v>118214202</v>
      </c>
      <c r="K28" s="224"/>
      <c r="L28" s="224"/>
      <c r="M28" s="261">
        <v>1366266</v>
      </c>
      <c r="N28" s="261"/>
      <c r="O28" s="261"/>
      <c r="P28" s="261">
        <v>91781055</v>
      </c>
      <c r="Q28" s="261"/>
      <c r="R28" s="261"/>
      <c r="S28" s="261">
        <v>592331</v>
      </c>
      <c r="T28" s="261"/>
      <c r="U28" s="261"/>
      <c r="V28" s="261"/>
      <c r="W28" s="210">
        <v>1397224</v>
      </c>
      <c r="X28" s="210"/>
      <c r="Y28" s="210"/>
      <c r="Z28" s="210"/>
      <c r="AA28" s="224">
        <v>168647344</v>
      </c>
      <c r="AB28" s="224"/>
      <c r="AC28" s="224"/>
      <c r="AD28" s="224"/>
      <c r="AE28" s="14"/>
      <c r="AF28" s="73" t="s">
        <v>202</v>
      </c>
      <c r="AG28" s="210">
        <v>10</v>
      </c>
      <c r="AH28" s="210"/>
      <c r="AI28" s="210"/>
      <c r="AJ28" s="210">
        <v>36517</v>
      </c>
      <c r="AK28" s="210"/>
      <c r="AL28" s="210"/>
      <c r="AM28" s="210"/>
      <c r="AN28" s="210">
        <v>8105082</v>
      </c>
      <c r="AO28" s="210"/>
      <c r="AP28" s="210"/>
      <c r="AQ28" s="210"/>
      <c r="AR28" s="210">
        <v>209</v>
      </c>
      <c r="AS28" s="210"/>
      <c r="AT28" s="210"/>
      <c r="AU28" s="210"/>
      <c r="AV28" s="210">
        <v>16339</v>
      </c>
      <c r="AW28" s="210"/>
      <c r="AX28" s="210"/>
    </row>
    <row r="29" spans="1:50" ht="14.25">
      <c r="A29" s="243">
        <v>50</v>
      </c>
      <c r="B29" s="243"/>
      <c r="C29" s="243"/>
      <c r="D29" s="243"/>
      <c r="E29" s="243"/>
      <c r="F29" s="267"/>
      <c r="G29" s="226">
        <f>SUM(G31:I34)</f>
        <v>3250607</v>
      </c>
      <c r="H29" s="226"/>
      <c r="I29" s="226"/>
      <c r="J29" s="226">
        <f>SUM(J31:L34)</f>
        <v>136457069</v>
      </c>
      <c r="K29" s="226"/>
      <c r="L29" s="226"/>
      <c r="M29" s="226">
        <f>SUM(M31:O34)</f>
        <v>1410240</v>
      </c>
      <c r="N29" s="226"/>
      <c r="O29" s="226"/>
      <c r="P29" s="226">
        <f>SUM(P31:R34)</f>
        <v>102684586</v>
      </c>
      <c r="Q29" s="226"/>
      <c r="R29" s="226"/>
      <c r="S29" s="266">
        <v>594349</v>
      </c>
      <c r="T29" s="266"/>
      <c r="U29" s="266"/>
      <c r="V29" s="266"/>
      <c r="W29" s="266">
        <v>1575321</v>
      </c>
      <c r="X29" s="266"/>
      <c r="Y29" s="266"/>
      <c r="Z29" s="266"/>
      <c r="AA29" s="266">
        <v>213202579</v>
      </c>
      <c r="AB29" s="266"/>
      <c r="AC29" s="266"/>
      <c r="AD29" s="266"/>
      <c r="AE29" s="14"/>
      <c r="AF29" s="74" t="s">
        <v>137</v>
      </c>
      <c r="AG29" s="210">
        <v>10</v>
      </c>
      <c r="AH29" s="210"/>
      <c r="AI29" s="210"/>
      <c r="AJ29" s="210">
        <v>64544</v>
      </c>
      <c r="AK29" s="210"/>
      <c r="AL29" s="210"/>
      <c r="AM29" s="210"/>
      <c r="AN29" s="210">
        <v>17069600</v>
      </c>
      <c r="AO29" s="210"/>
      <c r="AP29" s="210"/>
      <c r="AQ29" s="210"/>
      <c r="AR29" s="210">
        <v>104</v>
      </c>
      <c r="AS29" s="210"/>
      <c r="AT29" s="210"/>
      <c r="AU29" s="210"/>
      <c r="AV29" s="210">
        <v>3373</v>
      </c>
      <c r="AW29" s="210"/>
      <c r="AX29" s="210"/>
    </row>
    <row r="30" spans="1:50" ht="14.25">
      <c r="A30" s="219"/>
      <c r="B30" s="219"/>
      <c r="C30" s="219"/>
      <c r="D30" s="219"/>
      <c r="E30" s="219"/>
      <c r="F30" s="242"/>
      <c r="G30" s="224"/>
      <c r="H30" s="224"/>
      <c r="I30" s="224"/>
      <c r="J30" s="224"/>
      <c r="K30" s="224"/>
      <c r="L30" s="224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10"/>
      <c r="X30" s="210"/>
      <c r="Y30" s="210"/>
      <c r="Z30" s="210"/>
      <c r="AA30" s="224"/>
      <c r="AB30" s="224"/>
      <c r="AC30" s="224"/>
      <c r="AD30" s="224"/>
      <c r="AE30" s="14"/>
      <c r="AF30" s="74" t="s">
        <v>138</v>
      </c>
      <c r="AG30" s="210">
        <v>10</v>
      </c>
      <c r="AH30" s="210"/>
      <c r="AI30" s="210"/>
      <c r="AJ30" s="210">
        <v>56902</v>
      </c>
      <c r="AK30" s="210"/>
      <c r="AL30" s="210"/>
      <c r="AM30" s="210"/>
      <c r="AN30" s="210">
        <v>16064674</v>
      </c>
      <c r="AO30" s="210"/>
      <c r="AP30" s="210"/>
      <c r="AQ30" s="210"/>
      <c r="AR30" s="210">
        <v>27</v>
      </c>
      <c r="AS30" s="210"/>
      <c r="AT30" s="210"/>
      <c r="AU30" s="210"/>
      <c r="AV30" s="210">
        <v>25666</v>
      </c>
      <c r="AW30" s="210"/>
      <c r="AX30" s="210"/>
    </row>
    <row r="31" spans="1:50" ht="14.25">
      <c r="A31" s="238" t="s">
        <v>263</v>
      </c>
      <c r="B31" s="238"/>
      <c r="C31" s="238"/>
      <c r="D31" s="238"/>
      <c r="E31" s="238"/>
      <c r="F31" s="222"/>
      <c r="G31" s="224">
        <v>795443</v>
      </c>
      <c r="H31" s="224"/>
      <c r="I31" s="224"/>
      <c r="J31" s="224">
        <v>31556719</v>
      </c>
      <c r="K31" s="224"/>
      <c r="L31" s="224"/>
      <c r="M31" s="261">
        <v>360432</v>
      </c>
      <c r="N31" s="261"/>
      <c r="O31" s="261"/>
      <c r="P31" s="261">
        <v>24261441</v>
      </c>
      <c r="Q31" s="261"/>
      <c r="R31" s="261"/>
      <c r="S31" s="261">
        <v>596056</v>
      </c>
      <c r="T31" s="261"/>
      <c r="U31" s="261"/>
      <c r="V31" s="261"/>
      <c r="W31" s="210">
        <v>1434168</v>
      </c>
      <c r="X31" s="210"/>
      <c r="Y31" s="210"/>
      <c r="Z31" s="210"/>
      <c r="AA31" s="224">
        <v>178393166</v>
      </c>
      <c r="AB31" s="224"/>
      <c r="AC31" s="224"/>
      <c r="AD31" s="224"/>
      <c r="AE31" s="14"/>
      <c r="AF31" s="74" t="s">
        <v>139</v>
      </c>
      <c r="AG31" s="210">
        <v>10</v>
      </c>
      <c r="AH31" s="210"/>
      <c r="AI31" s="210"/>
      <c r="AJ31" s="210">
        <v>58771</v>
      </c>
      <c r="AK31" s="210"/>
      <c r="AL31" s="210"/>
      <c r="AM31" s="210"/>
      <c r="AN31" s="210">
        <v>16820415</v>
      </c>
      <c r="AO31" s="210"/>
      <c r="AP31" s="210"/>
      <c r="AQ31" s="210"/>
      <c r="AR31" s="210">
        <v>63</v>
      </c>
      <c r="AS31" s="210"/>
      <c r="AT31" s="210"/>
      <c r="AU31" s="210"/>
      <c r="AV31" s="210">
        <v>65057</v>
      </c>
      <c r="AW31" s="210"/>
      <c r="AX31" s="210"/>
    </row>
    <row r="32" spans="1:50" ht="14.25">
      <c r="A32" s="238" t="s">
        <v>264</v>
      </c>
      <c r="B32" s="238"/>
      <c r="C32" s="238"/>
      <c r="D32" s="238"/>
      <c r="E32" s="238"/>
      <c r="F32" s="222"/>
      <c r="G32" s="224">
        <v>813010</v>
      </c>
      <c r="H32" s="224"/>
      <c r="I32" s="224"/>
      <c r="J32" s="224">
        <v>33573259</v>
      </c>
      <c r="K32" s="224"/>
      <c r="L32" s="224"/>
      <c r="M32" s="261">
        <v>357003</v>
      </c>
      <c r="N32" s="261"/>
      <c r="O32" s="261"/>
      <c r="P32" s="261">
        <v>25710272</v>
      </c>
      <c r="Q32" s="261"/>
      <c r="R32" s="261"/>
      <c r="S32" s="261">
        <v>596744</v>
      </c>
      <c r="T32" s="261"/>
      <c r="U32" s="261"/>
      <c r="V32" s="261"/>
      <c r="W32" s="210">
        <v>1473135</v>
      </c>
      <c r="X32" s="210"/>
      <c r="Y32" s="210"/>
      <c r="Z32" s="210"/>
      <c r="AA32" s="224">
        <v>188144038</v>
      </c>
      <c r="AB32" s="224"/>
      <c r="AC32" s="224"/>
      <c r="AD32" s="224"/>
      <c r="AE32" s="14"/>
      <c r="AF32" s="73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</row>
    <row r="33" spans="1:50" ht="14.25">
      <c r="A33" s="238" t="s">
        <v>265</v>
      </c>
      <c r="B33" s="238"/>
      <c r="C33" s="238"/>
      <c r="D33" s="238"/>
      <c r="E33" s="238"/>
      <c r="F33" s="222"/>
      <c r="G33" s="224">
        <v>866911</v>
      </c>
      <c r="H33" s="224"/>
      <c r="I33" s="224"/>
      <c r="J33" s="224">
        <v>40720520</v>
      </c>
      <c r="K33" s="224"/>
      <c r="L33" s="224"/>
      <c r="M33" s="261">
        <v>389782</v>
      </c>
      <c r="N33" s="261"/>
      <c r="O33" s="261"/>
      <c r="P33" s="261">
        <v>29904465</v>
      </c>
      <c r="Q33" s="261"/>
      <c r="R33" s="261"/>
      <c r="S33" s="261">
        <v>589471</v>
      </c>
      <c r="T33" s="261"/>
      <c r="U33" s="261"/>
      <c r="V33" s="261"/>
      <c r="W33" s="210">
        <v>1520920</v>
      </c>
      <c r="X33" s="210"/>
      <c r="Y33" s="210"/>
      <c r="Z33" s="210"/>
      <c r="AA33" s="224">
        <v>201796030</v>
      </c>
      <c r="AB33" s="224"/>
      <c r="AC33" s="224"/>
      <c r="AD33" s="224"/>
      <c r="AE33" s="14"/>
      <c r="AF33" s="74" t="s">
        <v>140</v>
      </c>
      <c r="AG33" s="210">
        <v>10</v>
      </c>
      <c r="AH33" s="210"/>
      <c r="AI33" s="210"/>
      <c r="AJ33" s="210">
        <v>70508</v>
      </c>
      <c r="AK33" s="210"/>
      <c r="AL33" s="210"/>
      <c r="AM33" s="210"/>
      <c r="AN33" s="210">
        <v>24323019</v>
      </c>
      <c r="AO33" s="210"/>
      <c r="AP33" s="210"/>
      <c r="AQ33" s="210"/>
      <c r="AR33" s="210">
        <v>119</v>
      </c>
      <c r="AS33" s="210"/>
      <c r="AT33" s="210"/>
      <c r="AU33" s="210"/>
      <c r="AV33" s="210">
        <v>116916</v>
      </c>
      <c r="AW33" s="210"/>
      <c r="AX33" s="210"/>
    </row>
    <row r="34" spans="1:50" ht="14.25">
      <c r="A34" s="239" t="s">
        <v>266</v>
      </c>
      <c r="B34" s="239"/>
      <c r="C34" s="239"/>
      <c r="D34" s="239"/>
      <c r="E34" s="239"/>
      <c r="F34" s="211"/>
      <c r="G34" s="209">
        <v>775243</v>
      </c>
      <c r="H34" s="209"/>
      <c r="I34" s="209"/>
      <c r="J34" s="209">
        <v>30606571</v>
      </c>
      <c r="K34" s="209"/>
      <c r="L34" s="209"/>
      <c r="M34" s="262">
        <v>303023</v>
      </c>
      <c r="N34" s="262"/>
      <c r="O34" s="262"/>
      <c r="P34" s="262">
        <v>22808408</v>
      </c>
      <c r="Q34" s="262"/>
      <c r="R34" s="262"/>
      <c r="S34" s="262">
        <v>594349</v>
      </c>
      <c r="T34" s="262"/>
      <c r="U34" s="262"/>
      <c r="V34" s="262"/>
      <c r="W34" s="209">
        <v>1575321</v>
      </c>
      <c r="X34" s="209"/>
      <c r="Y34" s="209"/>
      <c r="Z34" s="209"/>
      <c r="AA34" s="209">
        <v>213202579</v>
      </c>
      <c r="AB34" s="209"/>
      <c r="AC34" s="209"/>
      <c r="AD34" s="209"/>
      <c r="AE34" s="14"/>
      <c r="AF34" s="74" t="s">
        <v>141</v>
      </c>
      <c r="AG34" s="210">
        <v>10</v>
      </c>
      <c r="AH34" s="210"/>
      <c r="AI34" s="210"/>
      <c r="AJ34" s="210">
        <v>46425</v>
      </c>
      <c r="AK34" s="210"/>
      <c r="AL34" s="210"/>
      <c r="AM34" s="210"/>
      <c r="AN34" s="210">
        <v>13917952</v>
      </c>
      <c r="AO34" s="210"/>
      <c r="AP34" s="210"/>
      <c r="AQ34" s="210"/>
      <c r="AR34" s="210">
        <v>43</v>
      </c>
      <c r="AS34" s="210"/>
      <c r="AT34" s="210"/>
      <c r="AU34" s="210"/>
      <c r="AV34" s="210">
        <v>25531</v>
      </c>
      <c r="AW34" s="210"/>
      <c r="AX34" s="210"/>
    </row>
    <row r="35" spans="11:50" ht="14.25">
      <c r="K35" s="14"/>
      <c r="L35" s="101"/>
      <c r="M35" s="101"/>
      <c r="N35" s="101"/>
      <c r="O35" s="101"/>
      <c r="P35" s="101"/>
      <c r="Q35" s="101"/>
      <c r="R35" s="101"/>
      <c r="S35" s="101"/>
      <c r="T35" s="101"/>
      <c r="U35" s="98"/>
      <c r="V35" s="14"/>
      <c r="W35" s="14"/>
      <c r="X35" s="14"/>
      <c r="Y35" s="14"/>
      <c r="AE35" s="14"/>
      <c r="AF35" s="74" t="s">
        <v>142</v>
      </c>
      <c r="AG35" s="210">
        <v>10</v>
      </c>
      <c r="AH35" s="210"/>
      <c r="AI35" s="210"/>
      <c r="AJ35" s="210">
        <v>45799</v>
      </c>
      <c r="AK35" s="210"/>
      <c r="AL35" s="210"/>
      <c r="AM35" s="210"/>
      <c r="AN35" s="210">
        <v>14292288</v>
      </c>
      <c r="AO35" s="210"/>
      <c r="AP35" s="210"/>
      <c r="AQ35" s="210"/>
      <c r="AR35" s="210">
        <v>17</v>
      </c>
      <c r="AS35" s="210"/>
      <c r="AT35" s="210"/>
      <c r="AU35" s="210"/>
      <c r="AV35" s="210">
        <v>9430</v>
      </c>
      <c r="AW35" s="210"/>
      <c r="AX35" s="210"/>
    </row>
    <row r="36" spans="11:50" ht="14.25">
      <c r="K36" s="102"/>
      <c r="L36" s="102"/>
      <c r="M36" s="102"/>
      <c r="N36" s="102"/>
      <c r="O36" s="102"/>
      <c r="P36" s="102"/>
      <c r="Q36" s="65"/>
      <c r="R36" s="65"/>
      <c r="S36" s="65"/>
      <c r="T36" s="65"/>
      <c r="U36" s="65"/>
      <c r="V36" s="14"/>
      <c r="W36" s="14"/>
      <c r="X36" s="14"/>
      <c r="Y36" s="14"/>
      <c r="AE36" s="14"/>
      <c r="AF36" s="74" t="s">
        <v>143</v>
      </c>
      <c r="AG36" s="210">
        <v>10</v>
      </c>
      <c r="AH36" s="210"/>
      <c r="AI36" s="210"/>
      <c r="AJ36" s="210">
        <v>31545</v>
      </c>
      <c r="AK36" s="210"/>
      <c r="AL36" s="210"/>
      <c r="AM36" s="210"/>
      <c r="AN36" s="210">
        <v>8750615</v>
      </c>
      <c r="AO36" s="210"/>
      <c r="AP36" s="210"/>
      <c r="AQ36" s="210"/>
      <c r="AR36" s="210">
        <v>36</v>
      </c>
      <c r="AS36" s="210"/>
      <c r="AT36" s="210"/>
      <c r="AU36" s="210"/>
      <c r="AV36" s="210">
        <v>10075</v>
      </c>
      <c r="AW36" s="210"/>
      <c r="AX36" s="210"/>
    </row>
    <row r="37" spans="1:50" ht="13.5" customHeight="1">
      <c r="A37" s="208" t="s">
        <v>281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14"/>
      <c r="AF37" s="73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</row>
    <row r="38" spans="1:50" ht="13.5" customHeight="1" thickBo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 t="s">
        <v>282</v>
      </c>
      <c r="AE38" s="14"/>
      <c r="AF38" s="74" t="s">
        <v>144</v>
      </c>
      <c r="AG38" s="210">
        <v>10</v>
      </c>
      <c r="AH38" s="210"/>
      <c r="AI38" s="210"/>
      <c r="AJ38" s="210">
        <v>36977</v>
      </c>
      <c r="AK38" s="210"/>
      <c r="AL38" s="210"/>
      <c r="AM38" s="210"/>
      <c r="AN38" s="210">
        <v>9670176</v>
      </c>
      <c r="AO38" s="210"/>
      <c r="AP38" s="210"/>
      <c r="AQ38" s="210"/>
      <c r="AR38" s="210">
        <v>87</v>
      </c>
      <c r="AS38" s="210"/>
      <c r="AT38" s="210"/>
      <c r="AU38" s="210"/>
      <c r="AV38" s="210">
        <v>25099</v>
      </c>
      <c r="AW38" s="210"/>
      <c r="AX38" s="210"/>
    </row>
    <row r="39" spans="1:50" ht="14.25">
      <c r="A39" s="263" t="s">
        <v>15</v>
      </c>
      <c r="B39" s="263"/>
      <c r="C39" s="263"/>
      <c r="D39" s="263"/>
      <c r="E39" s="263"/>
      <c r="F39" s="263"/>
      <c r="G39" s="263"/>
      <c r="H39" s="263"/>
      <c r="I39" s="263"/>
      <c r="J39" s="264"/>
      <c r="K39" s="256" t="s">
        <v>283</v>
      </c>
      <c r="L39" s="257"/>
      <c r="M39" s="257"/>
      <c r="N39" s="257"/>
      <c r="O39" s="257"/>
      <c r="P39" s="257"/>
      <c r="Q39" s="257"/>
      <c r="R39" s="257"/>
      <c r="S39" s="257"/>
      <c r="T39" s="265"/>
      <c r="U39" s="256" t="s">
        <v>284</v>
      </c>
      <c r="V39" s="257"/>
      <c r="W39" s="257"/>
      <c r="X39" s="257"/>
      <c r="Y39" s="257"/>
      <c r="Z39" s="257"/>
      <c r="AA39" s="257"/>
      <c r="AB39" s="257"/>
      <c r="AC39" s="257"/>
      <c r="AD39" s="257"/>
      <c r="AE39" s="14"/>
      <c r="AF39" s="74" t="s">
        <v>145</v>
      </c>
      <c r="AG39" s="210">
        <v>10</v>
      </c>
      <c r="AH39" s="210"/>
      <c r="AI39" s="210"/>
      <c r="AJ39" s="210">
        <v>68024</v>
      </c>
      <c r="AK39" s="210"/>
      <c r="AL39" s="210"/>
      <c r="AM39" s="210"/>
      <c r="AN39" s="210">
        <v>15715578</v>
      </c>
      <c r="AO39" s="210"/>
      <c r="AP39" s="210"/>
      <c r="AQ39" s="210"/>
      <c r="AR39" s="210">
        <v>53</v>
      </c>
      <c r="AS39" s="210"/>
      <c r="AT39" s="210"/>
      <c r="AU39" s="210"/>
      <c r="AV39" s="210">
        <v>18477</v>
      </c>
      <c r="AW39" s="210"/>
      <c r="AX39" s="210"/>
    </row>
    <row r="40" spans="1:50" ht="14.25">
      <c r="A40" s="246"/>
      <c r="B40" s="246"/>
      <c r="C40" s="246"/>
      <c r="D40" s="246"/>
      <c r="E40" s="246"/>
      <c r="F40" s="246"/>
      <c r="G40" s="246"/>
      <c r="H40" s="246"/>
      <c r="I40" s="246"/>
      <c r="J40" s="153"/>
      <c r="K40" s="216" t="s">
        <v>270</v>
      </c>
      <c r="L40" s="260"/>
      <c r="M40" s="260"/>
      <c r="N40" s="260"/>
      <c r="O40" s="214"/>
      <c r="P40" s="216" t="s">
        <v>288</v>
      </c>
      <c r="Q40" s="260"/>
      <c r="R40" s="260"/>
      <c r="S40" s="260"/>
      <c r="T40" s="214"/>
      <c r="U40" s="216" t="s">
        <v>271</v>
      </c>
      <c r="V40" s="260"/>
      <c r="W40" s="260"/>
      <c r="X40" s="260"/>
      <c r="Y40" s="214"/>
      <c r="Z40" s="216" t="s">
        <v>278</v>
      </c>
      <c r="AA40" s="260"/>
      <c r="AB40" s="260"/>
      <c r="AC40" s="260"/>
      <c r="AD40" s="260"/>
      <c r="AE40" s="14"/>
      <c r="AF40" s="74" t="s">
        <v>146</v>
      </c>
      <c r="AG40" s="218">
        <v>10</v>
      </c>
      <c r="AH40" s="210"/>
      <c r="AI40" s="210"/>
      <c r="AJ40" s="210">
        <v>41763</v>
      </c>
      <c r="AK40" s="210"/>
      <c r="AL40" s="210"/>
      <c r="AM40" s="210"/>
      <c r="AN40" s="210">
        <v>11524112</v>
      </c>
      <c r="AO40" s="210"/>
      <c r="AP40" s="210"/>
      <c r="AQ40" s="210"/>
      <c r="AR40" s="210">
        <v>25</v>
      </c>
      <c r="AS40" s="210"/>
      <c r="AT40" s="210"/>
      <c r="AU40" s="210"/>
      <c r="AV40" s="210">
        <v>39163</v>
      </c>
      <c r="AW40" s="210"/>
      <c r="AX40" s="210"/>
    </row>
    <row r="41" spans="1:51" ht="14.25">
      <c r="A41" s="254" t="s">
        <v>207</v>
      </c>
      <c r="B41" s="254"/>
      <c r="C41" s="254"/>
      <c r="D41" s="254"/>
      <c r="E41" s="254"/>
      <c r="F41" s="254"/>
      <c r="G41" s="254"/>
      <c r="H41" s="254"/>
      <c r="I41" s="254"/>
      <c r="J41" s="255"/>
      <c r="K41" s="221">
        <v>676800</v>
      </c>
      <c r="L41" s="221"/>
      <c r="M41" s="221"/>
      <c r="N41" s="221"/>
      <c r="O41" s="221"/>
      <c r="P41" s="221">
        <v>13567335</v>
      </c>
      <c r="Q41" s="221"/>
      <c r="R41" s="221"/>
      <c r="S41" s="221"/>
      <c r="T41" s="221"/>
      <c r="U41" s="221">
        <v>165242</v>
      </c>
      <c r="V41" s="221"/>
      <c r="W41" s="221"/>
      <c r="X41" s="221"/>
      <c r="Y41" s="221"/>
      <c r="Z41" s="221">
        <v>27850437</v>
      </c>
      <c r="AA41" s="221"/>
      <c r="AB41" s="221"/>
      <c r="AC41" s="221"/>
      <c r="AD41" s="221"/>
      <c r="AF41" s="103" t="s">
        <v>147</v>
      </c>
      <c r="AG41" s="217">
        <v>10</v>
      </c>
      <c r="AH41" s="209"/>
      <c r="AI41" s="209"/>
      <c r="AJ41" s="209">
        <v>50170</v>
      </c>
      <c r="AK41" s="209"/>
      <c r="AL41" s="209"/>
      <c r="AM41" s="209"/>
      <c r="AN41" s="209">
        <v>14146303</v>
      </c>
      <c r="AO41" s="209"/>
      <c r="AP41" s="209"/>
      <c r="AQ41" s="209"/>
      <c r="AR41" s="209">
        <v>24</v>
      </c>
      <c r="AS41" s="209"/>
      <c r="AT41" s="209"/>
      <c r="AU41" s="209"/>
      <c r="AV41" s="209">
        <v>35188</v>
      </c>
      <c r="AW41" s="209"/>
      <c r="AX41" s="209"/>
      <c r="AY41" s="14"/>
    </row>
    <row r="42" spans="1:52" ht="14.25">
      <c r="A42" s="253">
        <v>47</v>
      </c>
      <c r="B42" s="253"/>
      <c r="C42" s="253"/>
      <c r="D42" s="253"/>
      <c r="E42" s="253"/>
      <c r="F42" s="253"/>
      <c r="G42" s="253"/>
      <c r="H42" s="253"/>
      <c r="I42" s="253"/>
      <c r="J42" s="250"/>
      <c r="K42" s="210">
        <v>730862</v>
      </c>
      <c r="L42" s="210"/>
      <c r="M42" s="210"/>
      <c r="N42" s="210"/>
      <c r="O42" s="210"/>
      <c r="P42" s="210">
        <v>12871802</v>
      </c>
      <c r="Q42" s="210"/>
      <c r="R42" s="210"/>
      <c r="S42" s="210"/>
      <c r="T42" s="210"/>
      <c r="U42" s="210">
        <v>166325</v>
      </c>
      <c r="V42" s="210"/>
      <c r="W42" s="210"/>
      <c r="X42" s="210"/>
      <c r="Y42" s="210"/>
      <c r="Z42" s="210">
        <v>34993475</v>
      </c>
      <c r="AA42" s="210"/>
      <c r="AB42" s="210"/>
      <c r="AC42" s="210"/>
      <c r="AD42" s="210"/>
      <c r="AF42" s="14" t="s">
        <v>301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0" ht="14.25">
      <c r="A43" s="253">
        <v>48</v>
      </c>
      <c r="B43" s="253"/>
      <c r="C43" s="253"/>
      <c r="D43" s="253"/>
      <c r="E43" s="253"/>
      <c r="F43" s="253"/>
      <c r="G43" s="253"/>
      <c r="H43" s="253"/>
      <c r="I43" s="253"/>
      <c r="J43" s="250"/>
      <c r="K43" s="210">
        <v>766933</v>
      </c>
      <c r="L43" s="210"/>
      <c r="M43" s="210"/>
      <c r="N43" s="210"/>
      <c r="O43" s="210"/>
      <c r="P43" s="210">
        <v>13921856</v>
      </c>
      <c r="Q43" s="210"/>
      <c r="R43" s="210"/>
      <c r="S43" s="210"/>
      <c r="T43" s="210"/>
      <c r="U43" s="210">
        <v>172317</v>
      </c>
      <c r="V43" s="210"/>
      <c r="W43" s="210"/>
      <c r="X43" s="210"/>
      <c r="Y43" s="210"/>
      <c r="Z43" s="210">
        <v>34342242</v>
      </c>
      <c r="AA43" s="210"/>
      <c r="AB43" s="210"/>
      <c r="AC43" s="210"/>
      <c r="AD43" s="210"/>
      <c r="AF43" s="14" t="s">
        <v>302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1" ht="14.25">
      <c r="A44" s="253">
        <v>49</v>
      </c>
      <c r="B44" s="253"/>
      <c r="C44" s="253"/>
      <c r="D44" s="253"/>
      <c r="E44" s="253"/>
      <c r="F44" s="253"/>
      <c r="G44" s="253"/>
      <c r="H44" s="253"/>
      <c r="I44" s="253"/>
      <c r="J44" s="250"/>
      <c r="K44" s="210">
        <v>857296</v>
      </c>
      <c r="L44" s="210"/>
      <c r="M44" s="210"/>
      <c r="N44" s="210"/>
      <c r="O44" s="210"/>
      <c r="P44" s="210">
        <v>21815874</v>
      </c>
      <c r="Q44" s="210"/>
      <c r="R44" s="210"/>
      <c r="S44" s="210"/>
      <c r="T44" s="210"/>
      <c r="U44" s="210">
        <v>202572</v>
      </c>
      <c r="V44" s="210"/>
      <c r="W44" s="210"/>
      <c r="X44" s="210"/>
      <c r="Y44" s="210"/>
      <c r="Z44" s="210">
        <v>43260474</v>
      </c>
      <c r="AA44" s="210"/>
      <c r="AB44" s="210"/>
      <c r="AC44" s="210"/>
      <c r="AD44" s="210"/>
      <c r="AE44" s="14"/>
      <c r="AF44" s="16" t="s">
        <v>128</v>
      </c>
      <c r="AG44" s="14"/>
      <c r="AH44" s="14"/>
      <c r="AI44" s="14"/>
      <c r="AJ44" s="14"/>
      <c r="AK44" s="14"/>
      <c r="AL44" s="14"/>
      <c r="AM44" s="14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14"/>
    </row>
    <row r="45" spans="1:51" ht="14.25">
      <c r="A45" s="251">
        <v>50</v>
      </c>
      <c r="B45" s="251"/>
      <c r="C45" s="251"/>
      <c r="D45" s="251"/>
      <c r="E45" s="251"/>
      <c r="F45" s="251"/>
      <c r="G45" s="251"/>
      <c r="H45" s="251"/>
      <c r="I45" s="251"/>
      <c r="J45" s="252"/>
      <c r="K45" s="212">
        <f>SUM(K47:O50)</f>
        <v>930982</v>
      </c>
      <c r="L45" s="212"/>
      <c r="M45" s="212"/>
      <c r="N45" s="212"/>
      <c r="O45" s="212"/>
      <c r="P45" s="212">
        <f>SUM(P47:T50)</f>
        <v>25835441</v>
      </c>
      <c r="Q45" s="212"/>
      <c r="R45" s="212"/>
      <c r="S45" s="212"/>
      <c r="T45" s="212"/>
      <c r="U45" s="212">
        <f>SUM(U47:Y50)</f>
        <v>191542</v>
      </c>
      <c r="V45" s="212"/>
      <c r="W45" s="212"/>
      <c r="X45" s="212"/>
      <c r="Y45" s="212"/>
      <c r="Z45" s="212">
        <f>SUM(Z47:AD50)</f>
        <v>33093622</v>
      </c>
      <c r="AA45" s="212"/>
      <c r="AB45" s="212"/>
      <c r="AC45" s="212"/>
      <c r="AD45" s="212"/>
      <c r="AE45" s="14"/>
      <c r="AY45" s="14"/>
    </row>
    <row r="46" spans="1:51" ht="14.25">
      <c r="A46" s="249"/>
      <c r="B46" s="249"/>
      <c r="C46" s="249"/>
      <c r="D46" s="249"/>
      <c r="E46" s="249"/>
      <c r="F46" s="249"/>
      <c r="G46" s="249"/>
      <c r="H46" s="249"/>
      <c r="I46" s="249"/>
      <c r="J46" s="25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14"/>
      <c r="AY46" s="14"/>
    </row>
    <row r="47" spans="1:51" ht="17.25">
      <c r="A47" s="247" t="s">
        <v>259</v>
      </c>
      <c r="B47" s="247"/>
      <c r="C47" s="247"/>
      <c r="D47" s="247"/>
      <c r="E47" s="247"/>
      <c r="F47" s="247"/>
      <c r="G47" s="247"/>
      <c r="H47" s="247"/>
      <c r="I47" s="247"/>
      <c r="J47" s="248"/>
      <c r="K47" s="210">
        <v>227649</v>
      </c>
      <c r="L47" s="210"/>
      <c r="M47" s="210"/>
      <c r="N47" s="210"/>
      <c r="O47" s="210"/>
      <c r="P47" s="210">
        <v>4341288</v>
      </c>
      <c r="Q47" s="210"/>
      <c r="R47" s="210"/>
      <c r="S47" s="210"/>
      <c r="T47" s="210"/>
      <c r="U47" s="210">
        <v>54409</v>
      </c>
      <c r="V47" s="210"/>
      <c r="W47" s="210"/>
      <c r="X47" s="210"/>
      <c r="Y47" s="210"/>
      <c r="Z47" s="210">
        <v>10671412</v>
      </c>
      <c r="AA47" s="210"/>
      <c r="AB47" s="210"/>
      <c r="AC47" s="210"/>
      <c r="AD47" s="210"/>
      <c r="AE47" s="14"/>
      <c r="AF47" s="207" t="s">
        <v>303</v>
      </c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14"/>
    </row>
    <row r="48" spans="1:50" ht="15" thickBot="1">
      <c r="A48" s="247" t="s">
        <v>260</v>
      </c>
      <c r="B48" s="247"/>
      <c r="C48" s="247"/>
      <c r="D48" s="247"/>
      <c r="E48" s="247"/>
      <c r="F48" s="247"/>
      <c r="G48" s="247"/>
      <c r="H48" s="247"/>
      <c r="I48" s="247"/>
      <c r="J48" s="248"/>
      <c r="K48" s="210">
        <v>226225</v>
      </c>
      <c r="L48" s="210"/>
      <c r="M48" s="210"/>
      <c r="N48" s="210"/>
      <c r="O48" s="210"/>
      <c r="P48" s="210">
        <v>6882371</v>
      </c>
      <c r="Q48" s="210"/>
      <c r="R48" s="210"/>
      <c r="S48" s="210"/>
      <c r="T48" s="210"/>
      <c r="U48" s="210">
        <v>47862</v>
      </c>
      <c r="V48" s="210"/>
      <c r="W48" s="210"/>
      <c r="X48" s="210"/>
      <c r="Y48" s="210"/>
      <c r="Z48" s="210">
        <v>12009908</v>
      </c>
      <c r="AA48" s="210"/>
      <c r="AB48" s="210"/>
      <c r="AC48" s="210"/>
      <c r="AD48" s="210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6" t="s">
        <v>17</v>
      </c>
    </row>
    <row r="49" spans="1:50" ht="14.25">
      <c r="A49" s="247" t="s">
        <v>261</v>
      </c>
      <c r="B49" s="247"/>
      <c r="C49" s="247"/>
      <c r="D49" s="247"/>
      <c r="E49" s="247"/>
      <c r="F49" s="247"/>
      <c r="G49" s="247"/>
      <c r="H49" s="247"/>
      <c r="I49" s="247"/>
      <c r="J49" s="248"/>
      <c r="K49" s="210">
        <v>247210</v>
      </c>
      <c r="L49" s="210"/>
      <c r="M49" s="210"/>
      <c r="N49" s="210"/>
      <c r="O49" s="210"/>
      <c r="P49" s="210">
        <v>5968149</v>
      </c>
      <c r="Q49" s="210"/>
      <c r="R49" s="210"/>
      <c r="S49" s="210"/>
      <c r="T49" s="210"/>
      <c r="U49" s="210">
        <v>53744</v>
      </c>
      <c r="V49" s="210"/>
      <c r="W49" s="210"/>
      <c r="X49" s="210"/>
      <c r="Y49" s="210"/>
      <c r="Z49" s="210">
        <v>6012282</v>
      </c>
      <c r="AA49" s="210"/>
      <c r="AB49" s="210"/>
      <c r="AC49" s="210"/>
      <c r="AD49" s="210"/>
      <c r="AF49" s="222" t="s">
        <v>16</v>
      </c>
      <c r="AG49" s="211" t="s">
        <v>305</v>
      </c>
      <c r="AH49" s="159"/>
      <c r="AI49" s="159"/>
      <c r="AJ49" s="159"/>
      <c r="AK49" s="159"/>
      <c r="AL49" s="159"/>
      <c r="AM49" s="159"/>
      <c r="AN49" s="159"/>
      <c r="AO49" s="159" t="s">
        <v>308</v>
      </c>
      <c r="AP49" s="159"/>
      <c r="AQ49" s="159"/>
      <c r="AR49" s="159"/>
      <c r="AS49" s="159"/>
      <c r="AT49" s="159"/>
      <c r="AU49" s="159"/>
      <c r="AV49" s="159"/>
      <c r="AW49" s="159"/>
      <c r="AX49" s="166"/>
    </row>
    <row r="50" spans="1:50" ht="14.25">
      <c r="A50" s="246" t="s">
        <v>262</v>
      </c>
      <c r="B50" s="246"/>
      <c r="C50" s="246"/>
      <c r="D50" s="246"/>
      <c r="E50" s="246"/>
      <c r="F50" s="246"/>
      <c r="G50" s="246"/>
      <c r="H50" s="246"/>
      <c r="I50" s="246"/>
      <c r="J50" s="153"/>
      <c r="K50" s="209">
        <v>229898</v>
      </c>
      <c r="L50" s="209"/>
      <c r="M50" s="209"/>
      <c r="N50" s="209"/>
      <c r="O50" s="209"/>
      <c r="P50" s="209">
        <v>8643633</v>
      </c>
      <c r="Q50" s="209"/>
      <c r="R50" s="209"/>
      <c r="S50" s="209"/>
      <c r="T50" s="209"/>
      <c r="U50" s="209">
        <v>35527</v>
      </c>
      <c r="V50" s="209"/>
      <c r="W50" s="209"/>
      <c r="X50" s="209"/>
      <c r="Y50" s="209"/>
      <c r="Z50" s="209">
        <v>4400020</v>
      </c>
      <c r="AA50" s="209"/>
      <c r="AB50" s="209"/>
      <c r="AC50" s="209"/>
      <c r="AD50" s="209"/>
      <c r="AF50" s="211"/>
      <c r="AG50" s="214" t="s">
        <v>304</v>
      </c>
      <c r="AH50" s="215"/>
      <c r="AI50" s="215"/>
      <c r="AJ50" s="215"/>
      <c r="AK50" s="215" t="s">
        <v>309</v>
      </c>
      <c r="AL50" s="215"/>
      <c r="AM50" s="215"/>
      <c r="AN50" s="215"/>
      <c r="AO50" s="215" t="s">
        <v>306</v>
      </c>
      <c r="AP50" s="215"/>
      <c r="AQ50" s="215"/>
      <c r="AR50" s="215"/>
      <c r="AS50" s="215"/>
      <c r="AT50" s="215" t="s">
        <v>307</v>
      </c>
      <c r="AU50" s="215"/>
      <c r="AV50" s="215"/>
      <c r="AW50" s="215"/>
      <c r="AX50" s="216"/>
    </row>
    <row r="51" spans="11:50" ht="14.25">
      <c r="K51" s="1"/>
      <c r="L51" s="1"/>
      <c r="M51" s="97"/>
      <c r="N51" s="1"/>
      <c r="O51" s="97"/>
      <c r="P51" s="98"/>
      <c r="Q51" s="97"/>
      <c r="R51" s="98"/>
      <c r="S51" s="97"/>
      <c r="T51" s="1"/>
      <c r="U51" s="97"/>
      <c r="V51" s="1"/>
      <c r="W51" s="1"/>
      <c r="X51" s="1"/>
      <c r="Y51" s="1"/>
      <c r="Z51" s="15"/>
      <c r="AA51" s="15"/>
      <c r="AB51" s="15"/>
      <c r="AC51" s="15"/>
      <c r="AD51" s="15"/>
      <c r="AF51" s="85" t="s">
        <v>209</v>
      </c>
      <c r="AG51" s="210">
        <v>264817</v>
      </c>
      <c r="AH51" s="210"/>
      <c r="AI51" s="210"/>
      <c r="AJ51" s="210"/>
      <c r="AK51" s="210">
        <v>248007</v>
      </c>
      <c r="AL51" s="210"/>
      <c r="AM51" s="210"/>
      <c r="AN51" s="210"/>
      <c r="AO51" s="210">
        <v>534005</v>
      </c>
      <c r="AP51" s="210"/>
      <c r="AQ51" s="210"/>
      <c r="AR51" s="210"/>
      <c r="AS51" s="210"/>
      <c r="AT51" s="210">
        <v>542275</v>
      </c>
      <c r="AU51" s="210"/>
      <c r="AV51" s="210"/>
      <c r="AW51" s="210"/>
      <c r="AX51" s="210"/>
    </row>
    <row r="52" spans="11:50" ht="14.25">
      <c r="K52" s="102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4"/>
      <c r="W52" s="14"/>
      <c r="X52" s="14"/>
      <c r="Y52" s="14"/>
      <c r="AF52" s="74" t="s">
        <v>257</v>
      </c>
      <c r="AG52" s="210">
        <v>296078</v>
      </c>
      <c r="AH52" s="210"/>
      <c r="AI52" s="210"/>
      <c r="AJ52" s="210"/>
      <c r="AK52" s="210">
        <v>285690</v>
      </c>
      <c r="AL52" s="210"/>
      <c r="AM52" s="210"/>
      <c r="AN52" s="210"/>
      <c r="AO52" s="210">
        <v>592883</v>
      </c>
      <c r="AP52" s="210"/>
      <c r="AQ52" s="210"/>
      <c r="AR52" s="210"/>
      <c r="AS52" s="210"/>
      <c r="AT52" s="210">
        <v>628125</v>
      </c>
      <c r="AU52" s="210"/>
      <c r="AV52" s="210"/>
      <c r="AW52" s="210"/>
      <c r="AX52" s="210"/>
    </row>
    <row r="53" spans="1:50" ht="14.25">
      <c r="A53" s="208" t="s">
        <v>285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F53" s="74" t="s">
        <v>258</v>
      </c>
      <c r="AG53" s="210">
        <v>373274</v>
      </c>
      <c r="AH53" s="210"/>
      <c r="AI53" s="210"/>
      <c r="AJ53" s="210"/>
      <c r="AK53" s="210">
        <v>350884</v>
      </c>
      <c r="AL53" s="210"/>
      <c r="AM53" s="210"/>
      <c r="AN53" s="210"/>
      <c r="AO53" s="210">
        <v>750054</v>
      </c>
      <c r="AP53" s="210"/>
      <c r="AQ53" s="210"/>
      <c r="AR53" s="210"/>
      <c r="AS53" s="210"/>
      <c r="AT53" s="210">
        <v>777146</v>
      </c>
      <c r="AU53" s="210"/>
      <c r="AV53" s="210"/>
      <c r="AW53" s="210"/>
      <c r="AX53" s="210"/>
    </row>
    <row r="54" spans="11:50" ht="15" thickBot="1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AD54" s="1" t="s">
        <v>152</v>
      </c>
      <c r="AE54" s="14"/>
      <c r="AF54" s="74" t="s">
        <v>225</v>
      </c>
      <c r="AG54" s="210">
        <v>412558</v>
      </c>
      <c r="AH54" s="210"/>
      <c r="AI54" s="210"/>
      <c r="AJ54" s="210"/>
      <c r="AK54" s="210">
        <v>376960</v>
      </c>
      <c r="AL54" s="210"/>
      <c r="AM54" s="210"/>
      <c r="AN54" s="210"/>
      <c r="AO54" s="210">
        <v>881558</v>
      </c>
      <c r="AP54" s="210"/>
      <c r="AQ54" s="210"/>
      <c r="AR54" s="210"/>
      <c r="AS54" s="210"/>
      <c r="AT54" s="210">
        <v>889278</v>
      </c>
      <c r="AU54" s="210"/>
      <c r="AV54" s="210"/>
      <c r="AW54" s="210"/>
      <c r="AX54" s="210"/>
    </row>
    <row r="55" spans="1:50" ht="14.25">
      <c r="A55" s="258" t="s">
        <v>14</v>
      </c>
      <c r="B55" s="228"/>
      <c r="C55" s="228"/>
      <c r="D55" s="228"/>
      <c r="E55" s="228"/>
      <c r="F55" s="230" t="s">
        <v>310</v>
      </c>
      <c r="G55" s="230"/>
      <c r="H55" s="230"/>
      <c r="I55" s="230"/>
      <c r="J55" s="230"/>
      <c r="K55" s="230" t="s">
        <v>7</v>
      </c>
      <c r="L55" s="230"/>
      <c r="M55" s="230"/>
      <c r="N55" s="230" t="s">
        <v>293</v>
      </c>
      <c r="O55" s="230"/>
      <c r="P55" s="230"/>
      <c r="Q55" s="230"/>
      <c r="R55" s="230"/>
      <c r="S55" s="230"/>
      <c r="T55" s="230"/>
      <c r="U55" s="230"/>
      <c r="V55" s="231" t="s">
        <v>286</v>
      </c>
      <c r="W55" s="232"/>
      <c r="X55" s="233"/>
      <c r="Y55" s="228" t="s">
        <v>2</v>
      </c>
      <c r="Z55" s="228"/>
      <c r="AA55" s="228"/>
      <c r="AB55" s="228"/>
      <c r="AC55" s="228"/>
      <c r="AD55" s="229"/>
      <c r="AE55" s="14"/>
      <c r="AF55" s="81" t="s">
        <v>232</v>
      </c>
      <c r="AG55" s="212">
        <f>SUM(AG57:AJ70)</f>
        <v>449873</v>
      </c>
      <c r="AH55" s="212"/>
      <c r="AI55" s="212"/>
      <c r="AJ55" s="212"/>
      <c r="AK55" s="212">
        <f>SUM(AK57:AN70)</f>
        <v>400546</v>
      </c>
      <c r="AL55" s="212"/>
      <c r="AM55" s="212"/>
      <c r="AN55" s="212"/>
      <c r="AO55" s="212">
        <f>SUM(AO57:AS70)</f>
        <v>971650</v>
      </c>
      <c r="AP55" s="212"/>
      <c r="AQ55" s="212"/>
      <c r="AR55" s="212"/>
      <c r="AS55" s="212"/>
      <c r="AT55" s="213">
        <f>SUM(AT57:AX70)</f>
        <v>995502</v>
      </c>
      <c r="AU55" s="213"/>
      <c r="AV55" s="213"/>
      <c r="AW55" s="213"/>
      <c r="AX55" s="213"/>
    </row>
    <row r="56" spans="1:50" ht="14.25">
      <c r="A56" s="259"/>
      <c r="B56" s="237"/>
      <c r="C56" s="237"/>
      <c r="D56" s="237"/>
      <c r="E56" s="237"/>
      <c r="F56" s="215" t="s">
        <v>291</v>
      </c>
      <c r="G56" s="215"/>
      <c r="H56" s="237" t="s">
        <v>6</v>
      </c>
      <c r="I56" s="237"/>
      <c r="J56" s="237"/>
      <c r="K56" s="215"/>
      <c r="L56" s="215"/>
      <c r="M56" s="215"/>
      <c r="N56" s="215" t="s">
        <v>9</v>
      </c>
      <c r="O56" s="215"/>
      <c r="P56" s="215" t="s">
        <v>10</v>
      </c>
      <c r="Q56" s="215"/>
      <c r="R56" s="215" t="s">
        <v>11</v>
      </c>
      <c r="S56" s="215"/>
      <c r="T56" s="215" t="s">
        <v>12</v>
      </c>
      <c r="U56" s="215"/>
      <c r="V56" s="234"/>
      <c r="W56" s="235"/>
      <c r="X56" s="236"/>
      <c r="Y56" s="215" t="s">
        <v>291</v>
      </c>
      <c r="Z56" s="215"/>
      <c r="AA56" s="215"/>
      <c r="AB56" s="215" t="s">
        <v>292</v>
      </c>
      <c r="AC56" s="215"/>
      <c r="AD56" s="216"/>
      <c r="AE56" s="14"/>
      <c r="AF56" s="75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</row>
    <row r="57" spans="1:50" ht="14.25">
      <c r="A57" s="240" t="s">
        <v>207</v>
      </c>
      <c r="B57" s="240"/>
      <c r="C57" s="240"/>
      <c r="D57" s="240"/>
      <c r="E57" s="241"/>
      <c r="F57" s="224">
        <v>37626</v>
      </c>
      <c r="G57" s="224"/>
      <c r="H57" s="224">
        <v>32676</v>
      </c>
      <c r="I57" s="224"/>
      <c r="J57" s="224"/>
      <c r="K57" s="224">
        <v>340</v>
      </c>
      <c r="L57" s="224"/>
      <c r="M57" s="224"/>
      <c r="N57" s="224">
        <v>5344</v>
      </c>
      <c r="O57" s="224"/>
      <c r="P57" s="224">
        <v>23664</v>
      </c>
      <c r="Q57" s="224"/>
      <c r="R57" s="224">
        <v>4324</v>
      </c>
      <c r="S57" s="224"/>
      <c r="T57" s="224">
        <v>3652</v>
      </c>
      <c r="U57" s="224"/>
      <c r="V57" s="225">
        <v>-95</v>
      </c>
      <c r="W57" s="225"/>
      <c r="X57" s="225"/>
      <c r="Y57" s="210">
        <v>481737</v>
      </c>
      <c r="Z57" s="210"/>
      <c r="AA57" s="210"/>
      <c r="AB57" s="210">
        <v>144763</v>
      </c>
      <c r="AC57" s="210"/>
      <c r="AD57" s="210"/>
      <c r="AE57" s="14"/>
      <c r="AF57" s="73" t="s">
        <v>202</v>
      </c>
      <c r="AG57" s="210">
        <v>54236</v>
      </c>
      <c r="AH57" s="210"/>
      <c r="AI57" s="210"/>
      <c r="AJ57" s="210"/>
      <c r="AK57" s="210">
        <v>20785</v>
      </c>
      <c r="AL57" s="210"/>
      <c r="AM57" s="210"/>
      <c r="AN57" s="210"/>
      <c r="AO57" s="210">
        <v>122880</v>
      </c>
      <c r="AP57" s="210"/>
      <c r="AQ57" s="210"/>
      <c r="AR57" s="210"/>
      <c r="AS57" s="210"/>
      <c r="AT57" s="210">
        <v>47119</v>
      </c>
      <c r="AU57" s="210"/>
      <c r="AV57" s="210"/>
      <c r="AW57" s="210"/>
      <c r="AX57" s="210"/>
    </row>
    <row r="58" spans="1:50" ht="14.25">
      <c r="A58" s="219">
        <v>47</v>
      </c>
      <c r="B58" s="219"/>
      <c r="C58" s="219"/>
      <c r="D58" s="219"/>
      <c r="E58" s="242"/>
      <c r="F58" s="224">
        <v>37762</v>
      </c>
      <c r="G58" s="224"/>
      <c r="H58" s="224">
        <v>45365</v>
      </c>
      <c r="I58" s="224"/>
      <c r="J58" s="224"/>
      <c r="K58" s="224">
        <v>284</v>
      </c>
      <c r="L58" s="224"/>
      <c r="M58" s="224"/>
      <c r="N58" s="224">
        <v>5677</v>
      </c>
      <c r="O58" s="224"/>
      <c r="P58" s="224">
        <v>18425</v>
      </c>
      <c r="Q58" s="224"/>
      <c r="R58" s="224">
        <v>4262</v>
      </c>
      <c r="S58" s="224"/>
      <c r="T58" s="224">
        <v>2623</v>
      </c>
      <c r="U58" s="224"/>
      <c r="V58" s="225">
        <v>-73</v>
      </c>
      <c r="W58" s="225"/>
      <c r="X58" s="225"/>
      <c r="Y58" s="210">
        <v>488723</v>
      </c>
      <c r="Z58" s="210"/>
      <c r="AA58" s="210"/>
      <c r="AB58" s="210">
        <v>182759</v>
      </c>
      <c r="AC58" s="210"/>
      <c r="AD58" s="210"/>
      <c r="AE58" s="14"/>
      <c r="AF58" s="74" t="s">
        <v>137</v>
      </c>
      <c r="AG58" s="210">
        <v>25393</v>
      </c>
      <c r="AH58" s="210"/>
      <c r="AI58" s="210"/>
      <c r="AJ58" s="210"/>
      <c r="AK58" s="210">
        <v>24762</v>
      </c>
      <c r="AL58" s="210"/>
      <c r="AM58" s="210"/>
      <c r="AN58" s="210"/>
      <c r="AO58" s="210">
        <v>57565</v>
      </c>
      <c r="AP58" s="210"/>
      <c r="AQ58" s="210"/>
      <c r="AR58" s="210"/>
      <c r="AS58" s="210"/>
      <c r="AT58" s="210">
        <v>60485</v>
      </c>
      <c r="AU58" s="210"/>
      <c r="AV58" s="210"/>
      <c r="AW58" s="210"/>
      <c r="AX58" s="210"/>
    </row>
    <row r="59" spans="1:50" ht="14.25">
      <c r="A59" s="219">
        <v>48</v>
      </c>
      <c r="B59" s="219"/>
      <c r="C59" s="219"/>
      <c r="D59" s="219"/>
      <c r="E59" s="242"/>
      <c r="F59" s="224">
        <v>37374</v>
      </c>
      <c r="G59" s="224"/>
      <c r="H59" s="224">
        <v>48873</v>
      </c>
      <c r="I59" s="224"/>
      <c r="J59" s="224"/>
      <c r="K59" s="224">
        <v>264</v>
      </c>
      <c r="L59" s="224"/>
      <c r="M59" s="224"/>
      <c r="N59" s="224">
        <v>5865</v>
      </c>
      <c r="O59" s="224"/>
      <c r="P59" s="224">
        <v>19470</v>
      </c>
      <c r="Q59" s="224"/>
      <c r="R59" s="224">
        <v>4442</v>
      </c>
      <c r="S59" s="224"/>
      <c r="T59" s="224">
        <v>2383</v>
      </c>
      <c r="U59" s="224"/>
      <c r="V59" s="225">
        <v>-74</v>
      </c>
      <c r="W59" s="225"/>
      <c r="X59" s="225"/>
      <c r="Y59" s="210">
        <v>494127</v>
      </c>
      <c r="Z59" s="210"/>
      <c r="AA59" s="210"/>
      <c r="AB59" s="210">
        <v>221934</v>
      </c>
      <c r="AC59" s="210"/>
      <c r="AD59" s="210"/>
      <c r="AE59" s="14"/>
      <c r="AF59" s="74" t="s">
        <v>138</v>
      </c>
      <c r="AG59" s="210">
        <v>29143</v>
      </c>
      <c r="AH59" s="210"/>
      <c r="AI59" s="210"/>
      <c r="AJ59" s="210"/>
      <c r="AK59" s="210">
        <v>29584</v>
      </c>
      <c r="AL59" s="210"/>
      <c r="AM59" s="210"/>
      <c r="AN59" s="210"/>
      <c r="AO59" s="210">
        <v>60561</v>
      </c>
      <c r="AP59" s="210"/>
      <c r="AQ59" s="210"/>
      <c r="AR59" s="210"/>
      <c r="AS59" s="210"/>
      <c r="AT59" s="210">
        <v>69921</v>
      </c>
      <c r="AU59" s="210"/>
      <c r="AV59" s="210"/>
      <c r="AW59" s="210"/>
      <c r="AX59" s="210"/>
    </row>
    <row r="60" spans="1:50" ht="14.25">
      <c r="A60" s="219">
        <v>49</v>
      </c>
      <c r="B60" s="219"/>
      <c r="C60" s="219"/>
      <c r="D60" s="219"/>
      <c r="E60" s="242"/>
      <c r="F60" s="224">
        <v>41378</v>
      </c>
      <c r="G60" s="224"/>
      <c r="H60" s="224">
        <v>54126</v>
      </c>
      <c r="I60" s="224"/>
      <c r="J60" s="224"/>
      <c r="K60" s="224">
        <v>219</v>
      </c>
      <c r="L60" s="224"/>
      <c r="M60" s="224"/>
      <c r="N60" s="224">
        <v>5800</v>
      </c>
      <c r="O60" s="224"/>
      <c r="P60" s="224">
        <v>18066</v>
      </c>
      <c r="Q60" s="224"/>
      <c r="R60" s="224">
        <v>6016</v>
      </c>
      <c r="S60" s="224"/>
      <c r="T60" s="224">
        <v>2446</v>
      </c>
      <c r="U60" s="224"/>
      <c r="V60" s="225">
        <v>-77</v>
      </c>
      <c r="W60" s="225"/>
      <c r="X60" s="225"/>
      <c r="Y60" s="210">
        <v>503319</v>
      </c>
      <c r="Z60" s="210"/>
      <c r="AA60" s="210"/>
      <c r="AB60" s="210">
        <v>263305</v>
      </c>
      <c r="AC60" s="210"/>
      <c r="AD60" s="210"/>
      <c r="AE60" s="14"/>
      <c r="AF60" s="74" t="s">
        <v>139</v>
      </c>
      <c r="AG60" s="210">
        <v>32794</v>
      </c>
      <c r="AH60" s="210"/>
      <c r="AI60" s="210"/>
      <c r="AJ60" s="210"/>
      <c r="AK60" s="210">
        <v>27813</v>
      </c>
      <c r="AL60" s="210"/>
      <c r="AM60" s="210"/>
      <c r="AN60" s="210"/>
      <c r="AO60" s="210">
        <v>71748</v>
      </c>
      <c r="AP60" s="210"/>
      <c r="AQ60" s="210"/>
      <c r="AR60" s="210"/>
      <c r="AS60" s="210"/>
      <c r="AT60" s="210">
        <v>69315</v>
      </c>
      <c r="AU60" s="210"/>
      <c r="AV60" s="210"/>
      <c r="AW60" s="210"/>
      <c r="AX60" s="210"/>
    </row>
    <row r="61" spans="1:50" ht="14.25">
      <c r="A61" s="243">
        <v>50</v>
      </c>
      <c r="B61" s="244"/>
      <c r="C61" s="244"/>
      <c r="D61" s="244"/>
      <c r="E61" s="245"/>
      <c r="F61" s="226">
        <v>41133</v>
      </c>
      <c r="G61" s="226"/>
      <c r="H61" s="226">
        <v>66331</v>
      </c>
      <c r="I61" s="226"/>
      <c r="J61" s="226"/>
      <c r="K61" s="226">
        <v>220</v>
      </c>
      <c r="L61" s="226"/>
      <c r="M61" s="226"/>
      <c r="N61" s="226">
        <v>5923</v>
      </c>
      <c r="O61" s="226"/>
      <c r="P61" s="226">
        <v>17874</v>
      </c>
      <c r="Q61" s="226"/>
      <c r="R61" s="226">
        <v>6366</v>
      </c>
      <c r="S61" s="226"/>
      <c r="T61" s="226">
        <v>2450</v>
      </c>
      <c r="U61" s="226"/>
      <c r="V61" s="227">
        <v>-2097</v>
      </c>
      <c r="W61" s="227"/>
      <c r="X61" s="227"/>
      <c r="Y61" s="212">
        <v>509962</v>
      </c>
      <c r="Z61" s="212"/>
      <c r="AA61" s="212"/>
      <c r="AB61" s="212">
        <v>315258</v>
      </c>
      <c r="AC61" s="212"/>
      <c r="AD61" s="212"/>
      <c r="AF61" s="73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</row>
    <row r="62" spans="1:50" ht="14.25">
      <c r="A62" s="219"/>
      <c r="B62" s="219"/>
      <c r="C62" s="219"/>
      <c r="D62" s="219"/>
      <c r="E62" s="242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5"/>
      <c r="W62" s="225"/>
      <c r="X62" s="225"/>
      <c r="Y62" s="210"/>
      <c r="Z62" s="210"/>
      <c r="AA62" s="210"/>
      <c r="AB62" s="210"/>
      <c r="AC62" s="210"/>
      <c r="AD62" s="210"/>
      <c r="AF62" s="74" t="s">
        <v>140</v>
      </c>
      <c r="AG62" s="210">
        <v>34231</v>
      </c>
      <c r="AH62" s="210"/>
      <c r="AI62" s="210"/>
      <c r="AJ62" s="210"/>
      <c r="AK62" s="210">
        <v>26002</v>
      </c>
      <c r="AL62" s="210"/>
      <c r="AM62" s="210"/>
      <c r="AN62" s="210"/>
      <c r="AO62" s="210">
        <v>73333</v>
      </c>
      <c r="AP62" s="210"/>
      <c r="AQ62" s="210"/>
      <c r="AR62" s="210"/>
      <c r="AS62" s="210"/>
      <c r="AT62" s="210">
        <v>95674</v>
      </c>
      <c r="AU62" s="210"/>
      <c r="AV62" s="210"/>
      <c r="AW62" s="210"/>
      <c r="AX62" s="210"/>
    </row>
    <row r="63" spans="1:50" ht="14.25">
      <c r="A63" s="238" t="s">
        <v>247</v>
      </c>
      <c r="B63" s="238"/>
      <c r="C63" s="238"/>
      <c r="D63" s="238"/>
      <c r="E63" s="222"/>
      <c r="F63" s="224">
        <v>8337</v>
      </c>
      <c r="G63" s="224"/>
      <c r="H63" s="224">
        <v>14348</v>
      </c>
      <c r="I63" s="224"/>
      <c r="J63" s="224"/>
      <c r="K63" s="224">
        <v>54</v>
      </c>
      <c r="L63" s="224"/>
      <c r="M63" s="224"/>
      <c r="N63" s="224">
        <v>1458</v>
      </c>
      <c r="O63" s="224"/>
      <c r="P63" s="224">
        <v>3610</v>
      </c>
      <c r="Q63" s="224"/>
      <c r="R63" s="224">
        <v>1626</v>
      </c>
      <c r="S63" s="224"/>
      <c r="T63" s="224">
        <v>616</v>
      </c>
      <c r="U63" s="224"/>
      <c r="V63" s="225">
        <v>-15</v>
      </c>
      <c r="W63" s="225"/>
      <c r="X63" s="225"/>
      <c r="Y63" s="210">
        <v>504581</v>
      </c>
      <c r="Z63" s="210"/>
      <c r="AA63" s="210"/>
      <c r="AB63" s="210">
        <v>273397</v>
      </c>
      <c r="AC63" s="210"/>
      <c r="AD63" s="210"/>
      <c r="AF63" s="74" t="s">
        <v>141</v>
      </c>
      <c r="AG63" s="210">
        <v>37544</v>
      </c>
      <c r="AH63" s="210"/>
      <c r="AI63" s="210"/>
      <c r="AJ63" s="210"/>
      <c r="AK63" s="210">
        <v>39822</v>
      </c>
      <c r="AL63" s="210"/>
      <c r="AM63" s="210"/>
      <c r="AN63" s="210"/>
      <c r="AO63" s="210">
        <v>79901</v>
      </c>
      <c r="AP63" s="210"/>
      <c r="AQ63" s="210"/>
      <c r="AR63" s="210"/>
      <c r="AS63" s="210"/>
      <c r="AT63" s="210">
        <v>94082</v>
      </c>
      <c r="AU63" s="210"/>
      <c r="AV63" s="210"/>
      <c r="AW63" s="210"/>
      <c r="AX63" s="210"/>
    </row>
    <row r="64" spans="1:50" ht="14.25">
      <c r="A64" s="238" t="s">
        <v>248</v>
      </c>
      <c r="B64" s="238"/>
      <c r="C64" s="238"/>
      <c r="D64" s="238"/>
      <c r="E64" s="222"/>
      <c r="F64" s="224">
        <v>8964</v>
      </c>
      <c r="G64" s="224"/>
      <c r="H64" s="224">
        <v>15099</v>
      </c>
      <c r="I64" s="224"/>
      <c r="J64" s="224"/>
      <c r="K64" s="224">
        <v>46</v>
      </c>
      <c r="L64" s="224"/>
      <c r="M64" s="224"/>
      <c r="N64" s="224">
        <v>1241</v>
      </c>
      <c r="O64" s="224"/>
      <c r="P64" s="224">
        <v>2481</v>
      </c>
      <c r="Q64" s="224"/>
      <c r="R64" s="224">
        <v>1359</v>
      </c>
      <c r="S64" s="224"/>
      <c r="T64" s="224">
        <v>610</v>
      </c>
      <c r="U64" s="224"/>
      <c r="V64" s="225">
        <v>-13</v>
      </c>
      <c r="W64" s="225"/>
      <c r="X64" s="225"/>
      <c r="Y64" s="210">
        <v>507887</v>
      </c>
      <c r="Z64" s="210"/>
      <c r="AA64" s="210"/>
      <c r="AB64" s="210">
        <v>285479</v>
      </c>
      <c r="AC64" s="210"/>
      <c r="AD64" s="210"/>
      <c r="AF64" s="74" t="s">
        <v>142</v>
      </c>
      <c r="AG64" s="210">
        <v>41018</v>
      </c>
      <c r="AH64" s="210"/>
      <c r="AI64" s="210"/>
      <c r="AJ64" s="210"/>
      <c r="AK64" s="210">
        <v>36976</v>
      </c>
      <c r="AL64" s="210"/>
      <c r="AM64" s="210"/>
      <c r="AN64" s="210"/>
      <c r="AO64" s="210">
        <v>84541</v>
      </c>
      <c r="AP64" s="210"/>
      <c r="AQ64" s="210"/>
      <c r="AR64" s="210"/>
      <c r="AS64" s="210"/>
      <c r="AT64" s="210">
        <v>84333</v>
      </c>
      <c r="AU64" s="210"/>
      <c r="AV64" s="210"/>
      <c r="AW64" s="210"/>
      <c r="AX64" s="210"/>
    </row>
    <row r="65" spans="1:50" ht="14.25">
      <c r="A65" s="238" t="s">
        <v>249</v>
      </c>
      <c r="B65" s="238"/>
      <c r="C65" s="238"/>
      <c r="D65" s="238"/>
      <c r="E65" s="222"/>
      <c r="F65" s="224">
        <v>12879</v>
      </c>
      <c r="G65" s="224"/>
      <c r="H65" s="224">
        <v>19902</v>
      </c>
      <c r="I65" s="224"/>
      <c r="J65" s="224"/>
      <c r="K65" s="224">
        <v>57</v>
      </c>
      <c r="L65" s="224"/>
      <c r="M65" s="224"/>
      <c r="N65" s="224">
        <v>1240</v>
      </c>
      <c r="O65" s="224"/>
      <c r="P65" s="224">
        <v>5124</v>
      </c>
      <c r="Q65" s="224"/>
      <c r="R65" s="224">
        <v>1703</v>
      </c>
      <c r="S65" s="224"/>
      <c r="T65" s="224">
        <v>536</v>
      </c>
      <c r="U65" s="224"/>
      <c r="V65" s="225">
        <v>-18</v>
      </c>
      <c r="W65" s="225"/>
      <c r="X65" s="225"/>
      <c r="Y65" s="210">
        <v>512202</v>
      </c>
      <c r="Z65" s="210"/>
      <c r="AA65" s="210"/>
      <c r="AB65" s="210">
        <v>301634</v>
      </c>
      <c r="AC65" s="210"/>
      <c r="AD65" s="210"/>
      <c r="AF65" s="74" t="s">
        <v>143</v>
      </c>
      <c r="AG65" s="210">
        <v>40164</v>
      </c>
      <c r="AH65" s="210"/>
      <c r="AI65" s="210"/>
      <c r="AJ65" s="210"/>
      <c r="AK65" s="210">
        <v>31729</v>
      </c>
      <c r="AL65" s="210"/>
      <c r="AM65" s="210"/>
      <c r="AN65" s="210"/>
      <c r="AO65" s="210">
        <v>93601</v>
      </c>
      <c r="AP65" s="210"/>
      <c r="AQ65" s="210"/>
      <c r="AR65" s="210"/>
      <c r="AS65" s="210"/>
      <c r="AT65" s="210">
        <v>76869</v>
      </c>
      <c r="AU65" s="210"/>
      <c r="AV65" s="210"/>
      <c r="AW65" s="210"/>
      <c r="AX65" s="210"/>
    </row>
    <row r="66" spans="1:50" ht="14.25">
      <c r="A66" s="239" t="s">
        <v>250</v>
      </c>
      <c r="B66" s="239"/>
      <c r="C66" s="239"/>
      <c r="D66" s="239"/>
      <c r="E66" s="211"/>
      <c r="F66" s="209">
        <v>10843</v>
      </c>
      <c r="G66" s="209"/>
      <c r="H66" s="209">
        <v>16480</v>
      </c>
      <c r="I66" s="209"/>
      <c r="J66" s="209"/>
      <c r="K66" s="209">
        <v>63</v>
      </c>
      <c r="L66" s="209"/>
      <c r="M66" s="209"/>
      <c r="N66" s="209">
        <v>1862</v>
      </c>
      <c r="O66" s="209"/>
      <c r="P66" s="209">
        <v>6539</v>
      </c>
      <c r="Q66" s="209"/>
      <c r="R66" s="209">
        <v>1688</v>
      </c>
      <c r="S66" s="209"/>
      <c r="T66" s="209">
        <v>693</v>
      </c>
      <c r="U66" s="209"/>
      <c r="V66" s="223">
        <v>-1597</v>
      </c>
      <c r="W66" s="223"/>
      <c r="X66" s="223"/>
      <c r="Y66" s="209">
        <v>510729</v>
      </c>
      <c r="Z66" s="209"/>
      <c r="AA66" s="209"/>
      <c r="AB66" s="209">
        <v>313818</v>
      </c>
      <c r="AC66" s="209"/>
      <c r="AD66" s="209"/>
      <c r="AF66" s="73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</row>
    <row r="67" spans="1:50" ht="14.25">
      <c r="A67" s="16" t="s">
        <v>13</v>
      </c>
      <c r="AF67" s="74" t="s">
        <v>144</v>
      </c>
      <c r="AG67" s="210">
        <v>32708</v>
      </c>
      <c r="AH67" s="210"/>
      <c r="AI67" s="210"/>
      <c r="AJ67" s="210"/>
      <c r="AK67" s="210">
        <v>25953</v>
      </c>
      <c r="AL67" s="210"/>
      <c r="AM67" s="210"/>
      <c r="AN67" s="210"/>
      <c r="AO67" s="210">
        <v>71539</v>
      </c>
      <c r="AP67" s="210"/>
      <c r="AQ67" s="210"/>
      <c r="AR67" s="210"/>
      <c r="AS67" s="210"/>
      <c r="AT67" s="210">
        <v>62711</v>
      </c>
      <c r="AU67" s="210"/>
      <c r="AV67" s="210"/>
      <c r="AW67" s="210"/>
      <c r="AX67" s="210"/>
    </row>
    <row r="68" spans="32:50" ht="14.25">
      <c r="AF68" s="74" t="s">
        <v>145</v>
      </c>
      <c r="AG68" s="210">
        <v>33685</v>
      </c>
      <c r="AH68" s="210"/>
      <c r="AI68" s="210"/>
      <c r="AJ68" s="210"/>
      <c r="AK68" s="210">
        <v>28090</v>
      </c>
      <c r="AL68" s="210"/>
      <c r="AM68" s="210"/>
      <c r="AN68" s="210"/>
      <c r="AO68" s="210">
        <v>69633</v>
      </c>
      <c r="AP68" s="210"/>
      <c r="AQ68" s="210"/>
      <c r="AR68" s="210"/>
      <c r="AS68" s="210"/>
      <c r="AT68" s="210">
        <v>67818</v>
      </c>
      <c r="AU68" s="210"/>
      <c r="AV68" s="210"/>
      <c r="AW68" s="210"/>
      <c r="AX68" s="210"/>
    </row>
    <row r="69" spans="32:50" ht="14.25">
      <c r="AF69" s="74" t="s">
        <v>146</v>
      </c>
      <c r="AG69" s="210">
        <v>29955</v>
      </c>
      <c r="AH69" s="210"/>
      <c r="AI69" s="210"/>
      <c r="AJ69" s="210"/>
      <c r="AK69" s="210">
        <v>27392</v>
      </c>
      <c r="AL69" s="210"/>
      <c r="AM69" s="210"/>
      <c r="AN69" s="210"/>
      <c r="AO69" s="210">
        <v>65722</v>
      </c>
      <c r="AP69" s="210"/>
      <c r="AQ69" s="210"/>
      <c r="AR69" s="210"/>
      <c r="AS69" s="210"/>
      <c r="AT69" s="210">
        <v>68042</v>
      </c>
      <c r="AU69" s="210"/>
      <c r="AV69" s="210"/>
      <c r="AW69" s="210"/>
      <c r="AX69" s="210"/>
    </row>
    <row r="70" spans="32:50" ht="14.25">
      <c r="AF70" s="103" t="s">
        <v>147</v>
      </c>
      <c r="AG70" s="209">
        <v>59002</v>
      </c>
      <c r="AH70" s="209"/>
      <c r="AI70" s="209"/>
      <c r="AJ70" s="209"/>
      <c r="AK70" s="209">
        <v>81638</v>
      </c>
      <c r="AL70" s="209"/>
      <c r="AM70" s="209"/>
      <c r="AN70" s="209"/>
      <c r="AO70" s="209">
        <v>120626</v>
      </c>
      <c r="AP70" s="209"/>
      <c r="AQ70" s="209"/>
      <c r="AR70" s="209"/>
      <c r="AS70" s="209"/>
      <c r="AT70" s="209">
        <v>199133</v>
      </c>
      <c r="AU70" s="209"/>
      <c r="AV70" s="209"/>
      <c r="AW70" s="209"/>
      <c r="AX70" s="209"/>
    </row>
    <row r="71" ht="14.25">
      <c r="AF71" s="16" t="s">
        <v>210</v>
      </c>
    </row>
  </sheetData>
  <sheetProtection/>
  <mergeCells count="585">
    <mergeCell ref="AF5:AX5"/>
    <mergeCell ref="AF18:AX18"/>
    <mergeCell ref="AF47:AX47"/>
    <mergeCell ref="AG15:AH15"/>
    <mergeCell ref="AI10:AJ10"/>
    <mergeCell ref="AI11:AJ11"/>
    <mergeCell ref="AI12:AJ12"/>
    <mergeCell ref="AI13:AJ13"/>
    <mergeCell ref="AI14:AJ14"/>
    <mergeCell ref="AG10:AH10"/>
    <mergeCell ref="A16:J16"/>
    <mergeCell ref="P16:T16"/>
    <mergeCell ref="A7:J8"/>
    <mergeCell ref="A9:J9"/>
    <mergeCell ref="A10:J10"/>
    <mergeCell ref="A11:J11"/>
    <mergeCell ref="A12:J12"/>
    <mergeCell ref="A13:J13"/>
    <mergeCell ref="A15:J15"/>
    <mergeCell ref="A14:J14"/>
    <mergeCell ref="AG11:AH11"/>
    <mergeCell ref="AG12:AH12"/>
    <mergeCell ref="AG13:AH13"/>
    <mergeCell ref="AK14:AM14"/>
    <mergeCell ref="AN14:AP14"/>
    <mergeCell ref="AG14:AH14"/>
    <mergeCell ref="AN13:AP13"/>
    <mergeCell ref="AK15:AM15"/>
    <mergeCell ref="AN15:AP15"/>
    <mergeCell ref="AI15:AJ15"/>
    <mergeCell ref="AS8:AU9"/>
    <mergeCell ref="AV8:AX9"/>
    <mergeCell ref="AK10:AM10"/>
    <mergeCell ref="AN10:AP10"/>
    <mergeCell ref="AQ10:AR10"/>
    <mergeCell ref="AS10:AU10"/>
    <mergeCell ref="AQ12:AR12"/>
    <mergeCell ref="AQ13:AR13"/>
    <mergeCell ref="AS14:AU14"/>
    <mergeCell ref="AF7:AF9"/>
    <mergeCell ref="AG8:AH9"/>
    <mergeCell ref="AI8:AJ9"/>
    <mergeCell ref="AQ7:AR9"/>
    <mergeCell ref="AK7:AP7"/>
    <mergeCell ref="AN8:AP9"/>
    <mergeCell ref="AK8:AM9"/>
    <mergeCell ref="AG7:AJ7"/>
    <mergeCell ref="P25:R25"/>
    <mergeCell ref="S25:V25"/>
    <mergeCell ref="W25:Z25"/>
    <mergeCell ref="AA25:AD25"/>
    <mergeCell ref="W24:Z24"/>
    <mergeCell ref="AA24:AD24"/>
    <mergeCell ref="P17:T17"/>
    <mergeCell ref="P18:T18"/>
    <mergeCell ref="P15:T15"/>
    <mergeCell ref="A25:F25"/>
    <mergeCell ref="G25:I25"/>
    <mergeCell ref="J25:L25"/>
    <mergeCell ref="M25:O25"/>
    <mergeCell ref="A23:F24"/>
    <mergeCell ref="G23:L23"/>
    <mergeCell ref="M23:R23"/>
    <mergeCell ref="S23:AD23"/>
    <mergeCell ref="M24:O24"/>
    <mergeCell ref="P24:R24"/>
    <mergeCell ref="G24:I24"/>
    <mergeCell ref="J24:L24"/>
    <mergeCell ref="S24:V24"/>
    <mergeCell ref="K7:T7"/>
    <mergeCell ref="U7:AD7"/>
    <mergeCell ref="Z9:AD9"/>
    <mergeCell ref="Z10:AD10"/>
    <mergeCell ref="U8:Y8"/>
    <mergeCell ref="Z8:AD8"/>
    <mergeCell ref="K10:O10"/>
    <mergeCell ref="P9:T9"/>
    <mergeCell ref="U9:Y9"/>
    <mergeCell ref="U10:Y10"/>
    <mergeCell ref="K8:O8"/>
    <mergeCell ref="P8:T8"/>
    <mergeCell ref="P11:T11"/>
    <mergeCell ref="P12:T12"/>
    <mergeCell ref="P13:T13"/>
    <mergeCell ref="P14:T14"/>
    <mergeCell ref="P10:T10"/>
    <mergeCell ref="K9:O9"/>
    <mergeCell ref="U11:Y11"/>
    <mergeCell ref="U12:Y12"/>
    <mergeCell ref="U13:Y13"/>
    <mergeCell ref="U14:Y14"/>
    <mergeCell ref="U15:Y15"/>
    <mergeCell ref="U16:Y16"/>
    <mergeCell ref="U17:Y17"/>
    <mergeCell ref="U18:Y18"/>
    <mergeCell ref="Z11:AD11"/>
    <mergeCell ref="Z12:AD12"/>
    <mergeCell ref="Z13:AD13"/>
    <mergeCell ref="Z14:AD14"/>
    <mergeCell ref="Z15:AD15"/>
    <mergeCell ref="Z16:AD16"/>
    <mergeCell ref="Z17:AD17"/>
    <mergeCell ref="Z18:AD18"/>
    <mergeCell ref="K11:O11"/>
    <mergeCell ref="K12:O12"/>
    <mergeCell ref="K13:O13"/>
    <mergeCell ref="K14:O14"/>
    <mergeCell ref="K15:O15"/>
    <mergeCell ref="K16:O16"/>
    <mergeCell ref="K17:O17"/>
    <mergeCell ref="K18:O18"/>
    <mergeCell ref="A26:F26"/>
    <mergeCell ref="G26:I26"/>
    <mergeCell ref="J26:L26"/>
    <mergeCell ref="M26:O26"/>
    <mergeCell ref="A17:J17"/>
    <mergeCell ref="A18:J18"/>
    <mergeCell ref="P26:R26"/>
    <mergeCell ref="S26:V26"/>
    <mergeCell ref="W26:Z26"/>
    <mergeCell ref="AA26:AD26"/>
    <mergeCell ref="A27:F27"/>
    <mergeCell ref="G27:I27"/>
    <mergeCell ref="J27:L27"/>
    <mergeCell ref="M27:O27"/>
    <mergeCell ref="P27:R27"/>
    <mergeCell ref="S27:V27"/>
    <mergeCell ref="W27:Z27"/>
    <mergeCell ref="AA27:AD27"/>
    <mergeCell ref="A28:F28"/>
    <mergeCell ref="G28:I28"/>
    <mergeCell ref="J28:L28"/>
    <mergeCell ref="M28:O28"/>
    <mergeCell ref="P28:R28"/>
    <mergeCell ref="S28:V28"/>
    <mergeCell ref="W28:Z28"/>
    <mergeCell ref="AA28:AD28"/>
    <mergeCell ref="A29:F29"/>
    <mergeCell ref="G29:I29"/>
    <mergeCell ref="J29:L29"/>
    <mergeCell ref="M29:O29"/>
    <mergeCell ref="P29:R29"/>
    <mergeCell ref="S29:V29"/>
    <mergeCell ref="W29:Z29"/>
    <mergeCell ref="AA29:AD29"/>
    <mergeCell ref="A34:F34"/>
    <mergeCell ref="G34:I34"/>
    <mergeCell ref="J34:L34"/>
    <mergeCell ref="M34:O34"/>
    <mergeCell ref="W33:Z33"/>
    <mergeCell ref="AA33:AD33"/>
    <mergeCell ref="A33:F33"/>
    <mergeCell ref="G33:I33"/>
    <mergeCell ref="J33:L33"/>
    <mergeCell ref="M33:O33"/>
    <mergeCell ref="A30:F30"/>
    <mergeCell ref="G30:I30"/>
    <mergeCell ref="J30:L30"/>
    <mergeCell ref="M30:O30"/>
    <mergeCell ref="P30:R30"/>
    <mergeCell ref="S30:V30"/>
    <mergeCell ref="W30:Z30"/>
    <mergeCell ref="AA30:AD30"/>
    <mergeCell ref="A31:F31"/>
    <mergeCell ref="G31:I31"/>
    <mergeCell ref="J31:L31"/>
    <mergeCell ref="M31:O31"/>
    <mergeCell ref="P31:R31"/>
    <mergeCell ref="S31:V31"/>
    <mergeCell ref="W31:Z31"/>
    <mergeCell ref="AA31:AD31"/>
    <mergeCell ref="A39:J40"/>
    <mergeCell ref="K39:T39"/>
    <mergeCell ref="W32:Z32"/>
    <mergeCell ref="AA32:AD32"/>
    <mergeCell ref="A32:F32"/>
    <mergeCell ref="G32:I32"/>
    <mergeCell ref="J32:L32"/>
    <mergeCell ref="M32:O32"/>
    <mergeCell ref="W34:Z34"/>
    <mergeCell ref="AA34:AD34"/>
    <mergeCell ref="P32:R32"/>
    <mergeCell ref="S32:V32"/>
    <mergeCell ref="P34:R34"/>
    <mergeCell ref="S34:V34"/>
    <mergeCell ref="P33:R33"/>
    <mergeCell ref="S33:V33"/>
    <mergeCell ref="U39:AD39"/>
    <mergeCell ref="A55:E56"/>
    <mergeCell ref="K40:O40"/>
    <mergeCell ref="P40:T40"/>
    <mergeCell ref="U40:Y40"/>
    <mergeCell ref="Z40:AD40"/>
    <mergeCell ref="Z41:AD41"/>
    <mergeCell ref="A42:J42"/>
    <mergeCell ref="K42:O42"/>
    <mergeCell ref="P42:T42"/>
    <mergeCell ref="U42:Y42"/>
    <mergeCell ref="Z42:AD42"/>
    <mergeCell ref="A41:J41"/>
    <mergeCell ref="K41:O41"/>
    <mergeCell ref="P41:T41"/>
    <mergeCell ref="U41:Y41"/>
    <mergeCell ref="Z43:AD43"/>
    <mergeCell ref="A44:J44"/>
    <mergeCell ref="K44:O44"/>
    <mergeCell ref="P44:T44"/>
    <mergeCell ref="U44:Y44"/>
    <mergeCell ref="Z44:AD44"/>
    <mergeCell ref="A43:J43"/>
    <mergeCell ref="K43:O43"/>
    <mergeCell ref="P43:T43"/>
    <mergeCell ref="U43:Y43"/>
    <mergeCell ref="Z45:AD45"/>
    <mergeCell ref="A46:J46"/>
    <mergeCell ref="K46:O46"/>
    <mergeCell ref="P46:T46"/>
    <mergeCell ref="U46:Y46"/>
    <mergeCell ref="Z46:AD46"/>
    <mergeCell ref="A45:J45"/>
    <mergeCell ref="K45:O45"/>
    <mergeCell ref="P45:T45"/>
    <mergeCell ref="U45:Y45"/>
    <mergeCell ref="Z47:AD47"/>
    <mergeCell ref="A48:J48"/>
    <mergeCell ref="K48:O48"/>
    <mergeCell ref="P48:T48"/>
    <mergeCell ref="U48:Y48"/>
    <mergeCell ref="Z48:AD48"/>
    <mergeCell ref="A47:J47"/>
    <mergeCell ref="K47:O47"/>
    <mergeCell ref="P47:T47"/>
    <mergeCell ref="U47:Y47"/>
    <mergeCell ref="Z49:AD49"/>
    <mergeCell ref="A50:J50"/>
    <mergeCell ref="K50:O50"/>
    <mergeCell ref="P50:T50"/>
    <mergeCell ref="U50:Y50"/>
    <mergeCell ref="Z50:AD50"/>
    <mergeCell ref="A49:J49"/>
    <mergeCell ref="K49:O49"/>
    <mergeCell ref="P49:T49"/>
    <mergeCell ref="U49:Y49"/>
    <mergeCell ref="A66:E66"/>
    <mergeCell ref="F56:G56"/>
    <mergeCell ref="F57:G57"/>
    <mergeCell ref="A57:E57"/>
    <mergeCell ref="A58:E58"/>
    <mergeCell ref="A59:E59"/>
    <mergeCell ref="A60:E60"/>
    <mergeCell ref="A61:E61"/>
    <mergeCell ref="A62:E62"/>
    <mergeCell ref="A63:E63"/>
    <mergeCell ref="H57:J57"/>
    <mergeCell ref="K57:M57"/>
    <mergeCell ref="N57:O57"/>
    <mergeCell ref="F55:J55"/>
    <mergeCell ref="A64:E64"/>
    <mergeCell ref="A65:E65"/>
    <mergeCell ref="F58:G58"/>
    <mergeCell ref="H58:J58"/>
    <mergeCell ref="K58:M58"/>
    <mergeCell ref="N58:O58"/>
    <mergeCell ref="T56:U56"/>
    <mergeCell ref="N55:U55"/>
    <mergeCell ref="V55:X56"/>
    <mergeCell ref="Y56:AA56"/>
    <mergeCell ref="H56:J56"/>
    <mergeCell ref="K55:M56"/>
    <mergeCell ref="N56:O56"/>
    <mergeCell ref="AB56:AD56"/>
    <mergeCell ref="Y55:AD55"/>
    <mergeCell ref="P57:Q57"/>
    <mergeCell ref="R57:S57"/>
    <mergeCell ref="T57:U57"/>
    <mergeCell ref="V57:X57"/>
    <mergeCell ref="Y57:AA57"/>
    <mergeCell ref="AB57:AD57"/>
    <mergeCell ref="P56:Q56"/>
    <mergeCell ref="R56:S56"/>
    <mergeCell ref="P58:Q58"/>
    <mergeCell ref="R58:S58"/>
    <mergeCell ref="T58:U58"/>
    <mergeCell ref="V58:X58"/>
    <mergeCell ref="Y58:AA58"/>
    <mergeCell ref="AB58:AD58"/>
    <mergeCell ref="F59:G59"/>
    <mergeCell ref="H59:J59"/>
    <mergeCell ref="K59:M59"/>
    <mergeCell ref="N59:O59"/>
    <mergeCell ref="P59:Q59"/>
    <mergeCell ref="R59:S59"/>
    <mergeCell ref="T59:U59"/>
    <mergeCell ref="V59:X59"/>
    <mergeCell ref="Y59:AA59"/>
    <mergeCell ref="AB59:AD59"/>
    <mergeCell ref="F60:G60"/>
    <mergeCell ref="H60:J60"/>
    <mergeCell ref="K60:M60"/>
    <mergeCell ref="N60:O60"/>
    <mergeCell ref="P60:Q60"/>
    <mergeCell ref="R60:S60"/>
    <mergeCell ref="T60:U60"/>
    <mergeCell ref="V60:X60"/>
    <mergeCell ref="Y60:AA60"/>
    <mergeCell ref="AB60:AD60"/>
    <mergeCell ref="F61:G61"/>
    <mergeCell ref="H61:J61"/>
    <mergeCell ref="K61:M61"/>
    <mergeCell ref="N61:O61"/>
    <mergeCell ref="P61:Q61"/>
    <mergeCell ref="R61:S61"/>
    <mergeCell ref="T61:U61"/>
    <mergeCell ref="V61:X61"/>
    <mergeCell ref="P62:Q62"/>
    <mergeCell ref="R62:S62"/>
    <mergeCell ref="T62:U62"/>
    <mergeCell ref="V62:X62"/>
    <mergeCell ref="F62:G62"/>
    <mergeCell ref="H62:J62"/>
    <mergeCell ref="K62:M62"/>
    <mergeCell ref="N62:O62"/>
    <mergeCell ref="P63:Q63"/>
    <mergeCell ref="R63:S63"/>
    <mergeCell ref="T63:U63"/>
    <mergeCell ref="V63:X63"/>
    <mergeCell ref="F63:G63"/>
    <mergeCell ref="H63:J63"/>
    <mergeCell ref="K63:M63"/>
    <mergeCell ref="N63:O63"/>
    <mergeCell ref="P64:Q64"/>
    <mergeCell ref="R64:S64"/>
    <mergeCell ref="T64:U64"/>
    <mergeCell ref="V64:X64"/>
    <mergeCell ref="F64:G64"/>
    <mergeCell ref="H64:J64"/>
    <mergeCell ref="K64:M64"/>
    <mergeCell ref="N64:O64"/>
    <mergeCell ref="Y66:AA66"/>
    <mergeCell ref="AB66:AD66"/>
    <mergeCell ref="F65:G65"/>
    <mergeCell ref="H65:J65"/>
    <mergeCell ref="K65:M65"/>
    <mergeCell ref="N65:O65"/>
    <mergeCell ref="P65:Q65"/>
    <mergeCell ref="R65:S65"/>
    <mergeCell ref="T65:U65"/>
    <mergeCell ref="V65:X65"/>
    <mergeCell ref="Y61:AA61"/>
    <mergeCell ref="AB61:AD61"/>
    <mergeCell ref="K66:M66"/>
    <mergeCell ref="N66:O66"/>
    <mergeCell ref="P66:Q66"/>
    <mergeCell ref="R66:S66"/>
    <mergeCell ref="T66:U66"/>
    <mergeCell ref="V66:X66"/>
    <mergeCell ref="Y64:AA64"/>
    <mergeCell ref="AB64:AD64"/>
    <mergeCell ref="AQ11:AR11"/>
    <mergeCell ref="AF20:AF21"/>
    <mergeCell ref="AF49:AF50"/>
    <mergeCell ref="Y65:AA65"/>
    <mergeCell ref="AB65:AD65"/>
    <mergeCell ref="Y63:AA63"/>
    <mergeCell ref="AB63:AD63"/>
    <mergeCell ref="Y62:AA62"/>
    <mergeCell ref="AB62:AD62"/>
    <mergeCell ref="AG20:AI21"/>
    <mergeCell ref="AS13:AU13"/>
    <mergeCell ref="AV15:AX15"/>
    <mergeCell ref="F66:G66"/>
    <mergeCell ref="H66:J66"/>
    <mergeCell ref="AS7:AX7"/>
    <mergeCell ref="AK11:AM11"/>
    <mergeCell ref="AN11:AP11"/>
    <mergeCell ref="AK12:AM12"/>
    <mergeCell ref="AN12:AP12"/>
    <mergeCell ref="AK13:AM13"/>
    <mergeCell ref="AS15:AU15"/>
    <mergeCell ref="AQ14:AR14"/>
    <mergeCell ref="AQ15:AR15"/>
    <mergeCell ref="AV14:AX14"/>
    <mergeCell ref="AS11:AU11"/>
    <mergeCell ref="AV10:AX10"/>
    <mergeCell ref="AV11:AX11"/>
    <mergeCell ref="AV12:AX12"/>
    <mergeCell ref="AV13:AX13"/>
    <mergeCell ref="AS12:AU12"/>
    <mergeCell ref="AJ21:AM21"/>
    <mergeCell ref="AN21:AQ21"/>
    <mergeCell ref="AJ20:AQ20"/>
    <mergeCell ref="AR22:AU22"/>
    <mergeCell ref="AV22:AX22"/>
    <mergeCell ref="AG22:AI22"/>
    <mergeCell ref="AV21:AX21"/>
    <mergeCell ref="AR20:AX20"/>
    <mergeCell ref="AR21:AU21"/>
    <mergeCell ref="AG23:AI23"/>
    <mergeCell ref="AJ23:AM23"/>
    <mergeCell ref="AN23:AQ23"/>
    <mergeCell ref="AR23:AU23"/>
    <mergeCell ref="AV23:AX23"/>
    <mergeCell ref="AJ22:AM22"/>
    <mergeCell ref="AN22:AQ22"/>
    <mergeCell ref="AV24:AX24"/>
    <mergeCell ref="AG25:AI25"/>
    <mergeCell ref="AJ25:AM25"/>
    <mergeCell ref="AN25:AQ25"/>
    <mergeCell ref="AR25:AU25"/>
    <mergeCell ref="AV25:AX25"/>
    <mergeCell ref="AG24:AI24"/>
    <mergeCell ref="AJ24:AM24"/>
    <mergeCell ref="AN24:AQ24"/>
    <mergeCell ref="AR24:AU24"/>
    <mergeCell ref="AV26:AX26"/>
    <mergeCell ref="AG27:AI27"/>
    <mergeCell ref="AJ27:AM27"/>
    <mergeCell ref="AN27:AQ27"/>
    <mergeCell ref="AR27:AU27"/>
    <mergeCell ref="AV27:AX27"/>
    <mergeCell ref="AG26:AI26"/>
    <mergeCell ref="AJ26:AM26"/>
    <mergeCell ref="AN26:AQ26"/>
    <mergeCell ref="AR26:AU26"/>
    <mergeCell ref="AV28:AX28"/>
    <mergeCell ref="AG29:AI29"/>
    <mergeCell ref="AJ29:AM29"/>
    <mergeCell ref="AN29:AQ29"/>
    <mergeCell ref="AR29:AU29"/>
    <mergeCell ref="AV29:AX29"/>
    <mergeCell ref="AG28:AI28"/>
    <mergeCell ref="AJ28:AM28"/>
    <mergeCell ref="AN28:AQ28"/>
    <mergeCell ref="AR28:AU28"/>
    <mergeCell ref="AV30:AX30"/>
    <mergeCell ref="AG31:AI31"/>
    <mergeCell ref="AJ31:AM31"/>
    <mergeCell ref="AN31:AQ31"/>
    <mergeCell ref="AR31:AU31"/>
    <mergeCell ref="AV31:AX31"/>
    <mergeCell ref="AG30:AI30"/>
    <mergeCell ref="AJ30:AM30"/>
    <mergeCell ref="AN30:AQ30"/>
    <mergeCell ref="AR30:AU30"/>
    <mergeCell ref="AV32:AX32"/>
    <mergeCell ref="AG33:AI33"/>
    <mergeCell ref="AJ33:AM33"/>
    <mergeCell ref="AN33:AQ33"/>
    <mergeCell ref="AR33:AU33"/>
    <mergeCell ref="AV33:AX33"/>
    <mergeCell ref="AG32:AI32"/>
    <mergeCell ref="AJ32:AM32"/>
    <mergeCell ref="AN32:AQ32"/>
    <mergeCell ref="AR32:AU32"/>
    <mergeCell ref="AV34:AX34"/>
    <mergeCell ref="AG35:AI35"/>
    <mergeCell ref="AJ35:AM35"/>
    <mergeCell ref="AN35:AQ35"/>
    <mergeCell ref="AR35:AU35"/>
    <mergeCell ref="AV35:AX35"/>
    <mergeCell ref="AG34:AI34"/>
    <mergeCell ref="AJ34:AM34"/>
    <mergeCell ref="AN34:AQ34"/>
    <mergeCell ref="AR34:AU34"/>
    <mergeCell ref="AV36:AX36"/>
    <mergeCell ref="AG37:AI37"/>
    <mergeCell ref="AJ37:AM37"/>
    <mergeCell ref="AN37:AQ37"/>
    <mergeCell ref="AR37:AU37"/>
    <mergeCell ref="AV37:AX37"/>
    <mergeCell ref="AG36:AI36"/>
    <mergeCell ref="AJ36:AM36"/>
    <mergeCell ref="AN36:AQ36"/>
    <mergeCell ref="AR36:AU36"/>
    <mergeCell ref="AV38:AX38"/>
    <mergeCell ref="AG39:AI39"/>
    <mergeCell ref="AJ39:AM39"/>
    <mergeCell ref="AN39:AQ39"/>
    <mergeCell ref="AR39:AU39"/>
    <mergeCell ref="AV39:AX39"/>
    <mergeCell ref="AG38:AI38"/>
    <mergeCell ref="AJ38:AM38"/>
    <mergeCell ref="AN38:AQ38"/>
    <mergeCell ref="AR38:AU38"/>
    <mergeCell ref="AV40:AX40"/>
    <mergeCell ref="AG41:AI41"/>
    <mergeCell ref="AJ41:AM41"/>
    <mergeCell ref="AN41:AQ41"/>
    <mergeCell ref="AR41:AU41"/>
    <mergeCell ref="AV41:AX41"/>
    <mergeCell ref="AG40:AI40"/>
    <mergeCell ref="AJ40:AM40"/>
    <mergeCell ref="AN40:AQ40"/>
    <mergeCell ref="AR40:AU40"/>
    <mergeCell ref="AG50:AJ50"/>
    <mergeCell ref="AK50:AN50"/>
    <mergeCell ref="AO50:AS50"/>
    <mergeCell ref="AT50:AX50"/>
    <mergeCell ref="AG51:AJ51"/>
    <mergeCell ref="AK51:AN51"/>
    <mergeCell ref="AO51:AS51"/>
    <mergeCell ref="AT51:AX51"/>
    <mergeCell ref="AG52:AJ52"/>
    <mergeCell ref="AK52:AN52"/>
    <mergeCell ref="AO52:AS52"/>
    <mergeCell ref="AT52:AX52"/>
    <mergeCell ref="AG53:AJ53"/>
    <mergeCell ref="AK53:AN53"/>
    <mergeCell ref="AO53:AS53"/>
    <mergeCell ref="AT53:AX53"/>
    <mergeCell ref="AG54:AJ54"/>
    <mergeCell ref="AK54:AN54"/>
    <mergeCell ref="AO54:AS54"/>
    <mergeCell ref="AT54:AX54"/>
    <mergeCell ref="AG55:AJ55"/>
    <mergeCell ref="AK55:AN55"/>
    <mergeCell ref="AO55:AS55"/>
    <mergeCell ref="AT55:AX55"/>
    <mergeCell ref="AK56:AN56"/>
    <mergeCell ref="AO56:AS56"/>
    <mergeCell ref="AT56:AX56"/>
    <mergeCell ref="AG57:AJ57"/>
    <mergeCell ref="AK57:AN57"/>
    <mergeCell ref="AO57:AS57"/>
    <mergeCell ref="AT57:AX57"/>
    <mergeCell ref="AK58:AN58"/>
    <mergeCell ref="AO58:AS58"/>
    <mergeCell ref="AT58:AX58"/>
    <mergeCell ref="AG59:AJ59"/>
    <mergeCell ref="AK59:AN59"/>
    <mergeCell ref="AO59:AS59"/>
    <mergeCell ref="AT59:AX59"/>
    <mergeCell ref="AK60:AN60"/>
    <mergeCell ref="AO60:AS60"/>
    <mergeCell ref="AT60:AX60"/>
    <mergeCell ref="AG61:AJ61"/>
    <mergeCell ref="AK61:AN61"/>
    <mergeCell ref="AO61:AS61"/>
    <mergeCell ref="AT61:AX61"/>
    <mergeCell ref="AT65:AX65"/>
    <mergeCell ref="AG62:AJ62"/>
    <mergeCell ref="AK62:AN62"/>
    <mergeCell ref="AO62:AS62"/>
    <mergeCell ref="AT62:AX62"/>
    <mergeCell ref="AG63:AJ63"/>
    <mergeCell ref="AK63:AN63"/>
    <mergeCell ref="AO63:AS63"/>
    <mergeCell ref="AT63:AX63"/>
    <mergeCell ref="AK67:AN67"/>
    <mergeCell ref="AO67:AS67"/>
    <mergeCell ref="AT67:AX67"/>
    <mergeCell ref="AG64:AJ64"/>
    <mergeCell ref="AK64:AN64"/>
    <mergeCell ref="AO64:AS64"/>
    <mergeCell ref="AT64:AX64"/>
    <mergeCell ref="AG65:AJ65"/>
    <mergeCell ref="AK65:AN65"/>
    <mergeCell ref="AO65:AS65"/>
    <mergeCell ref="AK68:AN68"/>
    <mergeCell ref="AO68:AS68"/>
    <mergeCell ref="AT68:AX68"/>
    <mergeCell ref="AG49:AN49"/>
    <mergeCell ref="AO49:AX49"/>
    <mergeCell ref="AG66:AJ66"/>
    <mergeCell ref="AK66:AN66"/>
    <mergeCell ref="AO66:AS66"/>
    <mergeCell ref="AT66:AX66"/>
    <mergeCell ref="AG67:AJ67"/>
    <mergeCell ref="AK70:AN70"/>
    <mergeCell ref="AO70:AS70"/>
    <mergeCell ref="AT70:AX70"/>
    <mergeCell ref="AG69:AJ69"/>
    <mergeCell ref="AK69:AN69"/>
    <mergeCell ref="AO69:AS69"/>
    <mergeCell ref="AT69:AX69"/>
    <mergeCell ref="A3:AD3"/>
    <mergeCell ref="A5:AD5"/>
    <mergeCell ref="A21:AD21"/>
    <mergeCell ref="A37:AD37"/>
    <mergeCell ref="A53:AD53"/>
    <mergeCell ref="AG70:AJ70"/>
    <mergeCell ref="AG68:AJ68"/>
    <mergeCell ref="AG60:AJ60"/>
    <mergeCell ref="AG58:AJ58"/>
    <mergeCell ref="AG56:AJ56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83" r:id="rId1"/>
  <colBreaks count="1" manualBreakCount="1">
    <brk id="5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7"/>
  <sheetViews>
    <sheetView zoomScalePageLayoutView="0" workbookViewId="0" topLeftCell="A51">
      <selection activeCell="D46" sqref="D46"/>
    </sheetView>
  </sheetViews>
  <sheetFormatPr defaultColWidth="5.00390625" defaultRowHeight="21" customHeight="1"/>
  <cols>
    <col min="1" max="1" width="11.25390625" style="111" customWidth="1"/>
    <col min="2" max="2" width="10.00390625" style="111" customWidth="1"/>
    <col min="3" max="3" width="12.50390625" style="111" customWidth="1"/>
    <col min="4" max="16384" width="5.00390625" style="111" customWidth="1"/>
  </cols>
  <sheetData>
    <row r="1" spans="1:58" ht="21" customHeight="1">
      <c r="A1" s="121" t="s">
        <v>211</v>
      </c>
      <c r="BF1" s="122" t="s">
        <v>212</v>
      </c>
    </row>
    <row r="3" spans="1:37" ht="21" customHeight="1">
      <c r="A3" s="393" t="s">
        <v>311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</row>
    <row r="5" spans="1:37" ht="21" customHeight="1">
      <c r="A5" s="394" t="s">
        <v>312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</row>
    <row r="6" ht="21" customHeight="1" thickBot="1">
      <c r="AK6" s="110" t="s">
        <v>48</v>
      </c>
    </row>
    <row r="7" spans="1:37" ht="21" customHeight="1">
      <c r="A7" s="300" t="s">
        <v>313</v>
      </c>
      <c r="B7" s="300"/>
      <c r="C7" s="301"/>
      <c r="D7" s="316" t="s">
        <v>314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T7" s="300" t="s">
        <v>315</v>
      </c>
      <c r="U7" s="300"/>
      <c r="V7" s="301"/>
      <c r="W7" s="316" t="s">
        <v>316</v>
      </c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</row>
    <row r="8" spans="1:37" ht="21" customHeight="1">
      <c r="A8" s="303"/>
      <c r="B8" s="303"/>
      <c r="C8" s="304"/>
      <c r="D8" s="313" t="s">
        <v>214</v>
      </c>
      <c r="E8" s="313"/>
      <c r="F8" s="313"/>
      <c r="G8" s="313" t="s">
        <v>213</v>
      </c>
      <c r="H8" s="313"/>
      <c r="I8" s="313"/>
      <c r="J8" s="313" t="s">
        <v>195</v>
      </c>
      <c r="K8" s="313"/>
      <c r="L8" s="313"/>
      <c r="M8" s="313" t="s">
        <v>155</v>
      </c>
      <c r="N8" s="313"/>
      <c r="O8" s="313"/>
      <c r="P8" s="314" t="s">
        <v>156</v>
      </c>
      <c r="Q8" s="314"/>
      <c r="R8" s="315"/>
      <c r="T8" s="303"/>
      <c r="U8" s="303"/>
      <c r="V8" s="304"/>
      <c r="W8" s="313" t="s">
        <v>214</v>
      </c>
      <c r="X8" s="313"/>
      <c r="Y8" s="313"/>
      <c r="Z8" s="313" t="s">
        <v>213</v>
      </c>
      <c r="AA8" s="313"/>
      <c r="AB8" s="313"/>
      <c r="AC8" s="313" t="s">
        <v>195</v>
      </c>
      <c r="AD8" s="313"/>
      <c r="AE8" s="313"/>
      <c r="AF8" s="313" t="s">
        <v>155</v>
      </c>
      <c r="AG8" s="313"/>
      <c r="AH8" s="313"/>
      <c r="AI8" s="314" t="s">
        <v>156</v>
      </c>
      <c r="AJ8" s="314"/>
      <c r="AK8" s="315"/>
    </row>
    <row r="9" spans="1:37" ht="21" customHeight="1">
      <c r="A9" s="305" t="s">
        <v>35</v>
      </c>
      <c r="B9" s="305"/>
      <c r="C9" s="306"/>
      <c r="D9" s="321">
        <f>SUM(D11:F23)</f>
        <v>88291259</v>
      </c>
      <c r="E9" s="322"/>
      <c r="F9" s="322"/>
      <c r="G9" s="322">
        <f>SUM(G11:I23)</f>
        <v>108069924</v>
      </c>
      <c r="H9" s="322"/>
      <c r="I9" s="322"/>
      <c r="J9" s="322">
        <v>124040847</v>
      </c>
      <c r="K9" s="322"/>
      <c r="L9" s="322"/>
      <c r="M9" s="322">
        <v>151323317</v>
      </c>
      <c r="N9" s="322"/>
      <c r="O9" s="322"/>
      <c r="P9" s="322">
        <f>SUM(P11:R23)</f>
        <v>165117127</v>
      </c>
      <c r="Q9" s="322"/>
      <c r="R9" s="322"/>
      <c r="T9" s="305" t="s">
        <v>35</v>
      </c>
      <c r="U9" s="305"/>
      <c r="V9" s="306"/>
      <c r="W9" s="321">
        <f>SUM(W11:Y24)</f>
        <v>87773547</v>
      </c>
      <c r="X9" s="322"/>
      <c r="Y9" s="322"/>
      <c r="Z9" s="322">
        <v>106953478</v>
      </c>
      <c r="AA9" s="322"/>
      <c r="AB9" s="322"/>
      <c r="AC9" s="322">
        <v>121800856</v>
      </c>
      <c r="AD9" s="322"/>
      <c r="AE9" s="322"/>
      <c r="AF9" s="322">
        <f>SUM(AF11:AH24)</f>
        <v>151584153</v>
      </c>
      <c r="AG9" s="322"/>
      <c r="AH9" s="322"/>
      <c r="AI9" s="322">
        <f>SUM(AI11:AK24)</f>
        <v>167181835</v>
      </c>
      <c r="AJ9" s="322"/>
      <c r="AK9" s="322"/>
    </row>
    <row r="10" spans="1:37" ht="21" customHeight="1">
      <c r="A10" s="297"/>
      <c r="B10" s="297"/>
      <c r="C10" s="298"/>
      <c r="D10" s="176"/>
      <c r="E10" s="183"/>
      <c r="F10" s="183"/>
      <c r="J10" s="176"/>
      <c r="K10" s="176"/>
      <c r="L10" s="176"/>
      <c r="M10" s="176"/>
      <c r="N10" s="176"/>
      <c r="O10" s="176"/>
      <c r="P10" s="176"/>
      <c r="Q10" s="176"/>
      <c r="R10" s="176"/>
      <c r="T10" s="328"/>
      <c r="U10" s="328"/>
      <c r="V10" s="329"/>
      <c r="W10" s="176"/>
      <c r="X10" s="183"/>
      <c r="Y10" s="183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</row>
    <row r="11" spans="1:37" ht="21" customHeight="1">
      <c r="A11" s="295" t="s">
        <v>22</v>
      </c>
      <c r="B11" s="295"/>
      <c r="C11" s="296"/>
      <c r="D11" s="176">
        <v>21076527</v>
      </c>
      <c r="E11" s="183"/>
      <c r="F11" s="183"/>
      <c r="G11" s="176">
        <v>24195949</v>
      </c>
      <c r="H11" s="176"/>
      <c r="I11" s="176"/>
      <c r="J11" s="176">
        <v>32014073</v>
      </c>
      <c r="K11" s="176"/>
      <c r="L11" s="176"/>
      <c r="M11" s="176">
        <v>38836118</v>
      </c>
      <c r="N11" s="176"/>
      <c r="O11" s="176"/>
      <c r="P11" s="176">
        <v>37140298</v>
      </c>
      <c r="Q11" s="176"/>
      <c r="R11" s="176"/>
      <c r="T11" s="330" t="s">
        <v>158</v>
      </c>
      <c r="U11" s="330"/>
      <c r="V11" s="331"/>
      <c r="W11" s="176">
        <v>251870</v>
      </c>
      <c r="X11" s="183"/>
      <c r="Y11" s="183"/>
      <c r="Z11" s="176">
        <v>276445</v>
      </c>
      <c r="AA11" s="176"/>
      <c r="AB11" s="176"/>
      <c r="AC11" s="176">
        <v>348874</v>
      </c>
      <c r="AD11" s="176"/>
      <c r="AE11" s="176"/>
      <c r="AF11" s="176">
        <v>415374</v>
      </c>
      <c r="AG11" s="176"/>
      <c r="AH11" s="176"/>
      <c r="AI11" s="176">
        <v>470494</v>
      </c>
      <c r="AJ11" s="176"/>
      <c r="AK11" s="176"/>
    </row>
    <row r="12" spans="1:37" ht="21" customHeight="1">
      <c r="A12" s="295" t="s">
        <v>23</v>
      </c>
      <c r="B12" s="295"/>
      <c r="C12" s="296"/>
      <c r="D12" s="176">
        <v>1499772</v>
      </c>
      <c r="E12" s="183"/>
      <c r="F12" s="183"/>
      <c r="G12" s="176">
        <v>1595583</v>
      </c>
      <c r="H12" s="176"/>
      <c r="I12" s="176"/>
      <c r="J12" s="176">
        <v>1799701</v>
      </c>
      <c r="K12" s="176"/>
      <c r="L12" s="176"/>
      <c r="M12" s="176">
        <v>1967283</v>
      </c>
      <c r="N12" s="176"/>
      <c r="O12" s="176"/>
      <c r="P12" s="176">
        <v>2178334</v>
      </c>
      <c r="Q12" s="176"/>
      <c r="R12" s="176"/>
      <c r="T12" s="330" t="s">
        <v>159</v>
      </c>
      <c r="U12" s="330"/>
      <c r="V12" s="331"/>
      <c r="W12" s="176">
        <v>7960430</v>
      </c>
      <c r="X12" s="183"/>
      <c r="Y12" s="183"/>
      <c r="Z12" s="176">
        <v>5428435</v>
      </c>
      <c r="AA12" s="176"/>
      <c r="AB12" s="176"/>
      <c r="AC12" s="176">
        <v>8029715</v>
      </c>
      <c r="AD12" s="176"/>
      <c r="AE12" s="176"/>
      <c r="AF12" s="176">
        <v>9959077</v>
      </c>
      <c r="AG12" s="176"/>
      <c r="AH12" s="176"/>
      <c r="AI12" s="176">
        <v>10934214</v>
      </c>
      <c r="AJ12" s="176"/>
      <c r="AK12" s="176"/>
    </row>
    <row r="13" spans="1:37" ht="21" customHeight="1">
      <c r="A13" s="295" t="s">
        <v>24</v>
      </c>
      <c r="B13" s="295"/>
      <c r="C13" s="296"/>
      <c r="D13" s="176">
        <v>17718264</v>
      </c>
      <c r="E13" s="183"/>
      <c r="F13" s="183"/>
      <c r="G13" s="176">
        <v>21542288</v>
      </c>
      <c r="H13" s="176"/>
      <c r="I13" s="176"/>
      <c r="J13" s="176">
        <v>25593375</v>
      </c>
      <c r="K13" s="176"/>
      <c r="L13" s="176"/>
      <c r="M13" s="176">
        <v>34692964</v>
      </c>
      <c r="N13" s="176"/>
      <c r="O13" s="176"/>
      <c r="P13" s="176">
        <v>38236683</v>
      </c>
      <c r="Q13" s="176"/>
      <c r="R13" s="176"/>
      <c r="T13" s="330" t="s">
        <v>160</v>
      </c>
      <c r="U13" s="330"/>
      <c r="V13" s="331"/>
      <c r="W13" s="176">
        <v>3069308</v>
      </c>
      <c r="X13" s="183"/>
      <c r="Y13" s="183"/>
      <c r="Z13" s="176">
        <v>4413285</v>
      </c>
      <c r="AA13" s="176"/>
      <c r="AB13" s="176"/>
      <c r="AC13" s="176">
        <v>5177990</v>
      </c>
      <c r="AD13" s="176"/>
      <c r="AE13" s="176"/>
      <c r="AF13" s="176">
        <v>7315694</v>
      </c>
      <c r="AG13" s="176"/>
      <c r="AH13" s="176"/>
      <c r="AI13" s="176">
        <v>8201125</v>
      </c>
      <c r="AJ13" s="176"/>
      <c r="AK13" s="176"/>
    </row>
    <row r="14" spans="1:37" ht="21" customHeight="1">
      <c r="A14" s="295" t="s">
        <v>25</v>
      </c>
      <c r="B14" s="295"/>
      <c r="C14" s="296"/>
      <c r="D14" s="176">
        <v>87978</v>
      </c>
      <c r="E14" s="183"/>
      <c r="F14" s="183"/>
      <c r="G14" s="176">
        <v>216935</v>
      </c>
      <c r="H14" s="176"/>
      <c r="I14" s="176"/>
      <c r="J14" s="176">
        <v>267441</v>
      </c>
      <c r="K14" s="176"/>
      <c r="L14" s="176"/>
      <c r="M14" s="176">
        <v>292916</v>
      </c>
      <c r="N14" s="176"/>
      <c r="O14" s="176"/>
      <c r="P14" s="176">
        <v>358342</v>
      </c>
      <c r="Q14" s="176"/>
      <c r="R14" s="176"/>
      <c r="T14" s="330" t="s">
        <v>161</v>
      </c>
      <c r="U14" s="330"/>
      <c r="V14" s="331"/>
      <c r="W14" s="176">
        <v>2054639</v>
      </c>
      <c r="X14" s="183"/>
      <c r="Y14" s="183"/>
      <c r="Z14" s="176">
        <v>3492747</v>
      </c>
      <c r="AA14" s="176"/>
      <c r="AB14" s="176"/>
      <c r="AC14" s="176">
        <v>3955231</v>
      </c>
      <c r="AD14" s="176"/>
      <c r="AE14" s="176"/>
      <c r="AF14" s="176">
        <v>5948702</v>
      </c>
      <c r="AG14" s="176"/>
      <c r="AH14" s="176"/>
      <c r="AI14" s="176">
        <v>7951553</v>
      </c>
      <c r="AJ14" s="176"/>
      <c r="AK14" s="176"/>
    </row>
    <row r="15" spans="1:37" ht="21" customHeight="1">
      <c r="A15" s="295" t="s">
        <v>26</v>
      </c>
      <c r="B15" s="295"/>
      <c r="C15" s="296"/>
      <c r="D15" s="176">
        <v>2995582</v>
      </c>
      <c r="E15" s="183"/>
      <c r="F15" s="183"/>
      <c r="G15" s="176">
        <v>3454234</v>
      </c>
      <c r="H15" s="176"/>
      <c r="I15" s="176"/>
      <c r="J15" s="176">
        <v>3179747</v>
      </c>
      <c r="K15" s="176"/>
      <c r="L15" s="176"/>
      <c r="M15" s="176">
        <v>3230637</v>
      </c>
      <c r="N15" s="176"/>
      <c r="O15" s="176"/>
      <c r="P15" s="176">
        <v>4385660</v>
      </c>
      <c r="Q15" s="176"/>
      <c r="R15" s="176"/>
      <c r="T15" s="330" t="s">
        <v>162</v>
      </c>
      <c r="U15" s="330"/>
      <c r="V15" s="331"/>
      <c r="W15" s="176">
        <v>734808</v>
      </c>
      <c r="X15" s="183"/>
      <c r="Y15" s="183"/>
      <c r="Z15" s="176">
        <v>772003</v>
      </c>
      <c r="AA15" s="176"/>
      <c r="AB15" s="176"/>
      <c r="AC15" s="176">
        <v>901591</v>
      </c>
      <c r="AD15" s="176"/>
      <c r="AE15" s="176"/>
      <c r="AF15" s="176">
        <v>1253523</v>
      </c>
      <c r="AG15" s="176"/>
      <c r="AH15" s="176"/>
      <c r="AI15" s="176">
        <v>1294933</v>
      </c>
      <c r="AJ15" s="176"/>
      <c r="AK15" s="176"/>
    </row>
    <row r="16" spans="1:37" ht="21" customHeight="1">
      <c r="A16" s="295" t="s">
        <v>27</v>
      </c>
      <c r="B16" s="295"/>
      <c r="C16" s="296"/>
      <c r="D16" s="176">
        <v>968719</v>
      </c>
      <c r="E16" s="183"/>
      <c r="F16" s="183"/>
      <c r="G16" s="176">
        <v>1192048</v>
      </c>
      <c r="H16" s="176"/>
      <c r="I16" s="176"/>
      <c r="J16" s="176">
        <v>1406180</v>
      </c>
      <c r="K16" s="176"/>
      <c r="L16" s="176"/>
      <c r="M16" s="176">
        <v>1714340</v>
      </c>
      <c r="N16" s="176"/>
      <c r="O16" s="176"/>
      <c r="P16" s="176">
        <v>2181700</v>
      </c>
      <c r="Q16" s="176"/>
      <c r="R16" s="176"/>
      <c r="T16" s="330" t="s">
        <v>157</v>
      </c>
      <c r="U16" s="330"/>
      <c r="V16" s="331"/>
      <c r="W16" s="176">
        <v>13897268</v>
      </c>
      <c r="X16" s="183"/>
      <c r="Y16" s="183"/>
      <c r="Z16" s="176">
        <v>17813166</v>
      </c>
      <c r="AA16" s="176"/>
      <c r="AB16" s="176"/>
      <c r="AC16" s="176">
        <v>19409671</v>
      </c>
      <c r="AD16" s="176"/>
      <c r="AE16" s="176"/>
      <c r="AF16" s="176">
        <v>23033781</v>
      </c>
      <c r="AG16" s="176"/>
      <c r="AH16" s="176"/>
      <c r="AI16" s="176">
        <v>23175930</v>
      </c>
      <c r="AJ16" s="176"/>
      <c r="AK16" s="176"/>
    </row>
    <row r="17" spans="1:37" ht="21" customHeight="1">
      <c r="A17" s="295" t="s">
        <v>28</v>
      </c>
      <c r="B17" s="295"/>
      <c r="C17" s="296"/>
      <c r="D17" s="176">
        <v>23414913</v>
      </c>
      <c r="E17" s="183"/>
      <c r="F17" s="183"/>
      <c r="G17" s="176">
        <v>29418617</v>
      </c>
      <c r="H17" s="176"/>
      <c r="I17" s="176"/>
      <c r="J17" s="176">
        <v>32064552</v>
      </c>
      <c r="K17" s="176"/>
      <c r="L17" s="176"/>
      <c r="M17" s="176">
        <v>38779438</v>
      </c>
      <c r="N17" s="176"/>
      <c r="O17" s="176"/>
      <c r="P17" s="176">
        <v>43561443</v>
      </c>
      <c r="Q17" s="176"/>
      <c r="R17" s="176"/>
      <c r="T17" s="330" t="s">
        <v>163</v>
      </c>
      <c r="U17" s="330"/>
      <c r="V17" s="331"/>
      <c r="W17" s="176">
        <v>4612744</v>
      </c>
      <c r="X17" s="183"/>
      <c r="Y17" s="183"/>
      <c r="Z17" s="176">
        <v>5590639</v>
      </c>
      <c r="AA17" s="176"/>
      <c r="AB17" s="176"/>
      <c r="AC17" s="176">
        <v>7072770</v>
      </c>
      <c r="AD17" s="176"/>
      <c r="AE17" s="176"/>
      <c r="AF17" s="176">
        <v>8466107</v>
      </c>
      <c r="AG17" s="176"/>
      <c r="AH17" s="176"/>
      <c r="AI17" s="176">
        <v>10014136</v>
      </c>
      <c r="AJ17" s="176"/>
      <c r="AK17" s="176"/>
    </row>
    <row r="18" spans="1:37" ht="21" customHeight="1">
      <c r="A18" s="295" t="s">
        <v>29</v>
      </c>
      <c r="B18" s="295"/>
      <c r="C18" s="296"/>
      <c r="D18" s="176">
        <v>2801519</v>
      </c>
      <c r="E18" s="183"/>
      <c r="F18" s="183"/>
      <c r="G18" s="176">
        <v>3348006</v>
      </c>
      <c r="H18" s="176"/>
      <c r="I18" s="176"/>
      <c r="J18" s="176">
        <v>2102696</v>
      </c>
      <c r="K18" s="176"/>
      <c r="L18" s="176"/>
      <c r="M18" s="176">
        <v>2352021</v>
      </c>
      <c r="N18" s="176"/>
      <c r="O18" s="176"/>
      <c r="P18" s="176">
        <v>1837267</v>
      </c>
      <c r="Q18" s="176"/>
      <c r="R18" s="176"/>
      <c r="T18" s="330" t="s">
        <v>164</v>
      </c>
      <c r="U18" s="330"/>
      <c r="V18" s="331"/>
      <c r="W18" s="176">
        <v>23929672</v>
      </c>
      <c r="X18" s="183"/>
      <c r="Y18" s="183"/>
      <c r="Z18" s="176">
        <v>33383566</v>
      </c>
      <c r="AA18" s="176"/>
      <c r="AB18" s="176"/>
      <c r="AC18" s="176">
        <v>32351917</v>
      </c>
      <c r="AD18" s="176"/>
      <c r="AE18" s="176"/>
      <c r="AF18" s="176">
        <v>34476924</v>
      </c>
      <c r="AG18" s="176"/>
      <c r="AH18" s="176"/>
      <c r="AI18" s="176">
        <v>35869975</v>
      </c>
      <c r="AJ18" s="176"/>
      <c r="AK18" s="176"/>
    </row>
    <row r="19" spans="1:37" ht="21" customHeight="1">
      <c r="A19" s="295" t="s">
        <v>30</v>
      </c>
      <c r="B19" s="295"/>
      <c r="C19" s="296"/>
      <c r="D19" s="176">
        <v>141590</v>
      </c>
      <c r="E19" s="183"/>
      <c r="F19" s="183"/>
      <c r="G19" s="176">
        <v>149148</v>
      </c>
      <c r="H19" s="176"/>
      <c r="I19" s="176"/>
      <c r="J19" s="176">
        <v>385475</v>
      </c>
      <c r="K19" s="176"/>
      <c r="L19" s="176"/>
      <c r="M19" s="176">
        <v>276471</v>
      </c>
      <c r="N19" s="176"/>
      <c r="O19" s="176"/>
      <c r="P19" s="176">
        <v>233386</v>
      </c>
      <c r="Q19" s="176"/>
      <c r="R19" s="176"/>
      <c r="T19" s="330" t="s">
        <v>165</v>
      </c>
      <c r="U19" s="330"/>
      <c r="V19" s="331"/>
      <c r="W19" s="176">
        <v>4066185</v>
      </c>
      <c r="X19" s="183"/>
      <c r="Y19" s="183"/>
      <c r="Z19" s="176">
        <v>4667984</v>
      </c>
      <c r="AA19" s="176"/>
      <c r="AB19" s="176"/>
      <c r="AC19" s="176">
        <v>5963749</v>
      </c>
      <c r="AD19" s="176"/>
      <c r="AE19" s="176"/>
      <c r="AF19" s="176">
        <v>7857198</v>
      </c>
      <c r="AG19" s="176"/>
      <c r="AH19" s="176"/>
      <c r="AI19" s="176">
        <v>8754782</v>
      </c>
      <c r="AJ19" s="176"/>
      <c r="AK19" s="176"/>
    </row>
    <row r="20" spans="1:37" ht="21" customHeight="1">
      <c r="A20" s="295" t="s">
        <v>31</v>
      </c>
      <c r="B20" s="295"/>
      <c r="C20" s="296"/>
      <c r="D20" s="176">
        <v>798393</v>
      </c>
      <c r="E20" s="183"/>
      <c r="F20" s="183"/>
      <c r="G20" s="176">
        <v>971046</v>
      </c>
      <c r="H20" s="176"/>
      <c r="I20" s="176"/>
      <c r="J20" s="176">
        <v>2145392</v>
      </c>
      <c r="K20" s="176"/>
      <c r="L20" s="176"/>
      <c r="M20" s="176">
        <v>3382557</v>
      </c>
      <c r="N20" s="176"/>
      <c r="O20" s="176"/>
      <c r="P20" s="176">
        <v>3652908</v>
      </c>
      <c r="Q20" s="176"/>
      <c r="R20" s="176"/>
      <c r="T20" s="330" t="s">
        <v>166</v>
      </c>
      <c r="U20" s="330"/>
      <c r="V20" s="331"/>
      <c r="W20" s="176">
        <v>20347187</v>
      </c>
      <c r="X20" s="183"/>
      <c r="Y20" s="183"/>
      <c r="Z20" s="176">
        <v>23001785</v>
      </c>
      <c r="AA20" s="176"/>
      <c r="AB20" s="176"/>
      <c r="AC20" s="176">
        <v>30235279</v>
      </c>
      <c r="AD20" s="176"/>
      <c r="AE20" s="176"/>
      <c r="AF20" s="176">
        <v>41634044</v>
      </c>
      <c r="AG20" s="176"/>
      <c r="AH20" s="176"/>
      <c r="AI20" s="176">
        <v>46627303</v>
      </c>
      <c r="AJ20" s="176"/>
      <c r="AK20" s="176"/>
    </row>
    <row r="21" spans="1:37" ht="21" customHeight="1">
      <c r="A21" s="295" t="s">
        <v>32</v>
      </c>
      <c r="B21" s="295"/>
      <c r="C21" s="296"/>
      <c r="D21" s="176">
        <v>181666</v>
      </c>
      <c r="E21" s="183"/>
      <c r="F21" s="183"/>
      <c r="G21" s="176">
        <v>450067</v>
      </c>
      <c r="H21" s="176"/>
      <c r="I21" s="176"/>
      <c r="J21" s="176">
        <v>1045159</v>
      </c>
      <c r="K21" s="176"/>
      <c r="L21" s="176"/>
      <c r="M21" s="176">
        <v>2196754</v>
      </c>
      <c r="N21" s="176"/>
      <c r="O21" s="176"/>
      <c r="P21" s="176">
        <v>996569</v>
      </c>
      <c r="Q21" s="176"/>
      <c r="R21" s="176"/>
      <c r="T21" s="330" t="s">
        <v>167</v>
      </c>
      <c r="U21" s="330"/>
      <c r="V21" s="331"/>
      <c r="W21" s="176">
        <v>2617175</v>
      </c>
      <c r="X21" s="183"/>
      <c r="Y21" s="183"/>
      <c r="Z21" s="176">
        <v>3043661</v>
      </c>
      <c r="AA21" s="176"/>
      <c r="AB21" s="176"/>
      <c r="AC21" s="176">
        <v>2637653</v>
      </c>
      <c r="AD21" s="176"/>
      <c r="AE21" s="176"/>
      <c r="AF21" s="176">
        <v>3573704</v>
      </c>
      <c r="AG21" s="176"/>
      <c r="AH21" s="176"/>
      <c r="AI21" s="176">
        <v>3670024</v>
      </c>
      <c r="AJ21" s="176"/>
      <c r="AK21" s="176"/>
    </row>
    <row r="22" spans="1:37" ht="21" customHeight="1">
      <c r="A22" s="295" t="s">
        <v>33</v>
      </c>
      <c r="B22" s="295"/>
      <c r="C22" s="296"/>
      <c r="D22" s="320">
        <v>7500036</v>
      </c>
      <c r="E22" s="183"/>
      <c r="F22" s="183"/>
      <c r="G22" s="176">
        <v>7884003</v>
      </c>
      <c r="H22" s="176"/>
      <c r="I22" s="176"/>
      <c r="J22" s="176">
        <v>10340555</v>
      </c>
      <c r="K22" s="176"/>
      <c r="L22" s="176"/>
      <c r="M22" s="176">
        <v>14209817</v>
      </c>
      <c r="N22" s="176"/>
      <c r="O22" s="176"/>
      <c r="P22" s="176">
        <v>15408537</v>
      </c>
      <c r="Q22" s="176"/>
      <c r="R22" s="176"/>
      <c r="T22" s="330" t="s">
        <v>168</v>
      </c>
      <c r="U22" s="330"/>
      <c r="V22" s="331"/>
      <c r="W22" s="320">
        <v>4232261</v>
      </c>
      <c r="X22" s="183"/>
      <c r="Y22" s="183"/>
      <c r="Z22" s="176">
        <v>5069763</v>
      </c>
      <c r="AA22" s="176"/>
      <c r="AB22" s="176"/>
      <c r="AC22" s="176">
        <v>5716417</v>
      </c>
      <c r="AD22" s="176"/>
      <c r="AE22" s="176"/>
      <c r="AF22" s="176">
        <v>7650025</v>
      </c>
      <c r="AG22" s="176"/>
      <c r="AH22" s="176"/>
      <c r="AI22" s="176">
        <v>8959961</v>
      </c>
      <c r="AJ22" s="176"/>
      <c r="AK22" s="176"/>
    </row>
    <row r="23" spans="1:37" ht="21" customHeight="1">
      <c r="A23" s="295" t="s">
        <v>34</v>
      </c>
      <c r="B23" s="295"/>
      <c r="C23" s="296"/>
      <c r="D23" s="320">
        <v>9106300</v>
      </c>
      <c r="E23" s="183"/>
      <c r="F23" s="183"/>
      <c r="G23" s="176">
        <v>13652000</v>
      </c>
      <c r="H23" s="176"/>
      <c r="I23" s="176"/>
      <c r="J23" s="176">
        <v>11696500</v>
      </c>
      <c r="K23" s="176"/>
      <c r="L23" s="176"/>
      <c r="M23" s="176">
        <v>9392000</v>
      </c>
      <c r="N23" s="176"/>
      <c r="O23" s="176"/>
      <c r="P23" s="176">
        <v>14946000</v>
      </c>
      <c r="Q23" s="176"/>
      <c r="R23" s="176"/>
      <c r="T23" s="330" t="s">
        <v>49</v>
      </c>
      <c r="U23" s="330"/>
      <c r="V23" s="331"/>
      <c r="W23" s="334" t="s">
        <v>246</v>
      </c>
      <c r="X23" s="335"/>
      <c r="Y23" s="335"/>
      <c r="Z23" s="323" t="s">
        <v>246</v>
      </c>
      <c r="AA23" s="324"/>
      <c r="AB23" s="324"/>
      <c r="AC23" s="323" t="s">
        <v>246</v>
      </c>
      <c r="AD23" s="324"/>
      <c r="AE23" s="324"/>
      <c r="AF23" s="323" t="s">
        <v>246</v>
      </c>
      <c r="AG23" s="324"/>
      <c r="AH23" s="324"/>
      <c r="AI23" s="323" t="s">
        <v>246</v>
      </c>
      <c r="AJ23" s="324"/>
      <c r="AK23" s="324"/>
    </row>
    <row r="24" spans="1:37" ht="21" customHeight="1">
      <c r="A24" s="307"/>
      <c r="B24" s="307"/>
      <c r="C24" s="308"/>
      <c r="D24" s="318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T24" s="332" t="s">
        <v>132</v>
      </c>
      <c r="U24" s="332"/>
      <c r="V24" s="333"/>
      <c r="W24" s="349" t="s">
        <v>246</v>
      </c>
      <c r="X24" s="350"/>
      <c r="Y24" s="350"/>
      <c r="Z24" s="351" t="s">
        <v>246</v>
      </c>
      <c r="AA24" s="350"/>
      <c r="AB24" s="350"/>
      <c r="AC24" s="351" t="s">
        <v>246</v>
      </c>
      <c r="AD24" s="350"/>
      <c r="AE24" s="350"/>
      <c r="AF24" s="351" t="s">
        <v>246</v>
      </c>
      <c r="AG24" s="350"/>
      <c r="AH24" s="350"/>
      <c r="AI24" s="319">
        <v>1257405</v>
      </c>
      <c r="AJ24" s="319"/>
      <c r="AK24" s="319"/>
    </row>
    <row r="28" spans="1:34" ht="21" customHeight="1">
      <c r="A28" s="394" t="s">
        <v>318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</row>
    <row r="29" spans="1:34" ht="21" customHeight="1" thickBot="1">
      <c r="A29" s="112"/>
      <c r="B29" s="112"/>
      <c r="C29" s="112"/>
      <c r="AH29" s="110" t="s">
        <v>48</v>
      </c>
    </row>
    <row r="30" spans="1:34" ht="21" customHeight="1">
      <c r="A30" s="300" t="s">
        <v>317</v>
      </c>
      <c r="B30" s="300"/>
      <c r="C30" s="301"/>
      <c r="D30" s="316" t="s">
        <v>314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T30" s="317" t="s">
        <v>316</v>
      </c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</row>
    <row r="31" spans="1:34" ht="21" customHeight="1">
      <c r="A31" s="303"/>
      <c r="B31" s="303"/>
      <c r="C31" s="304"/>
      <c r="D31" s="313" t="s">
        <v>214</v>
      </c>
      <c r="E31" s="313"/>
      <c r="F31" s="313"/>
      <c r="G31" s="313" t="s">
        <v>213</v>
      </c>
      <c r="H31" s="313"/>
      <c r="I31" s="313"/>
      <c r="J31" s="313" t="s">
        <v>195</v>
      </c>
      <c r="K31" s="313"/>
      <c r="L31" s="313"/>
      <c r="M31" s="313" t="s">
        <v>155</v>
      </c>
      <c r="N31" s="313"/>
      <c r="O31" s="313"/>
      <c r="P31" s="314" t="s">
        <v>156</v>
      </c>
      <c r="Q31" s="314"/>
      <c r="R31" s="315"/>
      <c r="T31" s="326" t="s">
        <v>214</v>
      </c>
      <c r="U31" s="327"/>
      <c r="V31" s="327"/>
      <c r="W31" s="313" t="s">
        <v>213</v>
      </c>
      <c r="X31" s="313"/>
      <c r="Y31" s="313"/>
      <c r="Z31" s="313" t="s">
        <v>195</v>
      </c>
      <c r="AA31" s="313"/>
      <c r="AB31" s="313"/>
      <c r="AC31" s="313" t="s">
        <v>155</v>
      </c>
      <c r="AD31" s="313"/>
      <c r="AE31" s="313"/>
      <c r="AF31" s="314" t="s">
        <v>156</v>
      </c>
      <c r="AG31" s="314"/>
      <c r="AH31" s="315"/>
    </row>
    <row r="32" spans="1:34" ht="21" customHeight="1">
      <c r="A32" s="309"/>
      <c r="B32" s="309"/>
      <c r="C32" s="310"/>
      <c r="D32" s="325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</row>
    <row r="33" spans="1:34" ht="21" customHeight="1">
      <c r="A33" s="311" t="s">
        <v>40</v>
      </c>
      <c r="B33" s="311"/>
      <c r="C33" s="312"/>
      <c r="D33" s="176">
        <v>10023</v>
      </c>
      <c r="E33" s="183"/>
      <c r="F33" s="183"/>
      <c r="G33" s="176">
        <v>12301</v>
      </c>
      <c r="H33" s="176"/>
      <c r="I33" s="176"/>
      <c r="J33" s="176">
        <v>14337</v>
      </c>
      <c r="K33" s="176"/>
      <c r="L33" s="176"/>
      <c r="M33" s="176">
        <v>18005</v>
      </c>
      <c r="N33" s="176"/>
      <c r="O33" s="176"/>
      <c r="P33" s="176">
        <v>21863</v>
      </c>
      <c r="Q33" s="176"/>
      <c r="R33" s="176"/>
      <c r="T33" s="176">
        <v>9042</v>
      </c>
      <c r="U33" s="176"/>
      <c r="V33" s="176"/>
      <c r="W33" s="176">
        <v>10211</v>
      </c>
      <c r="X33" s="176"/>
      <c r="Y33" s="176"/>
      <c r="Z33" s="176">
        <v>11250</v>
      </c>
      <c r="AA33" s="176"/>
      <c r="AB33" s="176"/>
      <c r="AC33" s="176">
        <v>15994</v>
      </c>
      <c r="AD33" s="176"/>
      <c r="AE33" s="176"/>
      <c r="AF33" s="176">
        <v>19372</v>
      </c>
      <c r="AG33" s="176"/>
      <c r="AH33" s="176"/>
    </row>
    <row r="34" spans="1:34" ht="21" customHeight="1">
      <c r="A34" s="295" t="s">
        <v>39</v>
      </c>
      <c r="B34" s="295"/>
      <c r="C34" s="296"/>
      <c r="D34" s="176">
        <v>9550415</v>
      </c>
      <c r="E34" s="183"/>
      <c r="F34" s="183"/>
      <c r="G34" s="176">
        <v>10470490</v>
      </c>
      <c r="H34" s="176"/>
      <c r="I34" s="176"/>
      <c r="J34" s="176">
        <v>17861896</v>
      </c>
      <c r="K34" s="176"/>
      <c r="L34" s="176"/>
      <c r="M34" s="176">
        <v>25363356</v>
      </c>
      <c r="N34" s="176"/>
      <c r="O34" s="176"/>
      <c r="P34" s="176">
        <v>30481535</v>
      </c>
      <c r="Q34" s="176"/>
      <c r="R34" s="176"/>
      <c r="T34" s="176">
        <v>9546895</v>
      </c>
      <c r="U34" s="176"/>
      <c r="V34" s="176"/>
      <c r="W34" s="176">
        <v>10433297</v>
      </c>
      <c r="X34" s="176"/>
      <c r="Y34" s="176"/>
      <c r="Z34" s="176">
        <v>17837731</v>
      </c>
      <c r="AA34" s="176"/>
      <c r="AB34" s="176"/>
      <c r="AC34" s="176">
        <v>25332140</v>
      </c>
      <c r="AD34" s="176"/>
      <c r="AE34" s="176"/>
      <c r="AF34" s="176">
        <v>30456566</v>
      </c>
      <c r="AG34" s="176"/>
      <c r="AH34" s="176"/>
    </row>
    <row r="35" spans="1:34" ht="21" customHeight="1">
      <c r="A35" s="295" t="s">
        <v>52</v>
      </c>
      <c r="B35" s="295"/>
      <c r="C35" s="296"/>
      <c r="D35" s="176">
        <v>2270606</v>
      </c>
      <c r="E35" s="183"/>
      <c r="F35" s="183"/>
      <c r="G35" s="176">
        <v>2318344</v>
      </c>
      <c r="H35" s="176"/>
      <c r="I35" s="176"/>
      <c r="J35" s="176">
        <v>2638525</v>
      </c>
      <c r="K35" s="176"/>
      <c r="L35" s="176"/>
      <c r="M35" s="176">
        <v>3184149</v>
      </c>
      <c r="N35" s="176"/>
      <c r="O35" s="176"/>
      <c r="P35" s="176">
        <v>2969600</v>
      </c>
      <c r="Q35" s="176"/>
      <c r="R35" s="176"/>
      <c r="T35" s="176">
        <v>2017603</v>
      </c>
      <c r="U35" s="176"/>
      <c r="V35" s="176"/>
      <c r="W35" s="176">
        <v>2097345</v>
      </c>
      <c r="X35" s="176"/>
      <c r="Y35" s="176"/>
      <c r="Z35" s="176">
        <v>2421224</v>
      </c>
      <c r="AA35" s="176"/>
      <c r="AB35" s="176"/>
      <c r="AC35" s="176">
        <v>3065242</v>
      </c>
      <c r="AD35" s="176"/>
      <c r="AE35" s="176"/>
      <c r="AF35" s="176">
        <v>2787144</v>
      </c>
      <c r="AG35" s="176"/>
      <c r="AH35" s="176"/>
    </row>
    <row r="36" spans="1:34" ht="21" customHeight="1">
      <c r="A36" s="295" t="s">
        <v>36</v>
      </c>
      <c r="B36" s="295"/>
      <c r="C36" s="296"/>
      <c r="D36" s="176">
        <v>1405846</v>
      </c>
      <c r="E36" s="183"/>
      <c r="F36" s="183"/>
      <c r="G36" s="176">
        <v>1733908</v>
      </c>
      <c r="H36" s="176"/>
      <c r="I36" s="176"/>
      <c r="J36" s="176">
        <v>1906789</v>
      </c>
      <c r="K36" s="176"/>
      <c r="L36" s="176"/>
      <c r="M36" s="176">
        <v>2696576</v>
      </c>
      <c r="N36" s="176"/>
      <c r="O36" s="176"/>
      <c r="P36" s="176">
        <v>3135470</v>
      </c>
      <c r="Q36" s="176"/>
      <c r="R36" s="176"/>
      <c r="T36" s="176">
        <v>1364189</v>
      </c>
      <c r="U36" s="176"/>
      <c r="V36" s="176"/>
      <c r="W36" s="176">
        <v>1688201</v>
      </c>
      <c r="X36" s="176"/>
      <c r="Y36" s="176"/>
      <c r="Z36" s="176">
        <v>1848660</v>
      </c>
      <c r="AA36" s="176"/>
      <c r="AB36" s="176"/>
      <c r="AC36" s="176">
        <v>2630140</v>
      </c>
      <c r="AD36" s="176"/>
      <c r="AE36" s="176"/>
      <c r="AF36" s="176">
        <v>3057346</v>
      </c>
      <c r="AG36" s="176"/>
      <c r="AH36" s="176"/>
    </row>
    <row r="37" spans="1:34" ht="21" customHeight="1">
      <c r="A37" s="295" t="s">
        <v>51</v>
      </c>
      <c r="B37" s="295"/>
      <c r="C37" s="296"/>
      <c r="D37" s="176">
        <v>188058</v>
      </c>
      <c r="E37" s="183"/>
      <c r="F37" s="183"/>
      <c r="G37" s="176">
        <v>169391</v>
      </c>
      <c r="H37" s="176"/>
      <c r="I37" s="176"/>
      <c r="J37" s="176">
        <v>169428</v>
      </c>
      <c r="K37" s="176"/>
      <c r="L37" s="176"/>
      <c r="M37" s="176">
        <v>199025</v>
      </c>
      <c r="N37" s="176"/>
      <c r="O37" s="176"/>
      <c r="P37" s="176">
        <v>206278</v>
      </c>
      <c r="Q37" s="176"/>
      <c r="R37" s="176"/>
      <c r="T37" s="176">
        <v>151169</v>
      </c>
      <c r="U37" s="176"/>
      <c r="V37" s="176"/>
      <c r="W37" s="176">
        <v>160426</v>
      </c>
      <c r="X37" s="176"/>
      <c r="Y37" s="176"/>
      <c r="Z37" s="176">
        <v>165150</v>
      </c>
      <c r="AA37" s="176"/>
      <c r="AB37" s="176"/>
      <c r="AC37" s="176">
        <v>188623</v>
      </c>
      <c r="AD37" s="176"/>
      <c r="AE37" s="176"/>
      <c r="AF37" s="176">
        <v>200240</v>
      </c>
      <c r="AG37" s="176"/>
      <c r="AH37" s="176"/>
    </row>
    <row r="38" spans="1:34" ht="21" customHeight="1">
      <c r="A38" s="295" t="s">
        <v>37</v>
      </c>
      <c r="B38" s="295"/>
      <c r="C38" s="296"/>
      <c r="D38" s="176">
        <v>49996</v>
      </c>
      <c r="E38" s="183"/>
      <c r="F38" s="183"/>
      <c r="G38" s="176">
        <v>48400</v>
      </c>
      <c r="H38" s="176"/>
      <c r="I38" s="176"/>
      <c r="J38" s="176">
        <v>48095</v>
      </c>
      <c r="K38" s="176"/>
      <c r="L38" s="176"/>
      <c r="M38" s="176">
        <v>56510</v>
      </c>
      <c r="N38" s="176"/>
      <c r="O38" s="176"/>
      <c r="P38" s="176">
        <v>64562</v>
      </c>
      <c r="Q38" s="176"/>
      <c r="R38" s="176"/>
      <c r="T38" s="176">
        <v>40585</v>
      </c>
      <c r="U38" s="176"/>
      <c r="V38" s="176"/>
      <c r="W38" s="176">
        <v>40718</v>
      </c>
      <c r="X38" s="176"/>
      <c r="Y38" s="176"/>
      <c r="Z38" s="176">
        <v>40859</v>
      </c>
      <c r="AA38" s="176"/>
      <c r="AB38" s="176"/>
      <c r="AC38" s="176">
        <v>55628</v>
      </c>
      <c r="AD38" s="176"/>
      <c r="AE38" s="176"/>
      <c r="AF38" s="176">
        <v>63277</v>
      </c>
      <c r="AG38" s="176"/>
      <c r="AH38" s="176"/>
    </row>
    <row r="39" spans="1:34" ht="21" customHeight="1">
      <c r="A39" s="295" t="s">
        <v>50</v>
      </c>
      <c r="B39" s="295"/>
      <c r="C39" s="296"/>
      <c r="D39" s="176">
        <v>50594</v>
      </c>
      <c r="E39" s="183"/>
      <c r="F39" s="183"/>
      <c r="G39" s="176">
        <v>170895</v>
      </c>
      <c r="H39" s="176"/>
      <c r="I39" s="176"/>
      <c r="J39" s="176">
        <v>37679</v>
      </c>
      <c r="K39" s="176"/>
      <c r="L39" s="176"/>
      <c r="M39" s="323" t="s">
        <v>246</v>
      </c>
      <c r="N39" s="324"/>
      <c r="O39" s="324"/>
      <c r="P39" s="323" t="s">
        <v>246</v>
      </c>
      <c r="Q39" s="324"/>
      <c r="R39" s="324"/>
      <c r="T39" s="176">
        <v>30288</v>
      </c>
      <c r="U39" s="176"/>
      <c r="V39" s="176"/>
      <c r="W39" s="176">
        <v>170895</v>
      </c>
      <c r="X39" s="176"/>
      <c r="Y39" s="176"/>
      <c r="Z39" s="176">
        <v>37679</v>
      </c>
      <c r="AA39" s="176"/>
      <c r="AB39" s="176"/>
      <c r="AC39" s="323" t="s">
        <v>246</v>
      </c>
      <c r="AD39" s="324"/>
      <c r="AE39" s="324"/>
      <c r="AF39" s="323" t="s">
        <v>246</v>
      </c>
      <c r="AG39" s="324"/>
      <c r="AH39" s="324"/>
    </row>
    <row r="40" spans="1:34" ht="21" customHeight="1">
      <c r="A40" s="295" t="s">
        <v>38</v>
      </c>
      <c r="B40" s="295"/>
      <c r="C40" s="296"/>
      <c r="D40" s="320">
        <v>10420</v>
      </c>
      <c r="E40" s="183"/>
      <c r="F40" s="183"/>
      <c r="G40" s="176">
        <v>15393</v>
      </c>
      <c r="H40" s="176"/>
      <c r="I40" s="176"/>
      <c r="J40" s="176">
        <v>19770</v>
      </c>
      <c r="K40" s="176"/>
      <c r="L40" s="176"/>
      <c r="M40" s="176">
        <v>26251</v>
      </c>
      <c r="N40" s="176"/>
      <c r="O40" s="176"/>
      <c r="P40" s="176">
        <v>36057</v>
      </c>
      <c r="Q40" s="176"/>
      <c r="R40" s="176"/>
      <c r="T40" s="176">
        <v>9162</v>
      </c>
      <c r="U40" s="176"/>
      <c r="V40" s="176"/>
      <c r="W40" s="176">
        <v>13190</v>
      </c>
      <c r="X40" s="176"/>
      <c r="Y40" s="176"/>
      <c r="Z40" s="176">
        <v>17268</v>
      </c>
      <c r="AA40" s="176"/>
      <c r="AB40" s="176"/>
      <c r="AC40" s="176">
        <v>25282</v>
      </c>
      <c r="AD40" s="176"/>
      <c r="AE40" s="176"/>
      <c r="AF40" s="176">
        <v>35789</v>
      </c>
      <c r="AG40" s="176"/>
      <c r="AH40" s="176"/>
    </row>
    <row r="41" spans="1:34" ht="21" customHeight="1">
      <c r="A41" s="295" t="s">
        <v>219</v>
      </c>
      <c r="B41" s="295"/>
      <c r="C41" s="296"/>
      <c r="D41" s="320">
        <v>1142560</v>
      </c>
      <c r="E41" s="183"/>
      <c r="F41" s="183"/>
      <c r="G41" s="176">
        <v>2328450</v>
      </c>
      <c r="H41" s="176"/>
      <c r="I41" s="176"/>
      <c r="J41" s="176">
        <v>1451176</v>
      </c>
      <c r="K41" s="176"/>
      <c r="L41" s="176"/>
      <c r="M41" s="176">
        <v>2955030</v>
      </c>
      <c r="N41" s="176"/>
      <c r="O41" s="176"/>
      <c r="P41" s="176">
        <v>232841</v>
      </c>
      <c r="Q41" s="176"/>
      <c r="R41" s="176"/>
      <c r="T41" s="176">
        <v>1142560</v>
      </c>
      <c r="U41" s="176"/>
      <c r="V41" s="176"/>
      <c r="W41" s="176">
        <v>2328450</v>
      </c>
      <c r="X41" s="176"/>
      <c r="Y41" s="176"/>
      <c r="Z41" s="176">
        <v>1451176</v>
      </c>
      <c r="AA41" s="176"/>
      <c r="AB41" s="176"/>
      <c r="AC41" s="176">
        <v>2955030</v>
      </c>
      <c r="AD41" s="176"/>
      <c r="AE41" s="176"/>
      <c r="AF41" s="176">
        <v>640809</v>
      </c>
      <c r="AG41" s="176"/>
      <c r="AH41" s="176"/>
    </row>
    <row r="42" spans="1:34" ht="21" customHeight="1">
      <c r="A42" s="307"/>
      <c r="B42" s="307"/>
      <c r="C42" s="308"/>
      <c r="D42" s="318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</row>
    <row r="43" ht="21" customHeight="1">
      <c r="A43" s="111" t="s">
        <v>53</v>
      </c>
    </row>
    <row r="47" spans="1:38" ht="21" customHeight="1">
      <c r="A47" s="393" t="s">
        <v>319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</row>
    <row r="48" ht="21" customHeight="1" thickBot="1"/>
    <row r="49" spans="1:38" ht="21" customHeight="1">
      <c r="A49" s="300" t="s">
        <v>336</v>
      </c>
      <c r="B49" s="301"/>
      <c r="C49" s="316" t="s">
        <v>337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299" t="s">
        <v>328</v>
      </c>
      <c r="AF49" s="301"/>
      <c r="AG49" s="299" t="s">
        <v>329</v>
      </c>
      <c r="AH49" s="300"/>
      <c r="AI49" s="300"/>
      <c r="AJ49" s="299" t="s">
        <v>330</v>
      </c>
      <c r="AK49" s="300"/>
      <c r="AL49" s="300"/>
    </row>
    <row r="50" spans="1:38" ht="21" customHeight="1">
      <c r="A50" s="472"/>
      <c r="B50" s="337"/>
      <c r="C50" s="365" t="s">
        <v>335</v>
      </c>
      <c r="D50" s="366"/>
      <c r="E50" s="366"/>
      <c r="F50" s="366"/>
      <c r="G50" s="366"/>
      <c r="H50" s="366"/>
      <c r="I50" s="366"/>
      <c r="J50" s="366"/>
      <c r="K50" s="353" t="s">
        <v>333</v>
      </c>
      <c r="L50" s="354"/>
      <c r="M50" s="355"/>
      <c r="N50" s="315" t="s">
        <v>332</v>
      </c>
      <c r="O50" s="338"/>
      <c r="P50" s="315" t="s">
        <v>331</v>
      </c>
      <c r="Q50" s="338"/>
      <c r="R50" s="338"/>
      <c r="S50" s="338"/>
      <c r="T50" s="339"/>
      <c r="U50" s="315" t="s">
        <v>46</v>
      </c>
      <c r="V50" s="338"/>
      <c r="W50" s="338"/>
      <c r="X50" s="338"/>
      <c r="Y50" s="339"/>
      <c r="Z50" s="315" t="s">
        <v>327</v>
      </c>
      <c r="AA50" s="338"/>
      <c r="AB50" s="369" t="s">
        <v>47</v>
      </c>
      <c r="AC50" s="341"/>
      <c r="AD50" s="370"/>
      <c r="AE50" s="336"/>
      <c r="AF50" s="337"/>
      <c r="AG50" s="336"/>
      <c r="AH50" s="340"/>
      <c r="AI50" s="340"/>
      <c r="AJ50" s="336"/>
      <c r="AK50" s="340"/>
      <c r="AL50" s="340"/>
    </row>
    <row r="51" spans="1:38" ht="21" customHeight="1">
      <c r="A51" s="472"/>
      <c r="B51" s="337"/>
      <c r="C51" s="315" t="s">
        <v>41</v>
      </c>
      <c r="D51" s="338"/>
      <c r="E51" s="343" t="s">
        <v>351</v>
      </c>
      <c r="F51" s="344"/>
      <c r="G51" s="345"/>
      <c r="H51" s="341" t="s">
        <v>334</v>
      </c>
      <c r="I51" s="341"/>
      <c r="J51" s="341"/>
      <c r="K51" s="356"/>
      <c r="L51" s="357"/>
      <c r="M51" s="358"/>
      <c r="N51" s="336"/>
      <c r="O51" s="340"/>
      <c r="P51" s="336"/>
      <c r="Q51" s="340"/>
      <c r="R51" s="340"/>
      <c r="S51" s="340"/>
      <c r="T51" s="337"/>
      <c r="U51" s="336"/>
      <c r="V51" s="340"/>
      <c r="W51" s="340"/>
      <c r="X51" s="340"/>
      <c r="Y51" s="337"/>
      <c r="Z51" s="336"/>
      <c r="AA51" s="340"/>
      <c r="AB51" s="371"/>
      <c r="AC51" s="372"/>
      <c r="AD51" s="373"/>
      <c r="AE51" s="336"/>
      <c r="AF51" s="337"/>
      <c r="AG51" s="336"/>
      <c r="AH51" s="340"/>
      <c r="AI51" s="340"/>
      <c r="AJ51" s="336"/>
      <c r="AK51" s="340"/>
      <c r="AL51" s="340"/>
    </row>
    <row r="52" spans="1:38" ht="21" customHeight="1">
      <c r="A52" s="303"/>
      <c r="B52" s="304"/>
      <c r="C52" s="302"/>
      <c r="D52" s="303"/>
      <c r="E52" s="346"/>
      <c r="F52" s="347"/>
      <c r="G52" s="348"/>
      <c r="H52" s="342"/>
      <c r="I52" s="342"/>
      <c r="J52" s="342"/>
      <c r="K52" s="359"/>
      <c r="L52" s="360"/>
      <c r="M52" s="361"/>
      <c r="N52" s="302"/>
      <c r="O52" s="303"/>
      <c r="P52" s="302"/>
      <c r="Q52" s="303"/>
      <c r="R52" s="303"/>
      <c r="S52" s="303"/>
      <c r="T52" s="304"/>
      <c r="U52" s="302"/>
      <c r="V52" s="303"/>
      <c r="W52" s="303"/>
      <c r="X52" s="303"/>
      <c r="Y52" s="304"/>
      <c r="Z52" s="302"/>
      <c r="AA52" s="303"/>
      <c r="AB52" s="374"/>
      <c r="AC52" s="342"/>
      <c r="AD52" s="375"/>
      <c r="AE52" s="302"/>
      <c r="AF52" s="304"/>
      <c r="AG52" s="302"/>
      <c r="AH52" s="303"/>
      <c r="AI52" s="303"/>
      <c r="AJ52" s="302"/>
      <c r="AK52" s="303"/>
      <c r="AL52" s="303"/>
    </row>
    <row r="53" spans="1:38" ht="21" customHeight="1">
      <c r="A53" s="367" t="s">
        <v>320</v>
      </c>
      <c r="B53" s="367"/>
      <c r="C53" s="367" t="s">
        <v>321</v>
      </c>
      <c r="D53" s="367"/>
      <c r="E53" s="367" t="s">
        <v>322</v>
      </c>
      <c r="F53" s="367"/>
      <c r="G53" s="367"/>
      <c r="H53" s="367" t="s">
        <v>323</v>
      </c>
      <c r="I53" s="367"/>
      <c r="J53" s="367"/>
      <c r="K53" s="367" t="s">
        <v>352</v>
      </c>
      <c r="L53" s="367"/>
      <c r="M53" s="367"/>
      <c r="N53" s="367" t="s">
        <v>221</v>
      </c>
      <c r="O53" s="367"/>
      <c r="P53" s="114" t="s">
        <v>338</v>
      </c>
      <c r="Q53" s="115"/>
      <c r="R53" s="115"/>
      <c r="S53" s="367" t="s">
        <v>222</v>
      </c>
      <c r="T53" s="367"/>
      <c r="U53" s="114" t="s">
        <v>325</v>
      </c>
      <c r="V53" s="113"/>
      <c r="W53" s="113"/>
      <c r="X53" s="367" t="s">
        <v>223</v>
      </c>
      <c r="Y53" s="367"/>
      <c r="Z53" s="367" t="s">
        <v>172</v>
      </c>
      <c r="AA53" s="367"/>
      <c r="AB53" s="367" t="s">
        <v>172</v>
      </c>
      <c r="AC53" s="367"/>
      <c r="AD53" s="367"/>
      <c r="AE53" s="367" t="s">
        <v>173</v>
      </c>
      <c r="AF53" s="367"/>
      <c r="AG53" s="367" t="s">
        <v>172</v>
      </c>
      <c r="AH53" s="367"/>
      <c r="AI53" s="367"/>
      <c r="AJ53" s="367" t="s">
        <v>172</v>
      </c>
      <c r="AK53" s="367"/>
      <c r="AL53" s="367"/>
    </row>
    <row r="54" spans="1:38" ht="21" customHeight="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117" t="s">
        <v>339</v>
      </c>
      <c r="Q54" s="117"/>
      <c r="S54" s="362" t="s">
        <v>169</v>
      </c>
      <c r="T54" s="362"/>
      <c r="U54" s="352" t="s">
        <v>171</v>
      </c>
      <c r="V54" s="352"/>
      <c r="W54" s="352"/>
      <c r="X54" s="362" t="s">
        <v>224</v>
      </c>
      <c r="Y54" s="362"/>
      <c r="Z54" s="324">
        <v>155809</v>
      </c>
      <c r="AA54" s="324"/>
      <c r="AB54" s="368">
        <v>2945771</v>
      </c>
      <c r="AC54" s="368"/>
      <c r="AD54" s="368"/>
      <c r="AE54" s="324">
        <v>2884</v>
      </c>
      <c r="AF54" s="324"/>
      <c r="AG54" s="368">
        <v>16376336</v>
      </c>
      <c r="AH54" s="368"/>
      <c r="AI54" s="368"/>
      <c r="AJ54" s="368">
        <v>4375972</v>
      </c>
      <c r="AK54" s="368"/>
      <c r="AL54" s="368"/>
    </row>
    <row r="55" spans="1:38" ht="21" customHeight="1">
      <c r="A55" s="362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 t="s">
        <v>324</v>
      </c>
      <c r="Q55" s="363"/>
      <c r="R55" s="363"/>
      <c r="S55" s="363"/>
      <c r="T55" s="363"/>
      <c r="U55" s="352"/>
      <c r="V55" s="352"/>
      <c r="W55" s="352"/>
      <c r="X55" s="362"/>
      <c r="Y55" s="362"/>
      <c r="Z55" s="324"/>
      <c r="AA55" s="324"/>
      <c r="AB55" s="368"/>
      <c r="AC55" s="368"/>
      <c r="AD55" s="368"/>
      <c r="AE55" s="324"/>
      <c r="AF55" s="324"/>
      <c r="AG55" s="368"/>
      <c r="AH55" s="368"/>
      <c r="AI55" s="368"/>
      <c r="AJ55" s="368"/>
      <c r="AK55" s="368"/>
      <c r="AL55" s="368"/>
    </row>
    <row r="56" spans="1:38" ht="21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119" t="s">
        <v>170</v>
      </c>
      <c r="Q56" s="120"/>
      <c r="R56" s="120"/>
      <c r="S56" s="364" t="s">
        <v>223</v>
      </c>
      <c r="T56" s="364"/>
      <c r="U56" s="119" t="s">
        <v>326</v>
      </c>
      <c r="V56" s="118"/>
      <c r="W56" s="118"/>
      <c r="X56" s="364" t="s">
        <v>224</v>
      </c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</row>
    <row r="57" spans="1:2" ht="21" customHeight="1">
      <c r="A57" s="117" t="s">
        <v>353</v>
      </c>
      <c r="B57" s="68"/>
    </row>
    <row r="61" spans="1:58" ht="21" customHeight="1">
      <c r="A61" s="392" t="s">
        <v>340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</row>
    <row r="62" spans="55:58" ht="21" customHeight="1" thickBot="1">
      <c r="BC62" s="116"/>
      <c r="BF62" s="116" t="s">
        <v>48</v>
      </c>
    </row>
    <row r="63" spans="1:58" ht="21" customHeight="1">
      <c r="A63" s="300" t="s">
        <v>341</v>
      </c>
      <c r="B63" s="301"/>
      <c r="C63" s="376" t="s">
        <v>42</v>
      </c>
      <c r="D63" s="316" t="s">
        <v>347</v>
      </c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78"/>
      <c r="S63" s="316" t="s">
        <v>354</v>
      </c>
      <c r="T63" s="317"/>
      <c r="U63" s="317"/>
      <c r="V63" s="317"/>
      <c r="W63" s="317"/>
      <c r="X63" s="317"/>
      <c r="Y63" s="378"/>
      <c r="Z63" s="316" t="s">
        <v>346</v>
      </c>
      <c r="AA63" s="317"/>
      <c r="AB63" s="317"/>
      <c r="AC63" s="317"/>
      <c r="AD63" s="317"/>
      <c r="AE63" s="317"/>
      <c r="AF63" s="317"/>
      <c r="AG63" s="317"/>
      <c r="AH63" s="317"/>
      <c r="AI63" s="378"/>
      <c r="AJ63" s="381" t="s">
        <v>42</v>
      </c>
      <c r="AK63" s="382"/>
      <c r="AL63" s="382"/>
      <c r="AM63" s="376" t="s">
        <v>44</v>
      </c>
      <c r="AN63" s="376"/>
      <c r="AO63" s="376"/>
      <c r="AP63" s="376" t="s">
        <v>45</v>
      </c>
      <c r="AQ63" s="376"/>
      <c r="AR63" s="376"/>
      <c r="AS63" s="385" t="s">
        <v>355</v>
      </c>
      <c r="AT63" s="385"/>
      <c r="AU63" s="388" t="s">
        <v>348</v>
      </c>
      <c r="AV63" s="388"/>
      <c r="AW63" s="388"/>
      <c r="AX63" s="388" t="s">
        <v>349</v>
      </c>
      <c r="AY63" s="388"/>
      <c r="AZ63" s="391"/>
      <c r="BA63" s="385" t="s">
        <v>350</v>
      </c>
      <c r="BB63" s="385"/>
      <c r="BC63" s="385"/>
      <c r="BD63" s="376" t="s">
        <v>133</v>
      </c>
      <c r="BE63" s="376"/>
      <c r="BF63" s="299"/>
    </row>
    <row r="64" spans="1:58" ht="21" customHeight="1">
      <c r="A64" s="472"/>
      <c r="B64" s="337"/>
      <c r="C64" s="313"/>
      <c r="D64" s="315" t="s">
        <v>342</v>
      </c>
      <c r="E64" s="338"/>
      <c r="F64" s="339"/>
      <c r="G64" s="315" t="s">
        <v>174</v>
      </c>
      <c r="H64" s="338"/>
      <c r="I64" s="339"/>
      <c r="J64" s="315" t="s">
        <v>343</v>
      </c>
      <c r="K64" s="338"/>
      <c r="L64" s="339"/>
      <c r="M64" s="315" t="s">
        <v>130</v>
      </c>
      <c r="N64" s="338"/>
      <c r="O64" s="339"/>
      <c r="P64" s="315" t="s">
        <v>344</v>
      </c>
      <c r="Q64" s="338"/>
      <c r="R64" s="339"/>
      <c r="S64" s="315" t="s">
        <v>342</v>
      </c>
      <c r="T64" s="338"/>
      <c r="U64" s="339"/>
      <c r="V64" s="315" t="s">
        <v>174</v>
      </c>
      <c r="W64" s="339"/>
      <c r="X64" s="315" t="s">
        <v>43</v>
      </c>
      <c r="Y64" s="339"/>
      <c r="Z64" s="315" t="s">
        <v>154</v>
      </c>
      <c r="AA64" s="339"/>
      <c r="AB64" s="353" t="s">
        <v>345</v>
      </c>
      <c r="AC64" s="355"/>
      <c r="AD64" s="315" t="s">
        <v>344</v>
      </c>
      <c r="AE64" s="338"/>
      <c r="AF64" s="339"/>
      <c r="AG64" s="353" t="s">
        <v>215</v>
      </c>
      <c r="AH64" s="338"/>
      <c r="AI64" s="339"/>
      <c r="AJ64" s="383"/>
      <c r="AK64" s="383"/>
      <c r="AL64" s="383"/>
      <c r="AM64" s="313"/>
      <c r="AN64" s="313"/>
      <c r="AO64" s="313"/>
      <c r="AP64" s="313"/>
      <c r="AQ64" s="313"/>
      <c r="AR64" s="313"/>
      <c r="AS64" s="386"/>
      <c r="AT64" s="386"/>
      <c r="AU64" s="389"/>
      <c r="AV64" s="389"/>
      <c r="AW64" s="389"/>
      <c r="AX64" s="389"/>
      <c r="AY64" s="389"/>
      <c r="AZ64" s="356"/>
      <c r="BA64" s="386"/>
      <c r="BB64" s="386"/>
      <c r="BC64" s="386"/>
      <c r="BD64" s="313"/>
      <c r="BE64" s="313"/>
      <c r="BF64" s="336"/>
    </row>
    <row r="65" spans="1:58" ht="21" customHeight="1">
      <c r="A65" s="303"/>
      <c r="B65" s="304"/>
      <c r="C65" s="377"/>
      <c r="D65" s="302"/>
      <c r="E65" s="303"/>
      <c r="F65" s="304"/>
      <c r="G65" s="302"/>
      <c r="H65" s="303"/>
      <c r="I65" s="304"/>
      <c r="J65" s="302"/>
      <c r="K65" s="303"/>
      <c r="L65" s="304"/>
      <c r="M65" s="302"/>
      <c r="N65" s="303"/>
      <c r="O65" s="304"/>
      <c r="P65" s="302"/>
      <c r="Q65" s="303"/>
      <c r="R65" s="304"/>
      <c r="S65" s="302"/>
      <c r="T65" s="303"/>
      <c r="U65" s="304"/>
      <c r="V65" s="302"/>
      <c r="W65" s="304"/>
      <c r="X65" s="302"/>
      <c r="Y65" s="304"/>
      <c r="Z65" s="302"/>
      <c r="AA65" s="304"/>
      <c r="AB65" s="359"/>
      <c r="AC65" s="361"/>
      <c r="AD65" s="302"/>
      <c r="AE65" s="303"/>
      <c r="AF65" s="304"/>
      <c r="AG65" s="302"/>
      <c r="AH65" s="303"/>
      <c r="AI65" s="304"/>
      <c r="AJ65" s="384"/>
      <c r="AK65" s="384"/>
      <c r="AL65" s="384"/>
      <c r="AM65" s="377"/>
      <c r="AN65" s="377"/>
      <c r="AO65" s="377"/>
      <c r="AP65" s="377"/>
      <c r="AQ65" s="377"/>
      <c r="AR65" s="377"/>
      <c r="AS65" s="387"/>
      <c r="AT65" s="387"/>
      <c r="AU65" s="390"/>
      <c r="AV65" s="390"/>
      <c r="AW65" s="390"/>
      <c r="AX65" s="390"/>
      <c r="AY65" s="390"/>
      <c r="AZ65" s="359"/>
      <c r="BA65" s="387"/>
      <c r="BB65" s="387"/>
      <c r="BC65" s="387"/>
      <c r="BD65" s="377"/>
      <c r="BE65" s="377"/>
      <c r="BF65" s="302"/>
    </row>
    <row r="66" spans="1:58" ht="21" customHeight="1">
      <c r="A66" s="380">
        <f>SUM(C66,AJ66)</f>
        <v>95340128</v>
      </c>
      <c r="B66" s="380"/>
      <c r="C66" s="123">
        <f>SUM(D66:AI66)</f>
        <v>55037845</v>
      </c>
      <c r="D66" s="379">
        <v>24681727</v>
      </c>
      <c r="E66" s="379"/>
      <c r="F66" s="379"/>
      <c r="G66" s="379">
        <v>5508314</v>
      </c>
      <c r="H66" s="379"/>
      <c r="I66" s="379"/>
      <c r="J66" s="379">
        <v>5629032</v>
      </c>
      <c r="K66" s="379"/>
      <c r="L66" s="379"/>
      <c r="M66" s="379">
        <v>3473450</v>
      </c>
      <c r="N66" s="379"/>
      <c r="O66" s="379"/>
      <c r="P66" s="379">
        <v>7427045</v>
      </c>
      <c r="Q66" s="379"/>
      <c r="R66" s="379"/>
      <c r="S66" s="379">
        <v>4786983</v>
      </c>
      <c r="T66" s="379"/>
      <c r="U66" s="379"/>
      <c r="V66" s="379">
        <v>421774</v>
      </c>
      <c r="W66" s="379"/>
      <c r="X66" s="379">
        <v>90169</v>
      </c>
      <c r="Y66" s="379"/>
      <c r="Z66" s="379">
        <v>32351</v>
      </c>
      <c r="AA66" s="379"/>
      <c r="AB66" s="379">
        <v>20000</v>
      </c>
      <c r="AC66" s="379"/>
      <c r="AD66" s="379">
        <v>950000</v>
      </c>
      <c r="AE66" s="379"/>
      <c r="AF66" s="379"/>
      <c r="AG66" s="379">
        <v>2017000</v>
      </c>
      <c r="AH66" s="379"/>
      <c r="AI66" s="379"/>
      <c r="AJ66" s="379">
        <f>SUM(AM66:BF66)</f>
        <v>40302283</v>
      </c>
      <c r="AK66" s="379"/>
      <c r="AL66" s="379"/>
      <c r="AM66" s="379">
        <v>4687034</v>
      </c>
      <c r="AN66" s="379"/>
      <c r="AO66" s="379"/>
      <c r="AP66" s="379">
        <v>3582751</v>
      </c>
      <c r="AQ66" s="379"/>
      <c r="AR66" s="379"/>
      <c r="AS66" s="379">
        <v>131714</v>
      </c>
      <c r="AT66" s="379"/>
      <c r="AU66" s="379">
        <v>5081986</v>
      </c>
      <c r="AV66" s="379"/>
      <c r="AW66" s="379"/>
      <c r="AX66" s="379">
        <v>6443800</v>
      </c>
      <c r="AY66" s="379"/>
      <c r="AZ66" s="379"/>
      <c r="BA66" s="379">
        <v>11649998</v>
      </c>
      <c r="BB66" s="379"/>
      <c r="BC66" s="379"/>
      <c r="BD66" s="379">
        <v>8725000</v>
      </c>
      <c r="BE66" s="379"/>
      <c r="BF66" s="379"/>
    </row>
    <row r="67" ht="21" customHeight="1">
      <c r="A67" s="111" t="s">
        <v>54</v>
      </c>
    </row>
  </sheetData>
  <sheetProtection/>
  <mergeCells count="434">
    <mergeCell ref="A3:AK3"/>
    <mergeCell ref="A5:AK5"/>
    <mergeCell ref="A28:AH28"/>
    <mergeCell ref="A47:AL47"/>
    <mergeCell ref="A53:B56"/>
    <mergeCell ref="C53:D56"/>
    <mergeCell ref="A63:B65"/>
    <mergeCell ref="Z63:AI63"/>
    <mergeCell ref="X56:Y56"/>
    <mergeCell ref="X53:Y53"/>
    <mergeCell ref="AG64:AI65"/>
    <mergeCell ref="V64:W65"/>
    <mergeCell ref="X54:Y55"/>
    <mergeCell ref="A61:BF61"/>
    <mergeCell ref="S53:T53"/>
    <mergeCell ref="S54:T54"/>
    <mergeCell ref="AX66:AZ66"/>
    <mergeCell ref="BD66:BF66"/>
    <mergeCell ref="AX63:AZ65"/>
    <mergeCell ref="BD63:BF65"/>
    <mergeCell ref="E53:G56"/>
    <mergeCell ref="H53:J56"/>
    <mergeCell ref="K53:M56"/>
    <mergeCell ref="N53:O56"/>
    <mergeCell ref="BA66:BC66"/>
    <mergeCell ref="AJ63:AL65"/>
    <mergeCell ref="AS63:AT65"/>
    <mergeCell ref="BA63:BC65"/>
    <mergeCell ref="AU66:AW66"/>
    <mergeCell ref="AP66:AR66"/>
    <mergeCell ref="AM66:AO66"/>
    <mergeCell ref="AU63:AW65"/>
    <mergeCell ref="AP63:AR65"/>
    <mergeCell ref="AM63:AO65"/>
    <mergeCell ref="AB64:AC65"/>
    <mergeCell ref="AB66:AC66"/>
    <mergeCell ref="AD64:AF65"/>
    <mergeCell ref="AD66:AF66"/>
    <mergeCell ref="AJ66:AL66"/>
    <mergeCell ref="AS66:AT66"/>
    <mergeCell ref="A66:B66"/>
    <mergeCell ref="D66:F66"/>
    <mergeCell ref="G66:I66"/>
    <mergeCell ref="J66:L66"/>
    <mergeCell ref="M66:O66"/>
    <mergeCell ref="P66:R66"/>
    <mergeCell ref="M64:O65"/>
    <mergeCell ref="P64:R65"/>
    <mergeCell ref="AJ56:AL56"/>
    <mergeCell ref="AG56:AI56"/>
    <mergeCell ref="X64:Y65"/>
    <mergeCell ref="S66:U66"/>
    <mergeCell ref="V66:W66"/>
    <mergeCell ref="X66:Y66"/>
    <mergeCell ref="AG66:AI66"/>
    <mergeCell ref="Z66:AA66"/>
    <mergeCell ref="C63:C65"/>
    <mergeCell ref="D63:R63"/>
    <mergeCell ref="S63:Y63"/>
    <mergeCell ref="Z64:AA65"/>
    <mergeCell ref="AE56:AF56"/>
    <mergeCell ref="Z56:AA56"/>
    <mergeCell ref="S64:U65"/>
    <mergeCell ref="D64:F65"/>
    <mergeCell ref="G64:I65"/>
    <mergeCell ref="J64:L65"/>
    <mergeCell ref="AJ49:AL52"/>
    <mergeCell ref="AJ53:AL53"/>
    <mergeCell ref="AG49:AI52"/>
    <mergeCell ref="AG53:AI53"/>
    <mergeCell ref="AG54:AI55"/>
    <mergeCell ref="AJ54:AL55"/>
    <mergeCell ref="AE53:AF53"/>
    <mergeCell ref="AE49:AF52"/>
    <mergeCell ref="AB56:AD56"/>
    <mergeCell ref="AB54:AD55"/>
    <mergeCell ref="AE54:AF55"/>
    <mergeCell ref="Z50:AA52"/>
    <mergeCell ref="Z53:AA53"/>
    <mergeCell ref="AB50:AD52"/>
    <mergeCell ref="AB53:AD53"/>
    <mergeCell ref="Z54:AA55"/>
    <mergeCell ref="U54:W55"/>
    <mergeCell ref="K50:M52"/>
    <mergeCell ref="P55:T55"/>
    <mergeCell ref="S56:T56"/>
    <mergeCell ref="P50:T52"/>
    <mergeCell ref="C50:J50"/>
    <mergeCell ref="N50:O52"/>
    <mergeCell ref="C51:D52"/>
    <mergeCell ref="A49:B52"/>
    <mergeCell ref="C49:AD49"/>
    <mergeCell ref="U50:Y52"/>
    <mergeCell ref="H51:J52"/>
    <mergeCell ref="E51:G52"/>
    <mergeCell ref="AI23:AK23"/>
    <mergeCell ref="W24:Y24"/>
    <mergeCell ref="Z24:AB24"/>
    <mergeCell ref="AC24:AE24"/>
    <mergeCell ref="AF24:AH24"/>
    <mergeCell ref="AI24:AK24"/>
    <mergeCell ref="W23:Y23"/>
    <mergeCell ref="Z23:AB23"/>
    <mergeCell ref="AC23:AE23"/>
    <mergeCell ref="AF23:AH23"/>
    <mergeCell ref="AI21:AK21"/>
    <mergeCell ref="W22:Y22"/>
    <mergeCell ref="Z22:AB22"/>
    <mergeCell ref="AC22:AE22"/>
    <mergeCell ref="AF22:AH22"/>
    <mergeCell ref="AI22:AK22"/>
    <mergeCell ref="W21:Y21"/>
    <mergeCell ref="Z21:AB21"/>
    <mergeCell ref="AC21:AE21"/>
    <mergeCell ref="AF21:AH21"/>
    <mergeCell ref="AI19:AK19"/>
    <mergeCell ref="W20:Y20"/>
    <mergeCell ref="Z20:AB20"/>
    <mergeCell ref="AC20:AE20"/>
    <mergeCell ref="AF20:AH20"/>
    <mergeCell ref="AI20:AK20"/>
    <mergeCell ref="W19:Y19"/>
    <mergeCell ref="Z19:AB19"/>
    <mergeCell ref="AC19:AE19"/>
    <mergeCell ref="AF19:AH19"/>
    <mergeCell ref="AI17:AK17"/>
    <mergeCell ref="W18:Y18"/>
    <mergeCell ref="Z18:AB18"/>
    <mergeCell ref="AC18:AE18"/>
    <mergeCell ref="AF18:AH18"/>
    <mergeCell ref="AI18:AK18"/>
    <mergeCell ref="W17:Y17"/>
    <mergeCell ref="Z17:AB17"/>
    <mergeCell ref="AC17:AE17"/>
    <mergeCell ref="AF17:AH17"/>
    <mergeCell ref="AI15:AK15"/>
    <mergeCell ref="W16:Y16"/>
    <mergeCell ref="Z16:AB16"/>
    <mergeCell ref="AC16:AE16"/>
    <mergeCell ref="AF16:AH16"/>
    <mergeCell ref="AI16:AK16"/>
    <mergeCell ref="W15:Y15"/>
    <mergeCell ref="Z15:AB15"/>
    <mergeCell ref="AC15:AE15"/>
    <mergeCell ref="AF15:AH15"/>
    <mergeCell ref="AI13:AK13"/>
    <mergeCell ref="W14:Y14"/>
    <mergeCell ref="Z14:AB14"/>
    <mergeCell ref="AC14:AE14"/>
    <mergeCell ref="AF14:AH14"/>
    <mergeCell ref="AI14:AK14"/>
    <mergeCell ref="W13:Y13"/>
    <mergeCell ref="Z13:AB13"/>
    <mergeCell ref="AC13:AE13"/>
    <mergeCell ref="AF13:AH13"/>
    <mergeCell ref="AI11:AK11"/>
    <mergeCell ref="W12:Y12"/>
    <mergeCell ref="Z12:AB12"/>
    <mergeCell ref="AC12:AE12"/>
    <mergeCell ref="AF12:AH12"/>
    <mergeCell ref="AI12:AK12"/>
    <mergeCell ref="W11:Y11"/>
    <mergeCell ref="Z11:AB11"/>
    <mergeCell ref="AC11:AE11"/>
    <mergeCell ref="AF11:AH11"/>
    <mergeCell ref="AI9:AK9"/>
    <mergeCell ref="W10:Y10"/>
    <mergeCell ref="Z10:AB10"/>
    <mergeCell ref="AC10:AE10"/>
    <mergeCell ref="AF10:AH10"/>
    <mergeCell ref="W9:Y9"/>
    <mergeCell ref="Z9:AB9"/>
    <mergeCell ref="AC9:AE9"/>
    <mergeCell ref="AF9:AH9"/>
    <mergeCell ref="W7:AK7"/>
    <mergeCell ref="W8:Y8"/>
    <mergeCell ref="Z8:AB8"/>
    <mergeCell ref="AC8:AE8"/>
    <mergeCell ref="AF8:AH8"/>
    <mergeCell ref="AI8:AK8"/>
    <mergeCell ref="T21:V21"/>
    <mergeCell ref="T22:V22"/>
    <mergeCell ref="T23:V23"/>
    <mergeCell ref="T24:V24"/>
    <mergeCell ref="T17:V17"/>
    <mergeCell ref="T18:V18"/>
    <mergeCell ref="T19:V19"/>
    <mergeCell ref="T20:V20"/>
    <mergeCell ref="AI10:AK10"/>
    <mergeCell ref="AF42:AH42"/>
    <mergeCell ref="T7:V8"/>
    <mergeCell ref="T9:V9"/>
    <mergeCell ref="T10:V10"/>
    <mergeCell ref="T11:V11"/>
    <mergeCell ref="T12:V12"/>
    <mergeCell ref="T13:V13"/>
    <mergeCell ref="T14:V14"/>
    <mergeCell ref="T15:V15"/>
    <mergeCell ref="T16:V16"/>
    <mergeCell ref="T42:V42"/>
    <mergeCell ref="W42:Y42"/>
    <mergeCell ref="Z42:AB42"/>
    <mergeCell ref="AC42:AE42"/>
    <mergeCell ref="AF40:AH40"/>
    <mergeCell ref="T41:V41"/>
    <mergeCell ref="W41:Y41"/>
    <mergeCell ref="Z41:AB41"/>
    <mergeCell ref="AC41:AE41"/>
    <mergeCell ref="AF41:AH41"/>
    <mergeCell ref="T40:V40"/>
    <mergeCell ref="W40:Y40"/>
    <mergeCell ref="Z40:AB40"/>
    <mergeCell ref="AC40:AE40"/>
    <mergeCell ref="AF38:AH38"/>
    <mergeCell ref="T39:V39"/>
    <mergeCell ref="W39:Y39"/>
    <mergeCell ref="Z39:AB39"/>
    <mergeCell ref="AC39:AE39"/>
    <mergeCell ref="AF39:AH39"/>
    <mergeCell ref="T38:V38"/>
    <mergeCell ref="W38:Y38"/>
    <mergeCell ref="Z38:AB38"/>
    <mergeCell ref="AC38:AE38"/>
    <mergeCell ref="AF36:AH36"/>
    <mergeCell ref="T37:V37"/>
    <mergeCell ref="W37:Y37"/>
    <mergeCell ref="Z37:AB37"/>
    <mergeCell ref="AC37:AE37"/>
    <mergeCell ref="AF37:AH37"/>
    <mergeCell ref="T36:V36"/>
    <mergeCell ref="W36:Y36"/>
    <mergeCell ref="Z36:AB36"/>
    <mergeCell ref="AC36:AE36"/>
    <mergeCell ref="AF34:AH34"/>
    <mergeCell ref="T35:V35"/>
    <mergeCell ref="W35:Y35"/>
    <mergeCell ref="Z35:AB35"/>
    <mergeCell ref="AC35:AE35"/>
    <mergeCell ref="AF35:AH35"/>
    <mergeCell ref="T34:V34"/>
    <mergeCell ref="W34:Y34"/>
    <mergeCell ref="Z34:AB34"/>
    <mergeCell ref="AC34:AE34"/>
    <mergeCell ref="AC32:AE32"/>
    <mergeCell ref="AF32:AH32"/>
    <mergeCell ref="T33:V33"/>
    <mergeCell ref="W33:Y33"/>
    <mergeCell ref="Z33:AB33"/>
    <mergeCell ref="AC33:AE33"/>
    <mergeCell ref="AF33:AH33"/>
    <mergeCell ref="P32:R32"/>
    <mergeCell ref="T30:AH30"/>
    <mergeCell ref="T31:V31"/>
    <mergeCell ref="W31:Y31"/>
    <mergeCell ref="Z31:AB31"/>
    <mergeCell ref="AC31:AE31"/>
    <mergeCell ref="AF31:AH31"/>
    <mergeCell ref="T32:V32"/>
    <mergeCell ref="W32:Y32"/>
    <mergeCell ref="Z32:AB32"/>
    <mergeCell ref="D32:F32"/>
    <mergeCell ref="G32:I32"/>
    <mergeCell ref="J32:L32"/>
    <mergeCell ref="M32:O32"/>
    <mergeCell ref="P41:R41"/>
    <mergeCell ref="P39:R39"/>
    <mergeCell ref="D40:F40"/>
    <mergeCell ref="G40:I40"/>
    <mergeCell ref="J40:L40"/>
    <mergeCell ref="D42:F42"/>
    <mergeCell ref="G42:I42"/>
    <mergeCell ref="J42:L42"/>
    <mergeCell ref="M42:O42"/>
    <mergeCell ref="P42:R42"/>
    <mergeCell ref="D41:F41"/>
    <mergeCell ref="G41:I41"/>
    <mergeCell ref="J41:L41"/>
    <mergeCell ref="M41:O41"/>
    <mergeCell ref="M40:O40"/>
    <mergeCell ref="P40:R40"/>
    <mergeCell ref="D39:F39"/>
    <mergeCell ref="G39:I39"/>
    <mergeCell ref="J39:L39"/>
    <mergeCell ref="M39:O39"/>
    <mergeCell ref="P37:R37"/>
    <mergeCell ref="D38:F38"/>
    <mergeCell ref="G38:I38"/>
    <mergeCell ref="J38:L38"/>
    <mergeCell ref="M38:O38"/>
    <mergeCell ref="P38:R38"/>
    <mergeCell ref="D37:F37"/>
    <mergeCell ref="G37:I37"/>
    <mergeCell ref="J37:L37"/>
    <mergeCell ref="M37:O37"/>
    <mergeCell ref="P35:R35"/>
    <mergeCell ref="D36:F36"/>
    <mergeCell ref="G36:I36"/>
    <mergeCell ref="J36:L36"/>
    <mergeCell ref="M36:O36"/>
    <mergeCell ref="P36:R36"/>
    <mergeCell ref="D35:F35"/>
    <mergeCell ref="G35:I35"/>
    <mergeCell ref="J35:L35"/>
    <mergeCell ref="M35:O35"/>
    <mergeCell ref="P33:R33"/>
    <mergeCell ref="D34:F34"/>
    <mergeCell ref="G34:I34"/>
    <mergeCell ref="J34:L34"/>
    <mergeCell ref="M34:O34"/>
    <mergeCell ref="P34:R34"/>
    <mergeCell ref="D33:F33"/>
    <mergeCell ref="G33:I33"/>
    <mergeCell ref="J33:L33"/>
    <mergeCell ref="M33:O33"/>
    <mergeCell ref="D30:R30"/>
    <mergeCell ref="D31:F31"/>
    <mergeCell ref="G31:I31"/>
    <mergeCell ref="J31:L31"/>
    <mergeCell ref="M31:O31"/>
    <mergeCell ref="P31:R31"/>
    <mergeCell ref="J23:L23"/>
    <mergeCell ref="M23:O23"/>
    <mergeCell ref="P23:R23"/>
    <mergeCell ref="J24:L24"/>
    <mergeCell ref="M24:O24"/>
    <mergeCell ref="P24:R24"/>
    <mergeCell ref="M21:O21"/>
    <mergeCell ref="P21:R21"/>
    <mergeCell ref="J22:L22"/>
    <mergeCell ref="M22:O22"/>
    <mergeCell ref="P22:R22"/>
    <mergeCell ref="M19:O19"/>
    <mergeCell ref="P19:R19"/>
    <mergeCell ref="J20:L20"/>
    <mergeCell ref="M20:O20"/>
    <mergeCell ref="P20:R20"/>
    <mergeCell ref="M17:O17"/>
    <mergeCell ref="P17:R17"/>
    <mergeCell ref="J18:L18"/>
    <mergeCell ref="M18:O18"/>
    <mergeCell ref="P18:R18"/>
    <mergeCell ref="M15:O15"/>
    <mergeCell ref="P15:R15"/>
    <mergeCell ref="J16:L16"/>
    <mergeCell ref="M16:O16"/>
    <mergeCell ref="P16:R16"/>
    <mergeCell ref="P13:R13"/>
    <mergeCell ref="J14:L14"/>
    <mergeCell ref="M14:O14"/>
    <mergeCell ref="P14:R14"/>
    <mergeCell ref="M11:O11"/>
    <mergeCell ref="P11:R11"/>
    <mergeCell ref="J12:L12"/>
    <mergeCell ref="M12:O12"/>
    <mergeCell ref="P12:R12"/>
    <mergeCell ref="M9:O9"/>
    <mergeCell ref="P9:R9"/>
    <mergeCell ref="J10:L10"/>
    <mergeCell ref="M10:O10"/>
    <mergeCell ref="P10:R10"/>
    <mergeCell ref="G21:I21"/>
    <mergeCell ref="G18:I18"/>
    <mergeCell ref="G19:I19"/>
    <mergeCell ref="G20:I20"/>
    <mergeCell ref="M13:O13"/>
    <mergeCell ref="G22:I22"/>
    <mergeCell ref="G23:I23"/>
    <mergeCell ref="J9:L9"/>
    <mergeCell ref="J11:L11"/>
    <mergeCell ref="J13:L13"/>
    <mergeCell ref="J15:L15"/>
    <mergeCell ref="J17:L17"/>
    <mergeCell ref="J19:L19"/>
    <mergeCell ref="J21:L21"/>
    <mergeCell ref="G17:I17"/>
    <mergeCell ref="D22:F22"/>
    <mergeCell ref="G24:I24"/>
    <mergeCell ref="G9:I9"/>
    <mergeCell ref="G11:I11"/>
    <mergeCell ref="G12:I12"/>
    <mergeCell ref="G13:I13"/>
    <mergeCell ref="G14:I14"/>
    <mergeCell ref="G15:I15"/>
    <mergeCell ref="G16:I16"/>
    <mergeCell ref="D18:F18"/>
    <mergeCell ref="D19:F19"/>
    <mergeCell ref="D20:F20"/>
    <mergeCell ref="D21:F21"/>
    <mergeCell ref="D14:F14"/>
    <mergeCell ref="D15:F15"/>
    <mergeCell ref="D16:F16"/>
    <mergeCell ref="D17:F17"/>
    <mergeCell ref="J8:L8"/>
    <mergeCell ref="M8:O8"/>
    <mergeCell ref="P8:R8"/>
    <mergeCell ref="D7:R7"/>
    <mergeCell ref="A42:C42"/>
    <mergeCell ref="D8:F8"/>
    <mergeCell ref="G8:I8"/>
    <mergeCell ref="D24:F24"/>
    <mergeCell ref="D23:F23"/>
    <mergeCell ref="D9:F9"/>
    <mergeCell ref="D10:F10"/>
    <mergeCell ref="D11:F11"/>
    <mergeCell ref="D12:F12"/>
    <mergeCell ref="D13:F13"/>
    <mergeCell ref="A38:C38"/>
    <mergeCell ref="A39:C39"/>
    <mergeCell ref="A24:C24"/>
    <mergeCell ref="A30:C31"/>
    <mergeCell ref="A32:C32"/>
    <mergeCell ref="A33:C33"/>
    <mergeCell ref="A40:C40"/>
    <mergeCell ref="A41:C41"/>
    <mergeCell ref="A34:C34"/>
    <mergeCell ref="A35:C35"/>
    <mergeCell ref="A36:C36"/>
    <mergeCell ref="A37:C3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0:C10"/>
    <mergeCell ref="A7:C8"/>
    <mergeCell ref="A9:C9"/>
    <mergeCell ref="A11:C1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0"/>
  <sheetViews>
    <sheetView zoomScaleSheetLayoutView="75" zoomScalePageLayoutView="0" workbookViewId="0" topLeftCell="A1">
      <selection activeCell="D46" sqref="D46"/>
    </sheetView>
  </sheetViews>
  <sheetFormatPr defaultColWidth="12.625" defaultRowHeight="19.5" customHeight="1"/>
  <cols>
    <col min="1" max="1" width="12.625" style="6" customWidth="1"/>
    <col min="2" max="2" width="6.875" style="6" customWidth="1"/>
    <col min="3" max="3" width="8.125" style="6" customWidth="1"/>
    <col min="4" max="4" width="16.125" style="6" customWidth="1"/>
    <col min="5" max="5" width="17.25390625" style="6" customWidth="1"/>
    <col min="6" max="6" width="4.75390625" style="6" customWidth="1"/>
    <col min="7" max="7" width="9.25390625" style="6" customWidth="1"/>
    <col min="8" max="8" width="14.625" style="6" customWidth="1"/>
    <col min="9" max="9" width="10.25390625" style="6" customWidth="1"/>
    <col min="10" max="10" width="5.75390625" style="6" customWidth="1"/>
    <col min="11" max="11" width="12.25390625" style="6" customWidth="1"/>
    <col min="12" max="12" width="2.00390625" style="6" customWidth="1"/>
    <col min="13" max="13" width="15.125" style="6" customWidth="1"/>
    <col min="14" max="15" width="12.625" style="6" customWidth="1"/>
    <col min="16" max="16" width="2.00390625" style="6" customWidth="1"/>
    <col min="17" max="17" width="16.00390625" style="6" customWidth="1"/>
    <col min="18" max="18" width="12.75390625" style="6" customWidth="1"/>
    <col min="19" max="19" width="5.125" style="6" customWidth="1"/>
    <col min="20" max="20" width="6.375" style="6" customWidth="1"/>
    <col min="21" max="21" width="4.625" style="6" customWidth="1"/>
    <col min="22" max="22" width="5.875" style="6" customWidth="1"/>
    <col min="23" max="23" width="9.50390625" style="6" customWidth="1"/>
    <col min="24" max="24" width="8.125" style="6" customWidth="1"/>
    <col min="25" max="25" width="6.75390625" style="6" customWidth="1"/>
    <col min="26" max="26" width="13.125" style="6" customWidth="1"/>
    <col min="27" max="27" width="13.75390625" style="6" customWidth="1"/>
    <col min="28" max="28" width="10.625" style="6" customWidth="1"/>
    <col min="29" max="29" width="5.125" style="6" customWidth="1"/>
    <col min="30" max="30" width="8.25390625" style="6" customWidth="1"/>
    <col min="31" max="31" width="8.625" style="6" customWidth="1"/>
    <col min="32" max="33" width="8.00390625" style="6" customWidth="1"/>
    <col min="34" max="34" width="4.75390625" style="6" customWidth="1"/>
    <col min="35" max="36" width="12.625" style="6" customWidth="1"/>
    <col min="37" max="37" width="2.75390625" style="6" customWidth="1"/>
    <col min="38" max="38" width="14.125" style="6" bestFit="1" customWidth="1"/>
    <col min="39" max="16384" width="12.625" style="6" customWidth="1"/>
  </cols>
  <sheetData>
    <row r="1" spans="1:38" ht="19.5" customHeight="1">
      <c r="A1" s="4" t="s">
        <v>365</v>
      </c>
      <c r="AL1" s="5" t="s">
        <v>366</v>
      </c>
    </row>
    <row r="2" ht="19.5" customHeight="1">
      <c r="AL2" s="124"/>
    </row>
    <row r="3" spans="1:38" ht="19.5" customHeight="1">
      <c r="A3" s="395" t="s">
        <v>379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</row>
    <row r="4" spans="1:17" ht="19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38" ht="19.5" customHeight="1">
      <c r="A5" s="396" t="s">
        <v>380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</row>
    <row r="6" spans="1:38" ht="19.5" customHeight="1" thickBo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L6" s="129" t="s">
        <v>55</v>
      </c>
    </row>
    <row r="7" spans="1:39" ht="22.5" customHeight="1">
      <c r="A7" s="427" t="s">
        <v>369</v>
      </c>
      <c r="B7" s="399"/>
      <c r="C7" s="426" t="s">
        <v>370</v>
      </c>
      <c r="D7" s="431"/>
      <c r="E7" s="403" t="s">
        <v>371</v>
      </c>
      <c r="F7" s="403" t="s">
        <v>367</v>
      </c>
      <c r="G7" s="403"/>
      <c r="H7" s="403" t="s">
        <v>57</v>
      </c>
      <c r="I7" s="403"/>
      <c r="J7" s="403" t="s">
        <v>368</v>
      </c>
      <c r="K7" s="403"/>
      <c r="L7" s="403"/>
      <c r="M7" s="403" t="s">
        <v>58</v>
      </c>
      <c r="N7" s="403" t="s">
        <v>59</v>
      </c>
      <c r="O7" s="403"/>
      <c r="P7" s="403" t="s">
        <v>413</v>
      </c>
      <c r="Q7" s="403"/>
      <c r="R7" s="403" t="s">
        <v>372</v>
      </c>
      <c r="S7" s="403"/>
      <c r="T7" s="403" t="s">
        <v>373</v>
      </c>
      <c r="U7" s="403"/>
      <c r="V7" s="403"/>
      <c r="W7" s="403" t="s">
        <v>60</v>
      </c>
      <c r="X7" s="403"/>
      <c r="Y7" s="403" t="s">
        <v>414</v>
      </c>
      <c r="Z7" s="403"/>
      <c r="AA7" s="403" t="s">
        <v>61</v>
      </c>
      <c r="AB7" s="403" t="s">
        <v>62</v>
      </c>
      <c r="AC7" s="403"/>
      <c r="AD7" s="403" t="s">
        <v>374</v>
      </c>
      <c r="AE7" s="403"/>
      <c r="AF7" s="403" t="s">
        <v>375</v>
      </c>
      <c r="AG7" s="403"/>
      <c r="AH7" s="403" t="s">
        <v>376</v>
      </c>
      <c r="AI7" s="403"/>
      <c r="AJ7" s="399" t="s">
        <v>377</v>
      </c>
      <c r="AK7" s="399"/>
      <c r="AL7" s="401" t="s">
        <v>378</v>
      </c>
      <c r="AM7" s="9"/>
    </row>
    <row r="8" spans="1:39" ht="22.5" customHeight="1">
      <c r="A8" s="428"/>
      <c r="B8" s="400"/>
      <c r="C8" s="414"/>
      <c r="D8" s="43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2"/>
      <c r="AM8" s="9"/>
    </row>
    <row r="9" spans="1:17" ht="14.25" customHeight="1">
      <c r="A9" s="10"/>
      <c r="B9" s="11"/>
      <c r="C9" s="9"/>
      <c r="D9" s="9"/>
      <c r="E9" s="12"/>
      <c r="F9" s="432"/>
      <c r="G9" s="432"/>
      <c r="H9" s="432"/>
      <c r="I9" s="432"/>
      <c r="J9" s="12"/>
      <c r="K9" s="12"/>
      <c r="L9" s="12"/>
      <c r="M9" s="12"/>
      <c r="N9" s="12"/>
      <c r="O9" s="12"/>
      <c r="P9" s="12"/>
      <c r="Q9" s="12"/>
    </row>
    <row r="10" spans="1:38" s="16" customFormat="1" ht="19.5" customHeight="1">
      <c r="A10" s="238" t="s">
        <v>216</v>
      </c>
      <c r="B10" s="222"/>
      <c r="C10" s="210">
        <f>SUM(E10:AL10)</f>
        <v>55115920</v>
      </c>
      <c r="D10" s="210"/>
      <c r="E10" s="14">
        <v>16825859</v>
      </c>
      <c r="F10" s="210">
        <v>79665</v>
      </c>
      <c r="G10" s="210"/>
      <c r="H10" s="210">
        <v>32189</v>
      </c>
      <c r="I10" s="210"/>
      <c r="J10" s="210">
        <v>589312</v>
      </c>
      <c r="K10" s="210"/>
      <c r="L10" s="210"/>
      <c r="M10" s="1">
        <v>11480420</v>
      </c>
      <c r="N10" s="210">
        <v>43767</v>
      </c>
      <c r="O10" s="210"/>
      <c r="P10" s="210">
        <v>1184177</v>
      </c>
      <c r="Q10" s="210"/>
      <c r="R10" s="224">
        <v>1255805</v>
      </c>
      <c r="S10" s="224"/>
      <c r="T10" s="224">
        <v>217728</v>
      </c>
      <c r="U10" s="224"/>
      <c r="V10" s="224"/>
      <c r="W10" s="224">
        <v>6493663</v>
      </c>
      <c r="X10" s="224"/>
      <c r="Y10" s="224">
        <v>57238</v>
      </c>
      <c r="Z10" s="224"/>
      <c r="AA10" s="16">
        <v>4098319</v>
      </c>
      <c r="AB10" s="224">
        <v>2443698</v>
      </c>
      <c r="AC10" s="224"/>
      <c r="AD10" s="224">
        <v>730104</v>
      </c>
      <c r="AE10" s="224"/>
      <c r="AF10" s="224">
        <v>246623</v>
      </c>
      <c r="AG10" s="224"/>
      <c r="AH10" s="224">
        <v>585705</v>
      </c>
      <c r="AI10" s="224"/>
      <c r="AJ10" s="224">
        <v>3144748</v>
      </c>
      <c r="AK10" s="224"/>
      <c r="AL10" s="16">
        <v>5606900</v>
      </c>
    </row>
    <row r="11" spans="1:38" s="16" customFormat="1" ht="19.5" customHeight="1">
      <c r="A11" s="219">
        <v>47</v>
      </c>
      <c r="B11" s="242"/>
      <c r="C11" s="210">
        <f>SUM(E11:AL11)</f>
        <v>72559407</v>
      </c>
      <c r="D11" s="210"/>
      <c r="E11" s="14">
        <v>19981898</v>
      </c>
      <c r="F11" s="210">
        <v>352402</v>
      </c>
      <c r="G11" s="210"/>
      <c r="H11" s="210">
        <v>55877</v>
      </c>
      <c r="I11" s="210"/>
      <c r="J11" s="210">
        <v>798735</v>
      </c>
      <c r="K11" s="210"/>
      <c r="L11" s="210"/>
      <c r="M11" s="1">
        <v>14051658</v>
      </c>
      <c r="N11" s="210">
        <v>108222</v>
      </c>
      <c r="O11" s="210"/>
      <c r="P11" s="210">
        <v>1681210</v>
      </c>
      <c r="Q11" s="210"/>
      <c r="R11" s="224">
        <v>1457838</v>
      </c>
      <c r="S11" s="224"/>
      <c r="T11" s="224">
        <v>255781</v>
      </c>
      <c r="U11" s="224"/>
      <c r="V11" s="224"/>
      <c r="W11" s="224">
        <v>9017487</v>
      </c>
      <c r="X11" s="224"/>
      <c r="Y11" s="224">
        <v>64869</v>
      </c>
      <c r="Z11" s="224"/>
      <c r="AA11" s="16">
        <v>5277481</v>
      </c>
      <c r="AB11" s="224">
        <v>4936929</v>
      </c>
      <c r="AC11" s="224"/>
      <c r="AD11" s="224">
        <v>690743</v>
      </c>
      <c r="AE11" s="224"/>
      <c r="AF11" s="224">
        <v>434877</v>
      </c>
      <c r="AG11" s="224"/>
      <c r="AH11" s="224">
        <v>989625</v>
      </c>
      <c r="AI11" s="224"/>
      <c r="AJ11" s="224">
        <v>4526875</v>
      </c>
      <c r="AK11" s="224"/>
      <c r="AL11" s="16">
        <v>7876900</v>
      </c>
    </row>
    <row r="12" spans="1:38" s="16" customFormat="1" ht="19.5" customHeight="1">
      <c r="A12" s="219">
        <v>48</v>
      </c>
      <c r="B12" s="242"/>
      <c r="C12" s="210">
        <f>SUM(E12:AL12)</f>
        <v>89166246</v>
      </c>
      <c r="D12" s="210"/>
      <c r="E12" s="14">
        <v>25188085</v>
      </c>
      <c r="F12" s="210">
        <v>385435</v>
      </c>
      <c r="G12" s="210"/>
      <c r="H12" s="210">
        <v>129165</v>
      </c>
      <c r="I12" s="210"/>
      <c r="J12" s="210">
        <v>782324</v>
      </c>
      <c r="K12" s="210"/>
      <c r="L12" s="210"/>
      <c r="M12" s="1">
        <v>17628430</v>
      </c>
      <c r="N12" s="210">
        <v>133584</v>
      </c>
      <c r="O12" s="210"/>
      <c r="P12" s="210">
        <v>1694611</v>
      </c>
      <c r="Q12" s="210"/>
      <c r="R12" s="224">
        <v>1763452</v>
      </c>
      <c r="S12" s="224"/>
      <c r="T12" s="224">
        <v>284821</v>
      </c>
      <c r="U12" s="224"/>
      <c r="V12" s="224"/>
      <c r="W12" s="224">
        <v>11249147</v>
      </c>
      <c r="X12" s="224"/>
      <c r="Y12" s="224">
        <v>75935</v>
      </c>
      <c r="Z12" s="224"/>
      <c r="AA12" s="16">
        <v>5169332</v>
      </c>
      <c r="AB12" s="224">
        <v>6348456</v>
      </c>
      <c r="AC12" s="224"/>
      <c r="AD12" s="224">
        <v>978565</v>
      </c>
      <c r="AE12" s="224"/>
      <c r="AF12" s="224">
        <v>589102</v>
      </c>
      <c r="AG12" s="224"/>
      <c r="AH12" s="224">
        <v>1635381</v>
      </c>
      <c r="AI12" s="224"/>
      <c r="AJ12" s="224">
        <v>5591521</v>
      </c>
      <c r="AK12" s="224"/>
      <c r="AL12" s="16">
        <v>9538900</v>
      </c>
    </row>
    <row r="13" spans="1:38" s="16" customFormat="1" ht="19.5" customHeight="1">
      <c r="A13" s="219">
        <v>49</v>
      </c>
      <c r="B13" s="242"/>
      <c r="C13" s="210">
        <v>111479136</v>
      </c>
      <c r="D13" s="210"/>
      <c r="E13" s="14">
        <v>33499147</v>
      </c>
      <c r="F13" s="210">
        <v>678062</v>
      </c>
      <c r="G13" s="210"/>
      <c r="H13" s="210">
        <v>194564</v>
      </c>
      <c r="I13" s="210"/>
      <c r="J13" s="210">
        <v>1148942</v>
      </c>
      <c r="K13" s="210"/>
      <c r="L13" s="210"/>
      <c r="M13" s="1">
        <v>22716297</v>
      </c>
      <c r="N13" s="210">
        <v>145409</v>
      </c>
      <c r="O13" s="210"/>
      <c r="P13" s="210">
        <v>2235909</v>
      </c>
      <c r="Q13" s="210"/>
      <c r="R13" s="224">
        <v>2247317</v>
      </c>
      <c r="S13" s="224"/>
      <c r="T13" s="224">
        <v>394127</v>
      </c>
      <c r="U13" s="224"/>
      <c r="V13" s="224"/>
      <c r="W13" s="224">
        <v>15316064</v>
      </c>
      <c r="X13" s="224"/>
      <c r="Y13" s="224">
        <v>111764</v>
      </c>
      <c r="Z13" s="224"/>
      <c r="AA13" s="16">
        <v>7277065</v>
      </c>
      <c r="AB13" s="224">
        <v>3711208</v>
      </c>
      <c r="AC13" s="224"/>
      <c r="AD13" s="224">
        <v>1396914</v>
      </c>
      <c r="AE13" s="224"/>
      <c r="AF13" s="224">
        <v>888521</v>
      </c>
      <c r="AG13" s="224"/>
      <c r="AH13" s="224">
        <v>2601661</v>
      </c>
      <c r="AI13" s="224"/>
      <c r="AJ13" s="224">
        <v>6919745</v>
      </c>
      <c r="AK13" s="224"/>
      <c r="AL13" s="16">
        <v>9996420</v>
      </c>
    </row>
    <row r="14" spans="1:38" s="17" customFormat="1" ht="19.5" customHeight="1">
      <c r="A14" s="243">
        <v>50</v>
      </c>
      <c r="B14" s="267"/>
      <c r="C14" s="212">
        <f>SUM(E14:AL14)</f>
        <v>120954563</v>
      </c>
      <c r="D14" s="212"/>
      <c r="E14" s="128">
        <f>SUM(E16:E32)</f>
        <v>36000523</v>
      </c>
      <c r="F14" s="212">
        <f>SUM(F16:G32)</f>
        <v>776735</v>
      </c>
      <c r="G14" s="212"/>
      <c r="H14" s="212">
        <f>SUM(H16:I32)</f>
        <v>230104</v>
      </c>
      <c r="I14" s="212"/>
      <c r="J14" s="212">
        <f>SUM(J16:L32)</f>
        <v>1389366</v>
      </c>
      <c r="K14" s="212"/>
      <c r="L14" s="212"/>
      <c r="M14" s="106">
        <f>SUM(M16:M32)</f>
        <v>22585866</v>
      </c>
      <c r="N14" s="212">
        <f>SUM(N16:O32)</f>
        <v>177626</v>
      </c>
      <c r="O14" s="212"/>
      <c r="P14" s="212">
        <f>SUM(P16:Q32)</f>
        <v>2562600</v>
      </c>
      <c r="Q14" s="212"/>
      <c r="R14" s="226">
        <v>2825082</v>
      </c>
      <c r="S14" s="226"/>
      <c r="T14" s="226">
        <f>SUM(T16:V32)</f>
        <v>435345</v>
      </c>
      <c r="U14" s="226"/>
      <c r="V14" s="226"/>
      <c r="W14" s="226">
        <f>SUM(W16:X32)</f>
        <v>18570765</v>
      </c>
      <c r="X14" s="226"/>
      <c r="Y14" s="226">
        <f>SUM(Y16:Z32)</f>
        <v>144887</v>
      </c>
      <c r="Z14" s="226"/>
      <c r="AA14" s="127">
        <f>SUM(AA16:AA32)</f>
        <v>7838858</v>
      </c>
      <c r="AB14" s="226">
        <f>SUM(AB16:AC32)</f>
        <v>2409307</v>
      </c>
      <c r="AC14" s="226"/>
      <c r="AD14" s="226">
        <f>SUM(AD16:AE32)</f>
        <v>995417</v>
      </c>
      <c r="AE14" s="226"/>
      <c r="AF14" s="226">
        <f>SUM(AF16:AG32)</f>
        <v>699091</v>
      </c>
      <c r="AG14" s="226"/>
      <c r="AH14" s="226">
        <f>SUM(AH16:AI32)</f>
        <v>3067230</v>
      </c>
      <c r="AI14" s="226"/>
      <c r="AJ14" s="226">
        <f>SUM(AJ16:AK32)</f>
        <v>7483861</v>
      </c>
      <c r="AK14" s="226"/>
      <c r="AL14" s="127">
        <f>SUM(AL16:AL32)</f>
        <v>12761900</v>
      </c>
    </row>
    <row r="15" spans="1:37" s="16" customFormat="1" ht="19.5" customHeight="1">
      <c r="A15" s="219"/>
      <c r="B15" s="242"/>
      <c r="C15" s="210"/>
      <c r="D15" s="210"/>
      <c r="E15" s="14"/>
      <c r="F15" s="210"/>
      <c r="G15" s="210"/>
      <c r="H15" s="219"/>
      <c r="I15" s="219"/>
      <c r="J15" s="210"/>
      <c r="K15" s="210"/>
      <c r="L15" s="210"/>
      <c r="M15" s="1"/>
      <c r="N15" s="210"/>
      <c r="O15" s="210"/>
      <c r="P15" s="210"/>
      <c r="Q15" s="210"/>
      <c r="R15" s="224"/>
      <c r="S15" s="224"/>
      <c r="T15" s="224"/>
      <c r="U15" s="224"/>
      <c r="V15" s="224"/>
      <c r="W15" s="224"/>
      <c r="X15" s="224"/>
      <c r="Y15" s="208"/>
      <c r="Z15" s="208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</row>
    <row r="16" spans="1:38" s="16" customFormat="1" ht="19.5" customHeight="1">
      <c r="A16" s="423" t="s">
        <v>63</v>
      </c>
      <c r="B16" s="424"/>
      <c r="C16" s="210">
        <f aca="true" t="shared" si="0" ref="C16:C23">SUM(E16:AL16)</f>
        <v>43788155</v>
      </c>
      <c r="D16" s="210"/>
      <c r="E16" s="14">
        <v>16434904</v>
      </c>
      <c r="F16" s="210">
        <v>210703</v>
      </c>
      <c r="G16" s="210"/>
      <c r="H16" s="210">
        <v>2989</v>
      </c>
      <c r="I16" s="210"/>
      <c r="J16" s="210">
        <v>373935</v>
      </c>
      <c r="K16" s="210"/>
      <c r="L16" s="210"/>
      <c r="M16" s="1">
        <v>2492944</v>
      </c>
      <c r="N16" s="210">
        <v>101145</v>
      </c>
      <c r="O16" s="210"/>
      <c r="P16" s="210">
        <v>534351</v>
      </c>
      <c r="Q16" s="210"/>
      <c r="R16" s="224">
        <v>4408623</v>
      </c>
      <c r="S16" s="224"/>
      <c r="T16" s="224">
        <v>206624</v>
      </c>
      <c r="U16" s="224"/>
      <c r="V16" s="224"/>
      <c r="W16" s="224">
        <v>6636002</v>
      </c>
      <c r="X16" s="224"/>
      <c r="Y16" s="224">
        <v>5082</v>
      </c>
      <c r="Z16" s="224"/>
      <c r="AA16" s="16">
        <v>1722985</v>
      </c>
      <c r="AB16" s="224">
        <v>922997</v>
      </c>
      <c r="AC16" s="224"/>
      <c r="AD16" s="224">
        <v>96064</v>
      </c>
      <c r="AE16" s="224"/>
      <c r="AF16" s="224">
        <v>13025</v>
      </c>
      <c r="AG16" s="224"/>
      <c r="AH16" s="224">
        <v>1641822</v>
      </c>
      <c r="AI16" s="224"/>
      <c r="AJ16" s="224">
        <v>3753860</v>
      </c>
      <c r="AK16" s="224"/>
      <c r="AL16" s="16">
        <v>4230100</v>
      </c>
    </row>
    <row r="17" spans="1:38" s="16" customFormat="1" ht="19.5" customHeight="1">
      <c r="A17" s="423" t="s">
        <v>64</v>
      </c>
      <c r="B17" s="424"/>
      <c r="C17" s="210">
        <f t="shared" si="0"/>
        <v>5779324</v>
      </c>
      <c r="D17" s="210"/>
      <c r="E17" s="14">
        <v>1801743</v>
      </c>
      <c r="F17" s="210">
        <v>45949</v>
      </c>
      <c r="G17" s="210"/>
      <c r="H17" s="291" t="s">
        <v>416</v>
      </c>
      <c r="I17" s="210"/>
      <c r="J17" s="210">
        <v>75386</v>
      </c>
      <c r="K17" s="210"/>
      <c r="L17" s="210"/>
      <c r="M17" s="1">
        <v>1016654</v>
      </c>
      <c r="N17" s="210">
        <v>7352</v>
      </c>
      <c r="O17" s="210"/>
      <c r="P17" s="210">
        <v>220809</v>
      </c>
      <c r="Q17" s="210"/>
      <c r="R17" s="224">
        <v>103123</v>
      </c>
      <c r="S17" s="224"/>
      <c r="T17" s="224">
        <v>9565</v>
      </c>
      <c r="U17" s="224"/>
      <c r="V17" s="224"/>
      <c r="W17" s="224">
        <v>970534</v>
      </c>
      <c r="X17" s="224"/>
      <c r="Y17" s="291" t="s">
        <v>416</v>
      </c>
      <c r="Z17" s="210"/>
      <c r="AA17" s="16">
        <v>421932</v>
      </c>
      <c r="AB17" s="224">
        <v>87346</v>
      </c>
      <c r="AC17" s="224"/>
      <c r="AD17" s="224">
        <v>48723</v>
      </c>
      <c r="AE17" s="224"/>
      <c r="AF17" s="224">
        <v>159210</v>
      </c>
      <c r="AG17" s="224"/>
      <c r="AH17" s="224">
        <v>14712</v>
      </c>
      <c r="AI17" s="224"/>
      <c r="AJ17" s="224">
        <v>175386</v>
      </c>
      <c r="AK17" s="224"/>
      <c r="AL17" s="16">
        <v>620900</v>
      </c>
    </row>
    <row r="18" spans="1:38" s="16" customFormat="1" ht="19.5" customHeight="1">
      <c r="A18" s="423" t="s">
        <v>65</v>
      </c>
      <c r="B18" s="424"/>
      <c r="C18" s="210">
        <f t="shared" si="0"/>
        <v>10265545</v>
      </c>
      <c r="D18" s="210"/>
      <c r="E18" s="14">
        <v>4192731</v>
      </c>
      <c r="F18" s="210">
        <v>67855</v>
      </c>
      <c r="G18" s="210"/>
      <c r="H18" s="210">
        <v>42678</v>
      </c>
      <c r="I18" s="210"/>
      <c r="J18" s="210">
        <v>121043</v>
      </c>
      <c r="K18" s="210"/>
      <c r="L18" s="210"/>
      <c r="M18" s="1">
        <v>830732</v>
      </c>
      <c r="N18" s="210">
        <v>17373</v>
      </c>
      <c r="O18" s="210"/>
      <c r="P18" s="210">
        <v>254288</v>
      </c>
      <c r="Q18" s="210"/>
      <c r="R18" s="224">
        <v>309455</v>
      </c>
      <c r="S18" s="224"/>
      <c r="T18" s="224">
        <v>30881</v>
      </c>
      <c r="U18" s="224"/>
      <c r="V18" s="224"/>
      <c r="W18" s="224">
        <v>1684535</v>
      </c>
      <c r="X18" s="224"/>
      <c r="Y18" s="224">
        <v>139805</v>
      </c>
      <c r="Z18" s="224"/>
      <c r="AA18" s="16">
        <v>876096</v>
      </c>
      <c r="AB18" s="224">
        <v>219573</v>
      </c>
      <c r="AC18" s="224"/>
      <c r="AD18" s="224">
        <v>34110</v>
      </c>
      <c r="AE18" s="224"/>
      <c r="AF18" s="224">
        <v>10000</v>
      </c>
      <c r="AG18" s="224"/>
      <c r="AH18" s="224">
        <v>86588</v>
      </c>
      <c r="AI18" s="224"/>
      <c r="AJ18" s="224">
        <v>571902</v>
      </c>
      <c r="AK18" s="224"/>
      <c r="AL18" s="16">
        <v>775900</v>
      </c>
    </row>
    <row r="19" spans="1:38" s="16" customFormat="1" ht="19.5" customHeight="1">
      <c r="A19" s="423" t="s">
        <v>66</v>
      </c>
      <c r="B19" s="424"/>
      <c r="C19" s="210">
        <f t="shared" si="0"/>
        <v>3914203</v>
      </c>
      <c r="D19" s="210"/>
      <c r="E19" s="14">
        <v>614813</v>
      </c>
      <c r="F19" s="210">
        <v>30729</v>
      </c>
      <c r="G19" s="210"/>
      <c r="H19" s="291" t="s">
        <v>416</v>
      </c>
      <c r="I19" s="210"/>
      <c r="J19" s="210">
        <v>55799</v>
      </c>
      <c r="K19" s="210"/>
      <c r="L19" s="210"/>
      <c r="M19" s="1">
        <v>1414523</v>
      </c>
      <c r="N19" s="210">
        <v>4313</v>
      </c>
      <c r="O19" s="210"/>
      <c r="P19" s="210">
        <v>65918</v>
      </c>
      <c r="Q19" s="210"/>
      <c r="R19" s="224">
        <v>91024</v>
      </c>
      <c r="S19" s="224"/>
      <c r="T19" s="224">
        <v>13800</v>
      </c>
      <c r="U19" s="224"/>
      <c r="V19" s="224"/>
      <c r="W19" s="224">
        <v>626688</v>
      </c>
      <c r="X19" s="224"/>
      <c r="Y19" s="291" t="s">
        <v>416</v>
      </c>
      <c r="Z19" s="210"/>
      <c r="AA19" s="16">
        <v>329475</v>
      </c>
      <c r="AB19" s="224">
        <v>147994</v>
      </c>
      <c r="AC19" s="224"/>
      <c r="AD19" s="224">
        <v>31494</v>
      </c>
      <c r="AE19" s="224"/>
      <c r="AF19" s="224">
        <v>17566</v>
      </c>
      <c r="AG19" s="224"/>
      <c r="AH19" s="224">
        <v>1254</v>
      </c>
      <c r="AI19" s="224"/>
      <c r="AJ19" s="224">
        <v>117513</v>
      </c>
      <c r="AK19" s="224"/>
      <c r="AL19" s="16">
        <v>351300</v>
      </c>
    </row>
    <row r="20" spans="1:38" s="16" customFormat="1" ht="19.5" customHeight="1">
      <c r="A20" s="423" t="s">
        <v>67</v>
      </c>
      <c r="B20" s="424"/>
      <c r="C20" s="210">
        <f t="shared" si="0"/>
        <v>3565961</v>
      </c>
      <c r="D20" s="210"/>
      <c r="E20" s="14">
        <v>492156</v>
      </c>
      <c r="F20" s="210">
        <v>24928</v>
      </c>
      <c r="G20" s="210"/>
      <c r="H20" s="291" t="s">
        <v>416</v>
      </c>
      <c r="I20" s="210"/>
      <c r="J20" s="210">
        <v>45285</v>
      </c>
      <c r="K20" s="210"/>
      <c r="L20" s="210"/>
      <c r="M20" s="1">
        <v>1406619</v>
      </c>
      <c r="N20" s="210">
        <v>2052</v>
      </c>
      <c r="O20" s="210"/>
      <c r="P20" s="210">
        <v>1597</v>
      </c>
      <c r="Q20" s="210"/>
      <c r="R20" s="224">
        <v>85408</v>
      </c>
      <c r="S20" s="224"/>
      <c r="T20" s="224">
        <v>18919</v>
      </c>
      <c r="U20" s="224"/>
      <c r="V20" s="224"/>
      <c r="W20" s="224">
        <v>469437</v>
      </c>
      <c r="X20" s="224"/>
      <c r="Y20" s="291" t="s">
        <v>416</v>
      </c>
      <c r="Z20" s="210"/>
      <c r="AA20" s="16">
        <v>369369</v>
      </c>
      <c r="AB20" s="224">
        <v>35026</v>
      </c>
      <c r="AC20" s="224"/>
      <c r="AD20" s="224">
        <v>51482</v>
      </c>
      <c r="AE20" s="224"/>
      <c r="AF20" s="224">
        <v>649</v>
      </c>
      <c r="AG20" s="224"/>
      <c r="AH20" s="224">
        <v>4081</v>
      </c>
      <c r="AI20" s="224"/>
      <c r="AJ20" s="224">
        <v>122753</v>
      </c>
      <c r="AK20" s="224"/>
      <c r="AL20" s="16">
        <v>436200</v>
      </c>
    </row>
    <row r="21" spans="1:38" s="16" customFormat="1" ht="19.5" customHeight="1">
      <c r="A21" s="423" t="s">
        <v>68</v>
      </c>
      <c r="B21" s="424"/>
      <c r="C21" s="210">
        <f t="shared" si="0"/>
        <v>6921415</v>
      </c>
      <c r="D21" s="210"/>
      <c r="E21" s="14">
        <v>2626991</v>
      </c>
      <c r="F21" s="210">
        <v>38040</v>
      </c>
      <c r="G21" s="210"/>
      <c r="H21" s="210">
        <v>87950</v>
      </c>
      <c r="I21" s="210"/>
      <c r="J21" s="210">
        <v>68713</v>
      </c>
      <c r="K21" s="210"/>
      <c r="L21" s="210"/>
      <c r="M21" s="1">
        <v>564947</v>
      </c>
      <c r="N21" s="210">
        <v>8914</v>
      </c>
      <c r="O21" s="210"/>
      <c r="P21" s="210">
        <v>128220</v>
      </c>
      <c r="Q21" s="210"/>
      <c r="R21" s="224">
        <v>244089</v>
      </c>
      <c r="S21" s="224"/>
      <c r="T21" s="224">
        <v>33527</v>
      </c>
      <c r="U21" s="224"/>
      <c r="V21" s="224"/>
      <c r="W21" s="224">
        <v>1189052</v>
      </c>
      <c r="X21" s="224"/>
      <c r="Y21" s="291" t="s">
        <v>416</v>
      </c>
      <c r="Z21" s="210"/>
      <c r="AA21" s="16">
        <v>337827</v>
      </c>
      <c r="AB21" s="224">
        <v>37953</v>
      </c>
      <c r="AC21" s="224"/>
      <c r="AD21" s="224">
        <v>243455</v>
      </c>
      <c r="AE21" s="224"/>
      <c r="AF21" s="291" t="s">
        <v>416</v>
      </c>
      <c r="AG21" s="210"/>
      <c r="AH21" s="224">
        <v>307733</v>
      </c>
      <c r="AI21" s="224"/>
      <c r="AJ21" s="224">
        <v>319304</v>
      </c>
      <c r="AK21" s="224"/>
      <c r="AL21" s="16">
        <v>684700</v>
      </c>
    </row>
    <row r="22" spans="1:38" s="16" customFormat="1" ht="19.5" customHeight="1">
      <c r="A22" s="423" t="s">
        <v>69</v>
      </c>
      <c r="B22" s="424"/>
      <c r="C22" s="210">
        <f t="shared" si="0"/>
        <v>3042636</v>
      </c>
      <c r="D22" s="210"/>
      <c r="E22" s="14">
        <v>727938</v>
      </c>
      <c r="F22" s="210">
        <v>22969</v>
      </c>
      <c r="G22" s="210"/>
      <c r="H22" s="210">
        <v>16195</v>
      </c>
      <c r="I22" s="210"/>
      <c r="J22" s="210">
        <v>41613</v>
      </c>
      <c r="K22" s="210"/>
      <c r="L22" s="210"/>
      <c r="M22" s="1">
        <v>808388</v>
      </c>
      <c r="N22" s="210">
        <v>4236</v>
      </c>
      <c r="O22" s="210"/>
      <c r="P22" s="210">
        <v>24705</v>
      </c>
      <c r="Q22" s="210"/>
      <c r="R22" s="224">
        <v>111224</v>
      </c>
      <c r="S22" s="224"/>
      <c r="T22" s="224">
        <v>6533</v>
      </c>
      <c r="U22" s="224"/>
      <c r="V22" s="224"/>
      <c r="W22" s="224">
        <v>702571</v>
      </c>
      <c r="X22" s="224"/>
      <c r="Y22" s="291" t="s">
        <v>416</v>
      </c>
      <c r="Z22" s="210"/>
      <c r="AA22" s="16">
        <v>118626</v>
      </c>
      <c r="AB22" s="224">
        <v>101519</v>
      </c>
      <c r="AC22" s="224"/>
      <c r="AD22" s="224">
        <v>32735</v>
      </c>
      <c r="AE22" s="224"/>
      <c r="AF22" s="224">
        <v>900</v>
      </c>
      <c r="AG22" s="224"/>
      <c r="AH22" s="224">
        <v>20052</v>
      </c>
      <c r="AI22" s="224"/>
      <c r="AJ22" s="224">
        <v>121732</v>
      </c>
      <c r="AK22" s="224"/>
      <c r="AL22" s="16">
        <v>180700</v>
      </c>
    </row>
    <row r="23" spans="1:38" s="16" customFormat="1" ht="19.5" customHeight="1">
      <c r="A23" s="423" t="s">
        <v>70</v>
      </c>
      <c r="B23" s="424"/>
      <c r="C23" s="210">
        <f t="shared" si="0"/>
        <v>4392967</v>
      </c>
      <c r="D23" s="210"/>
      <c r="E23" s="14">
        <v>1092126</v>
      </c>
      <c r="F23" s="210">
        <v>26682</v>
      </c>
      <c r="G23" s="210"/>
      <c r="H23" s="291" t="s">
        <v>416</v>
      </c>
      <c r="I23" s="210"/>
      <c r="J23" s="210">
        <v>48259</v>
      </c>
      <c r="K23" s="210"/>
      <c r="L23" s="210"/>
      <c r="M23" s="1">
        <v>880055</v>
      </c>
      <c r="N23" s="210">
        <v>5161</v>
      </c>
      <c r="O23" s="210"/>
      <c r="P23" s="210">
        <v>55457</v>
      </c>
      <c r="Q23" s="210"/>
      <c r="R23" s="224">
        <v>139321</v>
      </c>
      <c r="S23" s="224"/>
      <c r="T23" s="224">
        <v>5760</v>
      </c>
      <c r="U23" s="224"/>
      <c r="V23" s="224"/>
      <c r="W23" s="224">
        <v>580403</v>
      </c>
      <c r="X23" s="224"/>
      <c r="Y23" s="291" t="s">
        <v>416</v>
      </c>
      <c r="Z23" s="210"/>
      <c r="AA23" s="16">
        <v>246807</v>
      </c>
      <c r="AB23" s="224">
        <v>66710</v>
      </c>
      <c r="AC23" s="224"/>
      <c r="AD23" s="224">
        <v>19293</v>
      </c>
      <c r="AE23" s="224"/>
      <c r="AF23" s="291" t="s">
        <v>416</v>
      </c>
      <c r="AG23" s="210"/>
      <c r="AH23" s="224">
        <v>49928</v>
      </c>
      <c r="AI23" s="224"/>
      <c r="AJ23" s="224">
        <v>594405</v>
      </c>
      <c r="AK23" s="224"/>
      <c r="AL23" s="16">
        <v>582600</v>
      </c>
    </row>
    <row r="24" spans="1:37" s="16" customFormat="1" ht="19.5" customHeight="1">
      <c r="A24" s="238"/>
      <c r="B24" s="222"/>
      <c r="C24" s="210"/>
      <c r="D24" s="210"/>
      <c r="E24" s="14"/>
      <c r="F24" s="210"/>
      <c r="G24" s="210"/>
      <c r="H24" s="210"/>
      <c r="I24" s="210"/>
      <c r="J24" s="210"/>
      <c r="K24" s="210"/>
      <c r="L24" s="210"/>
      <c r="M24" s="1"/>
      <c r="N24" s="210"/>
      <c r="O24" s="210"/>
      <c r="P24" s="210"/>
      <c r="Q24" s="210"/>
      <c r="R24" s="224"/>
      <c r="S24" s="224"/>
      <c r="T24" s="224"/>
      <c r="U24" s="224"/>
      <c r="V24" s="224"/>
      <c r="W24" s="224"/>
      <c r="X24" s="224"/>
      <c r="Y24" s="208"/>
      <c r="Z24" s="208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8" s="16" customFormat="1" ht="19.5" customHeight="1">
      <c r="A25" s="423" t="s">
        <v>356</v>
      </c>
      <c r="B25" s="424"/>
      <c r="C25" s="210">
        <f aca="true" t="shared" si="1" ref="C25:C32">SUM(E25:AL25)</f>
        <v>1476782</v>
      </c>
      <c r="D25" s="210"/>
      <c r="E25" s="14">
        <v>456483</v>
      </c>
      <c r="F25" s="210">
        <v>9880</v>
      </c>
      <c r="G25" s="210"/>
      <c r="H25" s="291" t="s">
        <v>416</v>
      </c>
      <c r="I25" s="210"/>
      <c r="J25" s="210">
        <v>17885</v>
      </c>
      <c r="K25" s="210"/>
      <c r="L25" s="210"/>
      <c r="M25" s="1">
        <v>386668</v>
      </c>
      <c r="N25" s="210">
        <v>1912</v>
      </c>
      <c r="O25" s="210"/>
      <c r="P25" s="210">
        <v>83168</v>
      </c>
      <c r="Q25" s="210"/>
      <c r="R25" s="224">
        <v>42460</v>
      </c>
      <c r="S25" s="224"/>
      <c r="T25" s="224">
        <v>1678</v>
      </c>
      <c r="U25" s="224"/>
      <c r="V25" s="224"/>
      <c r="W25" s="224">
        <v>177533</v>
      </c>
      <c r="X25" s="224"/>
      <c r="Y25" s="291" t="s">
        <v>416</v>
      </c>
      <c r="Z25" s="210"/>
      <c r="AA25" s="16">
        <v>55242</v>
      </c>
      <c r="AB25" s="224">
        <v>20852</v>
      </c>
      <c r="AC25" s="224"/>
      <c r="AD25" s="224">
        <v>19384</v>
      </c>
      <c r="AE25" s="224"/>
      <c r="AF25" s="291" t="s">
        <v>416</v>
      </c>
      <c r="AG25" s="210"/>
      <c r="AH25" s="224">
        <v>30991</v>
      </c>
      <c r="AI25" s="224"/>
      <c r="AJ25" s="224">
        <v>70046</v>
      </c>
      <c r="AK25" s="224"/>
      <c r="AL25" s="16">
        <v>102600</v>
      </c>
    </row>
    <row r="26" spans="1:38" s="16" customFormat="1" ht="19.5" customHeight="1">
      <c r="A26" s="423" t="s">
        <v>357</v>
      </c>
      <c r="B26" s="424"/>
      <c r="C26" s="210">
        <f t="shared" si="1"/>
        <v>5788498</v>
      </c>
      <c r="D26" s="210"/>
      <c r="E26" s="14">
        <v>1178014</v>
      </c>
      <c r="F26" s="210">
        <v>38611</v>
      </c>
      <c r="G26" s="210"/>
      <c r="H26" s="210">
        <v>12853</v>
      </c>
      <c r="I26" s="210"/>
      <c r="J26" s="210">
        <v>69693</v>
      </c>
      <c r="K26" s="210"/>
      <c r="L26" s="210"/>
      <c r="M26" s="1">
        <v>1176095</v>
      </c>
      <c r="N26" s="210">
        <v>3081</v>
      </c>
      <c r="O26" s="210"/>
      <c r="P26" s="210">
        <v>258565</v>
      </c>
      <c r="Q26" s="210"/>
      <c r="R26" s="224">
        <v>255346</v>
      </c>
      <c r="S26" s="224"/>
      <c r="T26" s="224">
        <v>7151</v>
      </c>
      <c r="U26" s="224"/>
      <c r="V26" s="224"/>
      <c r="W26" s="224">
        <v>883202</v>
      </c>
      <c r="X26" s="224"/>
      <c r="Y26" s="291" t="s">
        <v>416</v>
      </c>
      <c r="Z26" s="210"/>
      <c r="AA26" s="16">
        <v>215342</v>
      </c>
      <c r="AB26" s="224">
        <v>38800</v>
      </c>
      <c r="AC26" s="224"/>
      <c r="AD26" s="224">
        <v>72746</v>
      </c>
      <c r="AE26" s="224"/>
      <c r="AF26" s="224">
        <v>193272</v>
      </c>
      <c r="AG26" s="224"/>
      <c r="AH26" s="224">
        <v>96846</v>
      </c>
      <c r="AI26" s="224"/>
      <c r="AJ26" s="224">
        <v>257381</v>
      </c>
      <c r="AK26" s="224"/>
      <c r="AL26" s="16">
        <v>1031500</v>
      </c>
    </row>
    <row r="27" spans="1:38" s="16" customFormat="1" ht="19.5" customHeight="1">
      <c r="A27" s="423" t="s">
        <v>358</v>
      </c>
      <c r="B27" s="424"/>
      <c r="C27" s="210">
        <f t="shared" si="1"/>
        <v>8278729</v>
      </c>
      <c r="D27" s="210"/>
      <c r="E27" s="14">
        <v>1854761</v>
      </c>
      <c r="F27" s="210">
        <v>47589</v>
      </c>
      <c r="G27" s="210"/>
      <c r="H27" s="291" t="s">
        <v>416</v>
      </c>
      <c r="I27" s="210"/>
      <c r="J27" s="210">
        <v>86345</v>
      </c>
      <c r="K27" s="210"/>
      <c r="L27" s="210"/>
      <c r="M27" s="1">
        <v>2112944</v>
      </c>
      <c r="N27" s="210">
        <v>5849</v>
      </c>
      <c r="O27" s="210"/>
      <c r="P27" s="210">
        <v>146225</v>
      </c>
      <c r="Q27" s="210"/>
      <c r="R27" s="224">
        <v>177988</v>
      </c>
      <c r="S27" s="224"/>
      <c r="T27" s="224">
        <v>8490</v>
      </c>
      <c r="U27" s="224"/>
      <c r="V27" s="224"/>
      <c r="W27" s="224">
        <v>964123</v>
      </c>
      <c r="X27" s="224"/>
      <c r="Y27" s="291" t="s">
        <v>416</v>
      </c>
      <c r="Z27" s="210"/>
      <c r="AA27" s="16">
        <v>576748</v>
      </c>
      <c r="AB27" s="224">
        <v>124253</v>
      </c>
      <c r="AC27" s="224"/>
      <c r="AD27" s="224">
        <v>74016</v>
      </c>
      <c r="AE27" s="224"/>
      <c r="AF27" s="224">
        <v>212291</v>
      </c>
      <c r="AG27" s="224"/>
      <c r="AH27" s="224">
        <v>315348</v>
      </c>
      <c r="AI27" s="224"/>
      <c r="AJ27" s="224">
        <v>458659</v>
      </c>
      <c r="AK27" s="224"/>
      <c r="AL27" s="16">
        <v>1113100</v>
      </c>
    </row>
    <row r="28" spans="1:38" s="16" customFormat="1" ht="19.5" customHeight="1">
      <c r="A28" s="423" t="s">
        <v>359</v>
      </c>
      <c r="B28" s="424"/>
      <c r="C28" s="210">
        <f t="shared" si="1"/>
        <v>8119740</v>
      </c>
      <c r="D28" s="210"/>
      <c r="E28" s="14">
        <v>1675336</v>
      </c>
      <c r="F28" s="210">
        <v>50050</v>
      </c>
      <c r="G28" s="210"/>
      <c r="H28" s="291" t="s">
        <v>416</v>
      </c>
      <c r="I28" s="210"/>
      <c r="J28" s="210">
        <v>90445</v>
      </c>
      <c r="K28" s="210"/>
      <c r="L28" s="210"/>
      <c r="M28" s="1">
        <v>2074292</v>
      </c>
      <c r="N28" s="210">
        <v>5750</v>
      </c>
      <c r="O28" s="210"/>
      <c r="P28" s="210">
        <v>171828</v>
      </c>
      <c r="Q28" s="210"/>
      <c r="R28" s="224">
        <v>350738</v>
      </c>
      <c r="S28" s="224"/>
      <c r="T28" s="224">
        <v>22127</v>
      </c>
      <c r="U28" s="224"/>
      <c r="V28" s="224"/>
      <c r="W28" s="224">
        <v>1291229</v>
      </c>
      <c r="X28" s="224"/>
      <c r="Y28" s="291" t="s">
        <v>416</v>
      </c>
      <c r="Z28" s="210"/>
      <c r="AA28" s="16">
        <v>526818</v>
      </c>
      <c r="AB28" s="224">
        <v>344822</v>
      </c>
      <c r="AC28" s="224"/>
      <c r="AD28" s="224">
        <v>114210</v>
      </c>
      <c r="AE28" s="224"/>
      <c r="AF28" s="224">
        <v>35862</v>
      </c>
      <c r="AG28" s="224"/>
      <c r="AH28" s="224">
        <v>158728</v>
      </c>
      <c r="AI28" s="224"/>
      <c r="AJ28" s="224">
        <v>320205</v>
      </c>
      <c r="AK28" s="224"/>
      <c r="AL28" s="16">
        <v>887300</v>
      </c>
    </row>
    <row r="29" spans="1:38" s="16" customFormat="1" ht="19.5" customHeight="1">
      <c r="A29" s="423" t="s">
        <v>360</v>
      </c>
      <c r="B29" s="424"/>
      <c r="C29" s="210">
        <f t="shared" si="1"/>
        <v>5692341</v>
      </c>
      <c r="D29" s="210"/>
      <c r="E29" s="14">
        <v>974301</v>
      </c>
      <c r="F29" s="210">
        <v>49726</v>
      </c>
      <c r="G29" s="210"/>
      <c r="H29" s="210">
        <v>67439</v>
      </c>
      <c r="I29" s="210"/>
      <c r="J29" s="210">
        <v>90032</v>
      </c>
      <c r="K29" s="210"/>
      <c r="L29" s="210"/>
      <c r="M29" s="1">
        <v>2076044</v>
      </c>
      <c r="N29" s="210">
        <v>3716</v>
      </c>
      <c r="O29" s="210"/>
      <c r="P29" s="210">
        <v>192149</v>
      </c>
      <c r="Q29" s="210"/>
      <c r="R29" s="224">
        <v>158480</v>
      </c>
      <c r="S29" s="224"/>
      <c r="T29" s="224">
        <v>9149</v>
      </c>
      <c r="U29" s="224"/>
      <c r="V29" s="224"/>
      <c r="W29" s="224">
        <v>601742</v>
      </c>
      <c r="X29" s="224"/>
      <c r="Y29" s="291" t="s">
        <v>416</v>
      </c>
      <c r="Z29" s="210"/>
      <c r="AA29" s="16">
        <v>544930</v>
      </c>
      <c r="AB29" s="224">
        <v>132590</v>
      </c>
      <c r="AC29" s="224"/>
      <c r="AD29" s="224">
        <v>50833</v>
      </c>
      <c r="AE29" s="224"/>
      <c r="AF29" s="224">
        <v>12150</v>
      </c>
      <c r="AG29" s="224"/>
      <c r="AH29" s="224">
        <v>128721</v>
      </c>
      <c r="AI29" s="224"/>
      <c r="AJ29" s="224">
        <v>274539</v>
      </c>
      <c r="AK29" s="224"/>
      <c r="AL29" s="16">
        <v>325800</v>
      </c>
    </row>
    <row r="30" spans="1:38" s="16" customFormat="1" ht="19.5" customHeight="1">
      <c r="A30" s="423" t="s">
        <v>361</v>
      </c>
      <c r="B30" s="424"/>
      <c r="C30" s="210">
        <f t="shared" si="1"/>
        <v>5594294</v>
      </c>
      <c r="D30" s="210"/>
      <c r="E30" s="14">
        <v>780162</v>
      </c>
      <c r="F30" s="210">
        <v>53573</v>
      </c>
      <c r="G30" s="210"/>
      <c r="H30" s="291" t="s">
        <v>416</v>
      </c>
      <c r="I30" s="210"/>
      <c r="J30" s="210">
        <v>97056</v>
      </c>
      <c r="K30" s="210"/>
      <c r="L30" s="210"/>
      <c r="M30" s="1">
        <v>2193605</v>
      </c>
      <c r="N30" s="210">
        <v>2820</v>
      </c>
      <c r="O30" s="210"/>
      <c r="P30" s="210">
        <v>118919</v>
      </c>
      <c r="Q30" s="210"/>
      <c r="R30" s="224">
        <v>171271</v>
      </c>
      <c r="S30" s="224"/>
      <c r="T30" s="224">
        <v>13564</v>
      </c>
      <c r="U30" s="224"/>
      <c r="V30" s="224"/>
      <c r="W30" s="224">
        <v>820684</v>
      </c>
      <c r="X30" s="224"/>
      <c r="Y30" s="291" t="s">
        <v>416</v>
      </c>
      <c r="Z30" s="210"/>
      <c r="AA30" s="16">
        <v>505882</v>
      </c>
      <c r="AB30" s="224">
        <v>24114</v>
      </c>
      <c r="AC30" s="224"/>
      <c r="AD30" s="224">
        <v>33242</v>
      </c>
      <c r="AE30" s="224"/>
      <c r="AF30" s="224">
        <v>39400</v>
      </c>
      <c r="AG30" s="224"/>
      <c r="AH30" s="224">
        <v>100603</v>
      </c>
      <c r="AI30" s="224"/>
      <c r="AJ30" s="224">
        <v>151199</v>
      </c>
      <c r="AK30" s="224"/>
      <c r="AL30" s="16">
        <v>488200</v>
      </c>
    </row>
    <row r="31" spans="1:38" s="16" customFormat="1" ht="19.5" customHeight="1">
      <c r="A31" s="423" t="s">
        <v>362</v>
      </c>
      <c r="B31" s="424"/>
      <c r="C31" s="210">
        <f t="shared" si="1"/>
        <v>6833501</v>
      </c>
      <c r="D31" s="210"/>
      <c r="E31" s="16">
        <v>886808</v>
      </c>
      <c r="F31" s="210">
        <v>50771</v>
      </c>
      <c r="G31" s="210"/>
      <c r="H31" s="291" t="s">
        <v>416</v>
      </c>
      <c r="I31" s="210"/>
      <c r="J31" s="210">
        <v>92139</v>
      </c>
      <c r="K31" s="210"/>
      <c r="L31" s="210"/>
      <c r="M31" s="15">
        <v>2597857</v>
      </c>
      <c r="N31" s="210">
        <v>3260</v>
      </c>
      <c r="O31" s="210"/>
      <c r="P31" s="210">
        <v>287709</v>
      </c>
      <c r="Q31" s="210"/>
      <c r="R31" s="224">
        <v>148278</v>
      </c>
      <c r="S31" s="224"/>
      <c r="T31" s="224">
        <v>39296</v>
      </c>
      <c r="U31" s="224"/>
      <c r="V31" s="224"/>
      <c r="W31" s="224">
        <v>697148</v>
      </c>
      <c r="X31" s="224"/>
      <c r="Y31" s="291" t="s">
        <v>416</v>
      </c>
      <c r="Z31" s="210"/>
      <c r="AA31" s="16">
        <v>872836</v>
      </c>
      <c r="AB31" s="224">
        <v>40031</v>
      </c>
      <c r="AC31" s="224"/>
      <c r="AD31" s="224">
        <v>52154</v>
      </c>
      <c r="AE31" s="224"/>
      <c r="AF31" s="224">
        <v>1766</v>
      </c>
      <c r="AG31" s="224"/>
      <c r="AH31" s="224">
        <v>100516</v>
      </c>
      <c r="AI31" s="224"/>
      <c r="AJ31" s="224">
        <v>154232</v>
      </c>
      <c r="AK31" s="224"/>
      <c r="AL31" s="16">
        <v>808700</v>
      </c>
    </row>
    <row r="32" spans="1:38" s="16" customFormat="1" ht="19.5" customHeight="1">
      <c r="A32" s="423" t="s">
        <v>363</v>
      </c>
      <c r="B32" s="424"/>
      <c r="C32" s="210">
        <f t="shared" si="1"/>
        <v>1500472</v>
      </c>
      <c r="D32" s="210"/>
      <c r="E32" s="16">
        <v>211256</v>
      </c>
      <c r="F32" s="210">
        <v>8680</v>
      </c>
      <c r="G32" s="210"/>
      <c r="H32" s="291" t="s">
        <v>416</v>
      </c>
      <c r="I32" s="210"/>
      <c r="J32" s="210">
        <v>15738</v>
      </c>
      <c r="K32" s="210"/>
      <c r="L32" s="210"/>
      <c r="M32" s="15">
        <v>553499</v>
      </c>
      <c r="N32" s="210">
        <v>692</v>
      </c>
      <c r="O32" s="210"/>
      <c r="P32" s="210">
        <v>18692</v>
      </c>
      <c r="Q32" s="210"/>
      <c r="R32" s="210">
        <v>28254</v>
      </c>
      <c r="S32" s="210"/>
      <c r="T32" s="224">
        <v>8281</v>
      </c>
      <c r="U32" s="224"/>
      <c r="V32" s="224"/>
      <c r="W32" s="224">
        <v>275882</v>
      </c>
      <c r="X32" s="224"/>
      <c r="Y32" s="291" t="s">
        <v>416</v>
      </c>
      <c r="Z32" s="210"/>
      <c r="AA32" s="14">
        <v>117943</v>
      </c>
      <c r="AB32" s="224">
        <v>64727</v>
      </c>
      <c r="AC32" s="224"/>
      <c r="AD32" s="224">
        <v>21476</v>
      </c>
      <c r="AE32" s="224"/>
      <c r="AF32" s="224">
        <v>3000</v>
      </c>
      <c r="AG32" s="224"/>
      <c r="AH32" s="224">
        <v>9307</v>
      </c>
      <c r="AI32" s="224"/>
      <c r="AJ32" s="224">
        <v>20745</v>
      </c>
      <c r="AK32" s="224"/>
      <c r="AL32" s="14">
        <v>142300</v>
      </c>
    </row>
    <row r="33" spans="1:38" ht="19.5" customHeight="1">
      <c r="A33" s="18"/>
      <c r="B33" s="19"/>
      <c r="C33" s="20"/>
      <c r="D33" s="20"/>
      <c r="E33" s="21"/>
      <c r="F33" s="20"/>
      <c r="G33" s="20"/>
      <c r="H33" s="20"/>
      <c r="I33" s="20"/>
      <c r="J33" s="20"/>
      <c r="K33" s="20"/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17" ht="19.5" customHeight="1">
      <c r="A34" s="22"/>
      <c r="B34" s="23"/>
      <c r="C34" s="12"/>
      <c r="D34" s="12"/>
      <c r="E34" s="9"/>
      <c r="F34" s="12"/>
      <c r="G34" s="12"/>
      <c r="H34" s="12"/>
      <c r="I34" s="12"/>
      <c r="J34" s="12"/>
      <c r="K34" s="12"/>
      <c r="L34" s="12"/>
      <c r="M34" s="9"/>
      <c r="N34" s="9"/>
      <c r="O34" s="9"/>
      <c r="P34" s="9"/>
      <c r="Q34" s="9"/>
    </row>
    <row r="35" spans="1:17" ht="19.5" customHeight="1">
      <c r="A35" s="22"/>
      <c r="B35" s="23"/>
      <c r="C35" s="12"/>
      <c r="D35" s="12"/>
      <c r="E35" s="9"/>
      <c r="F35" s="12"/>
      <c r="G35" s="12"/>
      <c r="H35" s="12"/>
      <c r="I35" s="12"/>
      <c r="J35" s="12"/>
      <c r="K35" s="12"/>
      <c r="L35" s="12"/>
      <c r="M35" s="9"/>
      <c r="N35" s="9"/>
      <c r="O35" s="9"/>
      <c r="P35" s="9"/>
      <c r="Q35" s="9"/>
    </row>
    <row r="36" spans="1:17" ht="19.5" customHeight="1">
      <c r="A36" s="22"/>
      <c r="B36" s="23"/>
      <c r="C36" s="12"/>
      <c r="D36" s="12"/>
      <c r="E36" s="9"/>
      <c r="F36" s="12"/>
      <c r="G36" s="12"/>
      <c r="H36" s="12"/>
      <c r="I36" s="12"/>
      <c r="J36" s="12"/>
      <c r="K36" s="12"/>
      <c r="L36" s="12"/>
      <c r="M36" s="9"/>
      <c r="N36" s="9"/>
      <c r="O36" s="9"/>
      <c r="P36" s="9"/>
      <c r="Q36" s="9"/>
    </row>
    <row r="37" spans="1:38" ht="19.5" customHeight="1">
      <c r="A37" s="397" t="s">
        <v>395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</row>
    <row r="38" spans="1:38" ht="19.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9"/>
      <c r="X38" s="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 t="s">
        <v>381</v>
      </c>
      <c r="AL38" s="129" t="s">
        <v>55</v>
      </c>
    </row>
    <row r="39" spans="1:39" ht="19.5" customHeight="1">
      <c r="A39" s="427" t="s">
        <v>382</v>
      </c>
      <c r="B39" s="399"/>
      <c r="C39" s="412" t="s">
        <v>383</v>
      </c>
      <c r="D39" s="429"/>
      <c r="E39" s="403" t="s">
        <v>384</v>
      </c>
      <c r="F39" s="403"/>
      <c r="G39" s="403" t="s">
        <v>385</v>
      </c>
      <c r="H39" s="403"/>
      <c r="I39" s="403" t="s">
        <v>386</v>
      </c>
      <c r="J39" s="403"/>
      <c r="K39" s="403"/>
      <c r="L39" s="399" t="s">
        <v>387</v>
      </c>
      <c r="M39" s="399"/>
      <c r="N39" s="399" t="s">
        <v>388</v>
      </c>
      <c r="O39" s="399"/>
      <c r="P39" s="399" t="s">
        <v>72</v>
      </c>
      <c r="Q39" s="399"/>
      <c r="R39" s="408" t="s">
        <v>389</v>
      </c>
      <c r="S39" s="416"/>
      <c r="T39" s="416"/>
      <c r="U39" s="408" t="s">
        <v>390</v>
      </c>
      <c r="V39" s="408"/>
      <c r="W39" s="408"/>
      <c r="X39" s="408"/>
      <c r="Y39" s="410" t="s">
        <v>391</v>
      </c>
      <c r="Z39" s="410"/>
      <c r="AA39" s="410" t="s">
        <v>392</v>
      </c>
      <c r="AB39" s="410"/>
      <c r="AC39" s="410" t="s">
        <v>73</v>
      </c>
      <c r="AD39" s="410"/>
      <c r="AE39" s="410"/>
      <c r="AF39" s="410" t="s">
        <v>393</v>
      </c>
      <c r="AG39" s="410"/>
      <c r="AH39" s="410"/>
      <c r="AI39" s="410" t="s">
        <v>74</v>
      </c>
      <c r="AJ39" s="410"/>
      <c r="AK39" s="412" t="s">
        <v>394</v>
      </c>
      <c r="AL39" s="413"/>
      <c r="AM39" s="9"/>
    </row>
    <row r="40" spans="1:39" ht="19.5" customHeight="1">
      <c r="A40" s="428"/>
      <c r="B40" s="400"/>
      <c r="C40" s="414"/>
      <c r="D40" s="43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17"/>
      <c r="S40" s="417"/>
      <c r="T40" s="417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14"/>
      <c r="AL40" s="415"/>
      <c r="AM40" s="9"/>
    </row>
    <row r="41" spans="1:17" ht="14.25">
      <c r="A41" s="10"/>
      <c r="B41" s="11"/>
      <c r="C41" s="9"/>
      <c r="D41" s="9"/>
      <c r="E41" s="9"/>
      <c r="F41" s="9"/>
      <c r="G41" s="9"/>
      <c r="H41" s="9"/>
      <c r="I41" s="12"/>
      <c r="J41" s="12"/>
      <c r="K41" s="12"/>
      <c r="L41" s="9"/>
      <c r="M41" s="9"/>
      <c r="N41" s="12"/>
      <c r="O41" s="12"/>
      <c r="P41" s="12"/>
      <c r="Q41" s="12"/>
    </row>
    <row r="42" spans="1:38" s="16" customFormat="1" ht="14.25">
      <c r="A42" s="238" t="s">
        <v>216</v>
      </c>
      <c r="B42" s="222"/>
      <c r="C42" s="210">
        <f>SUM(E42:AL42)</f>
        <v>54845097</v>
      </c>
      <c r="D42" s="210"/>
      <c r="E42" s="210">
        <v>749774</v>
      </c>
      <c r="F42" s="210"/>
      <c r="G42" s="210">
        <v>6460739</v>
      </c>
      <c r="H42" s="210"/>
      <c r="I42" s="210">
        <v>6864446</v>
      </c>
      <c r="J42" s="210"/>
      <c r="K42" s="210"/>
      <c r="L42" s="210">
        <v>3269210</v>
      </c>
      <c r="M42" s="210"/>
      <c r="N42" s="210">
        <v>389670</v>
      </c>
      <c r="O42" s="210"/>
      <c r="P42" s="210">
        <v>5632970</v>
      </c>
      <c r="Q42" s="210"/>
      <c r="R42" s="404">
        <v>2288007</v>
      </c>
      <c r="S42" s="404"/>
      <c r="T42" s="404"/>
      <c r="U42" s="404">
        <v>14201957</v>
      </c>
      <c r="V42" s="404"/>
      <c r="W42" s="404"/>
      <c r="X42" s="404"/>
      <c r="Y42" s="404">
        <v>1320544</v>
      </c>
      <c r="Z42" s="404"/>
      <c r="AA42" s="404">
        <v>9320810</v>
      </c>
      <c r="AB42" s="404"/>
      <c r="AC42" s="224">
        <v>733301</v>
      </c>
      <c r="AD42" s="224"/>
      <c r="AE42" s="224"/>
      <c r="AF42" s="224">
        <v>2666565</v>
      </c>
      <c r="AG42" s="224"/>
      <c r="AH42" s="224"/>
      <c r="AI42" s="404">
        <v>472539</v>
      </c>
      <c r="AJ42" s="404"/>
      <c r="AK42" s="224">
        <v>474565</v>
      </c>
      <c r="AL42" s="224"/>
    </row>
    <row r="43" spans="1:38" s="16" customFormat="1" ht="14.25">
      <c r="A43" s="219">
        <v>47</v>
      </c>
      <c r="B43" s="242"/>
      <c r="C43" s="210">
        <f>SUM(E43:AL43)</f>
        <v>70844438</v>
      </c>
      <c r="D43" s="210"/>
      <c r="E43" s="210">
        <v>879074</v>
      </c>
      <c r="F43" s="210"/>
      <c r="G43" s="210">
        <v>7909303</v>
      </c>
      <c r="H43" s="210"/>
      <c r="I43" s="210">
        <v>9734708</v>
      </c>
      <c r="J43" s="210"/>
      <c r="K43" s="210"/>
      <c r="L43" s="210">
        <v>4477271</v>
      </c>
      <c r="M43" s="210"/>
      <c r="N43" s="210">
        <v>529306</v>
      </c>
      <c r="O43" s="210"/>
      <c r="P43" s="210">
        <v>7371084</v>
      </c>
      <c r="Q43" s="210"/>
      <c r="R43" s="404">
        <v>2723730</v>
      </c>
      <c r="S43" s="404"/>
      <c r="T43" s="404"/>
      <c r="U43" s="404">
        <v>18303111</v>
      </c>
      <c r="V43" s="404"/>
      <c r="W43" s="404"/>
      <c r="X43" s="404"/>
      <c r="Y43" s="404">
        <v>1710295</v>
      </c>
      <c r="Z43" s="404"/>
      <c r="AA43" s="404">
        <v>11578227</v>
      </c>
      <c r="AB43" s="404"/>
      <c r="AC43" s="224">
        <v>1022247</v>
      </c>
      <c r="AD43" s="224"/>
      <c r="AE43" s="224"/>
      <c r="AF43" s="224">
        <v>3439659</v>
      </c>
      <c r="AG43" s="224"/>
      <c r="AH43" s="224"/>
      <c r="AI43" s="404">
        <v>294581</v>
      </c>
      <c r="AJ43" s="404"/>
      <c r="AK43" s="224">
        <v>871842</v>
      </c>
      <c r="AL43" s="224"/>
    </row>
    <row r="44" spans="1:38" s="16" customFormat="1" ht="14.25">
      <c r="A44" s="219">
        <v>48</v>
      </c>
      <c r="B44" s="242"/>
      <c r="C44" s="210">
        <f>SUM(E44:AL44)</f>
        <v>86608402</v>
      </c>
      <c r="D44" s="210"/>
      <c r="E44" s="210">
        <v>1077045</v>
      </c>
      <c r="F44" s="210"/>
      <c r="G44" s="210">
        <v>10589203</v>
      </c>
      <c r="H44" s="210"/>
      <c r="I44" s="210">
        <v>14293741</v>
      </c>
      <c r="J44" s="210"/>
      <c r="K44" s="210"/>
      <c r="L44" s="210">
        <v>5960604</v>
      </c>
      <c r="M44" s="210"/>
      <c r="N44" s="210">
        <v>632250</v>
      </c>
      <c r="O44" s="210"/>
      <c r="P44" s="210">
        <v>7463036</v>
      </c>
      <c r="Q44" s="210"/>
      <c r="R44" s="404">
        <v>3433494</v>
      </c>
      <c r="S44" s="404"/>
      <c r="T44" s="404"/>
      <c r="U44" s="404">
        <v>22032259</v>
      </c>
      <c r="V44" s="404"/>
      <c r="W44" s="404"/>
      <c r="X44" s="404"/>
      <c r="Y44" s="404">
        <v>2147592</v>
      </c>
      <c r="Z44" s="404"/>
      <c r="AA44" s="404">
        <v>12910962</v>
      </c>
      <c r="AB44" s="404"/>
      <c r="AC44" s="224">
        <v>641101</v>
      </c>
      <c r="AD44" s="224"/>
      <c r="AE44" s="224"/>
      <c r="AF44" s="224">
        <v>4676646</v>
      </c>
      <c r="AG44" s="224"/>
      <c r="AH44" s="224"/>
      <c r="AI44" s="404">
        <v>571567</v>
      </c>
      <c r="AJ44" s="404"/>
      <c r="AK44" s="224">
        <v>178902</v>
      </c>
      <c r="AL44" s="224"/>
    </row>
    <row r="45" spans="1:38" s="16" customFormat="1" ht="14.25">
      <c r="A45" s="219">
        <v>49</v>
      </c>
      <c r="B45" s="242"/>
      <c r="C45" s="210">
        <f>SUM(E45:AL45)</f>
        <v>108336331</v>
      </c>
      <c r="D45" s="210"/>
      <c r="E45" s="210">
        <v>1467443</v>
      </c>
      <c r="F45" s="210"/>
      <c r="G45" s="210">
        <v>13600427</v>
      </c>
      <c r="H45" s="210"/>
      <c r="I45" s="210">
        <v>20254088</v>
      </c>
      <c r="J45" s="210"/>
      <c r="K45" s="210"/>
      <c r="L45" s="210">
        <v>8267999</v>
      </c>
      <c r="M45" s="210"/>
      <c r="N45" s="210">
        <v>868920</v>
      </c>
      <c r="O45" s="210"/>
      <c r="P45" s="210">
        <v>8953322</v>
      </c>
      <c r="Q45" s="210"/>
      <c r="R45" s="404">
        <v>5176192</v>
      </c>
      <c r="S45" s="404"/>
      <c r="T45" s="404"/>
      <c r="U45" s="404">
        <v>22268377</v>
      </c>
      <c r="V45" s="404"/>
      <c r="W45" s="404"/>
      <c r="X45" s="404"/>
      <c r="Y45" s="404">
        <v>2926577</v>
      </c>
      <c r="Z45" s="404"/>
      <c r="AA45" s="404">
        <v>18103945</v>
      </c>
      <c r="AB45" s="404"/>
      <c r="AC45" s="224">
        <v>1476300</v>
      </c>
      <c r="AD45" s="224"/>
      <c r="AE45" s="224"/>
      <c r="AF45" s="224">
        <v>4426111</v>
      </c>
      <c r="AG45" s="224"/>
      <c r="AH45" s="224"/>
      <c r="AI45" s="404">
        <v>423221</v>
      </c>
      <c r="AJ45" s="404"/>
      <c r="AK45" s="224">
        <v>123409</v>
      </c>
      <c r="AL45" s="224"/>
    </row>
    <row r="46" spans="1:38" s="16" customFormat="1" ht="14.25">
      <c r="A46" s="243">
        <v>50</v>
      </c>
      <c r="B46" s="267"/>
      <c r="C46" s="212">
        <f>SUM(E46:AL46)</f>
        <v>118745094</v>
      </c>
      <c r="D46" s="212"/>
      <c r="E46" s="212">
        <f>SUM(E48:F64)</f>
        <v>1697352</v>
      </c>
      <c r="F46" s="212"/>
      <c r="G46" s="212">
        <f>SUM(G48:H64)</f>
        <v>15195004</v>
      </c>
      <c r="H46" s="212"/>
      <c r="I46" s="212">
        <f>SUM(I48:K64)</f>
        <v>23404777</v>
      </c>
      <c r="J46" s="212"/>
      <c r="K46" s="212"/>
      <c r="L46" s="212">
        <f>SUM(L48:M64)</f>
        <v>8952383</v>
      </c>
      <c r="M46" s="212"/>
      <c r="N46" s="212">
        <f>SUM(N48:O64)</f>
        <v>1004142</v>
      </c>
      <c r="O46" s="212"/>
      <c r="P46" s="212">
        <f>SUM(P48:Q64)</f>
        <v>9115919</v>
      </c>
      <c r="Q46" s="212"/>
      <c r="R46" s="405">
        <f>SUM(R48:T64)</f>
        <v>5940224</v>
      </c>
      <c r="S46" s="405"/>
      <c r="T46" s="405"/>
      <c r="U46" s="405">
        <f>SUM(U48:X64)</f>
        <v>21203526</v>
      </c>
      <c r="V46" s="405"/>
      <c r="W46" s="405"/>
      <c r="X46" s="405"/>
      <c r="Y46" s="212">
        <f>SUM(Y48:Z64)</f>
        <v>3540049</v>
      </c>
      <c r="Z46" s="212"/>
      <c r="AA46" s="212">
        <f>SUM(AA48:AB64)</f>
        <v>21012559</v>
      </c>
      <c r="AB46" s="212"/>
      <c r="AC46" s="405">
        <f>SUM(AC48:AE64)</f>
        <v>1724634</v>
      </c>
      <c r="AD46" s="405"/>
      <c r="AE46" s="405"/>
      <c r="AF46" s="405">
        <f>SUM(AF48:AH64)</f>
        <v>5605301</v>
      </c>
      <c r="AG46" s="405"/>
      <c r="AH46" s="405"/>
      <c r="AI46" s="212">
        <f>SUM(AI48:AJ64)</f>
        <v>280824</v>
      </c>
      <c r="AJ46" s="212"/>
      <c r="AK46" s="212">
        <f>SUM(AK48:AL64)</f>
        <v>68400</v>
      </c>
      <c r="AL46" s="212"/>
    </row>
    <row r="47" spans="1:38" ht="14.25">
      <c r="A47" s="9"/>
      <c r="B47" s="24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6"/>
      <c r="AD47" s="406"/>
      <c r="AE47" s="406"/>
      <c r="AF47" s="406"/>
      <c r="AG47" s="406"/>
      <c r="AH47" s="406"/>
      <c r="AI47" s="407"/>
      <c r="AJ47" s="407"/>
      <c r="AK47" s="406"/>
      <c r="AL47" s="406"/>
    </row>
    <row r="48" spans="1:38" s="16" customFormat="1" ht="14.25">
      <c r="A48" s="423" t="s">
        <v>63</v>
      </c>
      <c r="B48" s="424"/>
      <c r="C48" s="210">
        <f aca="true" t="shared" si="2" ref="C48:C55">SUM(E48:AL48)</f>
        <v>39036644</v>
      </c>
      <c r="D48" s="210"/>
      <c r="E48" s="210">
        <v>342275</v>
      </c>
      <c r="F48" s="210"/>
      <c r="G48" s="210">
        <v>3268574</v>
      </c>
      <c r="H48" s="210"/>
      <c r="I48" s="210">
        <v>7391646</v>
      </c>
      <c r="J48" s="210"/>
      <c r="K48" s="210"/>
      <c r="L48" s="210">
        <v>3413085</v>
      </c>
      <c r="M48" s="210"/>
      <c r="N48" s="210">
        <v>694383</v>
      </c>
      <c r="O48" s="210"/>
      <c r="P48" s="210">
        <v>1435279</v>
      </c>
      <c r="Q48" s="210"/>
      <c r="R48" s="404">
        <v>2353726</v>
      </c>
      <c r="S48" s="404"/>
      <c r="T48" s="404"/>
      <c r="U48" s="404">
        <v>9013127</v>
      </c>
      <c r="V48" s="404"/>
      <c r="W48" s="404"/>
      <c r="X48" s="404"/>
      <c r="Y48" s="404">
        <v>1192502</v>
      </c>
      <c r="Z48" s="404"/>
      <c r="AA48" s="404">
        <v>7766848</v>
      </c>
      <c r="AB48" s="404"/>
      <c r="AC48" s="224">
        <v>556048</v>
      </c>
      <c r="AD48" s="224"/>
      <c r="AE48" s="224"/>
      <c r="AF48" s="224">
        <v>1609151</v>
      </c>
      <c r="AG48" s="224"/>
      <c r="AH48" s="224"/>
      <c r="AI48" s="291" t="s">
        <v>416</v>
      </c>
      <c r="AJ48" s="210"/>
      <c r="AK48" s="291" t="s">
        <v>416</v>
      </c>
      <c r="AL48" s="210"/>
    </row>
    <row r="49" spans="1:38" s="16" customFormat="1" ht="14.25">
      <c r="A49" s="423" t="s">
        <v>64</v>
      </c>
      <c r="B49" s="424"/>
      <c r="C49" s="210">
        <f t="shared" si="2"/>
        <v>5917263</v>
      </c>
      <c r="D49" s="210"/>
      <c r="E49" s="210">
        <v>95920</v>
      </c>
      <c r="F49" s="210"/>
      <c r="G49" s="210">
        <v>1251404</v>
      </c>
      <c r="H49" s="210"/>
      <c r="I49" s="210">
        <v>1502600</v>
      </c>
      <c r="J49" s="210"/>
      <c r="K49" s="210"/>
      <c r="L49" s="210">
        <v>318270</v>
      </c>
      <c r="M49" s="210"/>
      <c r="N49" s="210">
        <v>24543</v>
      </c>
      <c r="O49" s="210"/>
      <c r="P49" s="210">
        <v>337470</v>
      </c>
      <c r="Q49" s="210"/>
      <c r="R49" s="404">
        <v>194469</v>
      </c>
      <c r="S49" s="404"/>
      <c r="T49" s="404"/>
      <c r="U49" s="404">
        <v>833982</v>
      </c>
      <c r="V49" s="404"/>
      <c r="W49" s="404"/>
      <c r="X49" s="404"/>
      <c r="Y49" s="404">
        <v>194079</v>
      </c>
      <c r="Z49" s="404"/>
      <c r="AA49" s="404">
        <v>681879</v>
      </c>
      <c r="AB49" s="404"/>
      <c r="AC49" s="224">
        <v>175687</v>
      </c>
      <c r="AD49" s="224"/>
      <c r="AE49" s="224"/>
      <c r="AF49" s="224">
        <v>209915</v>
      </c>
      <c r="AG49" s="224"/>
      <c r="AH49" s="224"/>
      <c r="AI49" s="291">
        <v>97045</v>
      </c>
      <c r="AJ49" s="210"/>
      <c r="AK49" s="291" t="s">
        <v>416</v>
      </c>
      <c r="AL49" s="210"/>
    </row>
    <row r="50" spans="1:38" s="16" customFormat="1" ht="14.25">
      <c r="A50" s="423" t="s">
        <v>65</v>
      </c>
      <c r="B50" s="424"/>
      <c r="C50" s="210">
        <f t="shared" si="2"/>
        <v>10323220</v>
      </c>
      <c r="D50" s="210"/>
      <c r="E50" s="210">
        <v>141701</v>
      </c>
      <c r="F50" s="210"/>
      <c r="G50" s="210">
        <v>1171291</v>
      </c>
      <c r="H50" s="210"/>
      <c r="I50" s="210">
        <v>2365841</v>
      </c>
      <c r="J50" s="210"/>
      <c r="K50" s="210"/>
      <c r="L50" s="210">
        <v>804243</v>
      </c>
      <c r="M50" s="210"/>
      <c r="N50" s="210">
        <v>86249</v>
      </c>
      <c r="O50" s="210"/>
      <c r="P50" s="210">
        <v>815076</v>
      </c>
      <c r="Q50" s="210"/>
      <c r="R50" s="404">
        <v>526963</v>
      </c>
      <c r="S50" s="404"/>
      <c r="T50" s="404"/>
      <c r="U50" s="404">
        <v>1809063</v>
      </c>
      <c r="V50" s="404"/>
      <c r="W50" s="404"/>
      <c r="X50" s="404"/>
      <c r="Y50" s="404">
        <v>411369</v>
      </c>
      <c r="Z50" s="404"/>
      <c r="AA50" s="404">
        <v>1706340</v>
      </c>
      <c r="AB50" s="404"/>
      <c r="AC50" s="224">
        <v>15381</v>
      </c>
      <c r="AD50" s="224"/>
      <c r="AE50" s="224"/>
      <c r="AF50" s="224">
        <v>469703</v>
      </c>
      <c r="AG50" s="224"/>
      <c r="AH50" s="224"/>
      <c r="AI50" s="291" t="s">
        <v>416</v>
      </c>
      <c r="AJ50" s="210"/>
      <c r="AK50" s="291" t="s">
        <v>416</v>
      </c>
      <c r="AL50" s="210"/>
    </row>
    <row r="51" spans="1:38" s="16" customFormat="1" ht="14.25">
      <c r="A51" s="423" t="s">
        <v>66</v>
      </c>
      <c r="B51" s="424"/>
      <c r="C51" s="210">
        <f t="shared" si="2"/>
        <v>3906768</v>
      </c>
      <c r="D51" s="210"/>
      <c r="E51" s="210">
        <v>76468</v>
      </c>
      <c r="F51" s="210"/>
      <c r="G51" s="210">
        <v>485547</v>
      </c>
      <c r="H51" s="210"/>
      <c r="I51" s="210">
        <v>762541</v>
      </c>
      <c r="J51" s="210"/>
      <c r="K51" s="210"/>
      <c r="L51" s="210">
        <v>467779</v>
      </c>
      <c r="M51" s="210"/>
      <c r="N51" s="210">
        <v>11983</v>
      </c>
      <c r="O51" s="210"/>
      <c r="P51" s="210">
        <v>409214</v>
      </c>
      <c r="Q51" s="210"/>
      <c r="R51" s="404">
        <v>196453</v>
      </c>
      <c r="S51" s="404"/>
      <c r="T51" s="404"/>
      <c r="U51" s="404">
        <v>553323</v>
      </c>
      <c r="V51" s="404"/>
      <c r="W51" s="404"/>
      <c r="X51" s="404"/>
      <c r="Y51" s="404">
        <v>164678</v>
      </c>
      <c r="Z51" s="404"/>
      <c r="AA51" s="404">
        <v>454938</v>
      </c>
      <c r="AB51" s="404"/>
      <c r="AC51" s="224">
        <v>112772</v>
      </c>
      <c r="AD51" s="224"/>
      <c r="AE51" s="224"/>
      <c r="AF51" s="224">
        <v>209577</v>
      </c>
      <c r="AG51" s="224"/>
      <c r="AH51" s="224"/>
      <c r="AI51" s="224">
        <v>1495</v>
      </c>
      <c r="AJ51" s="224"/>
      <c r="AK51" s="291" t="s">
        <v>416</v>
      </c>
      <c r="AL51" s="210"/>
    </row>
    <row r="52" spans="1:38" s="16" customFormat="1" ht="14.25">
      <c r="A52" s="423" t="s">
        <v>67</v>
      </c>
      <c r="B52" s="424"/>
      <c r="C52" s="210">
        <f t="shared" si="2"/>
        <v>3556425</v>
      </c>
      <c r="D52" s="210"/>
      <c r="E52" s="210">
        <v>68039</v>
      </c>
      <c r="F52" s="210"/>
      <c r="G52" s="210">
        <v>510122</v>
      </c>
      <c r="H52" s="210"/>
      <c r="I52" s="210">
        <v>687517</v>
      </c>
      <c r="J52" s="210"/>
      <c r="K52" s="210"/>
      <c r="L52" s="210">
        <v>186198</v>
      </c>
      <c r="M52" s="210"/>
      <c r="N52" s="210">
        <v>9564</v>
      </c>
      <c r="O52" s="210"/>
      <c r="P52" s="210">
        <v>534074</v>
      </c>
      <c r="Q52" s="210"/>
      <c r="R52" s="404">
        <v>189817</v>
      </c>
      <c r="S52" s="404"/>
      <c r="T52" s="404"/>
      <c r="U52" s="404">
        <v>615137</v>
      </c>
      <c r="V52" s="404"/>
      <c r="W52" s="404"/>
      <c r="X52" s="404"/>
      <c r="Y52" s="404">
        <v>119125</v>
      </c>
      <c r="Z52" s="404"/>
      <c r="AA52" s="404">
        <v>312803</v>
      </c>
      <c r="AB52" s="404"/>
      <c r="AC52" s="224">
        <v>122297</v>
      </c>
      <c r="AD52" s="224"/>
      <c r="AE52" s="224"/>
      <c r="AF52" s="224">
        <v>201732</v>
      </c>
      <c r="AG52" s="224"/>
      <c r="AH52" s="224"/>
      <c r="AI52" s="291" t="s">
        <v>416</v>
      </c>
      <c r="AJ52" s="210"/>
      <c r="AK52" s="291" t="s">
        <v>416</v>
      </c>
      <c r="AL52" s="210"/>
    </row>
    <row r="53" spans="1:38" s="16" customFormat="1" ht="14.25">
      <c r="A53" s="423" t="s">
        <v>68</v>
      </c>
      <c r="B53" s="424"/>
      <c r="C53" s="210">
        <f t="shared" si="2"/>
        <v>6857510</v>
      </c>
      <c r="D53" s="210"/>
      <c r="E53" s="210">
        <v>95240</v>
      </c>
      <c r="F53" s="210"/>
      <c r="G53" s="210">
        <v>766543</v>
      </c>
      <c r="H53" s="210"/>
      <c r="I53" s="210">
        <v>1564719</v>
      </c>
      <c r="J53" s="210"/>
      <c r="K53" s="210"/>
      <c r="L53" s="210">
        <v>948620</v>
      </c>
      <c r="M53" s="210"/>
      <c r="N53" s="210">
        <v>27911</v>
      </c>
      <c r="O53" s="210"/>
      <c r="P53" s="210">
        <v>538283</v>
      </c>
      <c r="Q53" s="210"/>
      <c r="R53" s="404">
        <v>317120</v>
      </c>
      <c r="S53" s="404"/>
      <c r="T53" s="404"/>
      <c r="U53" s="404">
        <v>1049809</v>
      </c>
      <c r="V53" s="404"/>
      <c r="W53" s="404"/>
      <c r="X53" s="404"/>
      <c r="Y53" s="404">
        <v>220556</v>
      </c>
      <c r="Z53" s="404"/>
      <c r="AA53" s="404">
        <v>1074175</v>
      </c>
      <c r="AB53" s="404"/>
      <c r="AC53" s="224">
        <v>20636</v>
      </c>
      <c r="AD53" s="224"/>
      <c r="AE53" s="224"/>
      <c r="AF53" s="224">
        <v>207691</v>
      </c>
      <c r="AG53" s="224"/>
      <c r="AH53" s="224"/>
      <c r="AI53" s="224">
        <v>26207</v>
      </c>
      <c r="AJ53" s="224"/>
      <c r="AK53" s="291" t="s">
        <v>416</v>
      </c>
      <c r="AL53" s="210"/>
    </row>
    <row r="54" spans="1:38" s="16" customFormat="1" ht="14.25">
      <c r="A54" s="423" t="s">
        <v>69</v>
      </c>
      <c r="B54" s="424"/>
      <c r="C54" s="210">
        <f t="shared" si="2"/>
        <v>3001431</v>
      </c>
      <c r="D54" s="210"/>
      <c r="E54" s="210">
        <v>60942</v>
      </c>
      <c r="F54" s="210"/>
      <c r="G54" s="210">
        <v>491947</v>
      </c>
      <c r="H54" s="210"/>
      <c r="I54" s="210">
        <v>743702</v>
      </c>
      <c r="J54" s="210"/>
      <c r="K54" s="210"/>
      <c r="L54" s="210">
        <v>186022</v>
      </c>
      <c r="M54" s="210"/>
      <c r="N54" s="210">
        <v>17611</v>
      </c>
      <c r="O54" s="210"/>
      <c r="P54" s="210">
        <v>224260</v>
      </c>
      <c r="Q54" s="210"/>
      <c r="R54" s="404">
        <v>152942</v>
      </c>
      <c r="S54" s="404"/>
      <c r="T54" s="404"/>
      <c r="U54" s="404">
        <v>507738</v>
      </c>
      <c r="V54" s="404"/>
      <c r="W54" s="404"/>
      <c r="X54" s="404"/>
      <c r="Y54" s="404">
        <v>31193</v>
      </c>
      <c r="Z54" s="404"/>
      <c r="AA54" s="404">
        <v>423871</v>
      </c>
      <c r="AB54" s="404"/>
      <c r="AC54" s="224">
        <v>21476</v>
      </c>
      <c r="AD54" s="224"/>
      <c r="AE54" s="224"/>
      <c r="AF54" s="224">
        <v>139727</v>
      </c>
      <c r="AG54" s="224"/>
      <c r="AH54" s="224"/>
      <c r="AI54" s="291" t="s">
        <v>416</v>
      </c>
      <c r="AJ54" s="210"/>
      <c r="AK54" s="291" t="s">
        <v>416</v>
      </c>
      <c r="AL54" s="210"/>
    </row>
    <row r="55" spans="1:38" s="16" customFormat="1" ht="14.25">
      <c r="A55" s="423" t="s">
        <v>70</v>
      </c>
      <c r="B55" s="424"/>
      <c r="C55" s="210">
        <f t="shared" si="2"/>
        <v>4334381</v>
      </c>
      <c r="D55" s="210"/>
      <c r="E55" s="210">
        <v>59914</v>
      </c>
      <c r="F55" s="210"/>
      <c r="G55" s="210">
        <v>571805</v>
      </c>
      <c r="H55" s="210"/>
      <c r="I55" s="210">
        <v>645397</v>
      </c>
      <c r="J55" s="210"/>
      <c r="K55" s="210"/>
      <c r="L55" s="210">
        <v>356516</v>
      </c>
      <c r="M55" s="210"/>
      <c r="N55" s="210">
        <v>45040</v>
      </c>
      <c r="O55" s="210"/>
      <c r="P55" s="210">
        <v>312644</v>
      </c>
      <c r="Q55" s="210"/>
      <c r="R55" s="404">
        <v>444175</v>
      </c>
      <c r="S55" s="404"/>
      <c r="T55" s="404"/>
      <c r="U55" s="404">
        <v>834952</v>
      </c>
      <c r="V55" s="404"/>
      <c r="W55" s="404"/>
      <c r="X55" s="404"/>
      <c r="Y55" s="404">
        <v>74829</v>
      </c>
      <c r="Z55" s="404"/>
      <c r="AA55" s="404">
        <v>743225</v>
      </c>
      <c r="AB55" s="404"/>
      <c r="AC55" s="224" t="s">
        <v>415</v>
      </c>
      <c r="AD55" s="224"/>
      <c r="AE55" s="224"/>
      <c r="AF55" s="224">
        <v>245884</v>
      </c>
      <c r="AG55" s="224"/>
      <c r="AH55" s="224"/>
      <c r="AI55" s="291" t="s">
        <v>416</v>
      </c>
      <c r="AJ55" s="210"/>
      <c r="AK55" s="291" t="s">
        <v>416</v>
      </c>
      <c r="AL55" s="210"/>
    </row>
    <row r="56" spans="1:38" s="16" customFormat="1" ht="14.25">
      <c r="A56" s="238"/>
      <c r="B56" s="222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</row>
    <row r="57" spans="1:38" s="16" customFormat="1" ht="14.25">
      <c r="A57" s="423" t="s">
        <v>356</v>
      </c>
      <c r="B57" s="424"/>
      <c r="C57" s="210">
        <f aca="true" t="shared" si="3" ref="C57:C64">SUM(E57:AL57)</f>
        <v>1455085</v>
      </c>
      <c r="D57" s="210"/>
      <c r="E57" s="210">
        <v>29309</v>
      </c>
      <c r="F57" s="210"/>
      <c r="G57" s="210">
        <v>243161</v>
      </c>
      <c r="H57" s="210"/>
      <c r="I57" s="210">
        <v>241107</v>
      </c>
      <c r="J57" s="210"/>
      <c r="K57" s="210"/>
      <c r="L57" s="210">
        <v>113576</v>
      </c>
      <c r="M57" s="210"/>
      <c r="N57" s="210">
        <v>6000</v>
      </c>
      <c r="O57" s="210"/>
      <c r="P57" s="210">
        <v>36419</v>
      </c>
      <c r="Q57" s="210"/>
      <c r="R57" s="404">
        <v>78145</v>
      </c>
      <c r="S57" s="404"/>
      <c r="T57" s="404"/>
      <c r="U57" s="404">
        <v>262712</v>
      </c>
      <c r="V57" s="404"/>
      <c r="W57" s="404"/>
      <c r="X57" s="404"/>
      <c r="Y57" s="404">
        <v>75166</v>
      </c>
      <c r="Z57" s="404"/>
      <c r="AA57" s="404">
        <v>263384</v>
      </c>
      <c r="AB57" s="404"/>
      <c r="AC57" s="224">
        <v>10207</v>
      </c>
      <c r="AD57" s="224"/>
      <c r="AE57" s="224"/>
      <c r="AF57" s="224">
        <v>95899</v>
      </c>
      <c r="AG57" s="224"/>
      <c r="AH57" s="224"/>
      <c r="AI57" s="291" t="s">
        <v>416</v>
      </c>
      <c r="AJ57" s="210"/>
      <c r="AK57" s="291" t="s">
        <v>416</v>
      </c>
      <c r="AL57" s="210"/>
    </row>
    <row r="58" spans="1:38" s="16" customFormat="1" ht="14.25">
      <c r="A58" s="423" t="s">
        <v>357</v>
      </c>
      <c r="B58" s="424"/>
      <c r="C58" s="210">
        <f t="shared" si="3"/>
        <v>5730715</v>
      </c>
      <c r="D58" s="210"/>
      <c r="E58" s="210">
        <v>88927</v>
      </c>
      <c r="F58" s="210"/>
      <c r="G58" s="210">
        <v>1018453</v>
      </c>
      <c r="H58" s="210"/>
      <c r="I58" s="210">
        <v>1523461</v>
      </c>
      <c r="J58" s="210"/>
      <c r="K58" s="210"/>
      <c r="L58" s="210">
        <v>214754</v>
      </c>
      <c r="M58" s="210"/>
      <c r="N58" s="210">
        <v>5510</v>
      </c>
      <c r="O58" s="210"/>
      <c r="P58" s="210">
        <v>512293</v>
      </c>
      <c r="Q58" s="210"/>
      <c r="R58" s="404">
        <v>320397</v>
      </c>
      <c r="S58" s="404"/>
      <c r="T58" s="404"/>
      <c r="U58" s="404">
        <v>569658</v>
      </c>
      <c r="V58" s="404"/>
      <c r="W58" s="404"/>
      <c r="X58" s="404"/>
      <c r="Y58" s="404">
        <v>92638</v>
      </c>
      <c r="Z58" s="404"/>
      <c r="AA58" s="404">
        <v>1167268</v>
      </c>
      <c r="AB58" s="404"/>
      <c r="AC58" s="224">
        <v>530</v>
      </c>
      <c r="AD58" s="224"/>
      <c r="AE58" s="224"/>
      <c r="AF58" s="224">
        <v>211726</v>
      </c>
      <c r="AG58" s="224"/>
      <c r="AH58" s="224"/>
      <c r="AI58" s="224">
        <v>5100</v>
      </c>
      <c r="AJ58" s="224"/>
      <c r="AK58" s="291" t="s">
        <v>416</v>
      </c>
      <c r="AL58" s="210"/>
    </row>
    <row r="59" spans="1:38" s="16" customFormat="1" ht="14.25">
      <c r="A59" s="423" t="s">
        <v>358</v>
      </c>
      <c r="B59" s="424"/>
      <c r="C59" s="210">
        <f t="shared" si="3"/>
        <v>7886209</v>
      </c>
      <c r="D59" s="210"/>
      <c r="E59" s="210">
        <v>127956</v>
      </c>
      <c r="F59" s="210"/>
      <c r="G59" s="210">
        <v>1500421</v>
      </c>
      <c r="H59" s="210"/>
      <c r="I59" s="210">
        <v>1134757</v>
      </c>
      <c r="J59" s="210"/>
      <c r="K59" s="210"/>
      <c r="L59" s="210">
        <v>507880</v>
      </c>
      <c r="M59" s="210"/>
      <c r="N59" s="210">
        <v>21038</v>
      </c>
      <c r="O59" s="210"/>
      <c r="P59" s="210">
        <v>576819</v>
      </c>
      <c r="Q59" s="210"/>
      <c r="R59" s="404">
        <v>281016</v>
      </c>
      <c r="S59" s="404"/>
      <c r="T59" s="404"/>
      <c r="U59" s="404">
        <v>1479225</v>
      </c>
      <c r="V59" s="404"/>
      <c r="W59" s="404"/>
      <c r="X59" s="404"/>
      <c r="Y59" s="404">
        <v>226617</v>
      </c>
      <c r="Z59" s="404"/>
      <c r="AA59" s="404">
        <v>1580013</v>
      </c>
      <c r="AB59" s="404"/>
      <c r="AC59" s="224">
        <v>4368</v>
      </c>
      <c r="AD59" s="224"/>
      <c r="AE59" s="224"/>
      <c r="AF59" s="224">
        <v>349099</v>
      </c>
      <c r="AG59" s="224"/>
      <c r="AH59" s="224"/>
      <c r="AI59" s="224">
        <v>28600</v>
      </c>
      <c r="AJ59" s="224"/>
      <c r="AK59" s="291">
        <v>68400</v>
      </c>
      <c r="AL59" s="210"/>
    </row>
    <row r="60" spans="1:38" s="16" customFormat="1" ht="14.25">
      <c r="A60" s="423" t="s">
        <v>359</v>
      </c>
      <c r="B60" s="424"/>
      <c r="C60" s="210">
        <f t="shared" si="3"/>
        <v>7888395</v>
      </c>
      <c r="D60" s="210"/>
      <c r="E60" s="210">
        <v>139619</v>
      </c>
      <c r="F60" s="210"/>
      <c r="G60" s="210">
        <v>1102184</v>
      </c>
      <c r="H60" s="210"/>
      <c r="I60" s="210">
        <v>1254251</v>
      </c>
      <c r="J60" s="210"/>
      <c r="K60" s="210"/>
      <c r="L60" s="210">
        <v>358928</v>
      </c>
      <c r="M60" s="210"/>
      <c r="N60" s="210">
        <v>29477</v>
      </c>
      <c r="O60" s="210"/>
      <c r="P60" s="210">
        <v>443151</v>
      </c>
      <c r="Q60" s="210"/>
      <c r="R60" s="404">
        <v>219834</v>
      </c>
      <c r="S60" s="404"/>
      <c r="T60" s="404"/>
      <c r="U60" s="404">
        <v>1364455</v>
      </c>
      <c r="V60" s="404"/>
      <c r="W60" s="404"/>
      <c r="X60" s="404"/>
      <c r="Y60" s="404">
        <v>159321</v>
      </c>
      <c r="Z60" s="404"/>
      <c r="AA60" s="404">
        <v>1866204</v>
      </c>
      <c r="AB60" s="404"/>
      <c r="AC60" s="224">
        <v>271362</v>
      </c>
      <c r="AD60" s="224"/>
      <c r="AE60" s="224"/>
      <c r="AF60" s="224">
        <v>583835</v>
      </c>
      <c r="AG60" s="224"/>
      <c r="AH60" s="224"/>
      <c r="AI60" s="224">
        <v>95774</v>
      </c>
      <c r="AJ60" s="224"/>
      <c r="AK60" s="291" t="s">
        <v>416</v>
      </c>
      <c r="AL60" s="210"/>
    </row>
    <row r="61" spans="1:38" s="16" customFormat="1" ht="14.25">
      <c r="A61" s="423" t="s">
        <v>360</v>
      </c>
      <c r="B61" s="424"/>
      <c r="C61" s="210">
        <f t="shared" si="3"/>
        <v>5443925</v>
      </c>
      <c r="D61" s="210"/>
      <c r="E61" s="210">
        <v>106482</v>
      </c>
      <c r="F61" s="210"/>
      <c r="G61" s="210">
        <v>779198</v>
      </c>
      <c r="H61" s="210"/>
      <c r="I61" s="210">
        <v>1157785</v>
      </c>
      <c r="J61" s="210"/>
      <c r="K61" s="210"/>
      <c r="L61" s="210">
        <v>340266</v>
      </c>
      <c r="M61" s="210"/>
      <c r="N61" s="210">
        <v>17111</v>
      </c>
      <c r="O61" s="210"/>
      <c r="P61" s="210">
        <v>759674</v>
      </c>
      <c r="Q61" s="210"/>
      <c r="R61" s="404">
        <v>237035</v>
      </c>
      <c r="S61" s="404"/>
      <c r="T61" s="404"/>
      <c r="U61" s="404">
        <v>628791</v>
      </c>
      <c r="V61" s="404"/>
      <c r="W61" s="404"/>
      <c r="X61" s="404"/>
      <c r="Y61" s="404">
        <v>155054</v>
      </c>
      <c r="Z61" s="404"/>
      <c r="AA61" s="404">
        <v>796641</v>
      </c>
      <c r="AB61" s="404"/>
      <c r="AC61" s="224">
        <v>99535</v>
      </c>
      <c r="AD61" s="224"/>
      <c r="AE61" s="224"/>
      <c r="AF61" s="224">
        <v>365990</v>
      </c>
      <c r="AG61" s="224"/>
      <c r="AH61" s="224"/>
      <c r="AI61" s="224">
        <v>363</v>
      </c>
      <c r="AJ61" s="224"/>
      <c r="AK61" s="291" t="s">
        <v>416</v>
      </c>
      <c r="AL61" s="210"/>
    </row>
    <row r="62" spans="1:38" s="16" customFormat="1" ht="14.25">
      <c r="A62" s="423" t="s">
        <v>361</v>
      </c>
      <c r="B62" s="424"/>
      <c r="C62" s="210">
        <f t="shared" si="3"/>
        <v>5390769</v>
      </c>
      <c r="D62" s="210"/>
      <c r="E62" s="210">
        <v>118308</v>
      </c>
      <c r="F62" s="210"/>
      <c r="G62" s="210">
        <v>902213</v>
      </c>
      <c r="H62" s="210"/>
      <c r="I62" s="210">
        <v>1364417</v>
      </c>
      <c r="J62" s="210"/>
      <c r="K62" s="210"/>
      <c r="L62" s="210">
        <v>275779</v>
      </c>
      <c r="M62" s="210"/>
      <c r="N62" s="210">
        <v>890</v>
      </c>
      <c r="O62" s="210"/>
      <c r="P62" s="210">
        <v>585948</v>
      </c>
      <c r="Q62" s="210"/>
      <c r="R62" s="404">
        <v>193679</v>
      </c>
      <c r="S62" s="404"/>
      <c r="T62" s="404"/>
      <c r="U62" s="404">
        <v>429305</v>
      </c>
      <c r="V62" s="404"/>
      <c r="W62" s="404"/>
      <c r="X62" s="404"/>
      <c r="Y62" s="404">
        <v>194273</v>
      </c>
      <c r="Z62" s="404"/>
      <c r="AA62" s="404">
        <v>936679</v>
      </c>
      <c r="AB62" s="404"/>
      <c r="AC62" s="224">
        <v>93705</v>
      </c>
      <c r="AD62" s="224"/>
      <c r="AE62" s="224"/>
      <c r="AF62" s="224">
        <v>286895</v>
      </c>
      <c r="AG62" s="224"/>
      <c r="AH62" s="224"/>
      <c r="AI62" s="404">
        <v>8678</v>
      </c>
      <c r="AJ62" s="404"/>
      <c r="AK62" s="291" t="s">
        <v>416</v>
      </c>
      <c r="AL62" s="210"/>
    </row>
    <row r="63" spans="1:38" s="16" customFormat="1" ht="14.25">
      <c r="A63" s="423" t="s">
        <v>362</v>
      </c>
      <c r="B63" s="424"/>
      <c r="C63" s="210">
        <f t="shared" si="3"/>
        <v>6537957</v>
      </c>
      <c r="D63" s="210"/>
      <c r="E63" s="210">
        <v>117281</v>
      </c>
      <c r="F63" s="210"/>
      <c r="G63" s="210">
        <v>903520</v>
      </c>
      <c r="H63" s="210"/>
      <c r="I63" s="210">
        <v>877810</v>
      </c>
      <c r="J63" s="210"/>
      <c r="K63" s="210"/>
      <c r="L63" s="210">
        <v>407303</v>
      </c>
      <c r="M63" s="210"/>
      <c r="N63" s="210">
        <v>6335</v>
      </c>
      <c r="O63" s="210"/>
      <c r="P63" s="210">
        <v>1422188</v>
      </c>
      <c r="Q63" s="210"/>
      <c r="R63" s="404">
        <v>184839</v>
      </c>
      <c r="S63" s="404"/>
      <c r="T63" s="404"/>
      <c r="U63" s="404">
        <v>877089</v>
      </c>
      <c r="V63" s="404"/>
      <c r="W63" s="404"/>
      <c r="X63" s="404"/>
      <c r="Y63" s="404">
        <v>177342</v>
      </c>
      <c r="Z63" s="404"/>
      <c r="AA63" s="404">
        <v>1039367</v>
      </c>
      <c r="AB63" s="404"/>
      <c r="AC63" s="224">
        <v>176507</v>
      </c>
      <c r="AD63" s="224"/>
      <c r="AE63" s="224"/>
      <c r="AF63" s="224">
        <v>330814</v>
      </c>
      <c r="AG63" s="224"/>
      <c r="AH63" s="224"/>
      <c r="AI63" s="404">
        <v>17562</v>
      </c>
      <c r="AJ63" s="404"/>
      <c r="AK63" s="291" t="s">
        <v>416</v>
      </c>
      <c r="AL63" s="210"/>
    </row>
    <row r="64" spans="1:38" s="16" customFormat="1" ht="14.25" customHeight="1">
      <c r="A64" s="423" t="s">
        <v>363</v>
      </c>
      <c r="B64" s="424"/>
      <c r="C64" s="210">
        <f t="shared" si="3"/>
        <v>1478397</v>
      </c>
      <c r="D64" s="210"/>
      <c r="E64" s="210">
        <v>28971</v>
      </c>
      <c r="F64" s="210"/>
      <c r="G64" s="210">
        <v>228621</v>
      </c>
      <c r="H64" s="210"/>
      <c r="I64" s="210">
        <v>187226</v>
      </c>
      <c r="J64" s="210"/>
      <c r="K64" s="210"/>
      <c r="L64" s="210">
        <v>53164</v>
      </c>
      <c r="M64" s="210"/>
      <c r="N64" s="210">
        <v>497</v>
      </c>
      <c r="O64" s="210"/>
      <c r="P64" s="210">
        <v>173127</v>
      </c>
      <c r="Q64" s="210"/>
      <c r="R64" s="404">
        <v>49614</v>
      </c>
      <c r="S64" s="404"/>
      <c r="T64" s="404"/>
      <c r="U64" s="404">
        <v>375160</v>
      </c>
      <c r="V64" s="404"/>
      <c r="W64" s="404"/>
      <c r="X64" s="404"/>
      <c r="Y64" s="404">
        <v>51307</v>
      </c>
      <c r="Z64" s="404"/>
      <c r="AA64" s="404">
        <v>198924</v>
      </c>
      <c r="AB64" s="404"/>
      <c r="AC64" s="224">
        <v>44123</v>
      </c>
      <c r="AD64" s="224"/>
      <c r="AE64" s="224"/>
      <c r="AF64" s="224">
        <v>87663</v>
      </c>
      <c r="AG64" s="224"/>
      <c r="AH64" s="224"/>
      <c r="AI64" s="291" t="s">
        <v>416</v>
      </c>
      <c r="AJ64" s="210"/>
      <c r="AK64" s="291" t="s">
        <v>416</v>
      </c>
      <c r="AL64" s="210"/>
    </row>
    <row r="65" spans="1:38" s="14" customFormat="1" ht="19.5" customHeight="1">
      <c r="A65" s="25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="9" customFormat="1" ht="22.5" customHeight="1">
      <c r="A66" s="22" t="s">
        <v>71</v>
      </c>
    </row>
    <row r="67" s="9" customFormat="1" ht="22.5" customHeight="1">
      <c r="A67" s="22"/>
    </row>
    <row r="68" s="9" customFormat="1" ht="22.5" customHeight="1">
      <c r="A68" s="22"/>
    </row>
    <row r="69" s="9" customFormat="1" ht="22.5" customHeight="1">
      <c r="A69" s="22"/>
    </row>
    <row r="70" spans="1:31" s="9" customFormat="1" ht="19.5" customHeight="1">
      <c r="A70" s="398" t="s">
        <v>396</v>
      </c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</row>
    <row r="71" spans="1:32" ht="19.5" customHeight="1" thickBo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44"/>
      <c r="AD71" s="9"/>
      <c r="AE71" s="44" t="s">
        <v>55</v>
      </c>
      <c r="AF71" s="9"/>
    </row>
    <row r="72" spans="1:34" ht="19.5" customHeight="1">
      <c r="A72" s="420" t="s">
        <v>364</v>
      </c>
      <c r="B72" s="410" t="s">
        <v>397</v>
      </c>
      <c r="C72" s="410"/>
      <c r="D72" s="412" t="s">
        <v>412</v>
      </c>
      <c r="E72" s="403" t="s">
        <v>411</v>
      </c>
      <c r="F72" s="403" t="s">
        <v>410</v>
      </c>
      <c r="G72" s="403"/>
      <c r="H72" s="412" t="s">
        <v>398</v>
      </c>
      <c r="I72" s="412" t="s">
        <v>409</v>
      </c>
      <c r="J72" s="429"/>
      <c r="K72" s="412" t="s">
        <v>408</v>
      </c>
      <c r="L72" s="27"/>
      <c r="M72" s="27"/>
      <c r="N72" s="27"/>
      <c r="O72" s="403" t="s">
        <v>405</v>
      </c>
      <c r="P72" s="412" t="s">
        <v>134</v>
      </c>
      <c r="Q72" s="413"/>
      <c r="R72" s="412" t="s">
        <v>404</v>
      </c>
      <c r="S72" s="440" t="s">
        <v>400</v>
      </c>
      <c r="T72" s="440"/>
      <c r="U72" s="403" t="s">
        <v>406</v>
      </c>
      <c r="V72" s="403"/>
      <c r="W72" s="403" t="s">
        <v>149</v>
      </c>
      <c r="X72" s="412" t="s">
        <v>403</v>
      </c>
      <c r="Y72" s="429"/>
      <c r="Z72" s="440" t="s">
        <v>401</v>
      </c>
      <c r="AA72" s="435" t="s">
        <v>196</v>
      </c>
      <c r="AB72" s="412" t="s">
        <v>135</v>
      </c>
      <c r="AC72" s="429"/>
      <c r="AD72" s="435" t="s">
        <v>402</v>
      </c>
      <c r="AE72" s="436"/>
      <c r="AF72" s="9"/>
      <c r="AG72" s="9"/>
      <c r="AH72" s="9"/>
    </row>
    <row r="73" spans="1:34" ht="19.5" customHeight="1">
      <c r="A73" s="421"/>
      <c r="B73" s="409"/>
      <c r="C73" s="409"/>
      <c r="D73" s="426"/>
      <c r="E73" s="400"/>
      <c r="F73" s="400"/>
      <c r="G73" s="400"/>
      <c r="H73" s="426"/>
      <c r="I73" s="426"/>
      <c r="J73" s="431"/>
      <c r="K73" s="426"/>
      <c r="L73" s="400" t="s">
        <v>407</v>
      </c>
      <c r="M73" s="400"/>
      <c r="N73" s="434" t="s">
        <v>399</v>
      </c>
      <c r="O73" s="400"/>
      <c r="P73" s="426"/>
      <c r="Q73" s="433"/>
      <c r="R73" s="426"/>
      <c r="S73" s="441"/>
      <c r="T73" s="441"/>
      <c r="U73" s="400"/>
      <c r="V73" s="400"/>
      <c r="W73" s="400"/>
      <c r="X73" s="426"/>
      <c r="Y73" s="431"/>
      <c r="Z73" s="441"/>
      <c r="AA73" s="437"/>
      <c r="AB73" s="426"/>
      <c r="AC73" s="431"/>
      <c r="AD73" s="437"/>
      <c r="AE73" s="438"/>
      <c r="AG73" s="9"/>
      <c r="AH73" s="9"/>
    </row>
    <row r="74" spans="1:34" ht="19.5" customHeight="1">
      <c r="A74" s="421"/>
      <c r="B74" s="409"/>
      <c r="C74" s="409"/>
      <c r="D74" s="426"/>
      <c r="E74" s="400"/>
      <c r="F74" s="400"/>
      <c r="G74" s="400"/>
      <c r="H74" s="426"/>
      <c r="I74" s="426"/>
      <c r="J74" s="431"/>
      <c r="K74" s="426"/>
      <c r="L74" s="400"/>
      <c r="M74" s="400"/>
      <c r="N74" s="434"/>
      <c r="O74" s="400"/>
      <c r="P74" s="426"/>
      <c r="Q74" s="433"/>
      <c r="R74" s="426"/>
      <c r="S74" s="441"/>
      <c r="T74" s="441"/>
      <c r="U74" s="400"/>
      <c r="V74" s="400"/>
      <c r="W74" s="400"/>
      <c r="X74" s="426"/>
      <c r="Y74" s="431"/>
      <c r="Z74" s="441"/>
      <c r="AA74" s="437"/>
      <c r="AB74" s="426"/>
      <c r="AC74" s="431"/>
      <c r="AD74" s="437"/>
      <c r="AE74" s="438"/>
      <c r="AG74" s="9"/>
      <c r="AH74" s="9"/>
    </row>
    <row r="75" spans="1:34" ht="19.5" customHeight="1">
      <c r="A75" s="422"/>
      <c r="B75" s="409"/>
      <c r="C75" s="409"/>
      <c r="D75" s="414"/>
      <c r="E75" s="400"/>
      <c r="F75" s="400"/>
      <c r="G75" s="400"/>
      <c r="H75" s="414"/>
      <c r="I75" s="414"/>
      <c r="J75" s="430"/>
      <c r="K75" s="414"/>
      <c r="L75" s="400"/>
      <c r="M75" s="400"/>
      <c r="N75" s="434"/>
      <c r="O75" s="400"/>
      <c r="P75" s="414"/>
      <c r="Q75" s="415"/>
      <c r="R75" s="414"/>
      <c r="S75" s="441"/>
      <c r="T75" s="441"/>
      <c r="U75" s="400"/>
      <c r="V75" s="400"/>
      <c r="W75" s="400"/>
      <c r="X75" s="414"/>
      <c r="Y75" s="430"/>
      <c r="Z75" s="441"/>
      <c r="AA75" s="401"/>
      <c r="AB75" s="414"/>
      <c r="AC75" s="430"/>
      <c r="AD75" s="401"/>
      <c r="AE75" s="439"/>
      <c r="AG75" s="9"/>
      <c r="AH75" s="9"/>
    </row>
    <row r="76" spans="1:31" s="28" customFormat="1" ht="19.5" customHeight="1">
      <c r="A76" s="130" t="s">
        <v>56</v>
      </c>
      <c r="B76" s="212">
        <f>SUM(B78:C80)</f>
        <v>54100984</v>
      </c>
      <c r="C76" s="212"/>
      <c r="D76" s="126">
        <f>SUM(D78:D80)</f>
        <v>6540392</v>
      </c>
      <c r="E76" s="105">
        <f>SUM(E78:E80)</f>
        <v>10728947</v>
      </c>
      <c r="F76" s="212">
        <f>SUM(F78:G80)</f>
        <v>3147461</v>
      </c>
      <c r="G76" s="212"/>
      <c r="H76" s="126">
        <f>SUM(H78:H80)</f>
        <v>9904039</v>
      </c>
      <c r="I76" s="419">
        <f>SUM(I78:J80)</f>
        <v>1243979</v>
      </c>
      <c r="J76" s="419"/>
      <c r="K76" s="105">
        <f>SUM(K78:K80)</f>
        <v>1607797</v>
      </c>
      <c r="L76" s="212">
        <f>SUM(L78:M80)</f>
        <v>450670</v>
      </c>
      <c r="M76" s="212"/>
      <c r="N76" s="105">
        <f>SUM(N78:N80)</f>
        <v>1157127</v>
      </c>
      <c r="O76" s="105">
        <f>SUM(O78:O80)</f>
        <v>4810031</v>
      </c>
      <c r="P76" s="419">
        <f>SUM(P78:Q80)</f>
        <v>5881536</v>
      </c>
      <c r="Q76" s="419"/>
      <c r="R76" s="126">
        <f>SUM(R78:R80)</f>
        <v>911299</v>
      </c>
      <c r="S76" s="212">
        <f>SUM(S78:T79)</f>
        <v>4989</v>
      </c>
      <c r="T76" s="212"/>
      <c r="U76" s="212">
        <f>SUM(U78:V80)</f>
        <v>244500</v>
      </c>
      <c r="V76" s="212"/>
      <c r="W76" s="105">
        <f>SUM(W78:W79)</f>
        <v>65484</v>
      </c>
      <c r="X76" s="419">
        <f>SUM(X78:Y80)</f>
        <v>1808231</v>
      </c>
      <c r="Y76" s="419"/>
      <c r="Z76" s="105">
        <f>SUM(Z78:Z80)</f>
        <v>487120</v>
      </c>
      <c r="AA76" s="126">
        <f>SUM(AA78:AA80)</f>
        <v>1570300</v>
      </c>
      <c r="AB76" s="419">
        <f>SUM(AB78:AC80)</f>
        <v>2833725</v>
      </c>
      <c r="AC76" s="419"/>
      <c r="AD76" s="419">
        <f>SUM(AD78:AE80)</f>
        <v>2311154</v>
      </c>
      <c r="AE76" s="419"/>
    </row>
    <row r="77" spans="1:31" ht="19.5" customHeight="1">
      <c r="A77" s="29"/>
      <c r="B77" s="210"/>
      <c r="C77" s="210"/>
      <c r="D77" s="1"/>
      <c r="E77" s="15"/>
      <c r="F77" s="210"/>
      <c r="G77" s="210"/>
      <c r="H77" s="1"/>
      <c r="I77" s="15"/>
      <c r="J77" s="15"/>
      <c r="K77" s="15"/>
      <c r="L77" s="210"/>
      <c r="M77" s="210"/>
      <c r="N77" s="15"/>
      <c r="O77" s="15"/>
      <c r="P77" s="63"/>
      <c r="Q77" s="63"/>
      <c r="R77" s="1"/>
      <c r="S77" s="210"/>
      <c r="T77" s="210"/>
      <c r="U77" s="210"/>
      <c r="V77" s="210"/>
      <c r="W77" s="15"/>
      <c r="X77" s="1"/>
      <c r="Y77" s="15"/>
      <c r="Z77" s="15"/>
      <c r="AA77" s="1"/>
      <c r="AB77" s="210"/>
      <c r="AC77" s="210"/>
      <c r="AD77" s="1"/>
      <c r="AE77" s="15"/>
    </row>
    <row r="78" spans="1:31" ht="19.5" customHeight="1">
      <c r="A78" s="109" t="s">
        <v>75</v>
      </c>
      <c r="B78" s="210">
        <v>30299569</v>
      </c>
      <c r="C78" s="210"/>
      <c r="D78" s="1">
        <v>5213607</v>
      </c>
      <c r="E78" s="15">
        <v>5172615</v>
      </c>
      <c r="F78" s="210">
        <v>2746394</v>
      </c>
      <c r="G78" s="210"/>
      <c r="H78" s="1">
        <v>5616180</v>
      </c>
      <c r="I78" s="224">
        <v>377193</v>
      </c>
      <c r="J78" s="224"/>
      <c r="K78" s="15">
        <v>918257</v>
      </c>
      <c r="L78" s="210">
        <v>227124</v>
      </c>
      <c r="M78" s="210"/>
      <c r="N78" s="15">
        <v>691133</v>
      </c>
      <c r="O78" s="15">
        <v>2374565</v>
      </c>
      <c r="P78" s="210">
        <v>2938094</v>
      </c>
      <c r="Q78" s="210"/>
      <c r="R78" s="1">
        <v>97397</v>
      </c>
      <c r="S78" s="210">
        <v>2270</v>
      </c>
      <c r="T78" s="210"/>
      <c r="U78" s="210">
        <v>244500</v>
      </c>
      <c r="V78" s="210"/>
      <c r="W78" s="15">
        <v>55516</v>
      </c>
      <c r="X78" s="224">
        <v>417711</v>
      </c>
      <c r="Y78" s="224"/>
      <c r="Z78" s="15">
        <v>487120</v>
      </c>
      <c r="AA78" s="1">
        <v>1198400</v>
      </c>
      <c r="AB78" s="210">
        <v>555663</v>
      </c>
      <c r="AC78" s="210"/>
      <c r="AD78" s="224">
        <v>1884087</v>
      </c>
      <c r="AE78" s="224"/>
    </row>
    <row r="79" spans="1:31" ht="19.5" customHeight="1">
      <c r="A79" s="109" t="s">
        <v>76</v>
      </c>
      <c r="B79" s="210">
        <v>21331648</v>
      </c>
      <c r="C79" s="210"/>
      <c r="D79" s="1">
        <v>1285285</v>
      </c>
      <c r="E79" s="15">
        <v>5183366</v>
      </c>
      <c r="F79" s="210">
        <v>401067</v>
      </c>
      <c r="G79" s="210"/>
      <c r="H79" s="1">
        <v>4287859</v>
      </c>
      <c r="I79" s="224">
        <v>866786</v>
      </c>
      <c r="J79" s="224"/>
      <c r="K79" s="15">
        <v>689540</v>
      </c>
      <c r="L79" s="210">
        <v>223546</v>
      </c>
      <c r="M79" s="210"/>
      <c r="N79" s="15">
        <v>465994</v>
      </c>
      <c r="O79" s="15">
        <v>581045</v>
      </c>
      <c r="P79" s="210">
        <v>2918163</v>
      </c>
      <c r="Q79" s="210"/>
      <c r="R79" s="1">
        <v>813902</v>
      </c>
      <c r="S79" s="210">
        <v>2719</v>
      </c>
      <c r="T79" s="210"/>
      <c r="U79" s="291" t="s">
        <v>416</v>
      </c>
      <c r="V79" s="210"/>
      <c r="W79" s="15">
        <v>9968</v>
      </c>
      <c r="X79" s="224">
        <v>1390520</v>
      </c>
      <c r="Y79" s="224"/>
      <c r="Z79" s="108" t="s">
        <v>416</v>
      </c>
      <c r="AA79" s="1">
        <v>371900</v>
      </c>
      <c r="AB79" s="210">
        <v>2102461</v>
      </c>
      <c r="AC79" s="210"/>
      <c r="AD79" s="224">
        <v>427067</v>
      </c>
      <c r="AE79" s="224"/>
    </row>
    <row r="80" spans="1:31" ht="19.5" customHeight="1">
      <c r="A80" s="131" t="s">
        <v>131</v>
      </c>
      <c r="B80" s="209">
        <v>2469767</v>
      </c>
      <c r="C80" s="209"/>
      <c r="D80" s="30">
        <v>41500</v>
      </c>
      <c r="E80" s="30">
        <v>372966</v>
      </c>
      <c r="F80" s="411" t="s">
        <v>416</v>
      </c>
      <c r="G80" s="209"/>
      <c r="H80" s="132" t="s">
        <v>416</v>
      </c>
      <c r="I80" s="411" t="s">
        <v>416</v>
      </c>
      <c r="J80" s="209"/>
      <c r="K80" s="132" t="s">
        <v>416</v>
      </c>
      <c r="L80" s="411" t="s">
        <v>416</v>
      </c>
      <c r="M80" s="209"/>
      <c r="N80" s="132" t="s">
        <v>416</v>
      </c>
      <c r="O80" s="30">
        <v>1854421</v>
      </c>
      <c r="P80" s="209">
        <v>25279</v>
      </c>
      <c r="Q80" s="209"/>
      <c r="R80" s="132" t="s">
        <v>416</v>
      </c>
      <c r="S80" s="411" t="s">
        <v>416</v>
      </c>
      <c r="T80" s="209"/>
      <c r="U80" s="411" t="s">
        <v>416</v>
      </c>
      <c r="V80" s="209"/>
      <c r="W80" s="132" t="s">
        <v>416</v>
      </c>
      <c r="X80" s="411" t="s">
        <v>416</v>
      </c>
      <c r="Y80" s="209"/>
      <c r="Z80" s="132" t="s">
        <v>416</v>
      </c>
      <c r="AA80" s="132" t="s">
        <v>416</v>
      </c>
      <c r="AB80" s="209">
        <v>175601</v>
      </c>
      <c r="AC80" s="209"/>
      <c r="AD80" s="411" t="s">
        <v>416</v>
      </c>
      <c r="AE80" s="209"/>
    </row>
    <row r="81" spans="1:16" ht="19.5" customHeight="1">
      <c r="A81" s="22" t="s">
        <v>71</v>
      </c>
      <c r="O81" s="418"/>
      <c r="P81" s="418"/>
    </row>
    <row r="82" spans="15:16" ht="19.5" customHeight="1">
      <c r="O82" s="418"/>
      <c r="P82" s="418"/>
    </row>
    <row r="83" spans="15:16" ht="19.5" customHeight="1">
      <c r="O83" s="418"/>
      <c r="P83" s="418"/>
    </row>
    <row r="84" spans="15:16" ht="19.5" customHeight="1">
      <c r="O84" s="418"/>
      <c r="P84" s="418"/>
    </row>
    <row r="85" spans="15:16" ht="19.5" customHeight="1">
      <c r="O85" s="418"/>
      <c r="P85" s="418"/>
    </row>
    <row r="86" spans="15:16" ht="19.5" customHeight="1">
      <c r="O86" s="418"/>
      <c r="P86" s="418"/>
    </row>
    <row r="87" spans="15:16" ht="19.5" customHeight="1">
      <c r="O87" s="418"/>
      <c r="P87" s="418"/>
    </row>
    <row r="88" spans="15:16" ht="19.5" customHeight="1">
      <c r="O88" s="418"/>
      <c r="P88" s="418"/>
    </row>
    <row r="89" spans="15:16" ht="19.5" customHeight="1">
      <c r="O89" s="418"/>
      <c r="P89" s="418"/>
    </row>
    <row r="90" spans="15:16" ht="19.5" customHeight="1">
      <c r="O90" s="418"/>
      <c r="P90" s="418"/>
    </row>
  </sheetData>
  <sheetProtection/>
  <mergeCells count="854">
    <mergeCell ref="S77:T77"/>
    <mergeCell ref="H14:I14"/>
    <mergeCell ref="H10:I10"/>
    <mergeCell ref="H11:I11"/>
    <mergeCell ref="AB77:AC77"/>
    <mergeCell ref="AB78:AC78"/>
    <mergeCell ref="AB72:AC75"/>
    <mergeCell ref="AB76:AC76"/>
    <mergeCell ref="U76:V76"/>
    <mergeCell ref="X76:Y76"/>
    <mergeCell ref="AB80:AC80"/>
    <mergeCell ref="AB79:AC79"/>
    <mergeCell ref="X78:Y78"/>
    <mergeCell ref="X79:Y79"/>
    <mergeCell ref="U77:V77"/>
    <mergeCell ref="U78:V78"/>
    <mergeCell ref="U80:V80"/>
    <mergeCell ref="W72:W75"/>
    <mergeCell ref="Z72:Z75"/>
    <mergeCell ref="AA72:AA75"/>
    <mergeCell ref="X72:Y75"/>
    <mergeCell ref="I79:J79"/>
    <mergeCell ref="L79:M79"/>
    <mergeCell ref="P79:Q79"/>
    <mergeCell ref="U79:V79"/>
    <mergeCell ref="S72:T75"/>
    <mergeCell ref="S76:T76"/>
    <mergeCell ref="I80:J80"/>
    <mergeCell ref="P80:Q80"/>
    <mergeCell ref="S80:T80"/>
    <mergeCell ref="S78:T78"/>
    <mergeCell ref="S79:T79"/>
    <mergeCell ref="AD72:AE75"/>
    <mergeCell ref="AD76:AE76"/>
    <mergeCell ref="AD78:AE78"/>
    <mergeCell ref="AD80:AE80"/>
    <mergeCell ref="AD79:AE79"/>
    <mergeCell ref="AB32:AC32"/>
    <mergeCell ref="AC55:AE55"/>
    <mergeCell ref="AC56:AE56"/>
    <mergeCell ref="AA45:AB45"/>
    <mergeCell ref="AA46:AB46"/>
    <mergeCell ref="AA47:AB47"/>
    <mergeCell ref="AA48:AB48"/>
    <mergeCell ref="AA49:AB49"/>
    <mergeCell ref="AA50:AB50"/>
    <mergeCell ref="AA51:AB51"/>
    <mergeCell ref="AC57:AE57"/>
    <mergeCell ref="AC51:AE51"/>
    <mergeCell ref="AC52:AE52"/>
    <mergeCell ref="AC53:AE53"/>
    <mergeCell ref="AC54:AE54"/>
    <mergeCell ref="AC58:AE58"/>
    <mergeCell ref="R72:R75"/>
    <mergeCell ref="P39:Q40"/>
    <mergeCell ref="N42:O42"/>
    <mergeCell ref="P42:Q42"/>
    <mergeCell ref="L51:M51"/>
    <mergeCell ref="L52:M52"/>
    <mergeCell ref="N73:N75"/>
    <mergeCell ref="N51:O51"/>
    <mergeCell ref="N52:O52"/>
    <mergeCell ref="H12:I12"/>
    <mergeCell ref="H13:I13"/>
    <mergeCell ref="C12:D12"/>
    <mergeCell ref="C13:D13"/>
    <mergeCell ref="C14:D14"/>
    <mergeCell ref="F12:G12"/>
    <mergeCell ref="F13:G13"/>
    <mergeCell ref="F14:G14"/>
    <mergeCell ref="A12:B12"/>
    <mergeCell ref="A13:B13"/>
    <mergeCell ref="A14:B14"/>
    <mergeCell ref="A15:B15"/>
    <mergeCell ref="M7:M8"/>
    <mergeCell ref="N7:O8"/>
    <mergeCell ref="E7:E8"/>
    <mergeCell ref="F7:G8"/>
    <mergeCell ref="H7:I8"/>
    <mergeCell ref="J7:L8"/>
    <mergeCell ref="P7:Q8"/>
    <mergeCell ref="A11:B11"/>
    <mergeCell ref="C10:D10"/>
    <mergeCell ref="C11:D11"/>
    <mergeCell ref="F9:G9"/>
    <mergeCell ref="F10:G10"/>
    <mergeCell ref="F11:G11"/>
    <mergeCell ref="H9:I9"/>
    <mergeCell ref="A7:B8"/>
    <mergeCell ref="C7:D8"/>
    <mergeCell ref="B72:C75"/>
    <mergeCell ref="I72:J75"/>
    <mergeCell ref="I76:J76"/>
    <mergeCell ref="E72:E75"/>
    <mergeCell ref="F72:G75"/>
    <mergeCell ref="D72:D75"/>
    <mergeCell ref="H72:H75"/>
    <mergeCell ref="B76:C76"/>
    <mergeCell ref="F76:G76"/>
    <mergeCell ref="A10:B10"/>
    <mergeCell ref="K72:K75"/>
    <mergeCell ref="L42:M42"/>
    <mergeCell ref="L53:M53"/>
    <mergeCell ref="L73:M75"/>
    <mergeCell ref="A39:B40"/>
    <mergeCell ref="C39:D40"/>
    <mergeCell ref="E39:F40"/>
    <mergeCell ref="G39:H40"/>
    <mergeCell ref="I39:K40"/>
    <mergeCell ref="P43:Q43"/>
    <mergeCell ref="P44:Q44"/>
    <mergeCell ref="P45:Q45"/>
    <mergeCell ref="P46:Q46"/>
    <mergeCell ref="N43:O43"/>
    <mergeCell ref="N44:O44"/>
    <mergeCell ref="N45:O45"/>
    <mergeCell ref="N46:O46"/>
    <mergeCell ref="L39:M40"/>
    <mergeCell ref="N39:O40"/>
    <mergeCell ref="H15:I15"/>
    <mergeCell ref="H16:I16"/>
    <mergeCell ref="A19:B19"/>
    <mergeCell ref="A20:B20"/>
    <mergeCell ref="A16:B16"/>
    <mergeCell ref="A17:B17"/>
    <mergeCell ref="A18:B18"/>
    <mergeCell ref="C19:D19"/>
    <mergeCell ref="C20:D20"/>
    <mergeCell ref="C15:D15"/>
    <mergeCell ref="A21:B21"/>
    <mergeCell ref="A22:B22"/>
    <mergeCell ref="A23:B23"/>
    <mergeCell ref="C23:D23"/>
    <mergeCell ref="C21:D21"/>
    <mergeCell ref="C22:D22"/>
    <mergeCell ref="A24:B24"/>
    <mergeCell ref="A28:B28"/>
    <mergeCell ref="A29:B29"/>
    <mergeCell ref="A30:B30"/>
    <mergeCell ref="A27:B27"/>
    <mergeCell ref="A31:B31"/>
    <mergeCell ref="A25:B25"/>
    <mergeCell ref="C25:D25"/>
    <mergeCell ref="A26:B26"/>
    <mergeCell ref="C26:D26"/>
    <mergeCell ref="C31:D31"/>
    <mergeCell ref="A50:B50"/>
    <mergeCell ref="A32:B32"/>
    <mergeCell ref="A42:B42"/>
    <mergeCell ref="A43:B43"/>
    <mergeCell ref="A44:B44"/>
    <mergeCell ref="A46:B46"/>
    <mergeCell ref="A48:B48"/>
    <mergeCell ref="A45:B45"/>
    <mergeCell ref="A49:B49"/>
    <mergeCell ref="A63:B63"/>
    <mergeCell ref="A55:B55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C16:D16"/>
    <mergeCell ref="C17:D17"/>
    <mergeCell ref="C18:D18"/>
    <mergeCell ref="C30:D30"/>
    <mergeCell ref="C24:D24"/>
    <mergeCell ref="C29:D29"/>
    <mergeCell ref="C27:D27"/>
    <mergeCell ref="C28:D28"/>
    <mergeCell ref="C32:D32"/>
    <mergeCell ref="C42:D42"/>
    <mergeCell ref="C43:D43"/>
    <mergeCell ref="C44:D44"/>
    <mergeCell ref="C45:D45"/>
    <mergeCell ref="C46:D46"/>
    <mergeCell ref="C47:D47"/>
    <mergeCell ref="C48:D48"/>
    <mergeCell ref="C49:D49"/>
    <mergeCell ref="G42:H42"/>
    <mergeCell ref="E43:F43"/>
    <mergeCell ref="E44:F44"/>
    <mergeCell ref="G44:H44"/>
    <mergeCell ref="C50:D50"/>
    <mergeCell ref="C57:D57"/>
    <mergeCell ref="C51:D51"/>
    <mergeCell ref="C52:D52"/>
    <mergeCell ref="C53:D53"/>
    <mergeCell ref="C54:D54"/>
    <mergeCell ref="C64:D64"/>
    <mergeCell ref="C59:D59"/>
    <mergeCell ref="C60:D60"/>
    <mergeCell ref="C61:D61"/>
    <mergeCell ref="C62:D62"/>
    <mergeCell ref="C55:D55"/>
    <mergeCell ref="C56:D56"/>
    <mergeCell ref="C58:D58"/>
    <mergeCell ref="E61:F61"/>
    <mergeCell ref="E53:F53"/>
    <mergeCell ref="E54:F54"/>
    <mergeCell ref="E51:F51"/>
    <mergeCell ref="E52:F52"/>
    <mergeCell ref="C63:D63"/>
    <mergeCell ref="E57:F57"/>
    <mergeCell ref="E58:F58"/>
    <mergeCell ref="E59:F59"/>
    <mergeCell ref="E60:F60"/>
    <mergeCell ref="G45:H45"/>
    <mergeCell ref="G46:H46"/>
    <mergeCell ref="E45:F45"/>
    <mergeCell ref="E46:F46"/>
    <mergeCell ref="E47:F47"/>
    <mergeCell ref="E48:F48"/>
    <mergeCell ref="E55:F55"/>
    <mergeCell ref="E56:F56"/>
    <mergeCell ref="E49:F49"/>
    <mergeCell ref="E50:F50"/>
    <mergeCell ref="G47:H47"/>
    <mergeCell ref="G48:H48"/>
    <mergeCell ref="G49:H49"/>
    <mergeCell ref="G50:H50"/>
    <mergeCell ref="G51:H51"/>
    <mergeCell ref="G52:H52"/>
    <mergeCell ref="L55:M55"/>
    <mergeCell ref="L56:M56"/>
    <mergeCell ref="L57:M57"/>
    <mergeCell ref="L58:M58"/>
    <mergeCell ref="L59:M59"/>
    <mergeCell ref="G53:H53"/>
    <mergeCell ref="G54:H54"/>
    <mergeCell ref="G55:H55"/>
    <mergeCell ref="G56:H56"/>
    <mergeCell ref="G57:H57"/>
    <mergeCell ref="L60:M60"/>
    <mergeCell ref="L47:M47"/>
    <mergeCell ref="L48:M48"/>
    <mergeCell ref="L49:M49"/>
    <mergeCell ref="L50:M50"/>
    <mergeCell ref="L43:M43"/>
    <mergeCell ref="L44:M44"/>
    <mergeCell ref="L45:M45"/>
    <mergeCell ref="L46:M46"/>
    <mergeCell ref="L54:M54"/>
    <mergeCell ref="L61:M61"/>
    <mergeCell ref="L62:M62"/>
    <mergeCell ref="L63:M63"/>
    <mergeCell ref="L64:M64"/>
    <mergeCell ref="N47:O47"/>
    <mergeCell ref="N48:O48"/>
    <mergeCell ref="N49:O49"/>
    <mergeCell ref="N50:O50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F15:G15"/>
    <mergeCell ref="F16:G16"/>
    <mergeCell ref="F17:G17"/>
    <mergeCell ref="F18:G18"/>
    <mergeCell ref="F19:G19"/>
    <mergeCell ref="F20:G20"/>
    <mergeCell ref="F28:G28"/>
    <mergeCell ref="F29:G29"/>
    <mergeCell ref="F30:G30"/>
    <mergeCell ref="F23:G23"/>
    <mergeCell ref="F24:G24"/>
    <mergeCell ref="F25:G25"/>
    <mergeCell ref="F26:G26"/>
    <mergeCell ref="H21:I21"/>
    <mergeCell ref="H22:I22"/>
    <mergeCell ref="H23:I23"/>
    <mergeCell ref="F27:G27"/>
    <mergeCell ref="H17:I17"/>
    <mergeCell ref="H18:I18"/>
    <mergeCell ref="H19:I19"/>
    <mergeCell ref="H20:I20"/>
    <mergeCell ref="F21:G21"/>
    <mergeCell ref="F22:G22"/>
    <mergeCell ref="J18:L18"/>
    <mergeCell ref="H28:I28"/>
    <mergeCell ref="H29:I29"/>
    <mergeCell ref="H30:I30"/>
    <mergeCell ref="H24:I24"/>
    <mergeCell ref="H25:I25"/>
    <mergeCell ref="H26:I26"/>
    <mergeCell ref="H27:I27"/>
    <mergeCell ref="J19:L19"/>
    <mergeCell ref="J20:L20"/>
    <mergeCell ref="J14:L14"/>
    <mergeCell ref="J15:L15"/>
    <mergeCell ref="J16:L16"/>
    <mergeCell ref="J17:L17"/>
    <mergeCell ref="J10:L10"/>
    <mergeCell ref="J11:L11"/>
    <mergeCell ref="J12:L12"/>
    <mergeCell ref="J13:L13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N13:O13"/>
    <mergeCell ref="N14:O14"/>
    <mergeCell ref="N15:O15"/>
    <mergeCell ref="N16:O16"/>
    <mergeCell ref="N17:O17"/>
    <mergeCell ref="N18:O18"/>
    <mergeCell ref="N19:O19"/>
    <mergeCell ref="N20:O20"/>
    <mergeCell ref="N10:O10"/>
    <mergeCell ref="P10:Q10"/>
    <mergeCell ref="N11:O11"/>
    <mergeCell ref="N12:O12"/>
    <mergeCell ref="P11:Q11"/>
    <mergeCell ref="P12:Q12"/>
    <mergeCell ref="P13:Q13"/>
    <mergeCell ref="P14:Q14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I42:K42"/>
    <mergeCell ref="I43:K43"/>
    <mergeCell ref="J31:L31"/>
    <mergeCell ref="J32:L32"/>
    <mergeCell ref="H32:I32"/>
    <mergeCell ref="H31:I31"/>
    <mergeCell ref="G43:H43"/>
    <mergeCell ref="F31:G31"/>
    <mergeCell ref="F32:G32"/>
    <mergeCell ref="E42:F42"/>
    <mergeCell ref="I44:K44"/>
    <mergeCell ref="I45:K45"/>
    <mergeCell ref="I46:K46"/>
    <mergeCell ref="I47:K47"/>
    <mergeCell ref="I48:K48"/>
    <mergeCell ref="I49:K49"/>
    <mergeCell ref="A64:B64"/>
    <mergeCell ref="G64:H64"/>
    <mergeCell ref="I50:K50"/>
    <mergeCell ref="I51:K51"/>
    <mergeCell ref="I52:K52"/>
    <mergeCell ref="I53:K53"/>
    <mergeCell ref="I54:K54"/>
    <mergeCell ref="I55:K55"/>
    <mergeCell ref="G59:H59"/>
    <mergeCell ref="G60:H60"/>
    <mergeCell ref="E63:F63"/>
    <mergeCell ref="I64:K64"/>
    <mergeCell ref="I56:K56"/>
    <mergeCell ref="I57:K57"/>
    <mergeCell ref="I58:K58"/>
    <mergeCell ref="I59:K59"/>
    <mergeCell ref="G61:H61"/>
    <mergeCell ref="G62:H62"/>
    <mergeCell ref="G58:H58"/>
    <mergeCell ref="E64:F64"/>
    <mergeCell ref="F77:G77"/>
    <mergeCell ref="F78:G78"/>
    <mergeCell ref="I78:J78"/>
    <mergeCell ref="A72:A75"/>
    <mergeCell ref="I60:K60"/>
    <mergeCell ref="I61:K61"/>
    <mergeCell ref="I62:K62"/>
    <mergeCell ref="I63:K63"/>
    <mergeCell ref="G63:H63"/>
    <mergeCell ref="E62:F62"/>
    <mergeCell ref="L77:M77"/>
    <mergeCell ref="L78:M78"/>
    <mergeCell ref="L80:M80"/>
    <mergeCell ref="O82:P82"/>
    <mergeCell ref="O83:P83"/>
    <mergeCell ref="B77:C77"/>
    <mergeCell ref="B78:C78"/>
    <mergeCell ref="P78:Q78"/>
    <mergeCell ref="B79:C79"/>
    <mergeCell ref="F79:G79"/>
    <mergeCell ref="B80:C80"/>
    <mergeCell ref="F80:G80"/>
    <mergeCell ref="R46:T46"/>
    <mergeCell ref="R47:T47"/>
    <mergeCell ref="O89:P89"/>
    <mergeCell ref="R54:T54"/>
    <mergeCell ref="R55:T55"/>
    <mergeCell ref="R56:T56"/>
    <mergeCell ref="R57:T57"/>
    <mergeCell ref="L76:M76"/>
    <mergeCell ref="O90:P90"/>
    <mergeCell ref="O72:O75"/>
    <mergeCell ref="O85:P85"/>
    <mergeCell ref="O86:P86"/>
    <mergeCell ref="O87:P87"/>
    <mergeCell ref="O88:P88"/>
    <mergeCell ref="O81:P81"/>
    <mergeCell ref="O84:P84"/>
    <mergeCell ref="P76:Q76"/>
    <mergeCell ref="P72:Q75"/>
    <mergeCell ref="U53:X53"/>
    <mergeCell ref="Y53:Z53"/>
    <mergeCell ref="R39:T40"/>
    <mergeCell ref="R48:T48"/>
    <mergeCell ref="R49:T49"/>
    <mergeCell ref="R50:T50"/>
    <mergeCell ref="R42:T42"/>
    <mergeCell ref="R43:T43"/>
    <mergeCell ref="R44:T44"/>
    <mergeCell ref="R45:T45"/>
    <mergeCell ref="Y51:Z51"/>
    <mergeCell ref="Y52:Z52"/>
    <mergeCell ref="U51:X51"/>
    <mergeCell ref="U52:X52"/>
    <mergeCell ref="R61:T61"/>
    <mergeCell ref="R62:T62"/>
    <mergeCell ref="R51:T51"/>
    <mergeCell ref="R52:T52"/>
    <mergeCell ref="R53:T53"/>
    <mergeCell ref="R58:T58"/>
    <mergeCell ref="AI39:AJ40"/>
    <mergeCell ref="AK39:AL40"/>
    <mergeCell ref="AK42:AL42"/>
    <mergeCell ref="AK43:AL43"/>
    <mergeCell ref="AI43:AJ43"/>
    <mergeCell ref="AK44:AL44"/>
    <mergeCell ref="AI44:AJ44"/>
    <mergeCell ref="AK45:AL45"/>
    <mergeCell ref="AK53:AL53"/>
    <mergeCell ref="AK54:AL54"/>
    <mergeCell ref="U50:X50"/>
    <mergeCell ref="AA42:AB42"/>
    <mergeCell ref="AI42:AJ42"/>
    <mergeCell ref="Y50:Z50"/>
    <mergeCell ref="AC50:AE50"/>
    <mergeCell ref="AF50:AH50"/>
    <mergeCell ref="U42:X42"/>
    <mergeCell ref="Y42:Z42"/>
    <mergeCell ref="Y39:Z40"/>
    <mergeCell ref="AA39:AB40"/>
    <mergeCell ref="AC39:AE40"/>
    <mergeCell ref="AA43:AB43"/>
    <mergeCell ref="AA44:AB44"/>
    <mergeCell ref="AF39:AH40"/>
    <mergeCell ref="X80:Y80"/>
    <mergeCell ref="U54:X54"/>
    <mergeCell ref="Y54:Z54"/>
    <mergeCell ref="Y55:Z55"/>
    <mergeCell ref="Y56:Z56"/>
    <mergeCell ref="Y57:Z57"/>
    <mergeCell ref="Y58:Z58"/>
    <mergeCell ref="Y59:Z59"/>
    <mergeCell ref="Y60:Z60"/>
    <mergeCell ref="Y61:Z61"/>
    <mergeCell ref="R63:T63"/>
    <mergeCell ref="R64:T64"/>
    <mergeCell ref="U59:X59"/>
    <mergeCell ref="U60:X60"/>
    <mergeCell ref="U61:X61"/>
    <mergeCell ref="U62:X62"/>
    <mergeCell ref="U63:X63"/>
    <mergeCell ref="U64:X64"/>
    <mergeCell ref="R59:T59"/>
    <mergeCell ref="R60:T60"/>
    <mergeCell ref="U39:X40"/>
    <mergeCell ref="U72:V75"/>
    <mergeCell ref="U55:X55"/>
    <mergeCell ref="U56:X56"/>
    <mergeCell ref="U57:X57"/>
    <mergeCell ref="U58:X58"/>
    <mergeCell ref="U45:X45"/>
    <mergeCell ref="U46:X46"/>
    <mergeCell ref="U47:X47"/>
    <mergeCell ref="U48:X48"/>
    <mergeCell ref="Y43:Z43"/>
    <mergeCell ref="Y44:Z44"/>
    <mergeCell ref="Y45:Z45"/>
    <mergeCell ref="Y46:Z46"/>
    <mergeCell ref="Y47:Z47"/>
    <mergeCell ref="Y48:Z48"/>
    <mergeCell ref="U43:X43"/>
    <mergeCell ref="U44:X44"/>
    <mergeCell ref="Y49:Z49"/>
    <mergeCell ref="U49:X49"/>
    <mergeCell ref="Y62:Z62"/>
    <mergeCell ref="Y63:Z63"/>
    <mergeCell ref="Y64:Z64"/>
    <mergeCell ref="AK46:AL46"/>
    <mergeCell ref="AK47:AL47"/>
    <mergeCell ref="AK48:AL48"/>
    <mergeCell ref="AK49:AL49"/>
    <mergeCell ref="AK50:AL50"/>
    <mergeCell ref="AK51:AL51"/>
    <mergeCell ref="AK52:AL52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AI56:AJ56"/>
    <mergeCell ref="AI57:AJ57"/>
    <mergeCell ref="AI58:AJ58"/>
    <mergeCell ref="AI59:AJ59"/>
    <mergeCell ref="AI60:AJ60"/>
    <mergeCell ref="AI61:AJ61"/>
    <mergeCell ref="AI62:AJ62"/>
    <mergeCell ref="AI63:AJ63"/>
    <mergeCell ref="AI64:AJ64"/>
    <mergeCell ref="AC42:AE42"/>
    <mergeCell ref="AC43:AE43"/>
    <mergeCell ref="AC44:AE44"/>
    <mergeCell ref="AC45:AE45"/>
    <mergeCell ref="AC46:AE46"/>
    <mergeCell ref="AC47:AE47"/>
    <mergeCell ref="AC48:AE48"/>
    <mergeCell ref="AC49:AE49"/>
    <mergeCell ref="AC59:AE59"/>
    <mergeCell ref="AC60:AE60"/>
    <mergeCell ref="AC61:AE61"/>
    <mergeCell ref="AC62:AE62"/>
    <mergeCell ref="AC63:AE63"/>
    <mergeCell ref="AC64:AE64"/>
    <mergeCell ref="AA55:AB55"/>
    <mergeCell ref="AA56:AB56"/>
    <mergeCell ref="AA57:AB57"/>
    <mergeCell ref="AA52:AB52"/>
    <mergeCell ref="AA53:AB53"/>
    <mergeCell ref="AA54:AB54"/>
    <mergeCell ref="AA58:AB58"/>
    <mergeCell ref="AA59:AB59"/>
    <mergeCell ref="AA60:AB60"/>
    <mergeCell ref="AA61:AB61"/>
    <mergeCell ref="AA62:AB62"/>
    <mergeCell ref="AA63:AB63"/>
    <mergeCell ref="AA64:AB64"/>
    <mergeCell ref="AF42:AH42"/>
    <mergeCell ref="AF43:AH43"/>
    <mergeCell ref="AF44:AH44"/>
    <mergeCell ref="AF45:AH45"/>
    <mergeCell ref="AF46:AH46"/>
    <mergeCell ref="AF47:AH47"/>
    <mergeCell ref="AF48:AH48"/>
    <mergeCell ref="AF49:AH49"/>
    <mergeCell ref="AF51:AH51"/>
    <mergeCell ref="AF52:AH52"/>
    <mergeCell ref="AF53:AH53"/>
    <mergeCell ref="AF54:AH54"/>
    <mergeCell ref="AF55:AH55"/>
    <mergeCell ref="AF56:AH56"/>
    <mergeCell ref="AF57:AH57"/>
    <mergeCell ref="AF58:AH58"/>
    <mergeCell ref="AF59:AH59"/>
    <mergeCell ref="AF60:AH60"/>
    <mergeCell ref="AF61:AH61"/>
    <mergeCell ref="AF62:AH62"/>
    <mergeCell ref="AF63:AH63"/>
    <mergeCell ref="AF64:AH64"/>
    <mergeCell ref="R7:S8"/>
    <mergeCell ref="T7:V8"/>
    <mergeCell ref="W7:X8"/>
    <mergeCell ref="Y7:Z8"/>
    <mergeCell ref="AA7:AA8"/>
    <mergeCell ref="AB7:AC8"/>
    <mergeCell ref="AD7:AE8"/>
    <mergeCell ref="AF7:AG8"/>
    <mergeCell ref="AH7:AI8"/>
    <mergeCell ref="AJ7:AK8"/>
    <mergeCell ref="AL7:AL8"/>
    <mergeCell ref="R10:S10"/>
    <mergeCell ref="Y10:Z10"/>
    <mergeCell ref="AF10:AG10"/>
    <mergeCell ref="AH10:AI10"/>
    <mergeCell ref="AJ10:AK10"/>
    <mergeCell ref="AD10:AE10"/>
    <mergeCell ref="R11:S11"/>
    <mergeCell ref="R12:S12"/>
    <mergeCell ref="R13:S13"/>
    <mergeCell ref="W10:X10"/>
    <mergeCell ref="W11:X11"/>
    <mergeCell ref="W12:X12"/>
    <mergeCell ref="W13:X13"/>
    <mergeCell ref="T10:V10"/>
    <mergeCell ref="T11:V11"/>
    <mergeCell ref="AD12:AE12"/>
    <mergeCell ref="R14:S14"/>
    <mergeCell ref="R15:S15"/>
    <mergeCell ref="R16:S16"/>
    <mergeCell ref="T12:V12"/>
    <mergeCell ref="T13:V13"/>
    <mergeCell ref="T14:V14"/>
    <mergeCell ref="T15:V15"/>
    <mergeCell ref="T16:V16"/>
    <mergeCell ref="W14:X14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T17:V17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T32:V32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31:AC31"/>
    <mergeCell ref="AB21:AC21"/>
    <mergeCell ref="AB22:AC22"/>
    <mergeCell ref="AB23:AC23"/>
    <mergeCell ref="AB24:AC24"/>
    <mergeCell ref="AB27:AC27"/>
    <mergeCell ref="AB28:AC28"/>
    <mergeCell ref="AB25:AC25"/>
    <mergeCell ref="AB29:AC29"/>
    <mergeCell ref="AB30:AC30"/>
    <mergeCell ref="AD14:AE14"/>
    <mergeCell ref="AD15:AE15"/>
    <mergeCell ref="AD16:AE16"/>
    <mergeCell ref="AB26:AC26"/>
    <mergeCell ref="AB18:AC18"/>
    <mergeCell ref="AB19:AC19"/>
    <mergeCell ref="AB20:AC20"/>
    <mergeCell ref="AD29:AE29"/>
    <mergeCell ref="AH11:AI11"/>
    <mergeCell ref="AJ11:AK11"/>
    <mergeCell ref="AH17:AI17"/>
    <mergeCell ref="AH15:AI15"/>
    <mergeCell ref="AH16:AI16"/>
    <mergeCell ref="AH12:AI12"/>
    <mergeCell ref="AH13:AI13"/>
    <mergeCell ref="AH14:AI14"/>
    <mergeCell ref="AJ16:AK16"/>
    <mergeCell ref="AJ17:AK17"/>
    <mergeCell ref="AF15:AG15"/>
    <mergeCell ref="AF16:AG16"/>
    <mergeCell ref="AF17:AG17"/>
    <mergeCell ref="AD17:AE17"/>
    <mergeCell ref="AF11:AG11"/>
    <mergeCell ref="AF12:AG12"/>
    <mergeCell ref="AF13:AG13"/>
    <mergeCell ref="AF14:AG14"/>
    <mergeCell ref="AD11:AE11"/>
    <mergeCell ref="AD13:AE13"/>
    <mergeCell ref="AD30:AE30"/>
    <mergeCell ref="AD31:AE31"/>
    <mergeCell ref="AD24:AE24"/>
    <mergeCell ref="AD25:AE25"/>
    <mergeCell ref="AD26:AE26"/>
    <mergeCell ref="AD27:AE27"/>
    <mergeCell ref="AF18:AG18"/>
    <mergeCell ref="AF23:AG23"/>
    <mergeCell ref="AF24:AG24"/>
    <mergeCell ref="AD28:AE28"/>
    <mergeCell ref="AD20:AE20"/>
    <mergeCell ref="AD21:AE21"/>
    <mergeCell ref="AD22:AE22"/>
    <mergeCell ref="AD23:AE23"/>
    <mergeCell ref="AD18:AE18"/>
    <mergeCell ref="AD19:AE19"/>
    <mergeCell ref="AH18:AI18"/>
    <mergeCell ref="AH19:AI19"/>
    <mergeCell ref="AH20:AI20"/>
    <mergeCell ref="AH21:AI21"/>
    <mergeCell ref="AF28:AG28"/>
    <mergeCell ref="AF29:AG29"/>
    <mergeCell ref="AF19:AG19"/>
    <mergeCell ref="AF20:AG20"/>
    <mergeCell ref="AF21:AG21"/>
    <mergeCell ref="AF22:AG22"/>
    <mergeCell ref="AF25:AG25"/>
    <mergeCell ref="AF26:AG26"/>
    <mergeCell ref="AF27:AG27"/>
    <mergeCell ref="AH28:AI28"/>
    <mergeCell ref="AH29:AI29"/>
    <mergeCell ref="AH27:AI27"/>
    <mergeCell ref="AH22:AI22"/>
    <mergeCell ref="AH23:AI23"/>
    <mergeCell ref="AH24:AI24"/>
    <mergeCell ref="AH25:AI25"/>
    <mergeCell ref="AH26:AI26"/>
    <mergeCell ref="AJ12:AK12"/>
    <mergeCell ref="AJ13:AK13"/>
    <mergeCell ref="AJ14:AK14"/>
    <mergeCell ref="AJ18:AK18"/>
    <mergeCell ref="AJ15:AK15"/>
    <mergeCell ref="AJ19:AK19"/>
    <mergeCell ref="AJ20:AK20"/>
    <mergeCell ref="AJ21:AK21"/>
    <mergeCell ref="AJ22:AK22"/>
    <mergeCell ref="AH32:AI32"/>
    <mergeCell ref="AJ23:AK23"/>
    <mergeCell ref="AJ24:AK24"/>
    <mergeCell ref="AJ25:AK25"/>
    <mergeCell ref="AJ26:AK26"/>
    <mergeCell ref="AJ27:AK27"/>
    <mergeCell ref="AF30:AG30"/>
    <mergeCell ref="AJ29:AK29"/>
    <mergeCell ref="AJ30:AK30"/>
    <mergeCell ref="AJ31:AK31"/>
    <mergeCell ref="AJ32:AK32"/>
    <mergeCell ref="AH30:AI30"/>
    <mergeCell ref="AH31:AI31"/>
    <mergeCell ref="A3:AL3"/>
    <mergeCell ref="A5:AL5"/>
    <mergeCell ref="A37:AL37"/>
    <mergeCell ref="A56:B56"/>
    <mergeCell ref="A70:AE70"/>
    <mergeCell ref="AJ28:AK28"/>
    <mergeCell ref="AF31:AG31"/>
    <mergeCell ref="AF32:AG32"/>
    <mergeCell ref="AD32:AE32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55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zoomScalePageLayoutView="0" workbookViewId="0" topLeftCell="A1">
      <selection activeCell="D46" sqref="D46"/>
    </sheetView>
  </sheetViews>
  <sheetFormatPr defaultColWidth="10.625" defaultRowHeight="24.75" customHeight="1"/>
  <cols>
    <col min="1" max="1" width="8.625" style="32" customWidth="1"/>
    <col min="2" max="2" width="2.125" style="32" customWidth="1"/>
    <col min="3" max="3" width="16.625" style="32" customWidth="1"/>
    <col min="4" max="4" width="14.25390625" style="32" customWidth="1"/>
    <col min="5" max="6" width="13.75390625" style="32" customWidth="1"/>
    <col min="7" max="7" width="13.75390625" style="6" customWidth="1"/>
    <col min="8" max="8" width="17.375" style="32" customWidth="1"/>
    <col min="9" max="9" width="15.625" style="32" customWidth="1"/>
    <col min="10" max="10" width="16.25390625" style="32" customWidth="1"/>
    <col min="11" max="11" width="13.75390625" style="6" customWidth="1"/>
    <col min="12" max="14" width="14.25390625" style="32" customWidth="1"/>
    <col min="15" max="15" width="2.625" style="32" customWidth="1"/>
    <col min="16" max="16" width="9.625" style="6" customWidth="1"/>
    <col min="17" max="19" width="15.625" style="32" customWidth="1"/>
    <col min="20" max="20" width="14.50390625" style="6" customWidth="1"/>
    <col min="21" max="21" width="15.625" style="32" customWidth="1"/>
    <col min="22" max="22" width="15.25390625" style="32" customWidth="1"/>
    <col min="23" max="23" width="16.00390625" style="32" customWidth="1"/>
    <col min="24" max="24" width="10.625" style="6" customWidth="1"/>
    <col min="25" max="16384" width="10.625" style="32" customWidth="1"/>
  </cols>
  <sheetData>
    <row r="1" spans="1:24" ht="24.75" customHeight="1">
      <c r="A1" s="31" t="s">
        <v>417</v>
      </c>
      <c r="X1" s="5" t="s">
        <v>418</v>
      </c>
    </row>
    <row r="2" ht="24.75" customHeight="1">
      <c r="X2" s="124"/>
    </row>
    <row r="3" spans="1:24" ht="24.75" customHeight="1">
      <c r="A3" s="457" t="s">
        <v>419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</row>
    <row r="4" spans="1:24" ht="24.75" customHeight="1" thickBot="1">
      <c r="A4" s="6"/>
      <c r="B4" s="6"/>
      <c r="C4" s="33"/>
      <c r="D4" s="33"/>
      <c r="E4" s="33"/>
      <c r="F4" s="33"/>
      <c r="G4" s="34"/>
      <c r="H4" s="33"/>
      <c r="I4" s="33"/>
      <c r="J4" s="33"/>
      <c r="K4" s="34"/>
      <c r="L4" s="33"/>
      <c r="M4" s="33"/>
      <c r="N4" s="33"/>
      <c r="O4" s="33"/>
      <c r="P4" s="34"/>
      <c r="Q4" s="33"/>
      <c r="R4" s="33"/>
      <c r="S4" s="33"/>
      <c r="T4" s="34"/>
      <c r="U4" s="33"/>
      <c r="V4" s="33"/>
      <c r="W4" s="33"/>
      <c r="X4" s="35" t="s">
        <v>103</v>
      </c>
    </row>
    <row r="5" spans="1:25" ht="24.75" customHeight="1">
      <c r="A5" s="458" t="s">
        <v>97</v>
      </c>
      <c r="B5" s="458"/>
      <c r="C5" s="459"/>
      <c r="D5" s="450" t="s">
        <v>218</v>
      </c>
      <c r="E5" s="451"/>
      <c r="F5" s="451"/>
      <c r="G5" s="462"/>
      <c r="H5" s="450" t="s">
        <v>422</v>
      </c>
      <c r="I5" s="451"/>
      <c r="J5" s="451"/>
      <c r="K5" s="462"/>
      <c r="L5" s="450" t="s">
        <v>423</v>
      </c>
      <c r="M5" s="451"/>
      <c r="N5" s="451"/>
      <c r="O5" s="451"/>
      <c r="P5" s="454"/>
      <c r="Q5" s="450" t="s">
        <v>424</v>
      </c>
      <c r="R5" s="451"/>
      <c r="S5" s="451"/>
      <c r="T5" s="462"/>
      <c r="U5" s="450" t="s">
        <v>425</v>
      </c>
      <c r="V5" s="451"/>
      <c r="W5" s="451"/>
      <c r="X5" s="451"/>
      <c r="Y5" s="36"/>
    </row>
    <row r="6" spans="1:25" ht="24.75" customHeight="1">
      <c r="A6" s="460"/>
      <c r="B6" s="460"/>
      <c r="C6" s="461"/>
      <c r="D6" s="37" t="s">
        <v>421</v>
      </c>
      <c r="E6" s="37" t="s">
        <v>78</v>
      </c>
      <c r="F6" s="37" t="s">
        <v>79</v>
      </c>
      <c r="G6" s="38" t="s">
        <v>98</v>
      </c>
      <c r="H6" s="144" t="s">
        <v>420</v>
      </c>
      <c r="I6" s="144" t="s">
        <v>78</v>
      </c>
      <c r="J6" s="144" t="s">
        <v>79</v>
      </c>
      <c r="K6" s="38" t="s">
        <v>98</v>
      </c>
      <c r="L6" s="37" t="s">
        <v>77</v>
      </c>
      <c r="M6" s="39" t="s">
        <v>80</v>
      </c>
      <c r="N6" s="37" t="s">
        <v>81</v>
      </c>
      <c r="O6" s="452" t="s">
        <v>98</v>
      </c>
      <c r="P6" s="453"/>
      <c r="Q6" s="144" t="s">
        <v>77</v>
      </c>
      <c r="R6" s="144" t="s">
        <v>80</v>
      </c>
      <c r="S6" s="144" t="s">
        <v>81</v>
      </c>
      <c r="T6" s="38" t="s">
        <v>98</v>
      </c>
      <c r="U6" s="145" t="s">
        <v>77</v>
      </c>
      <c r="V6" s="144" t="s">
        <v>80</v>
      </c>
      <c r="W6" s="144" t="s">
        <v>81</v>
      </c>
      <c r="X6" s="40" t="s">
        <v>98</v>
      </c>
      <c r="Y6" s="36"/>
    </row>
    <row r="7" spans="1:25" ht="24.75" customHeight="1">
      <c r="A7" s="455" t="s">
        <v>99</v>
      </c>
      <c r="B7" s="455"/>
      <c r="C7" s="456"/>
      <c r="D7" s="137">
        <f>SUM(D8:D21)</f>
        <v>20807801</v>
      </c>
      <c r="E7" s="137">
        <v>21294195</v>
      </c>
      <c r="F7" s="137">
        <v>21076527</v>
      </c>
      <c r="G7" s="138">
        <v>99</v>
      </c>
      <c r="H7" s="137">
        <v>24098300</v>
      </c>
      <c r="I7" s="137">
        <v>24484450</v>
      </c>
      <c r="J7" s="137">
        <f>SUM(J8:J21)</f>
        <v>24195949</v>
      </c>
      <c r="K7" s="138">
        <v>98.8</v>
      </c>
      <c r="L7" s="137">
        <f>SUM(L8:L21)</f>
        <v>31724000</v>
      </c>
      <c r="M7" s="139">
        <f>SUM(M8:M21)</f>
        <v>32404240</v>
      </c>
      <c r="N7" s="137">
        <v>32014073</v>
      </c>
      <c r="O7" s="51"/>
      <c r="P7" s="142">
        <v>98.8</v>
      </c>
      <c r="Q7" s="137">
        <f>SUM(Q8:Q21)</f>
        <v>38760000</v>
      </c>
      <c r="R7" s="137">
        <f>SUM(R8:R21)</f>
        <v>39230591</v>
      </c>
      <c r="S7" s="137">
        <v>38836118</v>
      </c>
      <c r="T7" s="138">
        <v>99</v>
      </c>
      <c r="U7" s="137">
        <f>SUM(U8:U21)</f>
        <v>37100000</v>
      </c>
      <c r="V7" s="137">
        <v>37691631</v>
      </c>
      <c r="W7" s="137">
        <v>37140298</v>
      </c>
      <c r="X7" s="138">
        <v>98.5</v>
      </c>
      <c r="Y7" s="36"/>
    </row>
    <row r="8" spans="1:25" ht="24.75" customHeight="1">
      <c r="A8" s="442" t="s">
        <v>83</v>
      </c>
      <c r="B8" s="36"/>
      <c r="C8" s="41" t="s">
        <v>82</v>
      </c>
      <c r="D8" s="42">
        <v>2680000</v>
      </c>
      <c r="E8" s="35">
        <v>2781084</v>
      </c>
      <c r="F8" s="35">
        <v>2690066</v>
      </c>
      <c r="G8" s="136">
        <v>96.7</v>
      </c>
      <c r="H8" s="35">
        <v>3335000</v>
      </c>
      <c r="I8" s="35">
        <v>3459645</v>
      </c>
      <c r="J8" s="35">
        <v>3352935</v>
      </c>
      <c r="K8" s="136">
        <v>96.9</v>
      </c>
      <c r="L8" s="35">
        <v>4251000</v>
      </c>
      <c r="M8" s="35">
        <v>4399330</v>
      </c>
      <c r="N8" s="35">
        <v>4269464</v>
      </c>
      <c r="O8" s="36"/>
      <c r="P8" s="136">
        <v>97</v>
      </c>
      <c r="Q8" s="35">
        <v>6058900</v>
      </c>
      <c r="R8" s="35">
        <v>6249285</v>
      </c>
      <c r="S8" s="35">
        <v>6094071</v>
      </c>
      <c r="T8" s="136">
        <v>97.5</v>
      </c>
      <c r="U8" s="35">
        <v>6287000</v>
      </c>
      <c r="V8" s="35">
        <v>6465463</v>
      </c>
      <c r="W8" s="35">
        <v>6306446</v>
      </c>
      <c r="X8" s="136">
        <v>97.5</v>
      </c>
      <c r="Y8" s="36"/>
    </row>
    <row r="9" spans="1:25" ht="24.75" customHeight="1">
      <c r="A9" s="442"/>
      <c r="B9" s="36"/>
      <c r="C9" s="41" t="s">
        <v>84</v>
      </c>
      <c r="D9" s="42">
        <v>1045500</v>
      </c>
      <c r="E9" s="35">
        <v>1065101</v>
      </c>
      <c r="F9" s="35">
        <v>1062718</v>
      </c>
      <c r="G9" s="136">
        <v>99.8</v>
      </c>
      <c r="H9" s="35">
        <v>1264400</v>
      </c>
      <c r="I9" s="35">
        <v>1276257</v>
      </c>
      <c r="J9" s="35">
        <v>1273259</v>
      </c>
      <c r="K9" s="136">
        <v>99.8</v>
      </c>
      <c r="L9" s="35">
        <v>1867700</v>
      </c>
      <c r="M9" s="35">
        <v>1903649</v>
      </c>
      <c r="N9" s="35">
        <v>1895685</v>
      </c>
      <c r="O9" s="36"/>
      <c r="P9" s="136">
        <v>99.6</v>
      </c>
      <c r="Q9" s="35">
        <v>2211500</v>
      </c>
      <c r="R9" s="35">
        <v>2215749</v>
      </c>
      <c r="S9" s="35">
        <v>2217103</v>
      </c>
      <c r="T9" s="136">
        <v>100.1</v>
      </c>
      <c r="U9" s="35">
        <v>1880000</v>
      </c>
      <c r="V9" s="35">
        <v>1889772</v>
      </c>
      <c r="W9" s="35">
        <v>1882212</v>
      </c>
      <c r="X9" s="136">
        <v>99.6</v>
      </c>
      <c r="Y9" s="36"/>
    </row>
    <row r="10" spans="1:25" ht="24.75" customHeight="1">
      <c r="A10" s="442" t="s">
        <v>85</v>
      </c>
      <c r="B10" s="36"/>
      <c r="C10" s="41" t="s">
        <v>82</v>
      </c>
      <c r="D10" s="42">
        <v>924000</v>
      </c>
      <c r="E10" s="35">
        <v>939809</v>
      </c>
      <c r="F10" s="35">
        <v>928101</v>
      </c>
      <c r="G10" s="136">
        <v>98.8</v>
      </c>
      <c r="H10" s="36">
        <v>768000</v>
      </c>
      <c r="I10" s="35">
        <v>779559</v>
      </c>
      <c r="J10" s="35">
        <v>767386</v>
      </c>
      <c r="K10" s="136">
        <v>98.4</v>
      </c>
      <c r="L10" s="35">
        <v>783300</v>
      </c>
      <c r="M10" s="35">
        <v>797116</v>
      </c>
      <c r="N10" s="35">
        <v>786329</v>
      </c>
      <c r="O10" s="36"/>
      <c r="P10" s="136">
        <v>98.6</v>
      </c>
      <c r="Q10" s="35">
        <v>727300</v>
      </c>
      <c r="R10" s="35">
        <v>738760</v>
      </c>
      <c r="S10" s="35">
        <v>728499</v>
      </c>
      <c r="T10" s="136">
        <v>98.6</v>
      </c>
      <c r="U10" s="35">
        <v>572000</v>
      </c>
      <c r="V10" s="35">
        <v>581080</v>
      </c>
      <c r="W10" s="35">
        <v>571634</v>
      </c>
      <c r="X10" s="136">
        <v>98.4</v>
      </c>
      <c r="Y10" s="36"/>
    </row>
    <row r="11" spans="1:25" ht="24.75" customHeight="1">
      <c r="A11" s="442"/>
      <c r="B11" s="36"/>
      <c r="C11" s="41" t="s">
        <v>84</v>
      </c>
      <c r="D11" s="42">
        <v>6105000</v>
      </c>
      <c r="E11" s="35">
        <v>6250125</v>
      </c>
      <c r="F11" s="35">
        <v>6232158</v>
      </c>
      <c r="G11" s="136">
        <v>99.7</v>
      </c>
      <c r="H11" s="35">
        <v>7191100</v>
      </c>
      <c r="I11" s="35">
        <v>7264436</v>
      </c>
      <c r="J11" s="35">
        <v>7241298</v>
      </c>
      <c r="K11" s="136">
        <v>99.7</v>
      </c>
      <c r="L11" s="35">
        <v>10611300</v>
      </c>
      <c r="M11" s="35">
        <v>10888371</v>
      </c>
      <c r="N11" s="35">
        <v>10826120</v>
      </c>
      <c r="O11" s="36"/>
      <c r="P11" s="136">
        <v>99.4</v>
      </c>
      <c r="Q11" s="35">
        <v>13253200</v>
      </c>
      <c r="R11" s="35">
        <v>13276762</v>
      </c>
      <c r="S11" s="35">
        <v>13294876</v>
      </c>
      <c r="T11" s="136">
        <v>100.1</v>
      </c>
      <c r="U11" s="35">
        <v>11002000</v>
      </c>
      <c r="V11" s="35">
        <v>11053985</v>
      </c>
      <c r="W11" s="35">
        <v>11011122</v>
      </c>
      <c r="X11" s="136">
        <v>99.6</v>
      </c>
      <c r="Y11" s="36"/>
    </row>
    <row r="12" spans="1:25" ht="24.75" customHeight="1">
      <c r="A12" s="442" t="s">
        <v>86</v>
      </c>
      <c r="B12" s="442"/>
      <c r="C12" s="443"/>
      <c r="D12" s="42">
        <v>1316000</v>
      </c>
      <c r="E12" s="35">
        <v>1360209</v>
      </c>
      <c r="F12" s="35">
        <v>1331222</v>
      </c>
      <c r="G12" s="136">
        <v>97.9</v>
      </c>
      <c r="H12" s="35">
        <v>976000</v>
      </c>
      <c r="I12" s="35">
        <v>1017263</v>
      </c>
      <c r="J12" s="35">
        <v>984084</v>
      </c>
      <c r="K12" s="136">
        <v>96.7</v>
      </c>
      <c r="L12" s="35">
        <v>1640600</v>
      </c>
      <c r="M12" s="35">
        <v>1691783</v>
      </c>
      <c r="N12" s="35">
        <v>1639230</v>
      </c>
      <c r="O12" s="36"/>
      <c r="P12" s="136">
        <v>96.9</v>
      </c>
      <c r="Q12" s="35">
        <v>2104500</v>
      </c>
      <c r="R12" s="35">
        <v>2191950</v>
      </c>
      <c r="S12" s="35">
        <v>2104578</v>
      </c>
      <c r="T12" s="136">
        <v>96</v>
      </c>
      <c r="U12" s="35">
        <v>2136000</v>
      </c>
      <c r="V12" s="35">
        <v>2237229</v>
      </c>
      <c r="W12" s="35">
        <v>2148195</v>
      </c>
      <c r="X12" s="136">
        <v>96</v>
      </c>
      <c r="Y12" s="36"/>
    </row>
    <row r="13" spans="1:25" ht="24.75" customHeight="1">
      <c r="A13" s="442" t="s">
        <v>136</v>
      </c>
      <c r="B13" s="442"/>
      <c r="C13" s="443"/>
      <c r="D13" s="42">
        <v>873000</v>
      </c>
      <c r="E13" s="35">
        <v>875155</v>
      </c>
      <c r="F13" s="35">
        <v>875155</v>
      </c>
      <c r="G13" s="136">
        <v>100</v>
      </c>
      <c r="H13" s="35">
        <v>989000</v>
      </c>
      <c r="I13" s="35">
        <v>989064</v>
      </c>
      <c r="J13" s="35">
        <v>989064</v>
      </c>
      <c r="K13" s="136">
        <v>100</v>
      </c>
      <c r="L13" s="35">
        <v>1108200</v>
      </c>
      <c r="M13" s="35">
        <v>1108855</v>
      </c>
      <c r="N13" s="35">
        <v>1108855</v>
      </c>
      <c r="O13" s="36"/>
      <c r="P13" s="136">
        <v>100</v>
      </c>
      <c r="Q13" s="35">
        <v>1226800</v>
      </c>
      <c r="R13" s="35">
        <v>1226808</v>
      </c>
      <c r="S13" s="35">
        <v>1226808</v>
      </c>
      <c r="T13" s="136">
        <v>100</v>
      </c>
      <c r="U13" s="35">
        <v>1307730</v>
      </c>
      <c r="V13" s="35">
        <v>1307866</v>
      </c>
      <c r="W13" s="35">
        <v>1307866</v>
      </c>
      <c r="X13" s="136">
        <v>100</v>
      </c>
      <c r="Y13" s="36"/>
    </row>
    <row r="14" spans="1:25" ht="24.75" customHeight="1">
      <c r="A14" s="442" t="s">
        <v>100</v>
      </c>
      <c r="B14" s="442"/>
      <c r="C14" s="443"/>
      <c r="D14" s="42">
        <v>369100</v>
      </c>
      <c r="E14" s="35">
        <v>370975</v>
      </c>
      <c r="F14" s="35">
        <v>370356</v>
      </c>
      <c r="G14" s="136">
        <v>99.8</v>
      </c>
      <c r="H14" s="35">
        <v>503300</v>
      </c>
      <c r="I14" s="35">
        <v>511303</v>
      </c>
      <c r="J14" s="35">
        <v>510772</v>
      </c>
      <c r="K14" s="136">
        <v>99.9</v>
      </c>
      <c r="L14" s="35">
        <v>496300</v>
      </c>
      <c r="M14" s="35">
        <v>509867</v>
      </c>
      <c r="N14" s="35">
        <v>503030</v>
      </c>
      <c r="O14" s="36"/>
      <c r="P14" s="136">
        <v>98.7</v>
      </c>
      <c r="Q14" s="35">
        <v>543200</v>
      </c>
      <c r="R14" s="35">
        <v>552064</v>
      </c>
      <c r="S14" s="35">
        <v>543126</v>
      </c>
      <c r="T14" s="136">
        <v>98.4</v>
      </c>
      <c r="U14" s="35">
        <v>600000</v>
      </c>
      <c r="V14" s="35">
        <v>613960</v>
      </c>
      <c r="W14" s="35">
        <v>599090</v>
      </c>
      <c r="X14" s="136">
        <v>97.6</v>
      </c>
      <c r="Y14" s="36"/>
    </row>
    <row r="15" spans="1:25" ht="24.75" customHeight="1">
      <c r="A15" s="442" t="s">
        <v>101</v>
      </c>
      <c r="B15" s="442"/>
      <c r="C15" s="443"/>
      <c r="D15" s="42">
        <v>2647000</v>
      </c>
      <c r="E15" s="35">
        <v>2688211</v>
      </c>
      <c r="F15" s="35">
        <v>2671081</v>
      </c>
      <c r="G15" s="136">
        <v>99.4</v>
      </c>
      <c r="H15" s="35">
        <v>3196500</v>
      </c>
      <c r="I15" s="35">
        <v>3234814</v>
      </c>
      <c r="J15" s="35">
        <v>3201042</v>
      </c>
      <c r="K15" s="136">
        <v>99</v>
      </c>
      <c r="L15" s="35">
        <v>4202500</v>
      </c>
      <c r="M15" s="35">
        <v>4255912</v>
      </c>
      <c r="N15" s="35">
        <v>4218952</v>
      </c>
      <c r="O15" s="36"/>
      <c r="P15" s="136">
        <v>99.1</v>
      </c>
      <c r="Q15" s="35">
        <v>4999200</v>
      </c>
      <c r="R15" s="35">
        <v>5054002</v>
      </c>
      <c r="S15" s="35">
        <v>4988757</v>
      </c>
      <c r="T15" s="136">
        <v>98.7</v>
      </c>
      <c r="U15" s="35">
        <v>5036000</v>
      </c>
      <c r="V15" s="35">
        <v>5165369</v>
      </c>
      <c r="W15" s="35">
        <v>5034521</v>
      </c>
      <c r="X15" s="136">
        <v>97.5</v>
      </c>
      <c r="Y15" s="36"/>
    </row>
    <row r="16" spans="1:25" ht="24.75" customHeight="1">
      <c r="A16" s="442" t="s">
        <v>87</v>
      </c>
      <c r="B16" s="442"/>
      <c r="C16" s="443"/>
      <c r="D16" s="42">
        <v>2222000</v>
      </c>
      <c r="E16" s="35">
        <v>2263526</v>
      </c>
      <c r="F16" s="35">
        <v>2223221</v>
      </c>
      <c r="G16" s="136">
        <v>98.2</v>
      </c>
      <c r="H16" s="35">
        <v>2704500</v>
      </c>
      <c r="I16" s="35">
        <v>2764022</v>
      </c>
      <c r="J16" s="35">
        <v>2695505</v>
      </c>
      <c r="K16" s="136">
        <v>97.5</v>
      </c>
      <c r="L16" s="35">
        <v>3299600</v>
      </c>
      <c r="M16" s="35">
        <v>3393562</v>
      </c>
      <c r="N16" s="35">
        <v>3314607</v>
      </c>
      <c r="O16" s="36"/>
      <c r="P16" s="136">
        <v>97.7</v>
      </c>
      <c r="Q16" s="35">
        <v>3729000</v>
      </c>
      <c r="R16" s="35">
        <v>3809815</v>
      </c>
      <c r="S16" s="35">
        <v>3729289</v>
      </c>
      <c r="T16" s="136">
        <v>97.9</v>
      </c>
      <c r="U16" s="35">
        <v>4156000</v>
      </c>
      <c r="V16" s="35">
        <v>4245926</v>
      </c>
      <c r="W16" s="35">
        <v>4156280</v>
      </c>
      <c r="X16" s="136">
        <v>97.9</v>
      </c>
      <c r="Y16" s="36"/>
    </row>
    <row r="17" spans="1:25" ht="24.75" customHeight="1">
      <c r="A17" s="442" t="s">
        <v>88</v>
      </c>
      <c r="B17" s="442"/>
      <c r="C17" s="443"/>
      <c r="D17" s="42">
        <v>4370</v>
      </c>
      <c r="E17" s="35">
        <v>6456</v>
      </c>
      <c r="F17" s="35">
        <v>4843</v>
      </c>
      <c r="G17" s="136">
        <v>75</v>
      </c>
      <c r="H17" s="35">
        <v>3400</v>
      </c>
      <c r="I17" s="35">
        <v>4742</v>
      </c>
      <c r="J17" s="35">
        <v>3541</v>
      </c>
      <c r="K17" s="136">
        <v>74.7</v>
      </c>
      <c r="L17" s="35">
        <v>2700</v>
      </c>
      <c r="M17" s="35">
        <v>3971</v>
      </c>
      <c r="N17" s="35">
        <v>2762</v>
      </c>
      <c r="O17" s="36"/>
      <c r="P17" s="136">
        <v>69.6</v>
      </c>
      <c r="Q17" s="35">
        <v>2500</v>
      </c>
      <c r="R17" s="35">
        <v>3736</v>
      </c>
      <c r="S17" s="35">
        <v>2725</v>
      </c>
      <c r="T17" s="136">
        <v>72.9</v>
      </c>
      <c r="U17" s="35">
        <v>2100</v>
      </c>
      <c r="V17" s="35">
        <v>3149</v>
      </c>
      <c r="W17" s="35">
        <v>2154</v>
      </c>
      <c r="X17" s="136">
        <v>68.4</v>
      </c>
      <c r="Y17" s="36"/>
    </row>
    <row r="18" spans="1:25" ht="24.75" customHeight="1">
      <c r="A18" s="442" t="s">
        <v>150</v>
      </c>
      <c r="B18" s="442"/>
      <c r="C18" s="443"/>
      <c r="D18" s="42">
        <v>12700</v>
      </c>
      <c r="E18" s="35">
        <v>12711</v>
      </c>
      <c r="F18" s="35">
        <v>12711</v>
      </c>
      <c r="G18" s="136">
        <v>100</v>
      </c>
      <c r="H18" s="35">
        <v>12200</v>
      </c>
      <c r="I18" s="35">
        <v>12210</v>
      </c>
      <c r="J18" s="35">
        <v>12210</v>
      </c>
      <c r="K18" s="136">
        <v>100</v>
      </c>
      <c r="L18" s="35">
        <v>12800</v>
      </c>
      <c r="M18" s="35">
        <v>12892</v>
      </c>
      <c r="N18" s="35">
        <v>12892</v>
      </c>
      <c r="O18" s="36"/>
      <c r="P18" s="136">
        <v>100</v>
      </c>
      <c r="Q18" s="35">
        <v>13700</v>
      </c>
      <c r="R18" s="35">
        <v>13707</v>
      </c>
      <c r="S18" s="35">
        <v>13707</v>
      </c>
      <c r="T18" s="136">
        <v>100</v>
      </c>
      <c r="U18" s="35">
        <v>13930</v>
      </c>
      <c r="V18" s="35">
        <v>13935</v>
      </c>
      <c r="W18" s="35">
        <v>13935</v>
      </c>
      <c r="X18" s="136">
        <v>100</v>
      </c>
      <c r="Y18" s="36"/>
    </row>
    <row r="19" spans="1:25" ht="24.75" customHeight="1">
      <c r="A19" s="442" t="s">
        <v>90</v>
      </c>
      <c r="B19" s="442"/>
      <c r="C19" s="443"/>
      <c r="D19" s="42">
        <v>9130</v>
      </c>
      <c r="E19" s="35">
        <v>9137</v>
      </c>
      <c r="F19" s="35">
        <v>9137</v>
      </c>
      <c r="G19" s="136">
        <v>100</v>
      </c>
      <c r="H19" s="35">
        <v>8700</v>
      </c>
      <c r="I19" s="35">
        <v>8740</v>
      </c>
      <c r="J19" s="35">
        <v>8740</v>
      </c>
      <c r="K19" s="136">
        <v>100</v>
      </c>
      <c r="L19" s="35">
        <v>9100</v>
      </c>
      <c r="M19" s="35">
        <v>9121</v>
      </c>
      <c r="N19" s="35">
        <v>9121</v>
      </c>
      <c r="O19" s="36"/>
      <c r="P19" s="136">
        <v>100</v>
      </c>
      <c r="Q19" s="35">
        <v>9600</v>
      </c>
      <c r="R19" s="35">
        <v>9631</v>
      </c>
      <c r="S19" s="35">
        <v>9631</v>
      </c>
      <c r="T19" s="136">
        <v>100</v>
      </c>
      <c r="U19" s="35">
        <v>9740</v>
      </c>
      <c r="V19" s="35">
        <v>9740</v>
      </c>
      <c r="W19" s="35">
        <v>9740</v>
      </c>
      <c r="X19" s="136">
        <v>100</v>
      </c>
      <c r="Y19" s="36"/>
    </row>
    <row r="20" spans="1:25" ht="24.75" customHeight="1">
      <c r="A20" s="442" t="s">
        <v>176</v>
      </c>
      <c r="B20" s="442"/>
      <c r="C20" s="443"/>
      <c r="D20" s="42">
        <v>875000</v>
      </c>
      <c r="E20" s="35">
        <v>909604</v>
      </c>
      <c r="F20" s="35">
        <v>907226</v>
      </c>
      <c r="G20" s="136">
        <v>99.7</v>
      </c>
      <c r="H20" s="35">
        <v>1117000</v>
      </c>
      <c r="I20" s="35">
        <v>1125606</v>
      </c>
      <c r="J20" s="35">
        <v>1123633</v>
      </c>
      <c r="K20" s="136">
        <v>99.8</v>
      </c>
      <c r="L20" s="35">
        <v>1204000</v>
      </c>
      <c r="M20" s="35">
        <v>1197522</v>
      </c>
      <c r="N20" s="35">
        <v>1195453</v>
      </c>
      <c r="O20" s="36"/>
      <c r="P20" s="136">
        <v>99.8</v>
      </c>
      <c r="Q20" s="35">
        <v>1814800</v>
      </c>
      <c r="R20" s="35">
        <v>1816887</v>
      </c>
      <c r="S20" s="35">
        <v>1815122</v>
      </c>
      <c r="T20" s="136">
        <v>99.9</v>
      </c>
      <c r="U20" s="35">
        <v>2031500</v>
      </c>
      <c r="V20" s="35">
        <v>2032781</v>
      </c>
      <c r="W20" s="35">
        <v>2031594</v>
      </c>
      <c r="X20" s="136">
        <v>99.9</v>
      </c>
      <c r="Y20" s="36"/>
    </row>
    <row r="21" spans="1:25" ht="24.75" customHeight="1">
      <c r="A21" s="444" t="s">
        <v>89</v>
      </c>
      <c r="B21" s="444"/>
      <c r="C21" s="445"/>
      <c r="D21" s="42">
        <v>1725001</v>
      </c>
      <c r="E21" s="35">
        <v>1762091</v>
      </c>
      <c r="F21" s="35">
        <v>1758534</v>
      </c>
      <c r="G21" s="136">
        <v>99.8</v>
      </c>
      <c r="H21" s="43">
        <v>2029200</v>
      </c>
      <c r="I21" s="43">
        <v>2036790</v>
      </c>
      <c r="J21" s="43">
        <v>2032480</v>
      </c>
      <c r="K21" s="143">
        <v>99.8</v>
      </c>
      <c r="L21" s="43">
        <v>2234900</v>
      </c>
      <c r="M21" s="43">
        <v>2232289</v>
      </c>
      <c r="N21" s="43">
        <v>2231575</v>
      </c>
      <c r="O21" s="61"/>
      <c r="P21" s="143">
        <v>100</v>
      </c>
      <c r="Q21" s="43">
        <v>2065800</v>
      </c>
      <c r="R21" s="43">
        <v>2071435</v>
      </c>
      <c r="S21" s="43">
        <v>2067828</v>
      </c>
      <c r="T21" s="143">
        <v>99.8</v>
      </c>
      <c r="U21" s="35">
        <v>2066000</v>
      </c>
      <c r="V21" s="35">
        <v>2071377</v>
      </c>
      <c r="W21" s="35">
        <v>2065510</v>
      </c>
      <c r="X21" s="136">
        <v>99.7</v>
      </c>
      <c r="Y21" s="36"/>
    </row>
    <row r="22" spans="1:24" ht="24.75" customHeight="1">
      <c r="A22" s="9" t="s">
        <v>102</v>
      </c>
      <c r="B22" s="9"/>
      <c r="C22" s="36"/>
      <c r="D22" s="13"/>
      <c r="E22" s="13"/>
      <c r="F22" s="13"/>
      <c r="G22" s="13"/>
      <c r="H22" s="13"/>
      <c r="I22" s="13"/>
      <c r="J22" s="13"/>
      <c r="K22" s="13"/>
      <c r="L22" s="13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4" ht="24.75" customHeight="1">
      <c r="B23" s="9"/>
      <c r="C23" s="36"/>
      <c r="D23" s="12"/>
      <c r="E23" s="36"/>
      <c r="F23" s="36"/>
      <c r="G23" s="9"/>
      <c r="H23" s="36"/>
      <c r="I23" s="36"/>
      <c r="J23" s="36"/>
      <c r="K23" s="9"/>
      <c r="L23" s="36"/>
      <c r="M23" s="36"/>
      <c r="N23" s="36"/>
      <c r="O23" s="36"/>
      <c r="P23" s="9"/>
      <c r="Q23" s="36"/>
      <c r="R23" s="36"/>
      <c r="S23" s="36"/>
      <c r="T23" s="9"/>
      <c r="U23" s="36"/>
      <c r="V23" s="36"/>
      <c r="W23" s="36"/>
      <c r="X23" s="9"/>
    </row>
    <row r="24" spans="1:24" ht="24.75" customHeight="1">
      <c r="A24" s="9"/>
      <c r="B24" s="9"/>
      <c r="C24" s="36"/>
      <c r="D24" s="12"/>
      <c r="E24" s="36"/>
      <c r="F24" s="36"/>
      <c r="G24" s="9"/>
      <c r="H24" s="36"/>
      <c r="I24" s="36"/>
      <c r="J24" s="36"/>
      <c r="K24" s="9"/>
      <c r="L24" s="36"/>
      <c r="M24" s="36"/>
      <c r="N24" s="36"/>
      <c r="O24" s="36"/>
      <c r="P24" s="9"/>
      <c r="Q24" s="36"/>
      <c r="R24" s="36"/>
      <c r="S24" s="36"/>
      <c r="T24" s="9"/>
      <c r="U24" s="36"/>
      <c r="V24" s="36"/>
      <c r="W24" s="36"/>
      <c r="X24" s="9"/>
    </row>
    <row r="26" spans="1:24" ht="24.75" customHeight="1">
      <c r="A26" s="36"/>
      <c r="B26" s="36"/>
      <c r="C26" s="3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8" spans="1:24" ht="24.75" customHeight="1">
      <c r="A28" s="457" t="s">
        <v>426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O28" s="465" t="s">
        <v>432</v>
      </c>
      <c r="P28" s="465"/>
      <c r="Q28" s="465"/>
      <c r="R28" s="465"/>
      <c r="S28" s="465"/>
      <c r="T28" s="465"/>
      <c r="U28" s="465"/>
      <c r="V28" s="465"/>
      <c r="W28" s="12"/>
      <c r="X28" s="12"/>
    </row>
    <row r="29" spans="1:24" ht="24.75" customHeight="1" thickBot="1">
      <c r="A29" s="6"/>
      <c r="B29" s="6"/>
      <c r="C29" s="36"/>
      <c r="D29" s="33"/>
      <c r="E29" s="33"/>
      <c r="F29" s="33"/>
      <c r="G29" s="34"/>
      <c r="H29" s="33"/>
      <c r="I29" s="33"/>
      <c r="J29" s="33"/>
      <c r="K29" s="34"/>
      <c r="L29" s="33"/>
      <c r="M29" s="35" t="s">
        <v>103</v>
      </c>
      <c r="Q29" s="33"/>
      <c r="R29" s="33"/>
      <c r="S29" s="33"/>
      <c r="T29" s="34"/>
      <c r="V29" s="44" t="s">
        <v>103</v>
      </c>
      <c r="W29" s="33"/>
      <c r="X29" s="32"/>
    </row>
    <row r="30" spans="1:34" ht="24.75" customHeight="1">
      <c r="A30" s="446" t="s">
        <v>427</v>
      </c>
      <c r="B30" s="446"/>
      <c r="C30" s="447"/>
      <c r="D30" s="448" t="s">
        <v>218</v>
      </c>
      <c r="E30" s="468"/>
      <c r="F30" s="448" t="s">
        <v>428</v>
      </c>
      <c r="G30" s="468"/>
      <c r="H30" s="448" t="s">
        <v>423</v>
      </c>
      <c r="I30" s="468"/>
      <c r="J30" s="448" t="s">
        <v>429</v>
      </c>
      <c r="K30" s="468"/>
      <c r="L30" s="448" t="s">
        <v>430</v>
      </c>
      <c r="M30" s="449"/>
      <c r="N30" s="6"/>
      <c r="O30" s="449" t="s">
        <v>104</v>
      </c>
      <c r="P30" s="449"/>
      <c r="Q30" s="468"/>
      <c r="R30" s="146" t="s">
        <v>218</v>
      </c>
      <c r="S30" s="149" t="s">
        <v>217</v>
      </c>
      <c r="T30" s="149" t="s">
        <v>197</v>
      </c>
      <c r="U30" s="149" t="s">
        <v>175</v>
      </c>
      <c r="V30" s="149" t="s">
        <v>151</v>
      </c>
      <c r="W30" s="12"/>
      <c r="X30" s="12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4.75" customHeight="1">
      <c r="A31" s="45"/>
      <c r="B31" s="45"/>
      <c r="C31" s="46"/>
      <c r="D31" s="47"/>
      <c r="E31" s="48"/>
      <c r="F31" s="49"/>
      <c r="G31" s="50"/>
      <c r="H31" s="48"/>
      <c r="I31" s="48"/>
      <c r="J31" s="48"/>
      <c r="K31" s="50"/>
      <c r="L31" s="48"/>
      <c r="M31" s="48"/>
      <c r="N31" s="6"/>
      <c r="O31" s="466" t="s">
        <v>105</v>
      </c>
      <c r="P31" s="466"/>
      <c r="Q31" s="467"/>
      <c r="R31" s="140">
        <v>43213189</v>
      </c>
      <c r="S31" s="141">
        <v>56028440</v>
      </c>
      <c r="T31" s="141">
        <v>81161038</v>
      </c>
      <c r="U31" s="141">
        <f>SUM(U33,U36:U53)</f>
        <v>89366785</v>
      </c>
      <c r="V31" s="141">
        <f>SUM(V33,V36:V53)</f>
        <v>81684465</v>
      </c>
      <c r="W31" s="36"/>
      <c r="X31" s="3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4.75" customHeight="1">
      <c r="A32" s="463" t="s">
        <v>106</v>
      </c>
      <c r="B32" s="463"/>
      <c r="C32" s="464"/>
      <c r="E32" s="14">
        <v>21294195</v>
      </c>
      <c r="F32" s="36"/>
      <c r="G32" s="36">
        <v>24484450</v>
      </c>
      <c r="H32" s="9"/>
      <c r="I32" s="36">
        <v>32404240</v>
      </c>
      <c r="J32" s="36"/>
      <c r="K32" s="36">
        <v>39230591</v>
      </c>
      <c r="L32" s="9"/>
      <c r="M32" s="36">
        <v>37691631</v>
      </c>
      <c r="N32" s="6"/>
      <c r="O32" s="52"/>
      <c r="P32" s="53"/>
      <c r="Q32" s="54"/>
      <c r="R32" s="55"/>
      <c r="S32" s="56"/>
      <c r="T32" s="56"/>
      <c r="U32" s="56"/>
      <c r="V32" s="56"/>
      <c r="W32" s="12"/>
      <c r="X32" s="12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4.75" customHeight="1">
      <c r="A33" s="9"/>
      <c r="B33" s="9"/>
      <c r="C33" s="57"/>
      <c r="E33" s="9"/>
      <c r="F33" s="9"/>
      <c r="G33" s="9"/>
      <c r="H33" s="9"/>
      <c r="I33" s="9"/>
      <c r="J33" s="9"/>
      <c r="K33" s="9"/>
      <c r="L33" s="9"/>
      <c r="M33" s="9"/>
      <c r="N33" s="6"/>
      <c r="P33" s="463" t="s">
        <v>91</v>
      </c>
      <c r="Q33" s="464"/>
      <c r="R33" s="42">
        <v>21683259</v>
      </c>
      <c r="S33" s="35">
        <v>29016239</v>
      </c>
      <c r="T33" s="35">
        <v>43872587</v>
      </c>
      <c r="U33" s="35">
        <v>43036982</v>
      </c>
      <c r="V33" s="35">
        <v>41900705</v>
      </c>
      <c r="W33" s="36"/>
      <c r="X33" s="3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4.75" customHeight="1">
      <c r="A34" s="9"/>
      <c r="B34" s="9"/>
      <c r="C34" s="57"/>
      <c r="E34" s="36"/>
      <c r="F34" s="9"/>
      <c r="G34" s="9"/>
      <c r="H34" s="9"/>
      <c r="I34" s="9"/>
      <c r="J34" s="9"/>
      <c r="K34" s="9"/>
      <c r="L34" s="9"/>
      <c r="M34" s="9"/>
      <c r="N34" s="6"/>
      <c r="P34" s="463" t="s">
        <v>107</v>
      </c>
      <c r="Q34" s="464"/>
      <c r="R34" s="42">
        <v>13717325</v>
      </c>
      <c r="S34" s="35">
        <v>18432261</v>
      </c>
      <c r="T34" s="35">
        <v>25947974</v>
      </c>
      <c r="U34" s="35">
        <v>29470065</v>
      </c>
      <c r="V34" s="35">
        <v>28992532</v>
      </c>
      <c r="W34" s="36"/>
      <c r="X34" s="3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4.75" customHeight="1">
      <c r="A35" s="463" t="s">
        <v>108</v>
      </c>
      <c r="B35" s="463"/>
      <c r="C35" s="464"/>
      <c r="D35" s="59"/>
      <c r="E35" s="14">
        <v>21076527</v>
      </c>
      <c r="F35" s="36"/>
      <c r="G35" s="36">
        <v>24195949</v>
      </c>
      <c r="H35" s="9"/>
      <c r="I35" s="36">
        <v>32014073</v>
      </c>
      <c r="J35" s="36"/>
      <c r="K35" s="36">
        <v>38836118</v>
      </c>
      <c r="L35" s="9"/>
      <c r="M35" s="36">
        <v>37140298</v>
      </c>
      <c r="N35" s="6"/>
      <c r="P35" s="463" t="s">
        <v>109</v>
      </c>
      <c r="Q35" s="464"/>
      <c r="R35" s="42">
        <v>7965934</v>
      </c>
      <c r="S35" s="35">
        <v>10583978</v>
      </c>
      <c r="T35" s="35">
        <v>17924613</v>
      </c>
      <c r="U35" s="35">
        <v>13566917</v>
      </c>
      <c r="V35" s="35">
        <v>12908173</v>
      </c>
      <c r="W35" s="36"/>
      <c r="X35" s="3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4.75" customHeight="1">
      <c r="A36" s="9"/>
      <c r="B36" s="9"/>
      <c r="C36" s="57"/>
      <c r="D36" s="59"/>
      <c r="E36" s="9"/>
      <c r="F36" s="9"/>
      <c r="G36" s="9"/>
      <c r="H36" s="9"/>
      <c r="I36" s="9"/>
      <c r="J36" s="9"/>
      <c r="K36" s="9"/>
      <c r="L36" s="9"/>
      <c r="M36" s="9"/>
      <c r="N36" s="6"/>
      <c r="P36" s="463" t="s">
        <v>92</v>
      </c>
      <c r="Q36" s="464"/>
      <c r="R36" s="42">
        <v>13922312</v>
      </c>
      <c r="S36" s="35">
        <v>15875477</v>
      </c>
      <c r="T36" s="35">
        <v>24771244</v>
      </c>
      <c r="U36" s="35">
        <v>29898743</v>
      </c>
      <c r="V36" s="35">
        <v>23330820</v>
      </c>
      <c r="W36" s="36"/>
      <c r="X36" s="3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4.75" customHeight="1">
      <c r="A37" s="9"/>
      <c r="B37" s="9"/>
      <c r="C37" s="57"/>
      <c r="D37" s="59"/>
      <c r="F37" s="9"/>
      <c r="G37" s="9"/>
      <c r="H37" s="9"/>
      <c r="I37" s="9"/>
      <c r="J37" s="9"/>
      <c r="K37" s="9"/>
      <c r="L37" s="9"/>
      <c r="M37" s="9"/>
      <c r="N37" s="6"/>
      <c r="P37" s="463" t="s">
        <v>110</v>
      </c>
      <c r="Q37" s="464"/>
      <c r="R37" s="150" t="s">
        <v>416</v>
      </c>
      <c r="S37" s="151" t="s">
        <v>416</v>
      </c>
      <c r="T37" s="151" t="s">
        <v>416</v>
      </c>
      <c r="U37" s="35">
        <v>483278</v>
      </c>
      <c r="V37" s="35">
        <v>502262</v>
      </c>
      <c r="W37" s="36"/>
      <c r="X37" s="3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4.75" customHeight="1">
      <c r="A38" s="463" t="s">
        <v>111</v>
      </c>
      <c r="B38" s="463"/>
      <c r="C38" s="464"/>
      <c r="D38" s="59"/>
      <c r="E38" s="14">
        <v>3927</v>
      </c>
      <c r="F38" s="36"/>
      <c r="G38" s="36">
        <v>3919</v>
      </c>
      <c r="H38" s="9"/>
      <c r="I38" s="36">
        <v>3666</v>
      </c>
      <c r="J38" s="36"/>
      <c r="K38" s="36">
        <v>5094</v>
      </c>
      <c r="L38" s="9"/>
      <c r="M38" s="36">
        <v>4238</v>
      </c>
      <c r="N38" s="6"/>
      <c r="P38" s="463" t="s">
        <v>93</v>
      </c>
      <c r="Q38" s="464"/>
      <c r="R38" s="42">
        <v>1004453</v>
      </c>
      <c r="S38" s="35">
        <v>1445135</v>
      </c>
      <c r="T38" s="35">
        <v>1528444</v>
      </c>
      <c r="U38" s="35">
        <v>1586682</v>
      </c>
      <c r="V38" s="35">
        <v>1301494</v>
      </c>
      <c r="W38" s="36"/>
      <c r="X38" s="3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4.75" customHeight="1">
      <c r="A39" s="9"/>
      <c r="B39" s="9"/>
      <c r="C39" s="57"/>
      <c r="D39" s="59"/>
      <c r="E39" s="9"/>
      <c r="F39" s="9"/>
      <c r="G39" s="9"/>
      <c r="H39" s="9"/>
      <c r="I39" s="9"/>
      <c r="J39" s="9"/>
      <c r="K39" s="9"/>
      <c r="L39" s="9"/>
      <c r="M39" s="9"/>
      <c r="N39" s="6"/>
      <c r="P39" s="463" t="s">
        <v>94</v>
      </c>
      <c r="Q39" s="464"/>
      <c r="R39" s="42">
        <v>2555317</v>
      </c>
      <c r="S39" s="35">
        <v>2860247</v>
      </c>
      <c r="T39" s="35">
        <v>2968238</v>
      </c>
      <c r="U39" s="35">
        <v>3006388</v>
      </c>
      <c r="V39" s="35">
        <v>3190535</v>
      </c>
      <c r="W39" s="36"/>
      <c r="X39" s="3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24.75" customHeight="1">
      <c r="A40" s="9"/>
      <c r="B40" s="9"/>
      <c r="C40" s="57"/>
      <c r="D40" s="59"/>
      <c r="E40" s="9"/>
      <c r="F40" s="9"/>
      <c r="G40" s="9"/>
      <c r="H40" s="9"/>
      <c r="I40" s="9"/>
      <c r="J40" s="9"/>
      <c r="K40" s="9"/>
      <c r="L40" s="9"/>
      <c r="M40" s="9"/>
      <c r="N40" s="6"/>
      <c r="P40" s="463" t="s">
        <v>113</v>
      </c>
      <c r="Q40" s="464"/>
      <c r="R40" s="150" t="s">
        <v>416</v>
      </c>
      <c r="S40" s="151" t="s">
        <v>416</v>
      </c>
      <c r="T40" s="151" t="s">
        <v>416</v>
      </c>
      <c r="U40" s="151" t="s">
        <v>416</v>
      </c>
      <c r="V40" s="151" t="s">
        <v>416</v>
      </c>
      <c r="W40" s="36"/>
      <c r="X40" s="3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24.75" customHeight="1">
      <c r="A41" s="463" t="s">
        <v>112</v>
      </c>
      <c r="B41" s="463"/>
      <c r="C41" s="464"/>
      <c r="D41" s="59"/>
      <c r="E41" s="14">
        <v>7886</v>
      </c>
      <c r="F41" s="36"/>
      <c r="G41" s="36">
        <v>2793</v>
      </c>
      <c r="H41" s="9"/>
      <c r="I41" s="36">
        <v>3729</v>
      </c>
      <c r="J41" s="36"/>
      <c r="K41" s="36">
        <v>3034</v>
      </c>
      <c r="L41" s="9"/>
      <c r="M41" s="36">
        <v>5750</v>
      </c>
      <c r="N41" s="6"/>
      <c r="P41" s="463" t="s">
        <v>114</v>
      </c>
      <c r="Q41" s="464"/>
      <c r="R41" s="42">
        <v>486703</v>
      </c>
      <c r="S41" s="35">
        <v>626999</v>
      </c>
      <c r="T41" s="35">
        <v>765872</v>
      </c>
      <c r="U41" s="35">
        <v>949926</v>
      </c>
      <c r="V41" s="35">
        <v>908014</v>
      </c>
      <c r="W41" s="35"/>
      <c r="X41" s="35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.75" customHeight="1">
      <c r="A42" s="9"/>
      <c r="B42" s="9"/>
      <c r="C42" s="57"/>
      <c r="D42" s="59"/>
      <c r="E42" s="9"/>
      <c r="F42" s="9"/>
      <c r="G42" s="9"/>
      <c r="H42" s="9"/>
      <c r="I42" s="9"/>
      <c r="J42" s="9"/>
      <c r="K42" s="9"/>
      <c r="L42" s="9"/>
      <c r="M42" s="9"/>
      <c r="N42" s="6"/>
      <c r="P42" s="463" t="s">
        <v>115</v>
      </c>
      <c r="Q42" s="464"/>
      <c r="R42" s="42">
        <v>1242</v>
      </c>
      <c r="S42" s="35">
        <v>1027</v>
      </c>
      <c r="T42" s="35">
        <v>1898</v>
      </c>
      <c r="U42" s="35">
        <v>2353</v>
      </c>
      <c r="V42" s="35">
        <v>2723</v>
      </c>
      <c r="W42" s="35"/>
      <c r="X42" s="35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24.75" customHeight="1">
      <c r="A43" s="9"/>
      <c r="B43" s="9"/>
      <c r="C43" s="57"/>
      <c r="D43" s="59"/>
      <c r="E43" s="9"/>
      <c r="F43" s="9"/>
      <c r="G43" s="9"/>
      <c r="H43" s="9"/>
      <c r="I43" s="9"/>
      <c r="J43" s="9"/>
      <c r="K43" s="9"/>
      <c r="L43" s="9"/>
      <c r="M43" s="9"/>
      <c r="N43" s="6"/>
      <c r="P43" s="463" t="s">
        <v>117</v>
      </c>
      <c r="Q43" s="464"/>
      <c r="R43" s="150" t="s">
        <v>416</v>
      </c>
      <c r="S43" s="151" t="s">
        <v>416</v>
      </c>
      <c r="T43" s="151" t="s">
        <v>416</v>
      </c>
      <c r="U43" s="151" t="s">
        <v>416</v>
      </c>
      <c r="V43" s="151" t="s">
        <v>416</v>
      </c>
      <c r="W43" s="35"/>
      <c r="X43" s="35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24.75" customHeight="1">
      <c r="A44" s="463" t="s">
        <v>116</v>
      </c>
      <c r="B44" s="463"/>
      <c r="C44" s="464"/>
      <c r="D44" s="59"/>
      <c r="E44" s="14">
        <v>241706</v>
      </c>
      <c r="F44" s="36"/>
      <c r="G44" s="36">
        <v>305718</v>
      </c>
      <c r="H44" s="9"/>
      <c r="I44" s="36">
        <v>452084</v>
      </c>
      <c r="J44" s="36"/>
      <c r="K44" s="36">
        <v>506380</v>
      </c>
      <c r="L44" s="9"/>
      <c r="M44" s="36">
        <v>588482</v>
      </c>
      <c r="N44" s="6"/>
      <c r="P44" s="463" t="s">
        <v>118</v>
      </c>
      <c r="Q44" s="464"/>
      <c r="R44" s="42">
        <v>110008</v>
      </c>
      <c r="S44" s="35">
        <v>214577</v>
      </c>
      <c r="T44" s="35">
        <v>177558</v>
      </c>
      <c r="U44" s="35">
        <v>149507</v>
      </c>
      <c r="V44" s="35">
        <v>129191</v>
      </c>
      <c r="W44" s="35"/>
      <c r="X44" s="35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24.75" customHeight="1">
      <c r="A45" s="9"/>
      <c r="B45" s="9"/>
      <c r="C45" s="57"/>
      <c r="D45" s="59"/>
      <c r="E45" s="9"/>
      <c r="F45" s="9"/>
      <c r="G45" s="9"/>
      <c r="H45" s="9"/>
      <c r="I45" s="9"/>
      <c r="J45" s="9"/>
      <c r="K45" s="9"/>
      <c r="L45" s="9"/>
      <c r="M45" s="9"/>
      <c r="N45" s="6"/>
      <c r="P45" s="463" t="s">
        <v>119</v>
      </c>
      <c r="Q45" s="464"/>
      <c r="R45" s="150" t="s">
        <v>416</v>
      </c>
      <c r="S45" s="151" t="s">
        <v>416</v>
      </c>
      <c r="T45" s="151" t="s">
        <v>416</v>
      </c>
      <c r="U45" s="151" t="s">
        <v>416</v>
      </c>
      <c r="V45" s="151" t="s">
        <v>416</v>
      </c>
      <c r="W45" s="35"/>
      <c r="X45" s="35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24.75" customHeight="1">
      <c r="A46" s="9"/>
      <c r="B46" s="9"/>
      <c r="C46" s="57"/>
      <c r="D46" s="59"/>
      <c r="F46" s="9"/>
      <c r="G46" s="9"/>
      <c r="H46" s="9"/>
      <c r="I46" s="9"/>
      <c r="J46" s="9"/>
      <c r="K46" s="9"/>
      <c r="L46" s="9"/>
      <c r="M46" s="9"/>
      <c r="N46" s="6"/>
      <c r="P46" s="463" t="s">
        <v>121</v>
      </c>
      <c r="Q46" s="464"/>
      <c r="R46" s="42">
        <v>117089</v>
      </c>
      <c r="S46" s="35">
        <v>127494</v>
      </c>
      <c r="T46" s="35">
        <v>109427</v>
      </c>
      <c r="U46" s="35">
        <v>132064</v>
      </c>
      <c r="V46" s="35">
        <v>14384</v>
      </c>
      <c r="W46" s="35"/>
      <c r="X46" s="35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24.75" customHeight="1">
      <c r="A47" s="463" t="s">
        <v>120</v>
      </c>
      <c r="B47" s="463"/>
      <c r="C47" s="464"/>
      <c r="D47" s="59"/>
      <c r="E47" s="147">
        <v>99</v>
      </c>
      <c r="F47" s="148"/>
      <c r="G47" s="148">
        <v>98.8</v>
      </c>
      <c r="H47" s="148"/>
      <c r="I47" s="148">
        <v>98.8</v>
      </c>
      <c r="J47" s="148"/>
      <c r="K47" s="148">
        <v>99</v>
      </c>
      <c r="L47" s="148"/>
      <c r="M47" s="148">
        <v>98.5</v>
      </c>
      <c r="N47" s="6"/>
      <c r="P47" s="463" t="s">
        <v>122</v>
      </c>
      <c r="Q47" s="464"/>
      <c r="R47" s="150" t="s">
        <v>416</v>
      </c>
      <c r="S47" s="151" t="s">
        <v>416</v>
      </c>
      <c r="T47" s="151" t="s">
        <v>416</v>
      </c>
      <c r="U47" s="151" t="s">
        <v>416</v>
      </c>
      <c r="V47" s="151" t="s">
        <v>416</v>
      </c>
      <c r="W47" s="35"/>
      <c r="X47" s="35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24.75" customHeight="1">
      <c r="A48" s="36"/>
      <c r="B48" s="36"/>
      <c r="C48" s="58"/>
      <c r="D48" s="59"/>
      <c r="E48" s="36"/>
      <c r="F48" s="36"/>
      <c r="G48" s="9"/>
      <c r="H48" s="36"/>
      <c r="I48" s="9"/>
      <c r="J48" s="36"/>
      <c r="K48" s="36"/>
      <c r="L48" s="36"/>
      <c r="M48" s="36"/>
      <c r="N48" s="6"/>
      <c r="P48" s="463" t="s">
        <v>123</v>
      </c>
      <c r="Q48" s="464"/>
      <c r="R48" s="150" t="s">
        <v>416</v>
      </c>
      <c r="S48" s="151" t="s">
        <v>416</v>
      </c>
      <c r="T48" s="151" t="s">
        <v>416</v>
      </c>
      <c r="U48" s="151" t="s">
        <v>416</v>
      </c>
      <c r="V48" s="151" t="s">
        <v>416</v>
      </c>
      <c r="W48" s="36"/>
      <c r="X48" s="3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24.75" customHeight="1">
      <c r="A49" s="36"/>
      <c r="B49" s="36"/>
      <c r="C49" s="58"/>
      <c r="D49" s="59"/>
      <c r="E49" s="36"/>
      <c r="F49" s="36"/>
      <c r="G49" s="9"/>
      <c r="H49" s="36"/>
      <c r="I49" s="9"/>
      <c r="J49" s="36"/>
      <c r="K49" s="36"/>
      <c r="L49" s="36"/>
      <c r="M49" s="36"/>
      <c r="N49" s="6"/>
      <c r="P49" s="469" t="s">
        <v>124</v>
      </c>
      <c r="Q49" s="470"/>
      <c r="R49" s="42">
        <v>3142722</v>
      </c>
      <c r="S49" s="35">
        <v>5655460</v>
      </c>
      <c r="T49" s="35">
        <v>6709784</v>
      </c>
      <c r="U49" s="35">
        <v>9793065</v>
      </c>
      <c r="V49" s="35">
        <v>9940330</v>
      </c>
      <c r="W49" s="36"/>
      <c r="X49" s="3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24.75" customHeight="1">
      <c r="A50" s="463" t="s">
        <v>431</v>
      </c>
      <c r="B50" s="463"/>
      <c r="C50" s="464"/>
      <c r="D50" s="59"/>
      <c r="E50" s="14">
        <v>20791</v>
      </c>
      <c r="F50" s="36"/>
      <c r="G50" s="36">
        <v>23587</v>
      </c>
      <c r="H50" s="9"/>
      <c r="I50" s="36">
        <v>30790</v>
      </c>
      <c r="J50" s="36"/>
      <c r="K50" s="36">
        <v>36876</v>
      </c>
      <c r="L50" s="9"/>
      <c r="M50" s="36">
        <v>34590</v>
      </c>
      <c r="N50" s="6"/>
      <c r="P50" s="463" t="s">
        <v>125</v>
      </c>
      <c r="Q50" s="464"/>
      <c r="R50" s="42">
        <v>153013</v>
      </c>
      <c r="S50" s="35">
        <v>160162</v>
      </c>
      <c r="T50" s="35">
        <v>181174</v>
      </c>
      <c r="U50" s="35">
        <v>195322</v>
      </c>
      <c r="V50" s="35">
        <v>241219</v>
      </c>
      <c r="W50" s="35"/>
      <c r="X50" s="35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24.75" customHeight="1">
      <c r="A51" s="133"/>
      <c r="B51" s="133"/>
      <c r="C51" s="134"/>
      <c r="D51" s="60"/>
      <c r="E51" s="135"/>
      <c r="F51" s="67"/>
      <c r="G51" s="135"/>
      <c r="H51" s="67"/>
      <c r="I51" s="135"/>
      <c r="J51" s="67"/>
      <c r="K51" s="135"/>
      <c r="L51" s="67"/>
      <c r="M51" s="135"/>
      <c r="N51" s="6"/>
      <c r="P51" s="463" t="s">
        <v>95</v>
      </c>
      <c r="Q51" s="464"/>
      <c r="R51" s="150" t="s">
        <v>416</v>
      </c>
      <c r="S51" s="35">
        <v>8680</v>
      </c>
      <c r="T51" s="35">
        <v>14039</v>
      </c>
      <c r="U51" s="35">
        <v>41195</v>
      </c>
      <c r="V51" s="35">
        <v>63062</v>
      </c>
      <c r="W51" s="36"/>
      <c r="X51" s="36"/>
      <c r="Z51" s="6"/>
      <c r="AA51" s="6"/>
      <c r="AB51" s="6"/>
      <c r="AC51" s="6"/>
      <c r="AD51" s="6"/>
      <c r="AE51" s="6"/>
      <c r="AF51" s="6"/>
      <c r="AG51" s="6"/>
      <c r="AH51" s="6"/>
    </row>
    <row r="52" spans="1:24" ht="24.75" customHeight="1">
      <c r="A52" s="9" t="s">
        <v>102</v>
      </c>
      <c r="B52" s="9"/>
      <c r="C52" s="36"/>
      <c r="D52" s="12"/>
      <c r="E52" s="36"/>
      <c r="F52" s="36"/>
      <c r="G52" s="9"/>
      <c r="H52" s="36"/>
      <c r="I52" s="36"/>
      <c r="J52" s="36"/>
      <c r="K52" s="9"/>
      <c r="L52" s="36"/>
      <c r="M52" s="36"/>
      <c r="N52" s="36"/>
      <c r="P52" s="463" t="s">
        <v>96</v>
      </c>
      <c r="Q52" s="471"/>
      <c r="R52" s="35">
        <v>37072</v>
      </c>
      <c r="S52" s="35">
        <v>36944</v>
      </c>
      <c r="T52" s="35">
        <v>60772</v>
      </c>
      <c r="U52" s="35">
        <v>91280</v>
      </c>
      <c r="V52" s="35">
        <v>159726</v>
      </c>
      <c r="W52" s="36"/>
      <c r="X52" s="9"/>
    </row>
    <row r="53" spans="1:34" ht="24.75" customHeight="1">
      <c r="A53" s="6"/>
      <c r="B53" s="6"/>
      <c r="C53" s="6"/>
      <c r="D53" s="6"/>
      <c r="E53" s="6"/>
      <c r="F53" s="6"/>
      <c r="H53" s="6"/>
      <c r="I53" s="6"/>
      <c r="J53" s="6"/>
      <c r="L53" s="6"/>
      <c r="M53" s="6"/>
      <c r="N53" s="6"/>
      <c r="O53" s="61"/>
      <c r="P53" s="21"/>
      <c r="Q53" s="61"/>
      <c r="R53" s="62"/>
      <c r="S53" s="43"/>
      <c r="T53" s="43"/>
      <c r="U53" s="43"/>
      <c r="V53" s="43"/>
      <c r="W53" s="36"/>
      <c r="X53" s="36"/>
      <c r="Z53" s="6"/>
      <c r="AA53" s="6"/>
      <c r="AB53" s="6"/>
      <c r="AC53" s="6"/>
      <c r="AD53" s="6"/>
      <c r="AE53" s="6"/>
      <c r="AF53" s="6"/>
      <c r="AG53" s="6"/>
      <c r="AH53" s="6"/>
    </row>
    <row r="54" spans="14:34" ht="24.75" customHeight="1">
      <c r="N54" s="6"/>
      <c r="O54" s="9" t="s">
        <v>126</v>
      </c>
      <c r="P54" s="9"/>
      <c r="Q54" s="36"/>
      <c r="R54" s="35"/>
      <c r="S54" s="35"/>
      <c r="T54" s="35"/>
      <c r="U54" s="35"/>
      <c r="V54" s="35"/>
      <c r="W54" s="36"/>
      <c r="X54" s="36"/>
      <c r="Z54" s="6"/>
      <c r="AA54" s="6"/>
      <c r="AB54" s="6"/>
      <c r="AC54" s="6"/>
      <c r="AD54" s="6"/>
      <c r="AE54" s="6"/>
      <c r="AF54" s="6"/>
      <c r="AG54" s="6"/>
      <c r="AH54" s="6"/>
    </row>
    <row r="55" spans="14:34" ht="24.75" customHeight="1">
      <c r="N55" s="6"/>
      <c r="O55" s="36"/>
      <c r="P55" s="463"/>
      <c r="Q55" s="463"/>
      <c r="R55" s="35"/>
      <c r="S55" s="35"/>
      <c r="T55" s="35"/>
      <c r="U55" s="35"/>
      <c r="V55" s="35"/>
      <c r="W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4:34" ht="24.75" customHeight="1">
      <c r="N56" s="6"/>
      <c r="O56" s="36"/>
      <c r="P56" s="9"/>
      <c r="Q56" s="36"/>
      <c r="R56" s="36"/>
      <c r="S56" s="36"/>
      <c r="T56" s="9"/>
      <c r="U56" s="36"/>
      <c r="V56" s="36"/>
      <c r="Z56" s="6"/>
      <c r="AA56" s="6"/>
      <c r="AB56" s="6"/>
      <c r="AC56" s="6"/>
      <c r="AD56" s="6"/>
      <c r="AE56" s="6"/>
      <c r="AF56" s="6"/>
      <c r="AG56" s="6"/>
      <c r="AH56" s="6"/>
    </row>
    <row r="57" spans="14:34" ht="24.75" customHeight="1">
      <c r="N57" s="6"/>
      <c r="V57" s="3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24.75" customHeight="1">
      <c r="A58" s="6"/>
      <c r="B58" s="6"/>
      <c r="C58" s="6"/>
      <c r="D58" s="6"/>
      <c r="E58" s="6"/>
      <c r="F58" s="6"/>
      <c r="H58" s="6"/>
      <c r="I58" s="6"/>
      <c r="J58" s="6"/>
      <c r="L58" s="6"/>
      <c r="M58" s="6"/>
      <c r="N58" s="6"/>
      <c r="O58" s="6"/>
      <c r="V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24.75" customHeight="1">
      <c r="A59" s="6"/>
      <c r="B59" s="6"/>
      <c r="C59" s="6"/>
      <c r="D59" s="6"/>
      <c r="E59" s="6"/>
      <c r="F59" s="6"/>
      <c r="H59" s="6"/>
      <c r="I59" s="6"/>
      <c r="J59" s="6"/>
      <c r="L59" s="6"/>
      <c r="M59" s="6"/>
      <c r="N59" s="6"/>
      <c r="O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24.75" customHeight="1">
      <c r="A60" s="6"/>
      <c r="B60" s="6"/>
      <c r="C60" s="6"/>
      <c r="D60" s="6"/>
      <c r="E60" s="6"/>
      <c r="F60" s="6"/>
      <c r="H60" s="6"/>
      <c r="I60" s="6"/>
      <c r="J60" s="6"/>
      <c r="L60" s="6"/>
      <c r="M60" s="6"/>
      <c r="N60" s="6"/>
      <c r="O60" s="6"/>
      <c r="Q60" s="6"/>
      <c r="R60" s="6"/>
      <c r="S60" s="6"/>
      <c r="U60" s="6"/>
      <c r="W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24.75" customHeight="1">
      <c r="A61" s="6"/>
      <c r="B61" s="6"/>
      <c r="C61" s="6"/>
      <c r="D61" s="6"/>
      <c r="E61" s="6"/>
      <c r="F61" s="6"/>
      <c r="H61" s="6"/>
      <c r="I61" s="6"/>
      <c r="J61" s="6"/>
      <c r="L61" s="6"/>
      <c r="M61" s="6"/>
      <c r="N61" s="6"/>
      <c r="O61" s="6"/>
      <c r="Q61" s="6"/>
      <c r="R61" s="6"/>
      <c r="S61" s="6"/>
      <c r="U61" s="6"/>
      <c r="W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24.75" customHeight="1">
      <c r="A62" s="6"/>
      <c r="B62" s="6"/>
      <c r="C62" s="6"/>
      <c r="D62" s="6"/>
      <c r="E62" s="6"/>
      <c r="F62" s="6"/>
      <c r="H62" s="6"/>
      <c r="I62" s="6"/>
      <c r="J62" s="6"/>
      <c r="L62" s="6"/>
      <c r="M62" s="6"/>
      <c r="N62" s="6"/>
      <c r="O62" s="6"/>
      <c r="Q62" s="6"/>
      <c r="R62" s="6"/>
      <c r="S62" s="6"/>
      <c r="U62" s="6"/>
      <c r="W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24.75" customHeight="1">
      <c r="A63" s="6"/>
      <c r="B63" s="6"/>
      <c r="C63" s="6"/>
      <c r="D63" s="6"/>
      <c r="E63" s="6"/>
      <c r="F63" s="6"/>
      <c r="H63" s="6"/>
      <c r="I63" s="6"/>
      <c r="J63" s="6"/>
      <c r="L63" s="6"/>
      <c r="M63" s="6"/>
      <c r="N63" s="6"/>
      <c r="O63" s="6"/>
      <c r="Q63" s="6"/>
      <c r="R63" s="6"/>
      <c r="S63" s="6"/>
      <c r="U63" s="6"/>
      <c r="W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24.75" customHeight="1">
      <c r="A64" s="6"/>
      <c r="B64" s="6"/>
      <c r="C64" s="6"/>
      <c r="D64" s="6"/>
      <c r="E64" s="6"/>
      <c r="F64" s="6"/>
      <c r="H64" s="6"/>
      <c r="I64" s="6"/>
      <c r="J64" s="6"/>
      <c r="L64" s="6"/>
      <c r="M64" s="6"/>
      <c r="N64" s="6"/>
      <c r="O64" s="6"/>
      <c r="Q64" s="6"/>
      <c r="R64" s="6"/>
      <c r="S64" s="6"/>
      <c r="U64" s="6"/>
      <c r="V64" s="6"/>
      <c r="W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24.75" customHeight="1">
      <c r="A65" s="6"/>
      <c r="B65" s="6"/>
      <c r="C65" s="6"/>
      <c r="D65" s="6"/>
      <c r="E65" s="6"/>
      <c r="F65" s="6"/>
      <c r="H65" s="6"/>
      <c r="I65" s="6"/>
      <c r="J65" s="6"/>
      <c r="L65" s="6"/>
      <c r="M65" s="6"/>
      <c r="N65" s="6"/>
      <c r="O65" s="6"/>
      <c r="Q65" s="6"/>
      <c r="R65" s="6"/>
      <c r="S65" s="6"/>
      <c r="U65" s="6"/>
      <c r="V65" s="6"/>
      <c r="W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24.75" customHeight="1">
      <c r="A66" s="6"/>
      <c r="B66" s="6"/>
      <c r="C66" s="6"/>
      <c r="D66" s="6"/>
      <c r="E66" s="6"/>
      <c r="F66" s="6"/>
      <c r="H66" s="6"/>
      <c r="I66" s="6"/>
      <c r="J66" s="6"/>
      <c r="L66" s="6"/>
      <c r="M66" s="6"/>
      <c r="N66" s="6"/>
      <c r="O66" s="6"/>
      <c r="Q66" s="6"/>
      <c r="R66" s="6"/>
      <c r="S66" s="6"/>
      <c r="U66" s="6"/>
      <c r="V66" s="6"/>
      <c r="W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24.75" customHeight="1">
      <c r="A67" s="6"/>
      <c r="B67" s="6"/>
      <c r="C67" s="6"/>
      <c r="D67" s="6"/>
      <c r="E67" s="6"/>
      <c r="F67" s="6"/>
      <c r="H67" s="6"/>
      <c r="I67" s="6"/>
      <c r="J67" s="6"/>
      <c r="L67" s="6"/>
      <c r="M67" s="6"/>
      <c r="N67" s="6"/>
      <c r="O67" s="6"/>
      <c r="Q67" s="6"/>
      <c r="R67" s="6"/>
      <c r="S67" s="6"/>
      <c r="U67" s="6"/>
      <c r="V67" s="6"/>
      <c r="W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24.75" customHeight="1">
      <c r="A68" s="6"/>
      <c r="B68" s="6"/>
      <c r="C68" s="6"/>
      <c r="D68" s="6"/>
      <c r="E68" s="6"/>
      <c r="F68" s="6"/>
      <c r="H68" s="6"/>
      <c r="I68" s="6"/>
      <c r="J68" s="6"/>
      <c r="L68" s="6"/>
      <c r="M68" s="6"/>
      <c r="N68" s="6"/>
      <c r="O68" s="6"/>
      <c r="Q68" s="6"/>
      <c r="R68" s="6"/>
      <c r="S68" s="6"/>
      <c r="U68" s="6"/>
      <c r="V68" s="6"/>
      <c r="W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24.75" customHeight="1">
      <c r="A69" s="6"/>
      <c r="B69" s="6"/>
      <c r="C69" s="6"/>
      <c r="D69" s="6"/>
      <c r="E69" s="6"/>
      <c r="F69" s="6"/>
      <c r="H69" s="6"/>
      <c r="I69" s="6"/>
      <c r="J69" s="6"/>
      <c r="L69" s="6"/>
      <c r="M69" s="6"/>
      <c r="N69" s="6"/>
      <c r="O69" s="6"/>
      <c r="Q69" s="6"/>
      <c r="R69" s="6"/>
      <c r="S69" s="6"/>
      <c r="U69" s="6"/>
      <c r="V69" s="6"/>
      <c r="W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24.75" customHeight="1">
      <c r="A70" s="6"/>
      <c r="B70" s="6"/>
      <c r="C70" s="6"/>
      <c r="D70" s="6"/>
      <c r="E70" s="6"/>
      <c r="F70" s="6"/>
      <c r="H70" s="6"/>
      <c r="I70" s="6"/>
      <c r="J70" s="6"/>
      <c r="L70" s="6"/>
      <c r="M70" s="6"/>
      <c r="N70" s="6"/>
      <c r="O70" s="6"/>
      <c r="Q70" s="6"/>
      <c r="R70" s="6"/>
      <c r="S70" s="6"/>
      <c r="U70" s="6"/>
      <c r="V70" s="6"/>
      <c r="W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24.75" customHeight="1">
      <c r="A71" s="6"/>
      <c r="B71" s="6"/>
      <c r="C71" s="6"/>
      <c r="D71" s="6"/>
      <c r="E71" s="6"/>
      <c r="F71" s="6"/>
      <c r="H71" s="6"/>
      <c r="I71" s="6"/>
      <c r="J71" s="6"/>
      <c r="L71" s="6"/>
      <c r="M71" s="6"/>
      <c r="N71" s="6"/>
      <c r="O71" s="6"/>
      <c r="Q71" s="6"/>
      <c r="R71" s="6"/>
      <c r="S71" s="6"/>
      <c r="U71" s="6"/>
      <c r="V71" s="6"/>
      <c r="W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24.75" customHeight="1">
      <c r="A72" s="6"/>
      <c r="B72" s="6"/>
      <c r="C72" s="6"/>
      <c r="D72" s="6"/>
      <c r="E72" s="6"/>
      <c r="F72" s="6"/>
      <c r="H72" s="6"/>
      <c r="I72" s="6"/>
      <c r="J72" s="6"/>
      <c r="L72" s="6"/>
      <c r="M72" s="6"/>
      <c r="N72" s="6"/>
      <c r="O72" s="6"/>
      <c r="Q72" s="6"/>
      <c r="R72" s="6"/>
      <c r="S72" s="6"/>
      <c r="U72" s="6"/>
      <c r="V72" s="6"/>
      <c r="W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24.75" customHeight="1">
      <c r="A73" s="6"/>
      <c r="B73" s="6"/>
      <c r="C73" s="6"/>
      <c r="D73" s="6"/>
      <c r="E73" s="6"/>
      <c r="F73" s="6"/>
      <c r="H73" s="6"/>
      <c r="I73" s="6"/>
      <c r="J73" s="6"/>
      <c r="L73" s="6"/>
      <c r="M73" s="6"/>
      <c r="N73" s="6"/>
      <c r="O73" s="6"/>
      <c r="Q73" s="6"/>
      <c r="R73" s="6"/>
      <c r="S73" s="6"/>
      <c r="U73" s="6"/>
      <c r="V73" s="6"/>
      <c r="W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24.75" customHeight="1">
      <c r="A74" s="6"/>
      <c r="B74" s="6"/>
      <c r="C74" s="6"/>
      <c r="D74" s="6"/>
      <c r="E74" s="6"/>
      <c r="F74" s="6"/>
      <c r="H74" s="6"/>
      <c r="I74" s="6"/>
      <c r="J74" s="6"/>
      <c r="L74" s="6"/>
      <c r="M74" s="6"/>
      <c r="N74" s="6"/>
      <c r="O74" s="6"/>
      <c r="Q74" s="6"/>
      <c r="R74" s="6"/>
      <c r="S74" s="6"/>
      <c r="U74" s="6"/>
      <c r="V74" s="6"/>
      <c r="W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24.75" customHeight="1">
      <c r="A75" s="6"/>
      <c r="B75" s="6"/>
      <c r="C75" s="6"/>
      <c r="D75" s="6"/>
      <c r="E75" s="6"/>
      <c r="F75" s="6"/>
      <c r="H75" s="6"/>
      <c r="I75" s="6"/>
      <c r="J75" s="6"/>
      <c r="L75" s="6"/>
      <c r="M75" s="6"/>
      <c r="N75" s="6"/>
      <c r="O75" s="6"/>
      <c r="Q75" s="6"/>
      <c r="R75" s="6"/>
      <c r="S75" s="6"/>
      <c r="U75" s="6"/>
      <c r="V75" s="6"/>
      <c r="W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24.75" customHeight="1">
      <c r="A76" s="6"/>
      <c r="B76" s="6"/>
      <c r="C76" s="6"/>
      <c r="D76" s="6"/>
      <c r="E76" s="6"/>
      <c r="F76" s="6"/>
      <c r="H76" s="6"/>
      <c r="I76" s="6"/>
      <c r="J76" s="6"/>
      <c r="L76" s="6"/>
      <c r="M76" s="6"/>
      <c r="N76" s="6"/>
      <c r="O76" s="6"/>
      <c r="Q76" s="6"/>
      <c r="R76" s="6"/>
      <c r="S76" s="6"/>
      <c r="U76" s="6"/>
      <c r="V76" s="6"/>
      <c r="W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24.75" customHeight="1">
      <c r="A77" s="6"/>
      <c r="B77" s="6"/>
      <c r="C77" s="6"/>
      <c r="D77" s="6"/>
      <c r="E77" s="6"/>
      <c r="F77" s="6"/>
      <c r="H77" s="6"/>
      <c r="I77" s="6"/>
      <c r="J77" s="6"/>
      <c r="L77" s="6"/>
      <c r="M77" s="6"/>
      <c r="N77" s="6"/>
      <c r="O77" s="6"/>
      <c r="Q77" s="6"/>
      <c r="R77" s="6"/>
      <c r="S77" s="6"/>
      <c r="U77" s="6"/>
      <c r="V77" s="6"/>
      <c r="W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24.75" customHeight="1">
      <c r="A78" s="6"/>
      <c r="B78" s="6"/>
      <c r="C78" s="6"/>
      <c r="D78" s="6"/>
      <c r="E78" s="6"/>
      <c r="F78" s="6"/>
      <c r="H78" s="6"/>
      <c r="I78" s="6"/>
      <c r="J78" s="6"/>
      <c r="L78" s="6"/>
      <c r="M78" s="6"/>
      <c r="N78" s="6"/>
      <c r="O78" s="6"/>
      <c r="Q78" s="6"/>
      <c r="R78" s="6"/>
      <c r="S78" s="6"/>
      <c r="U78" s="6"/>
      <c r="V78" s="6"/>
      <c r="W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24.75" customHeight="1">
      <c r="A79" s="6"/>
      <c r="B79" s="6"/>
      <c r="C79" s="6"/>
      <c r="D79" s="6"/>
      <c r="E79" s="6"/>
      <c r="F79" s="6"/>
      <c r="H79" s="6"/>
      <c r="I79" s="6"/>
      <c r="J79" s="6"/>
      <c r="L79" s="6"/>
      <c r="M79" s="6"/>
      <c r="N79" s="6"/>
      <c r="O79" s="6"/>
      <c r="Q79" s="6"/>
      <c r="R79" s="6"/>
      <c r="S79" s="6"/>
      <c r="U79" s="6"/>
      <c r="V79" s="6"/>
      <c r="W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24.75" customHeight="1">
      <c r="A80" s="6"/>
      <c r="B80" s="6"/>
      <c r="C80" s="6"/>
      <c r="D80" s="6"/>
      <c r="E80" s="6"/>
      <c r="F80" s="6"/>
      <c r="H80" s="6"/>
      <c r="I80" s="6"/>
      <c r="J80" s="6"/>
      <c r="L80" s="6"/>
      <c r="M80" s="6"/>
      <c r="N80" s="6"/>
      <c r="O80" s="6"/>
      <c r="Q80" s="6"/>
      <c r="R80" s="6"/>
      <c r="S80" s="6"/>
      <c r="U80" s="6"/>
      <c r="V80" s="6"/>
      <c r="W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24.75" customHeight="1">
      <c r="A81" s="6"/>
      <c r="B81" s="6"/>
      <c r="C81" s="6"/>
      <c r="D81" s="6"/>
      <c r="E81" s="6"/>
      <c r="F81" s="6"/>
      <c r="H81" s="6"/>
      <c r="I81" s="6"/>
      <c r="J81" s="6"/>
      <c r="L81" s="6"/>
      <c r="M81" s="6"/>
      <c r="N81" s="6"/>
      <c r="O81" s="6"/>
      <c r="Q81" s="6"/>
      <c r="R81" s="6"/>
      <c r="S81" s="6"/>
      <c r="U81" s="6"/>
      <c r="V81" s="6"/>
      <c r="W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24.75" customHeight="1">
      <c r="A82" s="6"/>
      <c r="B82" s="6"/>
      <c r="C82" s="6"/>
      <c r="D82" s="6"/>
      <c r="E82" s="6"/>
      <c r="F82" s="6"/>
      <c r="H82" s="6"/>
      <c r="I82" s="6"/>
      <c r="J82" s="6"/>
      <c r="L82" s="6"/>
      <c r="M82" s="6"/>
      <c r="N82" s="6"/>
      <c r="O82" s="6"/>
      <c r="Q82" s="6"/>
      <c r="R82" s="6"/>
      <c r="S82" s="6"/>
      <c r="U82" s="6"/>
      <c r="V82" s="6"/>
      <c r="W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24.75" customHeight="1">
      <c r="A83" s="6"/>
      <c r="B83" s="6"/>
      <c r="C83" s="6"/>
      <c r="D83" s="6"/>
      <c r="E83" s="6"/>
      <c r="F83" s="6"/>
      <c r="H83" s="6"/>
      <c r="I83" s="6"/>
      <c r="J83" s="6"/>
      <c r="L83" s="6"/>
      <c r="M83" s="6"/>
      <c r="N83" s="6"/>
      <c r="O83" s="6"/>
      <c r="Q83" s="6"/>
      <c r="R83" s="6"/>
      <c r="S83" s="6"/>
      <c r="U83" s="6"/>
      <c r="V83" s="6"/>
      <c r="W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4:34" ht="24.75" customHeight="1">
      <c r="N84" s="6"/>
      <c r="O84" s="6"/>
      <c r="Q84" s="6"/>
      <c r="R84" s="6"/>
      <c r="S84" s="6"/>
      <c r="U84" s="6"/>
      <c r="V84" s="6"/>
      <c r="W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4:34" ht="24.75" customHeight="1">
      <c r="N85" s="6"/>
      <c r="O85" s="6"/>
      <c r="Q85" s="6"/>
      <c r="R85" s="6"/>
      <c r="S85" s="6"/>
      <c r="U85" s="6"/>
      <c r="V85" s="6"/>
      <c r="W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4:34" ht="24.75" customHeight="1">
      <c r="N86" s="6"/>
      <c r="O86" s="6"/>
      <c r="Q86" s="6"/>
      <c r="R86" s="6"/>
      <c r="S86" s="6"/>
      <c r="U86" s="6"/>
      <c r="V86" s="6"/>
      <c r="W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4:34" ht="24.75" customHeight="1">
      <c r="N87" s="6"/>
      <c r="O87" s="6"/>
      <c r="Q87" s="6"/>
      <c r="R87" s="6"/>
      <c r="S87" s="6"/>
      <c r="U87" s="6"/>
      <c r="V87" s="6"/>
      <c r="W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ht="24.75" customHeight="1">
      <c r="V88" s="6"/>
    </row>
    <row r="89" ht="24.75" customHeight="1">
      <c r="V89" s="6"/>
    </row>
    <row r="90" ht="24.75" customHeight="1">
      <c r="V90" s="6"/>
    </row>
    <row r="91" ht="24.75" customHeight="1">
      <c r="V91" s="6"/>
    </row>
  </sheetData>
  <sheetProtection/>
  <mergeCells count="59">
    <mergeCell ref="P55:Q55"/>
    <mergeCell ref="A47:C47"/>
    <mergeCell ref="P49:Q49"/>
    <mergeCell ref="P52:Q52"/>
    <mergeCell ref="A50:C50"/>
    <mergeCell ref="A44:C44"/>
    <mergeCell ref="P41:Q41"/>
    <mergeCell ref="P43:Q43"/>
    <mergeCell ref="P42:Q42"/>
    <mergeCell ref="P44:Q44"/>
    <mergeCell ref="P39:Q39"/>
    <mergeCell ref="A41:C41"/>
    <mergeCell ref="P40:Q40"/>
    <mergeCell ref="A38:C38"/>
    <mergeCell ref="P37:Q37"/>
    <mergeCell ref="P38:Q38"/>
    <mergeCell ref="P33:Q33"/>
    <mergeCell ref="A35:C35"/>
    <mergeCell ref="P34:Q34"/>
    <mergeCell ref="P35:Q35"/>
    <mergeCell ref="D30:E30"/>
    <mergeCell ref="F30:G30"/>
    <mergeCell ref="H30:I30"/>
    <mergeCell ref="J30:K30"/>
    <mergeCell ref="O30:Q30"/>
    <mergeCell ref="P36:Q36"/>
    <mergeCell ref="A28:M28"/>
    <mergeCell ref="P51:Q51"/>
    <mergeCell ref="P50:Q50"/>
    <mergeCell ref="P48:Q48"/>
    <mergeCell ref="P47:Q47"/>
    <mergeCell ref="P45:Q45"/>
    <mergeCell ref="P46:Q46"/>
    <mergeCell ref="O28:V28"/>
    <mergeCell ref="A32:C32"/>
    <mergeCell ref="O31:Q31"/>
    <mergeCell ref="A3:X3"/>
    <mergeCell ref="A5:C6"/>
    <mergeCell ref="D5:G5"/>
    <mergeCell ref="H5:K5"/>
    <mergeCell ref="Q5:T5"/>
    <mergeCell ref="A14:C14"/>
    <mergeCell ref="A18:C18"/>
    <mergeCell ref="A7:C7"/>
    <mergeCell ref="A10:A11"/>
    <mergeCell ref="A12:C12"/>
    <mergeCell ref="A13:C13"/>
    <mergeCell ref="A8:A9"/>
    <mergeCell ref="A15:C15"/>
    <mergeCell ref="A19:C19"/>
    <mergeCell ref="A20:C20"/>
    <mergeCell ref="A21:C21"/>
    <mergeCell ref="A30:C30"/>
    <mergeCell ref="L30:M30"/>
    <mergeCell ref="U5:X5"/>
    <mergeCell ref="O6:P6"/>
    <mergeCell ref="L5:P5"/>
    <mergeCell ref="A16:C16"/>
    <mergeCell ref="A17:C1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2016-06-23T07:57:40Z</cp:lastPrinted>
  <dcterms:created xsi:type="dcterms:W3CDTF">2004-02-10T00:28:30Z</dcterms:created>
  <dcterms:modified xsi:type="dcterms:W3CDTF">2016-06-23T07:58:00Z</dcterms:modified>
  <cp:category/>
  <cp:version/>
  <cp:contentType/>
  <cp:contentStatus/>
</cp:coreProperties>
</file>