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7830" windowHeight="8925" tabRatio="613" activeTab="0"/>
  </bookViews>
  <sheets>
    <sheet name="302" sheetId="1" r:id="rId1"/>
    <sheet name="304" sheetId="2" r:id="rId2"/>
    <sheet name="306" sheetId="3" r:id="rId3"/>
    <sheet name="308" sheetId="4" r:id="rId4"/>
    <sheet name="310" sheetId="5" r:id="rId5"/>
    <sheet name="312" sheetId="6" r:id="rId6"/>
    <sheet name="314" sheetId="7" r:id="rId7"/>
  </sheets>
  <definedNames>
    <definedName name="_xlnm.Print_Area" localSheetId="0">'302'!$A$1:$AH$72</definedName>
    <definedName name="_xlnm.Print_Area" localSheetId="1">'304'!$A$1:$X$78</definedName>
    <definedName name="_xlnm.Print_Area" localSheetId="2">'306'!$A$1:$AF$79</definedName>
    <definedName name="_xlnm.Print_Area" localSheetId="3">'308'!$A$1:$AJ$69</definedName>
    <definedName name="_xlnm.Print_Area" localSheetId="4">'310'!$A$1:$X$58</definedName>
    <definedName name="_xlnm.Print_Area" localSheetId="5">'312'!$A$1:$Z$74</definedName>
    <definedName name="_xlnm.Print_Area" localSheetId="6">'314'!$A$1:$AP$69</definedName>
    <definedName name="Z_00465DE0_37A6_43FE_A28C_361DEDAC3D4D_.wvu.PrintArea" localSheetId="0" hidden="1">'302'!$A$1:$AH$72</definedName>
    <definedName name="Z_00465DE0_37A6_43FE_A28C_361DEDAC3D4D_.wvu.PrintArea" localSheetId="1" hidden="1">'304'!$A$1:$X$78</definedName>
    <definedName name="Z_00465DE0_37A6_43FE_A28C_361DEDAC3D4D_.wvu.PrintArea" localSheetId="2" hidden="1">'306'!$A$1:$AF$79</definedName>
    <definedName name="Z_00465DE0_37A6_43FE_A28C_361DEDAC3D4D_.wvu.PrintArea" localSheetId="3" hidden="1">'308'!$A$1:$AJ$69</definedName>
    <definedName name="Z_00465DE0_37A6_43FE_A28C_361DEDAC3D4D_.wvu.PrintArea" localSheetId="4" hidden="1">'310'!$A$1:$X$58</definedName>
    <definedName name="Z_00465DE0_37A6_43FE_A28C_361DEDAC3D4D_.wvu.PrintArea" localSheetId="5" hidden="1">'312'!$A$1:$Z$74</definedName>
    <definedName name="Z_00465DE0_37A6_43FE_A28C_361DEDAC3D4D_.wvu.PrintArea" localSheetId="6" hidden="1">'314'!$A$1:$AP$69</definedName>
    <definedName name="Z_20375007_966D_4D82_B7F6_47064B0CF5E5_.wvu.PrintArea" localSheetId="0" hidden="1">'302'!$A$1:$AH$72</definedName>
    <definedName name="Z_20375007_966D_4D82_B7F6_47064B0CF5E5_.wvu.PrintArea" localSheetId="1" hidden="1">'304'!$A$1:$X$78</definedName>
    <definedName name="Z_20375007_966D_4D82_B7F6_47064B0CF5E5_.wvu.PrintArea" localSheetId="2" hidden="1">'306'!$A$1:$AF$79</definedName>
    <definedName name="Z_20375007_966D_4D82_B7F6_47064B0CF5E5_.wvu.PrintArea" localSheetId="3" hidden="1">'308'!$A$1:$AJ$69</definedName>
    <definedName name="Z_20375007_966D_4D82_B7F6_47064B0CF5E5_.wvu.PrintArea" localSheetId="4" hidden="1">'310'!$A$1:$X$58</definedName>
    <definedName name="Z_20375007_966D_4D82_B7F6_47064B0CF5E5_.wvu.PrintArea" localSheetId="5" hidden="1">'312'!$A$1:$Z$74</definedName>
    <definedName name="Z_20375007_966D_4D82_B7F6_47064B0CF5E5_.wvu.PrintArea" localSheetId="6" hidden="1">'314'!$A$1:$AP$69</definedName>
  </definedNames>
  <calcPr fullCalcOnLoad="1"/>
</workbook>
</file>

<file path=xl/sharedStrings.xml><?xml version="1.0" encoding="utf-8"?>
<sst xmlns="http://schemas.openxmlformats.org/spreadsheetml/2006/main" count="3231" uniqueCount="660">
  <si>
    <t>小松加賀環境衛生事務組合</t>
  </si>
  <si>
    <t>松任市、美川町、野々市町保健衛生施設組合</t>
  </si>
  <si>
    <t>三　馬　　　　測定局</t>
  </si>
  <si>
    <t>広　坂　　　測定局</t>
  </si>
  <si>
    <t>七　尾　　　測定局</t>
  </si>
  <si>
    <t>小　松　　　測定局</t>
  </si>
  <si>
    <t>大聖寺　　　測定局</t>
  </si>
  <si>
    <t>金沢港　　　測定局</t>
  </si>
  <si>
    <t>大聖寺　　　測定局</t>
  </si>
  <si>
    <t>水質汚濁</t>
  </si>
  <si>
    <t>市立金沢市泉野　〃</t>
  </si>
  <si>
    <t>百日咳</t>
  </si>
  <si>
    <t>急性灰白髄炎</t>
  </si>
  <si>
    <t>肺炎</t>
  </si>
  <si>
    <t>母体の妊娠異常による新生児の障害</t>
  </si>
  <si>
    <t>その他の分娩の異常による新生児の障害</t>
  </si>
  <si>
    <t>低酸素症、分娩仮死及びその他の呼吸器病態</t>
  </si>
  <si>
    <t>同種免疫による新生児溶血性疾患</t>
  </si>
  <si>
    <t>新生児の出血</t>
  </si>
  <si>
    <t>損傷及び中毒</t>
  </si>
  <si>
    <t>年度別、市町村</t>
  </si>
  <si>
    <t>及び事業所別</t>
  </si>
  <si>
    <t>焼却施設</t>
  </si>
  <si>
    <t>水洗便所人口</t>
  </si>
  <si>
    <t>根上町</t>
  </si>
  <si>
    <t>能美郡環境衛生事業組合</t>
  </si>
  <si>
    <t>穴水町、門前町環境衛生施設組合</t>
  </si>
  <si>
    <t>能都町、柳田村環境衛生組合</t>
  </si>
  <si>
    <t>（ppm）</t>
  </si>
  <si>
    <t>大野川</t>
  </si>
  <si>
    <t>御祓川</t>
  </si>
  <si>
    <t>河原田川</t>
  </si>
  <si>
    <t>金沢港</t>
  </si>
  <si>
    <t>年度および市郡別</t>
  </si>
  <si>
    <t>構成比</t>
  </si>
  <si>
    <t>大気汚染</t>
  </si>
  <si>
    <t>地盤沈下</t>
  </si>
  <si>
    <t>検査人員</t>
  </si>
  <si>
    <t>回虫</t>
  </si>
  <si>
    <t>鞭虫</t>
  </si>
  <si>
    <t>虫卵の種類</t>
  </si>
  <si>
    <t>受験者数</t>
  </si>
  <si>
    <t>男</t>
  </si>
  <si>
    <t>女</t>
  </si>
  <si>
    <t>枝肉量</t>
  </si>
  <si>
    <t>豚</t>
  </si>
  <si>
    <t>(単位　枝肉量キログラム）</t>
  </si>
  <si>
    <t>病　　　　　　　　　　　　　　　　　　　　　　　　　　　　院</t>
  </si>
  <si>
    <t>診　　療　　所</t>
  </si>
  <si>
    <t>病　　　　　　　　床　　　　　　　　数</t>
  </si>
  <si>
    <t>総　　数</t>
  </si>
  <si>
    <t>精　　神</t>
  </si>
  <si>
    <t>結　　核</t>
  </si>
  <si>
    <t>一　　般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</si>
  <si>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</si>
  <si>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</si>
  <si>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</si>
  <si>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</si>
  <si>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</si>
  <si>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</si>
  <si>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</si>
  <si>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</si>
  <si>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</si>
  <si>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</si>
  <si>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</si>
  <si>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石川郡</t>
  </si>
  <si>
    <t>河北郡</t>
  </si>
  <si>
    <t>羽咋郡</t>
  </si>
  <si>
    <t>富来町</t>
  </si>
  <si>
    <t>鹿島郡</t>
  </si>
  <si>
    <t>鳳至郡</t>
  </si>
  <si>
    <t>能都町</t>
  </si>
  <si>
    <t>柳田村</t>
  </si>
  <si>
    <t>珠洲郡</t>
  </si>
  <si>
    <t>内浦町</t>
  </si>
  <si>
    <t>診療所数</t>
  </si>
  <si>
    <t>死亡総数</t>
  </si>
  <si>
    <t>悪性新生物</t>
  </si>
  <si>
    <t>脳血管疾患</t>
  </si>
  <si>
    <t>他殺</t>
  </si>
  <si>
    <t>ご　　　　　　　　　　　　　　　　　　　　　　　み</t>
  </si>
  <si>
    <t>し　　　　　　　　　　　　　　　　　　　　　　　尿</t>
  </si>
  <si>
    <t>ごみ処理計画                  収 集 人 口</t>
  </si>
  <si>
    <t>し尿処理計画　　　　　　　　　区域内人口　　　　　　　</t>
  </si>
  <si>
    <t>総    量</t>
  </si>
  <si>
    <t>し尿処理施設</t>
  </si>
  <si>
    <t>その他</t>
  </si>
  <si>
    <t>（人）</t>
  </si>
  <si>
    <t>（人）</t>
  </si>
  <si>
    <t>手取川流域環境衛生事業組合</t>
  </si>
  <si>
    <t>七尾鹿島広域圏事務組合</t>
  </si>
  <si>
    <t>地点数</t>
  </si>
  <si>
    <t>最低値～最高値</t>
  </si>
  <si>
    <t>ＡＡ</t>
  </si>
  <si>
    <t>／</t>
  </si>
  <si>
    <t>～</t>
  </si>
  <si>
    <t>×</t>
  </si>
  <si>
    <t>Ａ</t>
  </si>
  <si>
    <t>Ｂ</t>
  </si>
  <si>
    <t>Ｃ</t>
  </si>
  <si>
    <t>Ｄ</t>
  </si>
  <si>
    <t>Ｅ</t>
  </si>
  <si>
    <t>柴　　山　　潟</t>
  </si>
  <si>
    <t>-</t>
  </si>
  <si>
    <t>医師</t>
  </si>
  <si>
    <t>歯科医師</t>
  </si>
  <si>
    <t>薬剤師</t>
  </si>
  <si>
    <t>保健婦</t>
  </si>
  <si>
    <t>助産婦</t>
  </si>
  <si>
    <t>看護婦　　　　　（準看護婦を含む）</t>
  </si>
  <si>
    <t>看護士　　　　　（準看護士を含む）</t>
  </si>
  <si>
    <t>総数</t>
  </si>
  <si>
    <t>栄養士</t>
  </si>
  <si>
    <t>その他</t>
  </si>
  <si>
    <t>県立小松保健所</t>
  </si>
  <si>
    <t>　〃　七尾　〃</t>
  </si>
  <si>
    <t>　〃　山代　〃</t>
  </si>
  <si>
    <t>　〃　松任　〃</t>
  </si>
  <si>
    <t>　〃　津幡　〃</t>
  </si>
  <si>
    <t>　〃　羽咋　〃</t>
  </si>
  <si>
    <t>　〃　輪島　〃</t>
  </si>
  <si>
    <t>　〃　珠洲　〃</t>
  </si>
  <si>
    <t>市立金沢市泉野〃</t>
  </si>
  <si>
    <t>墓地</t>
  </si>
  <si>
    <t>火葬場</t>
  </si>
  <si>
    <t>納骨堂</t>
  </si>
  <si>
    <t>旅館</t>
  </si>
  <si>
    <t>簡易宿所</t>
  </si>
  <si>
    <t>下宿</t>
  </si>
  <si>
    <t>公衆浴場</t>
  </si>
  <si>
    <t>理容所</t>
  </si>
  <si>
    <t>美容所</t>
  </si>
  <si>
    <t>クリーニング所</t>
  </si>
  <si>
    <t>埋葬</t>
  </si>
  <si>
    <t>年間</t>
  </si>
  <si>
    <t>件数</t>
  </si>
  <si>
    <t>衛生</t>
  </si>
  <si>
    <t>技術員</t>
  </si>
  <si>
    <t>検査</t>
  </si>
  <si>
    <t>教育</t>
  </si>
  <si>
    <t>指導員</t>
  </si>
  <si>
    <t>相談員</t>
  </si>
  <si>
    <t>心疾患</t>
  </si>
  <si>
    <t>糖尿病</t>
  </si>
  <si>
    <t>胃腸炎</t>
  </si>
  <si>
    <t>その他の周産期の死因</t>
  </si>
  <si>
    <t>先天異常</t>
  </si>
  <si>
    <t>良性及び性質不詳の新生物</t>
  </si>
  <si>
    <t>精神障害</t>
  </si>
  <si>
    <t>貧血</t>
  </si>
  <si>
    <t>肺気腫</t>
  </si>
  <si>
    <t>破傷風</t>
  </si>
  <si>
    <t>日本脳炎</t>
  </si>
  <si>
    <t>2月</t>
  </si>
  <si>
    <t>詳細不明の未熟児</t>
  </si>
  <si>
    <t>市郡別</t>
  </si>
  <si>
    <t>1月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</si>
  <si>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</si>
  <si>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</si>
  <si>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</si>
  <si>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</si>
  <si>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</si>
  <si>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</si>
  <si>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</si>
  <si>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</si>
  <si>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</si>
  <si>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</si>
  <si>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</si>
  <si>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</si>
  <si>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</si>
  <si>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</si>
  <si>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</si>
  <si>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</si>
  <si>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法定伝染病</t>
  </si>
  <si>
    <t>赤痢</t>
  </si>
  <si>
    <t>疫痢</t>
  </si>
  <si>
    <t>痘そう</t>
  </si>
  <si>
    <t>食中毒</t>
  </si>
  <si>
    <t>百日咳</t>
  </si>
  <si>
    <t>狂犬病</t>
  </si>
  <si>
    <t>ツツガ虫病</t>
  </si>
  <si>
    <t>フィラリア病</t>
  </si>
  <si>
    <t>回帰熱</t>
  </si>
  <si>
    <t>らい病</t>
  </si>
  <si>
    <t>結核</t>
  </si>
  <si>
    <t>年次及び保健所別</t>
  </si>
  <si>
    <t>梅毒</t>
  </si>
  <si>
    <t>りん病</t>
  </si>
  <si>
    <t>軟性下かん</t>
  </si>
  <si>
    <t>そけいりんぱ肉芽</t>
  </si>
  <si>
    <t>しゅ症</t>
  </si>
  <si>
    <t>〃　七尾　〃</t>
  </si>
  <si>
    <t>〃　山代　〃</t>
  </si>
  <si>
    <t>〃　松任　〃</t>
  </si>
  <si>
    <t>〃　津幡　〃</t>
  </si>
  <si>
    <t>〃　羽咋　〃</t>
  </si>
  <si>
    <t>〃　輪島　〃</t>
  </si>
  <si>
    <t>〃　珠洲　〃</t>
  </si>
  <si>
    <t>才</t>
  </si>
  <si>
    <t>以</t>
  </si>
  <si>
    <t>上</t>
  </si>
  <si>
    <t>ツベルクリン反応</t>
  </si>
  <si>
    <t>被判定者数</t>
  </si>
  <si>
    <t>陽性者</t>
  </si>
  <si>
    <t>火葬</t>
  </si>
  <si>
    <t>肺炎及び気管支炎</t>
  </si>
  <si>
    <t>その他のすべての疾患</t>
  </si>
  <si>
    <t>不慮の事故及び有害作用</t>
  </si>
  <si>
    <t>精神病の記載のない老衰</t>
  </si>
  <si>
    <t>慢性肝疾患及び肝硬変</t>
  </si>
  <si>
    <t>中枢神経系の非炎症性疾患</t>
  </si>
  <si>
    <t>腹腔ヘルニア及び腸閉塞</t>
  </si>
  <si>
    <t>肝疾患（肝硬変を除く）</t>
  </si>
  <si>
    <t>その他の外因</t>
  </si>
  <si>
    <t>ウイルス肝炎</t>
  </si>
  <si>
    <t>髄膜炎</t>
  </si>
  <si>
    <t>直接産科的死亡</t>
  </si>
  <si>
    <t>前立腺肥大症</t>
  </si>
  <si>
    <t>栄養欠乏症</t>
  </si>
  <si>
    <t>カンジダ症（新生児カンジダ症を除く）</t>
  </si>
  <si>
    <t>麻疹</t>
  </si>
  <si>
    <t>破傷風（新生児破傷風を除く）</t>
  </si>
  <si>
    <t>（再掲）胃の悪性新生物</t>
  </si>
  <si>
    <t>高血圧性疾患</t>
  </si>
  <si>
    <t>腸チフス</t>
  </si>
  <si>
    <t>急性リウマチ熱</t>
  </si>
  <si>
    <t>細菌性赤痢及びアメーバ症</t>
  </si>
  <si>
    <t>髄膜炎菌感染</t>
  </si>
  <si>
    <t>猩紅熱</t>
  </si>
  <si>
    <t>全結核</t>
  </si>
  <si>
    <t>年次及び保険所別</t>
  </si>
  <si>
    <t>歯科診療所数</t>
  </si>
  <si>
    <t>市立金沢市泉野保健所</t>
  </si>
  <si>
    <t xml:space="preserve">〃 金沢市元町　〃 </t>
  </si>
  <si>
    <t>馬</t>
  </si>
  <si>
    <t>河北郡環境衛生事業組合</t>
  </si>
  <si>
    <t>出産時外傷、低酸素症、分娩仮死及びその他の呼吸器病態</t>
  </si>
  <si>
    <t>母体の疾患による新生児の障害</t>
  </si>
  <si>
    <t>〃　宇出津　〃</t>
  </si>
  <si>
    <t>〃金沢市元町〃</t>
  </si>
  <si>
    <t>〃　富来　〃</t>
  </si>
  <si>
    <t>〃　門前　〃</t>
  </si>
  <si>
    <t>　〃　宇出津　〃</t>
  </si>
  <si>
    <t>　〃金沢市元町〃</t>
  </si>
  <si>
    <t>　〃　富来　〃</t>
  </si>
  <si>
    <t>　〃　門前　〃</t>
  </si>
  <si>
    <t>常設の　興業場</t>
  </si>
  <si>
    <t>腎炎、ネフローゼ症候群及びネフローゼ</t>
  </si>
  <si>
    <t>虫垂炎</t>
  </si>
  <si>
    <t>11月</t>
  </si>
  <si>
    <t>9月</t>
  </si>
  <si>
    <t>8月</t>
  </si>
  <si>
    <t>7月</t>
  </si>
  <si>
    <t>6月</t>
  </si>
  <si>
    <t>5月</t>
  </si>
  <si>
    <t>4月</t>
  </si>
  <si>
    <t>3月</t>
  </si>
  <si>
    <t>年次及び死因別</t>
  </si>
  <si>
    <t>敗血症（新生児敗血症を除く）</t>
  </si>
  <si>
    <r>
      <t>白　　山　　５　　ヵ　　村　 　(注</t>
    </r>
    <r>
      <rPr>
        <sz val="12"/>
        <rFont val="ＭＳ 明朝"/>
        <family val="1"/>
      </rPr>
      <t>1)</t>
    </r>
  </si>
  <si>
    <t>松任、石川地区環境衛生施設組合</t>
  </si>
  <si>
    <t>羽咋市、志雄町、志賀町、押水町環境衛生施設組合</t>
  </si>
  <si>
    <t>注1　（　）内数字は、松任石川地区環境衛生施設組合に含まれている。</t>
  </si>
  <si>
    <t>資料　石川県規制指導課「公害苦情件数調査結果」による。</t>
  </si>
  <si>
    <t>騒音振動</t>
  </si>
  <si>
    <t>産業廃棄物</t>
  </si>
  <si>
    <t>155　　保　健　所　職　員　数　（昭和54.12.31現在）</t>
  </si>
  <si>
    <t>食品衛生監視員</t>
  </si>
  <si>
    <t>環境衛生監視員</t>
  </si>
  <si>
    <t>Ⅹ線　　技術員</t>
  </si>
  <si>
    <t>試験検査技術員</t>
  </si>
  <si>
    <t>衛生教育指導員</t>
  </si>
  <si>
    <t>精神衛生相談員</t>
  </si>
  <si>
    <t>医療社会事業員</t>
  </si>
  <si>
    <t>麻疹</t>
  </si>
  <si>
    <t>悪性新生物</t>
  </si>
  <si>
    <t>神経系の先天異常</t>
  </si>
  <si>
    <t>心臓の先天異常</t>
  </si>
  <si>
    <t>その他の先天異常</t>
  </si>
  <si>
    <t>消化系の先天異常</t>
  </si>
  <si>
    <t>その他の循環系の先天異常</t>
  </si>
  <si>
    <t>胎盤、臍帯、及び卵膜の異常による新生児の障害</t>
  </si>
  <si>
    <t>その他の周産期黄疸</t>
  </si>
  <si>
    <t>その他の新生児の異常</t>
  </si>
  <si>
    <t>（新生児破傷風、カンジタ感染及び敗血症を除く）</t>
  </si>
  <si>
    <t>昭和53年</t>
  </si>
  <si>
    <t>乳児死亡率(出生千対)</t>
  </si>
  <si>
    <t>12月</t>
  </si>
  <si>
    <t>10月</t>
  </si>
  <si>
    <t>総数</t>
  </si>
  <si>
    <t>損傷及び中毒の外因</t>
  </si>
  <si>
    <t>不慮の事故及び有害作用</t>
  </si>
  <si>
    <t>食物及びその他の物体による窒息</t>
  </si>
  <si>
    <t>不慮の機械的窒息</t>
  </si>
  <si>
    <t>新生児出血性疾患</t>
  </si>
  <si>
    <t>コレラ</t>
  </si>
  <si>
    <t>ペスト</t>
  </si>
  <si>
    <t>昭和50年</t>
  </si>
  <si>
    <t>急性灰白髄炎</t>
  </si>
  <si>
    <t>インフルエンザ</t>
  </si>
  <si>
    <t>黄熱</t>
  </si>
  <si>
    <t>炭疽</t>
  </si>
  <si>
    <t>住血吸虫病</t>
  </si>
  <si>
    <t>結核発病のおそれの あるもの</t>
  </si>
  <si>
    <t>不善感者数</t>
  </si>
  <si>
    <t>東洋毛様線虫</t>
  </si>
  <si>
    <t>受験者数</t>
  </si>
  <si>
    <t>計</t>
  </si>
  <si>
    <t>肺結核</t>
  </si>
  <si>
    <t>その他の結核</t>
  </si>
  <si>
    <t>その他の性病</t>
  </si>
  <si>
    <t>狂犬病予防吏員と畜検査員</t>
  </si>
  <si>
    <t>163　結核予防法に基づく検診成績（昭和50～54年）</t>
  </si>
  <si>
    <t>新堀川</t>
  </si>
  <si>
    <t>被再接種者数</t>
  </si>
  <si>
    <t>被接種者数</t>
  </si>
  <si>
    <t>…</t>
  </si>
  <si>
    <t>Ｎ</t>
  </si>
  <si>
    <t>&lt;</t>
  </si>
  <si>
    <t>衛生及び環境 303</t>
  </si>
  <si>
    <r>
      <t xml:space="preserve">伝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染</t>
    </r>
  </si>
  <si>
    <t>302 衛生及び環境</t>
  </si>
  <si>
    <t>薬 局 数</t>
  </si>
  <si>
    <t>病　　　　　　院　　　　　　数</t>
  </si>
  <si>
    <t>病 床 数</t>
  </si>
  <si>
    <r>
      <t>昭和5</t>
    </r>
    <r>
      <rPr>
        <sz val="12"/>
        <rFont val="ＭＳ 明朝"/>
        <family val="1"/>
      </rPr>
      <t>0年</t>
    </r>
  </si>
  <si>
    <t>304 衛生及び環境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</si>
  <si>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</si>
  <si>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</si>
  <si>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r>
      <t>昭和</t>
    </r>
    <r>
      <rPr>
        <sz val="12"/>
        <rFont val="ＭＳ 明朝"/>
        <family val="1"/>
      </rPr>
      <t>51</t>
    </r>
    <r>
      <rPr>
        <sz val="12"/>
        <rFont val="ＭＳ 明朝"/>
        <family val="1"/>
      </rPr>
      <t>年</t>
    </r>
  </si>
  <si>
    <t>心疾患</t>
  </si>
  <si>
    <t>自殺</t>
  </si>
  <si>
    <t>胃及び十二指腸潰瘍</t>
  </si>
  <si>
    <t>喘息</t>
  </si>
  <si>
    <t>ジフテリア</t>
  </si>
  <si>
    <t>マラリア</t>
  </si>
  <si>
    <t>衛生及び環境 305</t>
  </si>
  <si>
    <t>306 衛生及び環境</t>
  </si>
  <si>
    <t>衛生及び環境 307</t>
  </si>
  <si>
    <t>310 衛生及び環境</t>
  </si>
  <si>
    <t>衛生及び環境 311</t>
  </si>
  <si>
    <r>
      <t>昭和5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</si>
  <si>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r>
      <t>一酸化</t>
    </r>
    <r>
      <rPr>
        <sz val="12"/>
        <rFont val="ＭＳ 明朝"/>
        <family val="1"/>
      </rPr>
      <t>炭素　　　　</t>
    </r>
  </si>
  <si>
    <r>
      <t>自家</t>
    </r>
    <r>
      <rPr>
        <sz val="12"/>
        <rFont val="ＭＳ 明朝"/>
        <family val="1"/>
      </rPr>
      <t>処</t>
    </r>
    <r>
      <rPr>
        <sz val="12"/>
        <rFont val="ＭＳ 明朝"/>
        <family val="1"/>
      </rPr>
      <t>理人</t>
    </r>
    <r>
      <rPr>
        <sz val="12"/>
        <rFont val="ＭＳ 明朝"/>
        <family val="1"/>
      </rPr>
      <t>口</t>
    </r>
  </si>
  <si>
    <t>312 衛生及び環境　　</t>
  </si>
  <si>
    <t>衛生及び環境 313</t>
  </si>
  <si>
    <t>314　衛生及び環境</t>
  </si>
  <si>
    <t>衛生及び環境 315</t>
  </si>
  <si>
    <t>-</t>
  </si>
  <si>
    <t>-</t>
  </si>
  <si>
    <t>ホテル</t>
  </si>
  <si>
    <t>…</t>
  </si>
  <si>
    <t>…</t>
  </si>
  <si>
    <t>マラリヤ</t>
  </si>
  <si>
    <t>トラホーム</t>
  </si>
  <si>
    <t>資料　厚生省「人口動態統計」による。</t>
  </si>
  <si>
    <t>昭和50年</t>
  </si>
  <si>
    <t>308 衛生及び環境</t>
  </si>
  <si>
    <t>衛生及び環境 309</t>
  </si>
  <si>
    <t>昭和50年</t>
  </si>
  <si>
    <t>-</t>
  </si>
  <si>
    <t>～</t>
  </si>
  <si>
    <r>
      <t xml:space="preserve">子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牛</t>
    </r>
  </si>
  <si>
    <t>-</t>
  </si>
  <si>
    <t>-</t>
  </si>
  <si>
    <t>珠洲市、内浦町環境衛生組合</t>
  </si>
  <si>
    <t>炭化水素</t>
  </si>
  <si>
    <t>（ppm）</t>
  </si>
  <si>
    <t>三　馬　　　　測定局</t>
  </si>
  <si>
    <r>
      <t xml:space="preserve">三　馬　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測定局</t>
    </r>
  </si>
  <si>
    <r>
      <t xml:space="preserve">三　馬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測定局</t>
    </r>
  </si>
  <si>
    <r>
      <t xml:space="preserve">（単位 </t>
    </r>
    <r>
      <rPr>
        <sz val="12"/>
        <rFont val="ＭＳ 明朝"/>
        <family val="1"/>
      </rPr>
      <t xml:space="preserve"> ppm</t>
    </r>
    <r>
      <rPr>
        <sz val="12"/>
        <rFont val="ＭＳ 明朝"/>
        <family val="1"/>
      </rPr>
      <t>）</t>
    </r>
  </si>
  <si>
    <t>溶 存 酸 素 量　　ＤＯ　　　　　　　　　　　　　　　　　　　　</t>
  </si>
  <si>
    <t>生物化学的酸素要求量　ＢＯＤ</t>
  </si>
  <si>
    <t>ｍ／ｎ</t>
  </si>
  <si>
    <r>
      <t>1</t>
    </r>
    <r>
      <rPr>
        <sz val="12"/>
        <rFont val="ＭＳ 明朝"/>
        <family val="1"/>
      </rPr>
      <t>.8</t>
    </r>
  </si>
  <si>
    <t>／</t>
  </si>
  <si>
    <r>
      <t>1</t>
    </r>
    <r>
      <rPr>
        <sz val="12"/>
        <rFont val="ＭＳ 明朝"/>
        <family val="1"/>
      </rPr>
      <t>3</t>
    </r>
  </si>
  <si>
    <t>河川総括</t>
  </si>
  <si>
    <r>
      <t>2</t>
    </r>
    <r>
      <rPr>
        <sz val="12"/>
        <rFont val="ＭＳ 明朝"/>
        <family val="1"/>
      </rPr>
      <t>1</t>
    </r>
  </si>
  <si>
    <r>
      <t>9</t>
    </r>
    <r>
      <rPr>
        <sz val="12"/>
        <rFont val="ＭＳ 明朝"/>
        <family val="1"/>
      </rPr>
      <t>.6</t>
    </r>
  </si>
  <si>
    <t>-</t>
  </si>
  <si>
    <r>
      <t>8</t>
    </r>
    <r>
      <rPr>
        <sz val="12"/>
        <rFont val="ＭＳ 明朝"/>
        <family val="1"/>
      </rPr>
      <t>.4</t>
    </r>
  </si>
  <si>
    <t>梯川</t>
  </si>
  <si>
    <r>
      <t>2</t>
    </r>
    <r>
      <rPr>
        <sz val="12"/>
        <rFont val="ＭＳ 明朝"/>
        <family val="1"/>
      </rPr>
      <t>.1</t>
    </r>
  </si>
  <si>
    <r>
      <t>7</t>
    </r>
    <r>
      <rPr>
        <sz val="12"/>
        <rFont val="ＭＳ 明朝"/>
        <family val="1"/>
      </rPr>
      <t>.5</t>
    </r>
  </si>
  <si>
    <t>大聖寺川</t>
  </si>
  <si>
    <r>
      <t>2</t>
    </r>
    <r>
      <rPr>
        <sz val="12"/>
        <rFont val="ＭＳ 明朝"/>
        <family val="1"/>
      </rPr>
      <t>.3</t>
    </r>
  </si>
  <si>
    <t>／</t>
  </si>
  <si>
    <r>
      <t>6</t>
    </r>
    <r>
      <rPr>
        <sz val="12"/>
        <rFont val="ＭＳ 明朝"/>
        <family val="1"/>
      </rPr>
      <t>.4</t>
    </r>
  </si>
  <si>
    <r>
      <t>4</t>
    </r>
    <r>
      <rPr>
        <sz val="12"/>
        <rFont val="ＭＳ 明朝"/>
        <family val="1"/>
      </rPr>
      <t>.7</t>
    </r>
  </si>
  <si>
    <t>9</t>
  </si>
  <si>
    <r>
      <t>2</t>
    </r>
    <r>
      <rPr>
        <sz val="12"/>
        <rFont val="ＭＳ 明朝"/>
        <family val="1"/>
      </rPr>
      <t>.5</t>
    </r>
  </si>
  <si>
    <t>犀川</t>
  </si>
  <si>
    <r>
      <t>3</t>
    </r>
    <r>
      <rPr>
        <sz val="12"/>
        <rFont val="ＭＳ 明朝"/>
        <family val="1"/>
      </rPr>
      <t>.5</t>
    </r>
  </si>
  <si>
    <t>Ｅ</t>
  </si>
  <si>
    <t>Ａ</t>
  </si>
  <si>
    <r>
      <t>4</t>
    </r>
    <r>
      <rPr>
        <sz val="12"/>
        <rFont val="ＭＳ 明朝"/>
        <family val="1"/>
      </rPr>
      <t>.8</t>
    </r>
  </si>
  <si>
    <t>Ｂ</t>
  </si>
  <si>
    <t>Ｃ</t>
  </si>
  <si>
    <r>
      <t>9</t>
    </r>
    <r>
      <rPr>
        <sz val="12"/>
        <rFont val="ＭＳ 明朝"/>
        <family val="1"/>
      </rPr>
      <t>.1</t>
    </r>
  </si>
  <si>
    <r>
      <t>5</t>
    </r>
    <r>
      <rPr>
        <sz val="12"/>
        <rFont val="ＭＳ 明朝"/>
        <family val="1"/>
      </rPr>
      <t>.8</t>
    </r>
  </si>
  <si>
    <r>
      <t>5</t>
    </r>
    <r>
      <rPr>
        <sz val="12"/>
        <rFont val="ＭＳ 明朝"/>
        <family val="1"/>
      </rPr>
      <t>8</t>
    </r>
  </si>
  <si>
    <r>
      <t>8</t>
    </r>
    <r>
      <rPr>
        <sz val="12"/>
        <rFont val="ＭＳ 明朝"/>
        <family val="1"/>
      </rPr>
      <t>.9</t>
    </r>
  </si>
  <si>
    <r>
      <t>3</t>
    </r>
    <r>
      <rPr>
        <sz val="12"/>
        <rFont val="ＭＳ 明朝"/>
        <family val="1"/>
      </rPr>
      <t>.2</t>
    </r>
  </si>
  <si>
    <r>
      <t>6</t>
    </r>
    <r>
      <rPr>
        <sz val="12"/>
        <rFont val="ＭＳ 明朝"/>
        <family val="1"/>
      </rPr>
      <t>.5</t>
    </r>
  </si>
  <si>
    <t>％</t>
  </si>
  <si>
    <t xml:space="preserve"> </t>
  </si>
  <si>
    <t>資料　石川県衛生総務課調「医師・歯科医師・薬剤師調査」による。</t>
  </si>
  <si>
    <t>資料　石川県衛生総務課調「医療施設調査」による。</t>
  </si>
  <si>
    <t>資料　石川県衛生総務課調「厚生省報告例」による。</t>
  </si>
  <si>
    <t>資料　石川県衛生総務課調「厚生省報告例」による。</t>
  </si>
  <si>
    <t>資料　石川県衛生総務課調「保健所運営報告」による。</t>
  </si>
  <si>
    <t>年次及び　市 郡 別</t>
  </si>
  <si>
    <t>22　　衛　　　生　　　及　　　び　　　環　　　境</t>
  </si>
  <si>
    <t>153　　市　郡　別　医　療　関　係　施　設　数　（昭和50～54年）</t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</si>
  <si>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</si>
  <si>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</si>
  <si>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</si>
  <si>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color indexed="8"/>
        <rFont val="ＭＳ 明朝"/>
        <family val="1"/>
      </rPr>
      <t>54</t>
    </r>
    <r>
      <rPr>
        <b/>
        <sz val="12"/>
        <color indexed="9"/>
        <rFont val="ＭＳ 明朝"/>
        <family val="1"/>
      </rPr>
      <t>年</t>
    </r>
  </si>
  <si>
    <t>-</t>
  </si>
  <si>
    <t>154　　市　郡　別　医　療　関　係　者　数　（昭和50～54年）</t>
  </si>
  <si>
    <t>医　　師</t>
  </si>
  <si>
    <t>-</t>
  </si>
  <si>
    <t>-</t>
  </si>
  <si>
    <t>156　　環　境　衛　生　関　係　施　設　数　（昭和50～54年）</t>
  </si>
  <si>
    <t>昭　和　</t>
  </si>
  <si>
    <t>50　年</t>
  </si>
  <si>
    <t>年　　　次</t>
  </si>
  <si>
    <t>保健所別</t>
  </si>
  <si>
    <t>157　　食　品　衛　生　監　視　対　象　施　設　数　（昭和50～54年）</t>
  </si>
  <si>
    <t>総　数</t>
  </si>
  <si>
    <t>飲食店　営　業</t>
  </si>
  <si>
    <t>喫茶店　営　業</t>
  </si>
  <si>
    <t>菓　子　製造業</t>
  </si>
  <si>
    <t>アイスクリーム類製 造 業</t>
  </si>
  <si>
    <t>乳　類　販売業</t>
  </si>
  <si>
    <t>食　肉　販売業</t>
  </si>
  <si>
    <t>魚介類　販売業</t>
  </si>
  <si>
    <t>めん類　製造業</t>
  </si>
  <si>
    <t>醤　油　製造業</t>
  </si>
  <si>
    <t>豆　腐　製造業</t>
  </si>
  <si>
    <t>乳さく　取　業</t>
  </si>
  <si>
    <t>野菜果物販 売 業</t>
  </si>
  <si>
    <t>そう菜　販売業</t>
  </si>
  <si>
    <t>菓　子　販売業</t>
  </si>
  <si>
    <t>年　　次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</si>
  <si>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</si>
  <si>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</si>
  <si>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</si>
  <si>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</si>
  <si>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r>
      <t>昭和 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</si>
  <si>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52　年</t>
  </si>
  <si>
    <t>53　年</t>
  </si>
  <si>
    <t>54　年</t>
  </si>
  <si>
    <t>死　　　　　　　因　　　　　　　別</t>
  </si>
  <si>
    <t>158　　死　　　因　　　別　　　死　　　亡　　　数　　　等 （昭和51～54年）</t>
  </si>
  <si>
    <t>（１）　　主　要　死　因　別　死　亡　数　及　び　死　亡　率</t>
  </si>
  <si>
    <t>資料　厚生省「人口動態統計」による。</t>
  </si>
  <si>
    <t>　２　昭和53年以前の「他殺」には、法的介入及び戦争行為を含む。</t>
  </si>
  <si>
    <t>注１　死因別は昭和54年改正の死因分類によったが、新旧が完全には一致しないものもある。</t>
  </si>
  <si>
    <t>（再掲）肺　　　　　　　　　　　　炎</t>
  </si>
  <si>
    <t>（再掲）呼 吸 系 の 結 核</t>
  </si>
  <si>
    <t>（再掲）自　動　車　事　故</t>
  </si>
  <si>
    <t>昭和51年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</si>
  <si>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</si>
  <si>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</si>
  <si>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</si>
  <si>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</si>
  <si>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</si>
  <si>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</si>
  <si>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</si>
  <si>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</si>
  <si>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</si>
  <si>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</si>
  <si>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</si>
  <si>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</si>
  <si>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（再掲）肺　　　　　　　　　　　 炎</t>
  </si>
  <si>
    <t>死　　　　亡　　　　率　（人口10万対）</t>
  </si>
  <si>
    <t>死　　　　　　　亡　　　　　　　数</t>
  </si>
  <si>
    <t>（２）　　主　要　死　因　別　、　月　別　死　亡　数</t>
  </si>
  <si>
    <t>（１）　　主要死因別乳児死亡数及び死亡率（昭和53～54年）</t>
  </si>
  <si>
    <t>死　　　　　　　因　　　　　　　別</t>
  </si>
  <si>
    <t>54　　年</t>
  </si>
  <si>
    <t>乳 児 死 亡 数</t>
  </si>
  <si>
    <r>
      <t>注１　</t>
    </r>
    <r>
      <rPr>
        <sz val="12"/>
        <rFont val="ＭＳ 明朝"/>
        <family val="1"/>
      </rPr>
      <t>「損傷及び中毒の外因」は「損傷及び中毒」を外因で分類したものである。</t>
    </r>
  </si>
  <si>
    <t>注２　死因別は昭和54年改正の死因分類によったが、新旧が完全に一致しないものもある。</t>
  </si>
  <si>
    <t>（２）　　市郡別、月別乳児死亡数（昭和54年）</t>
  </si>
  <si>
    <t>市　 郡 　別</t>
  </si>
  <si>
    <t>（１）　　法定伝染病及び食中毒の患者数（昭和50～54年）</t>
  </si>
  <si>
    <t>年次及び　　市 郡 別</t>
  </si>
  <si>
    <t>注１　本表の市郡別は患者の所在地による。</t>
  </si>
  <si>
    <t>　２　擬似患者は含まれていない。</t>
  </si>
  <si>
    <t>資料　石川県衛生総務課調による。</t>
  </si>
  <si>
    <t>３　食中毒の市郡別は原因となった業者・施設等の所在地による。</t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</si>
  <si>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</si>
  <si>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</si>
  <si>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</si>
  <si>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color indexed="8"/>
        <rFont val="ＭＳ 明朝"/>
        <family val="1"/>
      </rPr>
      <t>54</t>
    </r>
    <r>
      <rPr>
        <b/>
        <sz val="12"/>
        <color indexed="9"/>
        <rFont val="ＭＳ 明朝"/>
        <family val="1"/>
      </rPr>
      <t>年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</si>
  <si>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</si>
  <si>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</si>
  <si>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</si>
  <si>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</si>
  <si>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</si>
  <si>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</si>
  <si>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</si>
  <si>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</si>
  <si>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</si>
  <si>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流行性脳　脊髄膜炎</t>
  </si>
  <si>
    <t>ジフテリ　ヤ</t>
  </si>
  <si>
    <t>パ　ラ　チフス</t>
  </si>
  <si>
    <t>腸　チフ　ス</t>
  </si>
  <si>
    <t>日　本脳　炎</t>
  </si>
  <si>
    <t>発しん　チブス</t>
  </si>
  <si>
    <t>しょうこう熱</t>
  </si>
  <si>
    <t>（２）　　指定、届出伝染病及び結核の患者数　（昭和50～54年）</t>
  </si>
  <si>
    <t>160　　市　郡　別　伝　染　病　等　患　者　数</t>
  </si>
  <si>
    <t>159　　死 因 別 乳 児 死 亡 数 等</t>
  </si>
  <si>
    <t>エンザ　　インフル</t>
  </si>
  <si>
    <t>下痢症　　伝染性</t>
  </si>
  <si>
    <t>-</t>
  </si>
  <si>
    <t>-</t>
  </si>
  <si>
    <t>-</t>
  </si>
  <si>
    <t>系の結核　うち呼吸器</t>
  </si>
  <si>
    <t>届　　　　　　出　　　　　　伝　　　　　　染　　　　　　病</t>
  </si>
  <si>
    <t>資料　石川県衛生総務課調「衛生統計年報」による。</t>
  </si>
  <si>
    <t>資料　石川県衛生総務課調「人口動態統計（厚生省）」による。</t>
  </si>
  <si>
    <t>-</t>
  </si>
  <si>
    <t>０</t>
  </si>
  <si>
    <t>４</t>
  </si>
  <si>
    <t>５</t>
  </si>
  <si>
    <t>９</t>
  </si>
  <si>
    <t>10</t>
  </si>
  <si>
    <t>14</t>
  </si>
  <si>
    <t>15</t>
  </si>
  <si>
    <t>19</t>
  </si>
  <si>
    <t>20</t>
  </si>
  <si>
    <t>24</t>
  </si>
  <si>
    <t>25</t>
  </si>
  <si>
    <t>29</t>
  </si>
  <si>
    <t>30</t>
  </si>
  <si>
    <t>34</t>
  </si>
  <si>
    <t>35</t>
  </si>
  <si>
    <t>39</t>
  </si>
  <si>
    <t>40</t>
  </si>
  <si>
    <t>44</t>
  </si>
  <si>
    <t>45</t>
  </si>
  <si>
    <t>49</t>
  </si>
  <si>
    <t>50</t>
  </si>
  <si>
    <t>54</t>
  </si>
  <si>
    <t>55</t>
  </si>
  <si>
    <t>59</t>
  </si>
  <si>
    <t>60</t>
  </si>
  <si>
    <t>64</t>
  </si>
  <si>
    <t>65</t>
  </si>
  <si>
    <t>69</t>
  </si>
  <si>
    <t>70</t>
  </si>
  <si>
    <t>74</t>
  </si>
  <si>
    <t>75</t>
  </si>
  <si>
    <t>79</t>
  </si>
  <si>
    <t>80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</si>
  <si>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</si>
  <si>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t>善 感 者 数</t>
  </si>
  <si>
    <t>年次及び　　　保健所別</t>
  </si>
  <si>
    <t>ＢＣＧ　　摂取者数</t>
  </si>
  <si>
    <t>間接撮影　　人数</t>
  </si>
  <si>
    <t>直接撮影人　　数</t>
  </si>
  <si>
    <t>発　見結　核　患者数</t>
  </si>
  <si>
    <t>（３）　　保　健　所　、　病　類　別　性　病　患　者　数（昭和50～54年）</t>
  </si>
  <si>
    <t>161　　結　　核　　死　　亡　　者　　数</t>
  </si>
  <si>
    <r>
      <t>（１）　　年　齢　階　級　別　死　亡　者　数（昭和</t>
    </r>
    <r>
      <rPr>
        <sz val="12"/>
        <rFont val="ＭＳ 明朝"/>
        <family val="1"/>
      </rPr>
      <t>50～54年）</t>
    </r>
  </si>
  <si>
    <t>（２）　　市　郡　別　、　月　別　死　亡　者　数（昭和54年）</t>
  </si>
  <si>
    <t>162　　種 痘 検 診 成 績（昭和50～54年）</t>
  </si>
  <si>
    <t>　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</si>
  <si>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</si>
  <si>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164　　人 体 寄 生 卵 保 有 者 数（昭和50～54年）</t>
  </si>
  <si>
    <t>資料　石川県環境衛生課調「環境衛生の概要」による。</t>
  </si>
  <si>
    <t>注　条例改正により、51年から結核検診は実施しないことになった。</t>
  </si>
  <si>
    <t>ろくまく炎</t>
  </si>
  <si>
    <t>十二指　　腸虫</t>
  </si>
  <si>
    <t>（有卵者数）　
虫　卵　を　　　認めたもの</t>
  </si>
  <si>
    <t>165　　成 年 健 康 調 査 成 績（昭和50～54年）</t>
  </si>
  <si>
    <r>
      <t>（１）</t>
    </r>
    <r>
      <rPr>
        <sz val="12"/>
        <rFont val="ＭＳ 明朝"/>
        <family val="1"/>
      </rPr>
      <t>　　結　核　性　疾　患　の　あ　る　も　の</t>
    </r>
  </si>
  <si>
    <t>（２）　　性　病　疾　患　の　あ　る　も　の</t>
  </si>
  <si>
    <t>（３）　　身　　　　　体　　　　　計　　　　　測</t>
  </si>
  <si>
    <t>身　　長(cm)</t>
  </si>
  <si>
    <t>体　　重(kg)</t>
  </si>
  <si>
    <t>胸　　囲(cm)</t>
  </si>
  <si>
    <t>坐　　高(cm)</t>
  </si>
  <si>
    <t>資料　石川県公衆衛生課調「成年健康調査」による。</t>
  </si>
  <si>
    <t>166　　と 畜 検 査 頭 数（昭和50～54年）</t>
  </si>
  <si>
    <t>年　　　　　　次</t>
  </si>
  <si>
    <t>頭　数</t>
  </si>
  <si>
    <t>成          　　　　　　　牛</t>
  </si>
  <si>
    <t>役　肉　用　量</t>
  </si>
  <si>
    <t>乳　　用　　量</t>
  </si>
  <si>
    <t>と　畜　検　査　頭　数（昭和50～54年）（つづき）</t>
  </si>
  <si>
    <t>め　　ん　　羊</t>
  </si>
  <si>
    <t>山　　　　　羊</t>
  </si>
  <si>
    <t>横 川 ・　異形吸虫</t>
  </si>
  <si>
    <t>資料　石川県環境調整課調「廃棄物処理事業実態調査」による。</t>
  </si>
  <si>
    <t>167　　ご　　　み　　　及　　　び　　　し　　　尿　　　の　　　処　　　理　　　状　　　況　（昭和50～54年度）</t>
  </si>
  <si>
    <t>総　　量</t>
  </si>
  <si>
    <t>埋　　立</t>
  </si>
  <si>
    <t>そ の 他</t>
  </si>
  <si>
    <t>168　　大　　　気　　　汚　　　染　　　物　　　質　　　測　　　定　　　平　　　均　　　値　（昭和50～54年度）</t>
  </si>
  <si>
    <t>資料　石川県公害規制課調「環境大気調査報告書」による。</t>
  </si>
  <si>
    <t>ご　　　み　　　処　　　理　　　量　　（ｔ/年）</t>
  </si>
  <si>
    <t>自 家 処 理　　　（t/年）　</t>
  </si>
  <si>
    <t>し　　尿　　処　　理　　量　（kℓ/年）</t>
  </si>
  <si>
    <t>小　　　　　　計</t>
  </si>
  <si>
    <t>小          　　　　　　計</t>
  </si>
  <si>
    <t>注１　オキシダントは、１時間値が0.06ppmを超えた日数値。</t>
  </si>
  <si>
    <t>二　　酸　　化　　イ　　オ　　ウ　（ppm）</t>
  </si>
  <si>
    <r>
      <t>浮　遊　ふ　ん　じ　ん　（mg/m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</si>
  <si>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二　　酸　　化　　窒　　素　（ppm）</t>
  </si>
  <si>
    <t>オ　 キ　 シ　 ダ　 ン　 ト　（日）</t>
  </si>
  <si>
    <t>小　松　　　測定局</t>
  </si>
  <si>
    <t>七　尾　　　測定局</t>
  </si>
  <si>
    <t>昭　和　50　年　度</t>
  </si>
  <si>
    <t>年　度　及　び　月　次</t>
  </si>
  <si>
    <t>昭　和　54　年　4　月</t>
  </si>
  <si>
    <t>昭　和　55　年　1　月</t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</si>
  <si>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5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</si>
  <si>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6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</si>
  <si>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7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</si>
  <si>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8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</si>
  <si>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9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</si>
  <si>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10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</si>
  <si>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11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</si>
  <si>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12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</si>
  <si>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2　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</si>
  <si>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　和　60　年</t>
    </r>
    <r>
      <rPr>
        <sz val="12"/>
        <rFont val="ＭＳ 明朝"/>
        <family val="1"/>
      </rPr>
      <t>　3　</t>
    </r>
    <r>
      <rPr>
        <sz val="12"/>
        <color indexed="9"/>
        <rFont val="ＭＳ 明朝"/>
        <family val="1"/>
      </rPr>
      <t>月</t>
    </r>
  </si>
  <si>
    <t>注　　m/nとは「水質環境基準に合致しない検体数／調査実績検体数」である。</t>
  </si>
  <si>
    <t>資料　石川県公害規制課調「県内河川における環境基準の達成状況」による。</t>
  </si>
  <si>
    <t>169　　主　　要　　河　　川　　水　　質　　状　　況　（昭和54年度）</t>
  </si>
  <si>
    <t>170　　市郡別大気汚染、水質汚染、騒音などの苦情受理件数及び構成比　（昭和50～54年度）</t>
  </si>
  <si>
    <t>悪　　　臭</t>
  </si>
  <si>
    <t>総　　数</t>
  </si>
  <si>
    <t>件　数</t>
  </si>
  <si>
    <t>…</t>
  </si>
  <si>
    <t>…</t>
  </si>
  <si>
    <t>…</t>
  </si>
  <si>
    <t>-</t>
  </si>
  <si>
    <t>-</t>
  </si>
  <si>
    <t>…</t>
  </si>
  <si>
    <t>-</t>
  </si>
  <si>
    <t>…</t>
  </si>
  <si>
    <t>…</t>
  </si>
  <si>
    <t>…</t>
  </si>
  <si>
    <t>-</t>
  </si>
  <si>
    <t>-</t>
  </si>
  <si>
    <t>-</t>
  </si>
  <si>
    <t>…</t>
  </si>
  <si>
    <t>水素イオン濃度　（ｐＨ）</t>
  </si>
  <si>
    <t>大　腸　菌　群　数　（ＭＰＮ／100mℓ）</t>
  </si>
  <si>
    <t>浮　　遊　　物　　質　ＳＳ　　　　　　　　　　</t>
  </si>
  <si>
    <t>類　型</t>
  </si>
  <si>
    <t>水　 域　 名</t>
  </si>
  <si>
    <t>注　　「産業廃棄物」欄は昭和52年度から廃止。産業廃棄物に係る苦情は、その内容により「悪臭」、「水質汚濁」又は「その他」へ計上。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</si>
</sst>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);[Red]\(#,##0\)"/>
    <numFmt numFmtId="190" formatCode="#,##0_ "/>
    <numFmt numFmtId="191" formatCode="0.0_);[Red]\(0.0\)"/>
    <numFmt numFmtId="192" formatCode="#,##0.0_ "/>
    <numFmt numFmtId="193" formatCode="#,##0.00_ ;[Red]\-#,##0.00\ "/>
    <numFmt numFmtId="194" formatCode="0.00_);[Red]\(0.00\)"/>
    <numFmt numFmtId="195" formatCode="#,##0.00_);[Red]\(#,##0.00\)"/>
    <numFmt numFmtId="196" formatCode="0.000_);[Red]\(0.000\)"/>
    <numFmt numFmtId="197" formatCode="0.0_);\(0.0\)"/>
    <numFmt numFmtId="198" formatCode="#,##0_);\(#,##0\)"/>
    <numFmt numFmtId="199" formatCode="#,##0.0_);\(#,##0.0\)"/>
    <numFmt numFmtId="200" formatCode="\(#,##0\)"/>
    <numFmt numFmtId="201" formatCode="\(0.000\)"/>
    <numFmt numFmtId="202" formatCode="0_);[Red]\(0\)"/>
    <numFmt numFmtId="203" formatCode="0_);\(0\)"/>
    <numFmt numFmtId="204" formatCode="0.00_);\(0.00\)"/>
    <numFmt numFmtId="205" formatCode="#,##0.00_);\(#,##0.00\)"/>
    <numFmt numFmtId="206" formatCode="0.0_ "/>
    <numFmt numFmtId="207" formatCode="#,##0.000_);[Red]\(#,##0.000\)"/>
    <numFmt numFmtId="208" formatCode="#,##0.000_ "/>
    <numFmt numFmtId="209" formatCode="0.0;[Red]0.0"/>
    <numFmt numFmtId="210" formatCode="#,##0.00;[Red]#,##0.00"/>
    <numFmt numFmtId="211" formatCode="0.000;[Red]0.000"/>
    <numFmt numFmtId="212" formatCode="0.00;[Red]0.00"/>
    <numFmt numFmtId="213" formatCode="0.000_);\(0.000\)"/>
    <numFmt numFmtId="214" formatCode="#,##0.0;[Red]#,##0.0"/>
    <numFmt numFmtId="215" formatCode="0;[Red]0"/>
  </numFmts>
  <fonts count="6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vertAlign val="superscript"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796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 horizontal="right" vertical="top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9" fontId="0" fillId="0" borderId="10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top"/>
    </xf>
    <xf numFmtId="0" fontId="14" fillId="0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8" fontId="14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38" fontId="11" fillId="0" borderId="18" xfId="49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18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ont="1" applyFill="1" applyBorder="1" applyAlignment="1">
      <alignment horizontal="center"/>
    </xf>
    <xf numFmtId="190" fontId="0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90" fontId="0" fillId="0" borderId="18" xfId="0" applyNumberFormat="1" applyFont="1" applyFill="1" applyBorder="1" applyAlignment="1">
      <alignment horizontal="center"/>
    </xf>
    <xf numFmtId="189" fontId="0" fillId="0" borderId="21" xfId="0" applyNumberFormat="1" applyFont="1" applyFill="1" applyBorder="1" applyAlignment="1" applyProtection="1">
      <alignment horizontal="right" vertical="center"/>
      <protection/>
    </xf>
    <xf numFmtId="189" fontId="11" fillId="0" borderId="18" xfId="49" applyNumberFormat="1" applyFont="1" applyFill="1" applyBorder="1" applyAlignment="1" applyProtection="1">
      <alignment horizontal="right" vertical="center"/>
      <protection/>
    </xf>
    <xf numFmtId="189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8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79" fontId="7" fillId="0" borderId="0" xfId="0" applyNumberFormat="1" applyFont="1" applyFill="1" applyAlignment="1">
      <alignment horizontal="left" vertical="top"/>
    </xf>
    <xf numFmtId="179" fontId="14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4" fillId="0" borderId="14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21" fillId="0" borderId="0" xfId="0" applyFont="1" applyFill="1" applyBorder="1" applyAlignment="1" applyProtection="1">
      <alignment horizontal="centerContinuous"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196" fontId="0" fillId="0" borderId="18" xfId="0" applyNumberFormat="1" applyFont="1" applyFill="1" applyBorder="1" applyAlignment="1">
      <alignment horizontal="right" vertical="center"/>
    </xf>
    <xf numFmtId="189" fontId="0" fillId="0" borderId="18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left" vertical="top"/>
    </xf>
    <xf numFmtId="0" fontId="0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 horizont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1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center" vertical="center"/>
    </xf>
    <xf numFmtId="179" fontId="0" fillId="0" borderId="32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top" textRotation="255"/>
    </xf>
    <xf numFmtId="179" fontId="0" fillId="0" borderId="32" xfId="0" applyNumberFormat="1" applyFont="1" applyFill="1" applyBorder="1" applyAlignment="1">
      <alignment horizontal="center" vertical="top" textRotation="255"/>
    </xf>
    <xf numFmtId="179" fontId="0" fillId="0" borderId="27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top"/>
    </xf>
    <xf numFmtId="179" fontId="0" fillId="0" borderId="37" xfId="0" applyNumberFormat="1" applyFont="1" applyFill="1" applyBorder="1" applyAlignment="1">
      <alignment horizontal="distributed" vertical="center"/>
    </xf>
    <xf numFmtId="179" fontId="0" fillId="0" borderId="27" xfId="0" applyNumberFormat="1" applyFont="1" applyFill="1" applyBorder="1" applyAlignment="1">
      <alignment horizontal="distributed"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left"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left" vertical="center"/>
      <protection/>
    </xf>
    <xf numFmtId="202" fontId="0" fillId="0" borderId="12" xfId="0" applyNumberFormat="1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91" fontId="0" fillId="0" borderId="12" xfId="0" applyNumberFormat="1" applyFont="1" applyFill="1" applyBorder="1" applyAlignment="1" applyProtection="1">
      <alignment horizontal="right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202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206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right" vertical="center"/>
    </xf>
    <xf numFmtId="198" fontId="0" fillId="0" borderId="32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Alignment="1">
      <alignment horizontal="left" vertical="center"/>
    </xf>
    <xf numFmtId="198" fontId="0" fillId="0" borderId="0" xfId="0" applyNumberFormat="1" applyFont="1" applyFill="1" applyBorder="1" applyAlignment="1">
      <alignment vertical="center"/>
    </xf>
    <xf numFmtId="198" fontId="0" fillId="0" borderId="0" xfId="0" applyNumberFormat="1" applyFont="1" applyFill="1" applyAlignment="1">
      <alignment horizontal="right" vertical="center"/>
    </xf>
    <xf numFmtId="198" fontId="0" fillId="0" borderId="0" xfId="0" applyNumberFormat="1" applyFont="1" applyFill="1" applyAlignment="1">
      <alignment horizontal="center" vertical="center"/>
    </xf>
    <xf numFmtId="199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32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188" fontId="0" fillId="0" borderId="0" xfId="0" applyNumberFormat="1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 wrapText="1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49" applyNumberFormat="1" applyFont="1" applyFill="1" applyBorder="1" applyAlignment="1">
      <alignment horizontal="right" vertical="center"/>
    </xf>
    <xf numFmtId="188" fontId="0" fillId="0" borderId="31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Alignment="1">
      <alignment/>
    </xf>
    <xf numFmtId="188" fontId="8" fillId="0" borderId="0" xfId="49" applyNumberFormat="1" applyFont="1" applyFill="1" applyBorder="1" applyAlignment="1" applyProtection="1">
      <alignment horizontal="right" vertical="center"/>
      <protection/>
    </xf>
    <xf numFmtId="188" fontId="0" fillId="0" borderId="31" xfId="49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 applyProtection="1">
      <alignment horizontal="right" vertical="center"/>
      <protection/>
    </xf>
    <xf numFmtId="188" fontId="14" fillId="0" borderId="31" xfId="0" applyNumberFormat="1" applyFont="1" applyFill="1" applyBorder="1" applyAlignment="1" applyProtection="1">
      <alignment horizontal="right" vertical="center"/>
      <protection/>
    </xf>
    <xf numFmtId="188" fontId="14" fillId="0" borderId="0" xfId="49" applyNumberFormat="1" applyFont="1" applyFill="1" applyBorder="1" applyAlignment="1" applyProtection="1">
      <alignment horizontal="right" vertical="center"/>
      <protection/>
    </xf>
    <xf numFmtId="188" fontId="14" fillId="0" borderId="0" xfId="0" applyNumberFormat="1" applyFont="1" applyFill="1" applyBorder="1" applyAlignment="1">
      <alignment horizontal="right" vertical="center"/>
    </xf>
    <xf numFmtId="188" fontId="0" fillId="0" borderId="32" xfId="0" applyNumberFormat="1" applyFont="1" applyFill="1" applyBorder="1" applyAlignment="1">
      <alignment horizontal="right" vertical="center"/>
    </xf>
    <xf numFmtId="188" fontId="14" fillId="0" borderId="32" xfId="0" applyNumberFormat="1" applyFont="1" applyFill="1" applyBorder="1" applyAlignment="1" applyProtection="1">
      <alignment horizontal="right"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188" fontId="11" fillId="0" borderId="0" xfId="0" applyNumberFormat="1" applyFont="1" applyFill="1" applyAlignment="1">
      <alignment/>
    </xf>
    <xf numFmtId="38" fontId="14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88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14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>
      <alignment horizontal="right" vertical="center"/>
    </xf>
    <xf numFmtId="209" fontId="0" fillId="0" borderId="0" xfId="49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Alignment="1">
      <alignment vertical="center"/>
    </xf>
    <xf numFmtId="20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horizontal="distributed" vertical="center"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38" fontId="14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horizontal="right" vertical="center"/>
    </xf>
    <xf numFmtId="188" fontId="0" fillId="0" borderId="18" xfId="0" applyNumberFormat="1" applyFont="1" applyFill="1" applyBorder="1" applyAlignment="1">
      <alignment horizontal="right" vertical="center"/>
    </xf>
    <xf numFmtId="188" fontId="0" fillId="0" borderId="18" xfId="0" applyNumberFormat="1" applyFont="1" applyFill="1" applyBorder="1" applyAlignment="1">
      <alignment vertical="center"/>
    </xf>
    <xf numFmtId="188" fontId="14" fillId="0" borderId="0" xfId="0" applyNumberFormat="1" applyFont="1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88" fontId="14" fillId="0" borderId="27" xfId="0" applyNumberFormat="1" applyFont="1" applyFill="1" applyBorder="1" applyAlignment="1">
      <alignment horizontal="right" vertical="center"/>
    </xf>
    <xf numFmtId="188" fontId="14" fillId="0" borderId="18" xfId="0" applyNumberFormat="1" applyFont="1" applyFill="1" applyBorder="1" applyAlignment="1">
      <alignment horizontal="right" vertical="center"/>
    </xf>
    <xf numFmtId="188" fontId="0" fillId="0" borderId="32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27" xfId="0" applyNumberFormat="1" applyFont="1" applyFill="1" applyBorder="1" applyAlignment="1">
      <alignment horizontal="right" vertical="center"/>
    </xf>
    <xf numFmtId="188" fontId="0" fillId="0" borderId="18" xfId="0" applyNumberFormat="1" applyFont="1" applyFill="1" applyBorder="1" applyAlignment="1">
      <alignment horizontal="right" vertical="center"/>
    </xf>
    <xf numFmtId="188" fontId="14" fillId="0" borderId="32" xfId="0" applyNumberFormat="1" applyFont="1" applyFill="1" applyBorder="1" applyAlignment="1">
      <alignment horizontal="right" vertical="center"/>
    </xf>
    <xf numFmtId="188" fontId="14" fillId="0" borderId="0" xfId="0" applyNumberFormat="1" applyFont="1" applyFill="1" applyBorder="1" applyAlignment="1">
      <alignment horizontal="right" vertical="center"/>
    </xf>
    <xf numFmtId="179" fontId="0" fillId="0" borderId="20" xfId="0" applyNumberFormat="1" applyFill="1" applyBorder="1" applyAlignment="1" quotePrefix="1">
      <alignment horizontal="center" vertical="center"/>
    </xf>
    <xf numFmtId="179" fontId="0" fillId="0" borderId="23" xfId="0" applyNumberFormat="1" applyFill="1" applyBorder="1" applyAlignment="1" quotePrefix="1">
      <alignment horizontal="center" vertical="center"/>
    </xf>
    <xf numFmtId="179" fontId="0" fillId="0" borderId="32" xfId="0" applyNumberFormat="1" applyFill="1" applyBorder="1" applyAlignment="1" quotePrefix="1">
      <alignment horizontal="center" vertical="center"/>
    </xf>
    <xf numFmtId="179" fontId="0" fillId="0" borderId="0" xfId="0" applyNumberForma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88" fontId="0" fillId="0" borderId="40" xfId="0" applyNumberFormat="1" applyFont="1" applyFill="1" applyBorder="1" applyAlignment="1">
      <alignment horizontal="right" vertical="center"/>
    </xf>
    <xf numFmtId="188" fontId="0" fillId="0" borderId="24" xfId="0" applyNumberFormat="1" applyFont="1" applyFill="1" applyBorder="1" applyAlignment="1">
      <alignment horizontal="right" vertical="center"/>
    </xf>
    <xf numFmtId="188" fontId="0" fillId="0" borderId="18" xfId="49" applyNumberFormat="1" applyFont="1" applyFill="1" applyBorder="1" applyAlignment="1">
      <alignment horizontal="right" vertical="center"/>
    </xf>
    <xf numFmtId="179" fontId="23" fillId="0" borderId="0" xfId="0" applyNumberFormat="1" applyFon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210" fontId="0" fillId="0" borderId="0" xfId="0" applyNumberFormat="1" applyFont="1" applyFill="1" applyBorder="1" applyAlignment="1">
      <alignment horizontal="right" vertical="center"/>
    </xf>
    <xf numFmtId="210" fontId="14" fillId="0" borderId="0" xfId="0" applyNumberFormat="1" applyFont="1" applyFill="1" applyBorder="1" applyAlignment="1">
      <alignment horizontal="right" vertical="center"/>
    </xf>
    <xf numFmtId="188" fontId="0" fillId="0" borderId="40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14" fillId="0" borderId="27" xfId="0" applyNumberFormat="1" applyFont="1" applyFill="1" applyBorder="1" applyAlignment="1">
      <alignment vertical="center"/>
    </xf>
    <xf numFmtId="179" fontId="0" fillId="0" borderId="11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88" fontId="0" fillId="0" borderId="12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211" fontId="0" fillId="0" borderId="12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Alignment="1">
      <alignment horizontal="right" vertical="center"/>
    </xf>
    <xf numFmtId="211" fontId="0" fillId="0" borderId="0" xfId="0" applyNumberFormat="1" applyFont="1" applyFill="1" applyBorder="1" applyAlignment="1" applyProtection="1">
      <alignment vertical="center"/>
      <protection/>
    </xf>
    <xf numFmtId="211" fontId="0" fillId="0" borderId="0" xfId="0" applyNumberFormat="1" applyFont="1" applyFill="1" applyBorder="1" applyAlignment="1">
      <alignment horizontal="right" vertical="center"/>
    </xf>
    <xf numFmtId="211" fontId="14" fillId="0" borderId="0" xfId="0" applyNumberFormat="1" applyFont="1" applyFill="1" applyBorder="1" applyAlignment="1" applyProtection="1">
      <alignment horizontal="right" vertical="center"/>
      <protection/>
    </xf>
    <xf numFmtId="211" fontId="14" fillId="0" borderId="0" xfId="0" applyNumberFormat="1" applyFont="1" applyFill="1" applyBorder="1" applyAlignment="1" applyProtection="1" quotePrefix="1">
      <alignment horizontal="right" vertical="center"/>
      <protection/>
    </xf>
    <xf numFmtId="211" fontId="0" fillId="0" borderId="0" xfId="0" applyNumberFormat="1" applyFont="1" applyFill="1" applyAlignment="1">
      <alignment horizontal="right"/>
    </xf>
    <xf numFmtId="211" fontId="0" fillId="0" borderId="0" xfId="0" applyNumberFormat="1" applyFont="1" applyFill="1" applyBorder="1" applyAlignment="1">
      <alignment horizontal="right"/>
    </xf>
    <xf numFmtId="211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right"/>
    </xf>
    <xf numFmtId="209" fontId="0" fillId="0" borderId="0" xfId="0" applyNumberFormat="1" applyFont="1" applyFill="1" applyAlignment="1">
      <alignment horizontal="right" vertical="center"/>
    </xf>
    <xf numFmtId="209" fontId="14" fillId="0" borderId="0" xfId="0" applyNumberFormat="1" applyFont="1" applyFill="1" applyBorder="1" applyAlignment="1" applyProtection="1">
      <alignment horizontal="right" vertical="center"/>
      <protection/>
    </xf>
    <xf numFmtId="212" fontId="0" fillId="0" borderId="0" xfId="0" applyNumberFormat="1" applyFont="1" applyFill="1" applyAlignment="1">
      <alignment horizontal="right" vertical="center"/>
    </xf>
    <xf numFmtId="212" fontId="14" fillId="0" borderId="0" xfId="0" applyNumberFormat="1" applyFont="1" applyFill="1" applyBorder="1" applyAlignment="1" applyProtection="1">
      <alignment horizontal="right" vertical="center"/>
      <protection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Alignment="1">
      <alignment horizontal="right" vertical="center"/>
    </xf>
    <xf numFmtId="188" fontId="0" fillId="0" borderId="18" xfId="0" applyNumberFormat="1" applyFont="1" applyFill="1" applyBorder="1" applyAlignment="1" applyProtection="1">
      <alignment horizontal="right" vertical="center"/>
      <protection/>
    </xf>
    <xf numFmtId="21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211" fontId="0" fillId="0" borderId="0" xfId="0" applyNumberFormat="1" applyFill="1" applyAlignment="1">
      <alignment horizontal="right"/>
    </xf>
    <xf numFmtId="0" fontId="0" fillId="0" borderId="10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209" fontId="0" fillId="0" borderId="0" xfId="0" applyNumberFormat="1" applyFont="1" applyFill="1" applyBorder="1" applyAlignment="1" applyProtection="1">
      <alignment horizontal="left" vertical="center"/>
      <protection/>
    </xf>
    <xf numFmtId="20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202" fontId="0" fillId="0" borderId="12" xfId="0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203" fontId="0" fillId="0" borderId="12" xfId="0" applyNumberFormat="1" applyFont="1" applyFill="1" applyBorder="1" applyAlignment="1" applyProtection="1">
      <alignment horizontal="left" vertical="center"/>
      <protection/>
    </xf>
    <xf numFmtId="203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203" fontId="0" fillId="0" borderId="0" xfId="0" applyNumberFormat="1" applyFont="1" applyFill="1" applyAlignment="1">
      <alignment horizontal="left" vertical="center"/>
    </xf>
    <xf numFmtId="177" fontId="0" fillId="0" borderId="12" xfId="0" applyNumberForma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35" xfId="0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14" xfId="49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47" xfId="0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/>
    </xf>
    <xf numFmtId="0" fontId="0" fillId="0" borderId="44" xfId="0" applyFont="1" applyFill="1" applyBorder="1" applyAlignment="1">
      <alignment horizontal="distributed" vertical="center"/>
    </xf>
    <xf numFmtId="188" fontId="0" fillId="0" borderId="32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0" fontId="0" fillId="0" borderId="22" xfId="0" applyFont="1" applyFill="1" applyBorder="1" applyAlignment="1" applyProtection="1">
      <alignment horizontal="center" vertical="center"/>
      <protection/>
    </xf>
    <xf numFmtId="189" fontId="0" fillId="0" borderId="40" xfId="0" applyNumberFormat="1" applyFont="1" applyFill="1" applyBorder="1" applyAlignment="1" applyProtection="1">
      <alignment horizontal="right" vertical="center" wrapText="1"/>
      <protection/>
    </xf>
    <xf numFmtId="189" fontId="0" fillId="0" borderId="24" xfId="0" applyNumberFormat="1" applyFont="1" applyFill="1" applyBorder="1" applyAlignment="1" applyProtection="1">
      <alignment horizontal="right" vertical="center" wrapText="1"/>
      <protection/>
    </xf>
    <xf numFmtId="188" fontId="0" fillId="0" borderId="32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32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>
      <alignment horizontal="center" vertical="center"/>
    </xf>
    <xf numFmtId="189" fontId="0" fillId="0" borderId="27" xfId="0" applyNumberFormat="1" applyFont="1" applyFill="1" applyBorder="1" applyAlignment="1" applyProtection="1">
      <alignment horizontal="right" vertical="center"/>
      <protection/>
    </xf>
    <xf numFmtId="189" fontId="0" fillId="0" borderId="18" xfId="0" applyNumberFormat="1" applyFont="1" applyFill="1" applyBorder="1" applyAlignment="1" applyProtection="1">
      <alignment horizontal="right" vertical="center"/>
      <protection/>
    </xf>
    <xf numFmtId="188" fontId="0" fillId="0" borderId="32" xfId="49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6" fontId="0" fillId="0" borderId="0" xfId="58" applyFont="1" applyFill="1" applyBorder="1" applyAlignment="1">
      <alignment horizontal="distributed" vertical="center"/>
    </xf>
    <xf numFmtId="6" fontId="0" fillId="0" borderId="14" xfId="58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0" fontId="0" fillId="0" borderId="62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62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distributed"/>
    </xf>
    <xf numFmtId="0" fontId="0" fillId="0" borderId="29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0" fillId="0" borderId="62" xfId="0" applyFont="1" applyFill="1" applyBorder="1" applyAlignment="1">
      <alignment horizontal="center" vertical="center" textRotation="255"/>
    </xf>
    <xf numFmtId="0" fontId="20" fillId="0" borderId="20" xfId="0" applyFont="1" applyFill="1" applyBorder="1" applyAlignment="1">
      <alignment horizontal="center" vertical="center" textRotation="255"/>
    </xf>
    <xf numFmtId="0" fontId="20" fillId="0" borderId="23" xfId="0" applyFont="1" applyFill="1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distributed" textRotation="255" wrapText="1"/>
    </xf>
    <xf numFmtId="0" fontId="0" fillId="0" borderId="20" xfId="0" applyFont="1" applyFill="1" applyBorder="1" applyAlignment="1">
      <alignment horizontal="center" vertical="distributed" textRotation="255" wrapText="1"/>
    </xf>
    <xf numFmtId="0" fontId="0" fillId="0" borderId="23" xfId="0" applyFont="1" applyFill="1" applyBorder="1" applyAlignment="1">
      <alignment horizontal="center" vertical="distributed" textRotation="255" wrapText="1"/>
    </xf>
    <xf numFmtId="0" fontId="0" fillId="0" borderId="20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center" vertical="top" textRotation="255"/>
    </xf>
    <xf numFmtId="0" fontId="0" fillId="0" borderId="20" xfId="0" applyFont="1" applyFill="1" applyBorder="1" applyAlignment="1">
      <alignment horizontal="center" vertical="top" textRotation="255"/>
    </xf>
    <xf numFmtId="0" fontId="0" fillId="0" borderId="23" xfId="0" applyFont="1" applyFill="1" applyBorder="1" applyAlignment="1">
      <alignment horizontal="center" vertical="top" textRotation="255"/>
    </xf>
    <xf numFmtId="0" fontId="0" fillId="0" borderId="62" xfId="0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center" vertical="distributed" textRotation="255"/>
    </xf>
    <xf numFmtId="0" fontId="7" fillId="0" borderId="40" xfId="0" applyFont="1" applyFill="1" applyBorder="1" applyAlignment="1">
      <alignment horizontal="center" vertical="distributed" textRotation="255" wrapText="1"/>
    </xf>
    <xf numFmtId="0" fontId="7" fillId="0" borderId="32" xfId="0" applyFont="1" applyFill="1" applyBorder="1" applyAlignment="1">
      <alignment horizontal="center" vertical="distributed" textRotation="255" wrapText="1"/>
    </xf>
    <xf numFmtId="0" fontId="7" fillId="0" borderId="27" xfId="0" applyFont="1" applyFill="1" applyBorder="1" applyAlignment="1">
      <alignment horizontal="center" vertical="distributed" textRotation="255" wrapText="1"/>
    </xf>
    <xf numFmtId="0" fontId="0" fillId="0" borderId="48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distributed"/>
    </xf>
    <xf numFmtId="0" fontId="0" fillId="0" borderId="63" xfId="0" applyFont="1" applyFill="1" applyBorder="1" applyAlignment="1">
      <alignment horizontal="distributed"/>
    </xf>
    <xf numFmtId="0" fontId="0" fillId="0" borderId="64" xfId="0" applyFont="1" applyFill="1" applyBorder="1" applyAlignment="1">
      <alignment horizontal="distributed"/>
    </xf>
    <xf numFmtId="179" fontId="0" fillId="0" borderId="44" xfId="0" applyNumberFormat="1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188" fontId="0" fillId="0" borderId="18" xfId="49" applyNumberFormat="1" applyFont="1" applyFill="1" applyBorder="1" applyAlignment="1">
      <alignment horizontal="right" vertical="center"/>
    </xf>
    <xf numFmtId="188" fontId="0" fillId="0" borderId="27" xfId="49" applyNumberFormat="1" applyFont="1" applyFill="1" applyBorder="1" applyAlignment="1">
      <alignment horizontal="right" vertical="center"/>
    </xf>
    <xf numFmtId="188" fontId="0" fillId="0" borderId="0" xfId="49" applyNumberFormat="1" applyFont="1" applyFill="1" applyBorder="1" applyAlignment="1">
      <alignment horizontal="right" vertical="center"/>
    </xf>
    <xf numFmtId="188" fontId="0" fillId="0" borderId="32" xfId="49" applyNumberFormat="1" applyFont="1" applyFill="1" applyBorder="1" applyAlignment="1">
      <alignment horizontal="right" vertical="center"/>
    </xf>
    <xf numFmtId="188" fontId="14" fillId="0" borderId="0" xfId="0" applyNumberFormat="1" applyFont="1" applyFill="1" applyBorder="1" applyAlignment="1">
      <alignment horizontal="right" vertical="center"/>
    </xf>
    <xf numFmtId="188" fontId="0" fillId="0" borderId="32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4" xfId="0" applyNumberFormat="1" applyFont="1" applyFill="1" applyBorder="1" applyAlignment="1">
      <alignment horizontal="distributed" vertical="center"/>
    </xf>
    <xf numFmtId="179" fontId="0" fillId="0" borderId="27" xfId="0" applyNumberFormat="1" applyFont="1" applyFill="1" applyBorder="1" applyAlignment="1">
      <alignment horizontal="distributed" vertical="center"/>
    </xf>
    <xf numFmtId="179" fontId="0" fillId="0" borderId="18" xfId="0" applyNumberFormat="1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distributed" vertical="center"/>
    </xf>
    <xf numFmtId="179" fontId="0" fillId="0" borderId="0" xfId="0" applyNumberForma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179" fontId="0" fillId="0" borderId="29" xfId="0" applyNumberFormat="1" applyFont="1" applyFill="1" applyBorder="1" applyAlignment="1">
      <alignment horizontal="distributed" vertical="center"/>
    </xf>
    <xf numFmtId="179" fontId="0" fillId="0" borderId="30" xfId="0" applyNumberFormat="1" applyFont="1" applyFill="1" applyBorder="1" applyAlignment="1">
      <alignment horizontal="distributed" vertical="center"/>
    </xf>
    <xf numFmtId="179" fontId="0" fillId="0" borderId="18" xfId="0" applyNumberFormat="1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4" xfId="0" applyNumberFormat="1" applyFont="1" applyFill="1" applyBorder="1" applyAlignment="1">
      <alignment horizontal="distributed" vertical="center"/>
    </xf>
    <xf numFmtId="188" fontId="0" fillId="0" borderId="24" xfId="0" applyNumberFormat="1" applyFont="1" applyFill="1" applyBorder="1" applyAlignment="1">
      <alignment horizontal="right" vertical="center"/>
    </xf>
    <xf numFmtId="179" fontId="0" fillId="0" borderId="4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9" fontId="0" fillId="0" borderId="44" xfId="0" applyNumberFormat="1" applyFill="1" applyBorder="1" applyAlignment="1">
      <alignment horizontal="center" vertical="center" wrapText="1"/>
    </xf>
    <xf numFmtId="188" fontId="0" fillId="0" borderId="40" xfId="0" applyNumberFormat="1" applyFont="1" applyFill="1" applyBorder="1" applyAlignment="1">
      <alignment horizontal="right" vertical="center"/>
    </xf>
    <xf numFmtId="179" fontId="0" fillId="0" borderId="14" xfId="0" applyNumberForma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 textRotation="255"/>
    </xf>
    <xf numFmtId="179" fontId="0" fillId="0" borderId="20" xfId="0" applyNumberFormat="1" applyFill="1" applyBorder="1" applyAlignment="1">
      <alignment horizontal="distributed" vertical="center" textRotation="255"/>
    </xf>
    <xf numFmtId="179" fontId="0" fillId="0" borderId="20" xfId="0" applyNumberFormat="1" applyFont="1" applyFill="1" applyBorder="1" applyAlignment="1">
      <alignment horizontal="distributed" vertical="center" textRotation="255"/>
    </xf>
    <xf numFmtId="179" fontId="0" fillId="0" borderId="23" xfId="0" applyNumberFormat="1" applyFont="1" applyFill="1" applyBorder="1" applyAlignment="1">
      <alignment horizontal="distributed" vertical="center" textRotation="255"/>
    </xf>
    <xf numFmtId="0" fontId="5" fillId="0" borderId="0" xfId="0" applyFont="1" applyFill="1" applyAlignment="1">
      <alignment horizontal="center" vertical="center"/>
    </xf>
    <xf numFmtId="179" fontId="23" fillId="0" borderId="0" xfId="0" applyNumberFormat="1" applyFont="1" applyFill="1" applyAlignment="1">
      <alignment horizontal="center" vertical="center"/>
    </xf>
    <xf numFmtId="179" fontId="0" fillId="0" borderId="29" xfId="0" applyNumberForma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179" fontId="0" fillId="0" borderId="34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9" fontId="0" fillId="0" borderId="4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9" fontId="0" fillId="0" borderId="40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179" fontId="0" fillId="0" borderId="48" xfId="0" applyNumberForma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179" fontId="0" fillId="0" borderId="48" xfId="0" applyNumberForma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/>
    </xf>
    <xf numFmtId="179" fontId="0" fillId="0" borderId="34" xfId="0" applyNumberFormat="1" applyFont="1" applyFill="1" applyBorder="1" applyAlignment="1">
      <alignment horizontal="distributed" vertical="center"/>
    </xf>
    <xf numFmtId="179" fontId="0" fillId="0" borderId="63" xfId="0" applyNumberFormat="1" applyFont="1" applyFill="1" applyBorder="1" applyAlignment="1">
      <alignment horizontal="distributed" vertical="center"/>
    </xf>
    <xf numFmtId="179" fontId="0" fillId="0" borderId="62" xfId="0" applyNumberFormat="1" applyFill="1" applyBorder="1" applyAlignment="1">
      <alignment horizontal="distributed" vertical="center"/>
    </xf>
    <xf numFmtId="179" fontId="0" fillId="0" borderId="20" xfId="0" applyNumberFormat="1" applyFont="1" applyFill="1" applyBorder="1" applyAlignment="1">
      <alignment horizontal="distributed" vertical="center"/>
    </xf>
    <xf numFmtId="179" fontId="0" fillId="0" borderId="48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/>
    </xf>
    <xf numFmtId="38" fontId="0" fillId="0" borderId="0" xfId="49" applyFont="1" applyFill="1" applyBorder="1" applyAlignment="1">
      <alignment horizontal="distributed"/>
    </xf>
    <xf numFmtId="179" fontId="0" fillId="0" borderId="29" xfId="0" applyNumberFormat="1" applyFill="1" applyBorder="1" applyAlignment="1">
      <alignment horizontal="center" vertical="center"/>
    </xf>
    <xf numFmtId="179" fontId="0" fillId="0" borderId="29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179" fontId="0" fillId="0" borderId="62" xfId="0" applyNumberFormat="1" applyFont="1" applyFill="1" applyBorder="1" applyAlignment="1">
      <alignment horizontal="distributed" vertical="center"/>
    </xf>
    <xf numFmtId="179" fontId="0" fillId="0" borderId="24" xfId="0" applyNumberFormat="1" applyFont="1" applyFill="1" applyBorder="1" applyAlignment="1">
      <alignment horizontal="distributed" vertical="center"/>
    </xf>
    <xf numFmtId="179" fontId="0" fillId="0" borderId="40" xfId="0" applyNumberFormat="1" applyFont="1" applyFill="1" applyBorder="1" applyAlignment="1">
      <alignment horizontal="distributed" vertical="center"/>
    </xf>
    <xf numFmtId="179" fontId="0" fillId="0" borderId="29" xfId="0" applyNumberFormat="1" applyFill="1" applyBorder="1" applyAlignment="1">
      <alignment horizontal="distributed" vertical="center"/>
    </xf>
    <xf numFmtId="179" fontId="0" fillId="0" borderId="34" xfId="0" applyNumberFormat="1" applyFill="1" applyBorder="1" applyAlignment="1">
      <alignment horizontal="distributed" vertical="center"/>
    </xf>
    <xf numFmtId="179" fontId="0" fillId="0" borderId="64" xfId="0" applyNumberFormat="1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9" fontId="0" fillId="0" borderId="34" xfId="0" applyNumberFormat="1" applyFont="1" applyFill="1" applyBorder="1" applyAlignment="1">
      <alignment horizontal="center" vertical="center"/>
    </xf>
    <xf numFmtId="179" fontId="0" fillId="0" borderId="64" xfId="0" applyNumberFormat="1" applyFont="1" applyFill="1" applyBorder="1" applyAlignment="1">
      <alignment horizontal="center" vertical="center"/>
    </xf>
    <xf numFmtId="179" fontId="0" fillId="0" borderId="34" xfId="0" applyNumberFormat="1" applyFill="1" applyBorder="1" applyAlignment="1">
      <alignment horizontal="center" vertical="center"/>
    </xf>
    <xf numFmtId="179" fontId="0" fillId="0" borderId="63" xfId="0" applyNumberFormat="1" applyFon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179" fontId="0" fillId="0" borderId="48" xfId="0" applyNumberFormat="1" applyFont="1" applyFill="1" applyBorder="1" applyAlignment="1">
      <alignment horizontal="center" vertical="center"/>
    </xf>
    <xf numFmtId="179" fontId="0" fillId="0" borderId="27" xfId="0" applyNumberFormat="1" applyFont="1" applyFill="1" applyBorder="1" applyAlignment="1">
      <alignment horizontal="center" vertical="center"/>
    </xf>
    <xf numFmtId="179" fontId="0" fillId="0" borderId="37" xfId="0" applyNumberForma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179" fontId="0" fillId="0" borderId="3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/>
    </xf>
    <xf numFmtId="0" fontId="0" fillId="0" borderId="19" xfId="0" applyFont="1" applyFill="1" applyBorder="1" applyAlignment="1">
      <alignment/>
    </xf>
    <xf numFmtId="188" fontId="0" fillId="0" borderId="18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distributed" vertical="center"/>
    </xf>
    <xf numFmtId="179" fontId="0" fillId="0" borderId="30" xfId="0" applyNumberFormat="1" applyFill="1" applyBorder="1" applyAlignment="1">
      <alignment horizontal="center" vertical="center"/>
    </xf>
    <xf numFmtId="179" fontId="0" fillId="0" borderId="36" xfId="0" applyNumberFormat="1" applyFill="1" applyBorder="1" applyAlignment="1">
      <alignment horizontal="distributed" vertical="center"/>
    </xf>
    <xf numFmtId="179" fontId="0" fillId="0" borderId="63" xfId="0" applyNumberFormat="1" applyFont="1" applyFill="1" applyBorder="1" applyAlignment="1">
      <alignment horizontal="center" vertical="center"/>
    </xf>
    <xf numFmtId="179" fontId="0" fillId="0" borderId="62" xfId="0" applyNumberFormat="1" applyFill="1" applyBorder="1" applyAlignment="1">
      <alignment horizontal="center" vertical="center" wrapText="1"/>
    </xf>
    <xf numFmtId="179" fontId="0" fillId="0" borderId="20" xfId="0" applyNumberFormat="1" applyFont="1" applyFill="1" applyBorder="1" applyAlignment="1">
      <alignment horizontal="center" vertical="center" wrapText="1"/>
    </xf>
    <xf numFmtId="179" fontId="0" fillId="0" borderId="23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distributed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Alignment="1">
      <alignment horizontal="distributed"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0" fontId="14" fillId="0" borderId="14" xfId="0" applyFont="1" applyFill="1" applyBorder="1" applyAlignment="1" applyProtection="1" quotePrefix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>
      <alignment horizontal="center" vertical="center" wrapText="1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188" fontId="0" fillId="0" borderId="58" xfId="0" applyNumberFormat="1" applyFont="1" applyFill="1" applyBorder="1" applyAlignment="1" applyProtection="1">
      <alignment horizontal="right" vertical="center"/>
      <protection/>
    </xf>
    <xf numFmtId="188" fontId="0" fillId="0" borderId="21" xfId="0" applyNumberFormat="1" applyFont="1" applyFill="1" applyBorder="1" applyAlignment="1" applyProtection="1">
      <alignment horizontal="right" vertical="center"/>
      <protection/>
    </xf>
    <xf numFmtId="18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2" xfId="0" applyNumberFormat="1" applyFont="1" applyFill="1" applyBorder="1" applyAlignment="1" applyProtection="1">
      <alignment horizontal="right" vertical="center"/>
      <protection/>
    </xf>
    <xf numFmtId="188" fontId="0" fillId="0" borderId="67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88" fontId="14" fillId="0" borderId="32" xfId="0" applyNumberFormat="1" applyFont="1" applyFill="1" applyBorder="1" applyAlignment="1" applyProtection="1">
      <alignment horizontal="right"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>
      <alignment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8" fontId="0" fillId="0" borderId="24" xfId="0" applyNumberFormat="1" applyFont="1" applyFill="1" applyBorder="1" applyAlignment="1" applyProtection="1">
      <alignment vertical="center" wrapText="1"/>
      <protection/>
    </xf>
    <xf numFmtId="188" fontId="0" fillId="0" borderId="0" xfId="0" applyNumberFormat="1" applyFont="1" applyFill="1" applyBorder="1" applyAlignment="1" applyProtection="1">
      <alignment vertical="center" wrapText="1"/>
      <protection/>
    </xf>
    <xf numFmtId="188" fontId="14" fillId="0" borderId="0" xfId="0" applyNumberFormat="1" applyFont="1" applyFill="1" applyBorder="1" applyAlignment="1" applyProtection="1">
      <alignment vertical="center" wrapText="1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 wrapText="1"/>
      <protection/>
    </xf>
    <xf numFmtId="188" fontId="0" fillId="0" borderId="0" xfId="0" applyNumberFormat="1" applyFont="1" applyFill="1" applyBorder="1" applyAlignment="1">
      <alignment horizontal="right" vertical="center" wrapText="1"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6" xfId="0" applyFont="1" applyFill="1" applyBorder="1" applyAlignment="1">
      <alignment horizontal="center" vertical="center" wrapText="1"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98" fontId="0" fillId="0" borderId="32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>
      <alignment horizontal="center" vertical="center"/>
    </xf>
    <xf numFmtId="0" fontId="0" fillId="0" borderId="78" xfId="0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 quotePrefix="1">
      <alignment horizontal="distributed" vertical="center"/>
      <protection/>
    </xf>
    <xf numFmtId="0" fontId="14" fillId="0" borderId="0" xfId="0" applyFont="1" applyFill="1" applyAlignment="1">
      <alignment/>
    </xf>
    <xf numFmtId="0" fontId="14" fillId="0" borderId="14" xfId="0" applyFont="1" applyFill="1" applyBorder="1" applyAlignment="1">
      <alignment/>
    </xf>
    <xf numFmtId="214" fontId="0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/>
    </xf>
    <xf numFmtId="199" fontId="0" fillId="0" borderId="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distributed" vertical="center"/>
    </xf>
    <xf numFmtId="199" fontId="14" fillId="0" borderId="0" xfId="0" applyNumberFormat="1" applyFont="1" applyFill="1" applyAlignment="1">
      <alignment horizontal="right" vertical="center"/>
    </xf>
    <xf numFmtId="198" fontId="14" fillId="0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horizontal="right" vertical="center"/>
    </xf>
    <xf numFmtId="198" fontId="0" fillId="0" borderId="18" xfId="0" applyNumberFormat="1" applyFont="1" applyFill="1" applyBorder="1" applyAlignment="1">
      <alignment horizontal="right" vertical="center"/>
    </xf>
    <xf numFmtId="199" fontId="0" fillId="0" borderId="18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209" fontId="14" fillId="0" borderId="0" xfId="0" applyNumberFormat="1" applyFont="1" applyFill="1" applyAlignment="1">
      <alignment horizontal="right" vertical="center"/>
    </xf>
    <xf numFmtId="198" fontId="14" fillId="0" borderId="0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Alignment="1">
      <alignment vertical="center"/>
    </xf>
    <xf numFmtId="209" fontId="0" fillId="0" borderId="18" xfId="0" applyNumberFormat="1" applyFont="1" applyFill="1" applyBorder="1" applyAlignment="1">
      <alignment horizontal="right" vertical="center"/>
    </xf>
    <xf numFmtId="214" fontId="14" fillId="0" borderId="0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214" fontId="0" fillId="0" borderId="18" xfId="0" applyNumberFormat="1" applyFont="1" applyFill="1" applyBorder="1" applyAlignment="1">
      <alignment horizontal="right" vertical="center"/>
    </xf>
    <xf numFmtId="214" fontId="14" fillId="0" borderId="0" xfId="0" applyNumberFormat="1" applyFont="1" applyFill="1" applyAlignment="1">
      <alignment horizontal="right" vertical="center"/>
    </xf>
    <xf numFmtId="199" fontId="0" fillId="0" borderId="24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32</xdr:row>
      <xdr:rowOff>38100</xdr:rowOff>
    </xdr:from>
    <xdr:to>
      <xdr:col>21</xdr:col>
      <xdr:colOff>228600</xdr:colOff>
      <xdr:row>33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20116800" y="7705725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85725</xdr:colOff>
      <xdr:row>32</xdr:row>
      <xdr:rowOff>28575</xdr:rowOff>
    </xdr:from>
    <xdr:to>
      <xdr:col>22</xdr:col>
      <xdr:colOff>180975</xdr:colOff>
      <xdr:row>33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20964525" y="769620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676275</xdr:colOff>
      <xdr:row>32</xdr:row>
      <xdr:rowOff>38100</xdr:rowOff>
    </xdr:from>
    <xdr:to>
      <xdr:col>21</xdr:col>
      <xdr:colOff>771525</xdr:colOff>
      <xdr:row>33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20659725" y="7705725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676275</xdr:colOff>
      <xdr:row>32</xdr:row>
      <xdr:rowOff>38100</xdr:rowOff>
    </xdr:from>
    <xdr:to>
      <xdr:col>22</xdr:col>
      <xdr:colOff>771525</xdr:colOff>
      <xdr:row>33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21555075" y="7705725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33</xdr:row>
      <xdr:rowOff>19050</xdr:rowOff>
    </xdr:from>
    <xdr:to>
      <xdr:col>8</xdr:col>
      <xdr:colOff>152400</xdr:colOff>
      <xdr:row>34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4333875" y="6343650"/>
          <a:ext cx="857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66675</xdr:colOff>
      <xdr:row>33</xdr:row>
      <xdr:rowOff>19050</xdr:rowOff>
    </xdr:from>
    <xdr:to>
      <xdr:col>12</xdr:col>
      <xdr:colOff>152400</xdr:colOff>
      <xdr:row>34</xdr:row>
      <xdr:rowOff>171450</xdr:rowOff>
    </xdr:to>
    <xdr:sp>
      <xdr:nvSpPr>
        <xdr:cNvPr id="2" name="AutoShape 7"/>
        <xdr:cNvSpPr>
          <a:spLocks/>
        </xdr:cNvSpPr>
      </xdr:nvSpPr>
      <xdr:spPr>
        <a:xfrm>
          <a:off x="6810375" y="6343650"/>
          <a:ext cx="857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</xdr:row>
      <xdr:rowOff>0</xdr:rowOff>
    </xdr:from>
    <xdr:to>
      <xdr:col>4</xdr:col>
      <xdr:colOff>561975</xdr:colOff>
      <xdr:row>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352800" y="1905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561975</xdr:colOff>
      <xdr:row>1</xdr:row>
      <xdr:rowOff>0</xdr:rowOff>
    </xdr:from>
    <xdr:to>
      <xdr:col>5</xdr:col>
      <xdr:colOff>561975</xdr:colOff>
      <xdr:row>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914775" y="1905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123825</xdr:rowOff>
    </xdr:from>
    <xdr:to>
      <xdr:col>1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57325" y="130492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104775</xdr:rowOff>
    </xdr:from>
    <xdr:to>
      <xdr:col>1</xdr:col>
      <xdr:colOff>180975</xdr:colOff>
      <xdr:row>17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495425" y="28098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76200</xdr:rowOff>
    </xdr:from>
    <xdr:to>
      <xdr:col>1</xdr:col>
      <xdr:colOff>180975</xdr:colOff>
      <xdr:row>19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24000" y="35433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12</xdr:row>
      <xdr:rowOff>85725</xdr:rowOff>
    </xdr:from>
    <xdr:to>
      <xdr:col>1</xdr:col>
      <xdr:colOff>180975</xdr:colOff>
      <xdr:row>13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524000" y="24098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20</xdr:row>
      <xdr:rowOff>76200</xdr:rowOff>
    </xdr:from>
    <xdr:to>
      <xdr:col>1</xdr:col>
      <xdr:colOff>190500</xdr:colOff>
      <xdr:row>23</xdr:row>
      <xdr:rowOff>180975</xdr:rowOff>
    </xdr:to>
    <xdr:sp>
      <xdr:nvSpPr>
        <xdr:cNvPr id="5" name="AutoShape 8"/>
        <xdr:cNvSpPr>
          <a:spLocks/>
        </xdr:cNvSpPr>
      </xdr:nvSpPr>
      <xdr:spPr>
        <a:xfrm>
          <a:off x="1533525" y="3924300"/>
          <a:ext cx="952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27</xdr:row>
      <xdr:rowOff>28575</xdr:rowOff>
    </xdr:from>
    <xdr:to>
      <xdr:col>1</xdr:col>
      <xdr:colOff>161925</xdr:colOff>
      <xdr:row>28</xdr:row>
      <xdr:rowOff>180975</xdr:rowOff>
    </xdr:to>
    <xdr:sp>
      <xdr:nvSpPr>
        <xdr:cNvPr id="6" name="AutoShape 19"/>
        <xdr:cNvSpPr>
          <a:spLocks/>
        </xdr:cNvSpPr>
      </xdr:nvSpPr>
      <xdr:spPr>
        <a:xfrm>
          <a:off x="1543050" y="5210175"/>
          <a:ext cx="571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30</xdr:row>
      <xdr:rowOff>180975</xdr:rowOff>
    </xdr:from>
    <xdr:to>
      <xdr:col>1</xdr:col>
      <xdr:colOff>161925</xdr:colOff>
      <xdr:row>32</xdr:row>
      <xdr:rowOff>133350</xdr:rowOff>
    </xdr:to>
    <xdr:sp>
      <xdr:nvSpPr>
        <xdr:cNvPr id="7" name="AutoShape 28"/>
        <xdr:cNvSpPr>
          <a:spLocks/>
        </xdr:cNvSpPr>
      </xdr:nvSpPr>
      <xdr:spPr>
        <a:xfrm>
          <a:off x="1533525" y="5934075"/>
          <a:ext cx="666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24</xdr:row>
      <xdr:rowOff>38100</xdr:rowOff>
    </xdr:from>
    <xdr:to>
      <xdr:col>1</xdr:col>
      <xdr:colOff>190500</xdr:colOff>
      <xdr:row>26</xdr:row>
      <xdr:rowOff>190500</xdr:rowOff>
    </xdr:to>
    <xdr:sp>
      <xdr:nvSpPr>
        <xdr:cNvPr id="8" name="AutoShape 29"/>
        <xdr:cNvSpPr>
          <a:spLocks/>
        </xdr:cNvSpPr>
      </xdr:nvSpPr>
      <xdr:spPr>
        <a:xfrm>
          <a:off x="1552575" y="464820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7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2.09765625" style="14" customWidth="1"/>
    <col min="2" max="13" width="9.59765625" style="14" customWidth="1"/>
    <col min="14" max="14" width="10.5" style="14" customWidth="1"/>
    <col min="15" max="15" width="9.59765625" style="14" customWidth="1"/>
    <col min="16" max="17" width="12.3984375" style="14" customWidth="1"/>
    <col min="18" max="32" width="9.3984375" style="14" customWidth="1"/>
    <col min="33" max="16384" width="10.59765625" style="14" customWidth="1"/>
  </cols>
  <sheetData>
    <row r="1" spans="1:33" s="2" customFormat="1" ht="18.75" customHeight="1">
      <c r="A1" s="29" t="s">
        <v>321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" t="s">
        <v>319</v>
      </c>
    </row>
    <row r="2" spans="1:34" s="2" customFormat="1" ht="18.75" customHeight="1">
      <c r="A2" s="29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"/>
    </row>
    <row r="3" spans="1:34" ht="21" customHeight="1">
      <c r="A3" s="435" t="s">
        <v>414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33"/>
      <c r="AF3" s="226"/>
      <c r="AG3" s="33"/>
      <c r="AH3" s="33"/>
    </row>
    <row r="4" spans="1:34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3"/>
      <c r="Q4" s="434" t="s">
        <v>266</v>
      </c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226"/>
      <c r="AG4" s="33"/>
      <c r="AH4" s="33"/>
    </row>
    <row r="5" spans="1:34" ht="18" customHeight="1" thickBot="1">
      <c r="A5" s="400" t="s">
        <v>415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33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5"/>
      <c r="AG5" s="35"/>
      <c r="AH5" s="33"/>
    </row>
    <row r="6" spans="1:34" ht="18.75" customHeight="1" thickBot="1">
      <c r="A6" s="33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4"/>
      <c r="P6" s="33"/>
      <c r="Q6" s="386" t="s">
        <v>429</v>
      </c>
      <c r="R6" s="371"/>
      <c r="S6" s="389" t="s">
        <v>111</v>
      </c>
      <c r="T6" s="380" t="s">
        <v>104</v>
      </c>
      <c r="U6" s="380" t="s">
        <v>105</v>
      </c>
      <c r="V6" s="419" t="s">
        <v>107</v>
      </c>
      <c r="W6" s="419" t="s">
        <v>112</v>
      </c>
      <c r="X6" s="419" t="s">
        <v>267</v>
      </c>
      <c r="Y6" s="419" t="s">
        <v>268</v>
      </c>
      <c r="Z6" s="380" t="s">
        <v>311</v>
      </c>
      <c r="AA6" s="380" t="s">
        <v>269</v>
      </c>
      <c r="AB6" s="380" t="s">
        <v>270</v>
      </c>
      <c r="AC6" s="380" t="s">
        <v>271</v>
      </c>
      <c r="AD6" s="380" t="s">
        <v>272</v>
      </c>
      <c r="AE6" s="436" t="s">
        <v>273</v>
      </c>
      <c r="AF6" s="35"/>
      <c r="AG6" s="35"/>
      <c r="AH6" s="33"/>
    </row>
    <row r="7" spans="1:34" ht="18.75" customHeight="1">
      <c r="A7" s="403" t="s">
        <v>413</v>
      </c>
      <c r="B7" s="416" t="s">
        <v>47</v>
      </c>
      <c r="C7" s="417"/>
      <c r="D7" s="417"/>
      <c r="E7" s="417"/>
      <c r="F7" s="417"/>
      <c r="G7" s="417"/>
      <c r="H7" s="417"/>
      <c r="I7" s="417"/>
      <c r="J7" s="417"/>
      <c r="K7" s="418"/>
      <c r="L7" s="422" t="s">
        <v>48</v>
      </c>
      <c r="M7" s="418"/>
      <c r="N7" s="406" t="s">
        <v>231</v>
      </c>
      <c r="O7" s="397" t="s">
        <v>322</v>
      </c>
      <c r="P7" s="33"/>
      <c r="Q7" s="370"/>
      <c r="R7" s="371"/>
      <c r="S7" s="389"/>
      <c r="T7" s="380"/>
      <c r="U7" s="380"/>
      <c r="V7" s="380" t="s">
        <v>139</v>
      </c>
      <c r="W7" s="380" t="s">
        <v>138</v>
      </c>
      <c r="X7" s="380" t="s">
        <v>136</v>
      </c>
      <c r="Y7" s="380" t="s">
        <v>136</v>
      </c>
      <c r="Z7" s="380"/>
      <c r="AA7" s="380"/>
      <c r="AB7" s="380"/>
      <c r="AC7" s="380"/>
      <c r="AD7" s="380"/>
      <c r="AE7" s="437"/>
      <c r="AF7" s="35"/>
      <c r="AG7" s="33"/>
      <c r="AH7" s="33"/>
    </row>
    <row r="8" spans="1:34" ht="18.75" customHeight="1">
      <c r="A8" s="404"/>
      <c r="B8" s="409" t="s">
        <v>323</v>
      </c>
      <c r="C8" s="410"/>
      <c r="D8" s="410"/>
      <c r="E8" s="410"/>
      <c r="F8" s="411"/>
      <c r="G8" s="414" t="s">
        <v>49</v>
      </c>
      <c r="H8" s="415"/>
      <c r="I8" s="415"/>
      <c r="J8" s="415"/>
      <c r="K8" s="411"/>
      <c r="L8" s="412" t="s">
        <v>75</v>
      </c>
      <c r="M8" s="412" t="s">
        <v>324</v>
      </c>
      <c r="N8" s="407"/>
      <c r="O8" s="398"/>
      <c r="P8" s="33"/>
      <c r="Q8" s="387"/>
      <c r="R8" s="388"/>
      <c r="S8" s="390"/>
      <c r="T8" s="381"/>
      <c r="U8" s="381"/>
      <c r="V8" s="381" t="s">
        <v>140</v>
      </c>
      <c r="W8" s="381" t="s">
        <v>137</v>
      </c>
      <c r="X8" s="381" t="s">
        <v>141</v>
      </c>
      <c r="Y8" s="381" t="s">
        <v>141</v>
      </c>
      <c r="Z8" s="381"/>
      <c r="AA8" s="381"/>
      <c r="AB8" s="381"/>
      <c r="AC8" s="381"/>
      <c r="AD8" s="381"/>
      <c r="AE8" s="438"/>
      <c r="AF8" s="35"/>
      <c r="AG8" s="33"/>
      <c r="AH8" s="33"/>
    </row>
    <row r="9" spans="1:34" ht="18.75" customHeight="1">
      <c r="A9" s="405"/>
      <c r="B9" s="39" t="s">
        <v>50</v>
      </c>
      <c r="C9" s="40" t="s">
        <v>51</v>
      </c>
      <c r="D9" s="40" t="s">
        <v>52</v>
      </c>
      <c r="E9" s="40" t="s">
        <v>320</v>
      </c>
      <c r="F9" s="40" t="s">
        <v>53</v>
      </c>
      <c r="G9" s="40" t="s">
        <v>50</v>
      </c>
      <c r="H9" s="40" t="s">
        <v>51</v>
      </c>
      <c r="I9" s="40" t="s">
        <v>52</v>
      </c>
      <c r="J9" s="40" t="s">
        <v>320</v>
      </c>
      <c r="K9" s="40" t="s">
        <v>53</v>
      </c>
      <c r="L9" s="429"/>
      <c r="M9" s="413"/>
      <c r="N9" s="408"/>
      <c r="O9" s="399"/>
      <c r="P9" s="33"/>
      <c r="Q9" s="35"/>
      <c r="R9" s="41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33"/>
      <c r="AG9" s="33"/>
      <c r="AH9" s="33"/>
    </row>
    <row r="10" spans="1:34" ht="18.75" customHeight="1">
      <c r="A10" s="43"/>
      <c r="B10" s="234"/>
      <c r="C10" s="234"/>
      <c r="D10" s="234"/>
      <c r="E10" s="234"/>
      <c r="F10" s="234"/>
      <c r="G10" s="234" t="s">
        <v>407</v>
      </c>
      <c r="H10" s="234"/>
      <c r="I10" s="234"/>
      <c r="J10" s="234"/>
      <c r="K10" s="234"/>
      <c r="L10" s="235"/>
      <c r="M10" s="235"/>
      <c r="N10" s="236"/>
      <c r="O10" s="235"/>
      <c r="P10" s="33"/>
      <c r="Q10" s="378" t="s">
        <v>111</v>
      </c>
      <c r="R10" s="379"/>
      <c r="S10" s="252">
        <f>SUM(S12:S24)</f>
        <v>264</v>
      </c>
      <c r="T10" s="252">
        <f>SUM(T12:T24)</f>
        <v>19</v>
      </c>
      <c r="U10" s="252" t="s">
        <v>423</v>
      </c>
      <c r="V10" s="252">
        <f aca="true" t="shared" si="0" ref="V10:AD10">SUM(V12:V24)</f>
        <v>89</v>
      </c>
      <c r="W10" s="252">
        <f t="shared" si="0"/>
        <v>14</v>
      </c>
      <c r="X10" s="252">
        <f t="shared" si="0"/>
        <v>38</v>
      </c>
      <c r="Y10" s="252">
        <f t="shared" si="0"/>
        <v>24</v>
      </c>
      <c r="Z10" s="252">
        <f t="shared" si="0"/>
        <v>22</v>
      </c>
      <c r="AA10" s="252">
        <f t="shared" si="0"/>
        <v>21</v>
      </c>
      <c r="AB10" s="252">
        <f t="shared" si="0"/>
        <v>26</v>
      </c>
      <c r="AC10" s="252">
        <f t="shared" si="0"/>
        <v>2</v>
      </c>
      <c r="AD10" s="252">
        <f t="shared" si="0"/>
        <v>9</v>
      </c>
      <c r="AE10" s="252" t="s">
        <v>424</v>
      </c>
      <c r="AF10" s="33"/>
      <c r="AG10" s="33"/>
      <c r="AH10" s="33"/>
    </row>
    <row r="11" spans="1:34" ht="18.75" customHeight="1">
      <c r="A11" s="38" t="s">
        <v>325</v>
      </c>
      <c r="B11" s="237">
        <f>SUM(C11:F11)</f>
        <v>144</v>
      </c>
      <c r="C11" s="237">
        <v>11</v>
      </c>
      <c r="D11" s="237">
        <v>1</v>
      </c>
      <c r="E11" s="237" t="s">
        <v>103</v>
      </c>
      <c r="F11" s="237">
        <v>132</v>
      </c>
      <c r="G11" s="238">
        <f>SUM(H11:K11)</f>
        <v>16477</v>
      </c>
      <c r="H11" s="237">
        <v>3207</v>
      </c>
      <c r="I11" s="237">
        <v>1766</v>
      </c>
      <c r="J11" s="237">
        <v>367</v>
      </c>
      <c r="K11" s="237">
        <v>11137</v>
      </c>
      <c r="L11" s="237">
        <v>729</v>
      </c>
      <c r="M11" s="237" t="s">
        <v>103</v>
      </c>
      <c r="N11" s="237">
        <v>275</v>
      </c>
      <c r="O11" s="237">
        <v>212</v>
      </c>
      <c r="P11" s="33"/>
      <c r="Q11" s="48"/>
      <c r="R11" s="49"/>
      <c r="S11" s="46"/>
      <c r="T11" s="42"/>
      <c r="U11" s="42"/>
      <c r="V11" s="33"/>
      <c r="W11" s="42"/>
      <c r="X11" s="42"/>
      <c r="Y11" s="42"/>
      <c r="Z11" s="42"/>
      <c r="AA11" s="42"/>
      <c r="AB11" s="42"/>
      <c r="AC11" s="42"/>
      <c r="AD11" s="42"/>
      <c r="AE11" s="42"/>
      <c r="AF11" s="33"/>
      <c r="AG11" s="33"/>
      <c r="AH11" s="33"/>
    </row>
    <row r="12" spans="1:34" ht="18.75" customHeight="1">
      <c r="A12" s="233" t="s">
        <v>416</v>
      </c>
      <c r="B12" s="239">
        <f>SUM(C12:F12)</f>
        <v>144</v>
      </c>
      <c r="C12" s="237">
        <v>11</v>
      </c>
      <c r="D12" s="237" t="s">
        <v>103</v>
      </c>
      <c r="E12" s="237" t="s">
        <v>103</v>
      </c>
      <c r="F12" s="237">
        <v>133</v>
      </c>
      <c r="G12" s="240">
        <f>SUM(H12:K12)</f>
        <v>17079</v>
      </c>
      <c r="H12" s="237">
        <v>3290</v>
      </c>
      <c r="I12" s="237">
        <v>1635</v>
      </c>
      <c r="J12" s="237">
        <v>370</v>
      </c>
      <c r="K12" s="237">
        <v>11784</v>
      </c>
      <c r="L12" s="237">
        <v>712</v>
      </c>
      <c r="M12" s="237" t="s">
        <v>103</v>
      </c>
      <c r="N12" s="237">
        <v>281</v>
      </c>
      <c r="O12" s="237">
        <v>212</v>
      </c>
      <c r="P12" s="33"/>
      <c r="Q12" s="373" t="s">
        <v>114</v>
      </c>
      <c r="R12" s="374"/>
      <c r="S12" s="253">
        <f aca="true" t="shared" si="1" ref="S12:S24">SUM(T12:AE12)</f>
        <v>27</v>
      </c>
      <c r="T12" s="254">
        <v>3</v>
      </c>
      <c r="U12" s="254" t="s">
        <v>420</v>
      </c>
      <c r="V12" s="88">
        <v>8</v>
      </c>
      <c r="W12" s="88">
        <v>2</v>
      </c>
      <c r="X12" s="88">
        <v>2</v>
      </c>
      <c r="Y12" s="88">
        <v>1</v>
      </c>
      <c r="Z12" s="88">
        <v>4</v>
      </c>
      <c r="AA12" s="88">
        <v>2</v>
      </c>
      <c r="AB12" s="88">
        <v>5</v>
      </c>
      <c r="AC12" s="88" t="s">
        <v>420</v>
      </c>
      <c r="AD12" s="88" t="s">
        <v>420</v>
      </c>
      <c r="AE12" s="88" t="s">
        <v>420</v>
      </c>
      <c r="AF12" s="33"/>
      <c r="AG12" s="33"/>
      <c r="AH12" s="33"/>
    </row>
    <row r="13" spans="1:34" ht="18.75" customHeight="1">
      <c r="A13" s="233" t="s">
        <v>417</v>
      </c>
      <c r="B13" s="239">
        <f>SUM(C13:F13)</f>
        <v>144</v>
      </c>
      <c r="C13" s="237">
        <v>11</v>
      </c>
      <c r="D13" s="237" t="s">
        <v>103</v>
      </c>
      <c r="E13" s="237" t="s">
        <v>103</v>
      </c>
      <c r="F13" s="255">
        <v>133</v>
      </c>
      <c r="G13" s="240">
        <f>SUM(H13:K13)</f>
        <v>17169</v>
      </c>
      <c r="H13" s="237">
        <v>3236</v>
      </c>
      <c r="I13" s="237">
        <v>1505</v>
      </c>
      <c r="J13" s="237">
        <v>370</v>
      </c>
      <c r="K13" s="237">
        <v>12058</v>
      </c>
      <c r="L13" s="237">
        <v>711</v>
      </c>
      <c r="M13" s="237" t="s">
        <v>103</v>
      </c>
      <c r="N13" s="237">
        <v>290</v>
      </c>
      <c r="O13" s="237">
        <v>225</v>
      </c>
      <c r="P13" s="33"/>
      <c r="Q13" s="370" t="s">
        <v>115</v>
      </c>
      <c r="R13" s="371"/>
      <c r="S13" s="253">
        <f t="shared" si="1"/>
        <v>19</v>
      </c>
      <c r="T13" s="88">
        <v>1</v>
      </c>
      <c r="U13" s="88" t="s">
        <v>420</v>
      </c>
      <c r="V13" s="88">
        <v>7</v>
      </c>
      <c r="W13" s="88">
        <v>1</v>
      </c>
      <c r="X13" s="88">
        <v>3</v>
      </c>
      <c r="Y13" s="88" t="s">
        <v>420</v>
      </c>
      <c r="Z13" s="88">
        <v>1</v>
      </c>
      <c r="AA13" s="88">
        <v>2</v>
      </c>
      <c r="AB13" s="88">
        <v>4</v>
      </c>
      <c r="AC13" s="47" t="s">
        <v>420</v>
      </c>
      <c r="AD13" s="47" t="s">
        <v>420</v>
      </c>
      <c r="AE13" s="47" t="s">
        <v>420</v>
      </c>
      <c r="AF13" s="33"/>
      <c r="AG13" s="33"/>
      <c r="AH13" s="33"/>
    </row>
    <row r="14" spans="1:34" ht="18.75" customHeight="1">
      <c r="A14" s="233" t="s">
        <v>418</v>
      </c>
      <c r="B14" s="239">
        <f>SUM(C14:F14)</f>
        <v>146</v>
      </c>
      <c r="C14" s="237">
        <v>11</v>
      </c>
      <c r="D14" s="237" t="s">
        <v>103</v>
      </c>
      <c r="E14" s="237" t="s">
        <v>103</v>
      </c>
      <c r="F14" s="237">
        <v>135</v>
      </c>
      <c r="G14" s="240">
        <f>SUM(H14:K14)</f>
        <v>17470</v>
      </c>
      <c r="H14" s="237">
        <v>3365</v>
      </c>
      <c r="I14" s="237">
        <v>1299</v>
      </c>
      <c r="J14" s="237">
        <v>370</v>
      </c>
      <c r="K14" s="237">
        <v>12436</v>
      </c>
      <c r="L14" s="237">
        <v>698</v>
      </c>
      <c r="M14" s="237">
        <v>2662</v>
      </c>
      <c r="N14" s="237">
        <v>287</v>
      </c>
      <c r="O14" s="237">
        <v>233</v>
      </c>
      <c r="P14" s="33"/>
      <c r="Q14" s="370" t="s">
        <v>116</v>
      </c>
      <c r="R14" s="371"/>
      <c r="S14" s="253">
        <f t="shared" si="1"/>
        <v>17</v>
      </c>
      <c r="T14" s="88">
        <v>1</v>
      </c>
      <c r="U14" s="88" t="s">
        <v>420</v>
      </c>
      <c r="V14" s="47">
        <v>3</v>
      </c>
      <c r="W14" s="88">
        <v>1</v>
      </c>
      <c r="X14" s="88">
        <v>2</v>
      </c>
      <c r="Y14" s="88">
        <v>3</v>
      </c>
      <c r="Z14" s="88">
        <v>1</v>
      </c>
      <c r="AA14" s="88">
        <v>2</v>
      </c>
      <c r="AB14" s="88">
        <v>1</v>
      </c>
      <c r="AC14" s="47" t="s">
        <v>420</v>
      </c>
      <c r="AD14" s="47">
        <v>3</v>
      </c>
      <c r="AE14" s="47" t="s">
        <v>420</v>
      </c>
      <c r="AF14" s="33"/>
      <c r="AG14" s="33"/>
      <c r="AH14" s="33"/>
    </row>
    <row r="15" spans="1:34" ht="18.75" customHeight="1">
      <c r="A15" s="50" t="s">
        <v>419</v>
      </c>
      <c r="B15" s="245">
        <f>SUM(C15:F15)</f>
        <v>146</v>
      </c>
      <c r="C15" s="246">
        <f>SUM(C17:C24,C26:C33)</f>
        <v>10</v>
      </c>
      <c r="D15" s="246" t="s">
        <v>420</v>
      </c>
      <c r="E15" s="246" t="s">
        <v>420</v>
      </c>
      <c r="F15" s="247">
        <f>SUM(F17:F24,F26:F33)</f>
        <v>136</v>
      </c>
      <c r="G15" s="246">
        <f>SUM(H15:K15)</f>
        <v>17622</v>
      </c>
      <c r="H15" s="247">
        <f aca="true" t="shared" si="2" ref="H15:O15">SUM(H17:H24,H26:H33)</f>
        <v>3445</v>
      </c>
      <c r="I15" s="246">
        <f t="shared" si="2"/>
        <v>1200</v>
      </c>
      <c r="J15" s="246">
        <f t="shared" si="2"/>
        <v>370</v>
      </c>
      <c r="K15" s="246">
        <f t="shared" si="2"/>
        <v>12607</v>
      </c>
      <c r="L15" s="246">
        <f t="shared" si="2"/>
        <v>704</v>
      </c>
      <c r="M15" s="246">
        <f t="shared" si="2"/>
        <v>2719</v>
      </c>
      <c r="N15" s="246">
        <f t="shared" si="2"/>
        <v>298</v>
      </c>
      <c r="O15" s="246">
        <f t="shared" si="2"/>
        <v>233</v>
      </c>
      <c r="P15" s="33"/>
      <c r="Q15" s="370" t="s">
        <v>117</v>
      </c>
      <c r="R15" s="371"/>
      <c r="S15" s="253">
        <f t="shared" si="1"/>
        <v>19</v>
      </c>
      <c r="T15" s="88">
        <v>2</v>
      </c>
      <c r="U15" s="88" t="s">
        <v>420</v>
      </c>
      <c r="V15" s="88">
        <v>7</v>
      </c>
      <c r="W15" s="88">
        <v>1</v>
      </c>
      <c r="X15" s="88">
        <v>4</v>
      </c>
      <c r="Y15" s="88">
        <v>2</v>
      </c>
      <c r="Z15" s="88">
        <v>1</v>
      </c>
      <c r="AA15" s="88">
        <v>1</v>
      </c>
      <c r="AB15" s="88">
        <v>1</v>
      </c>
      <c r="AC15" s="47" t="s">
        <v>420</v>
      </c>
      <c r="AD15" s="47" t="s">
        <v>420</v>
      </c>
      <c r="AE15" s="47" t="s">
        <v>420</v>
      </c>
      <c r="AF15" s="33"/>
      <c r="AG15" s="33"/>
      <c r="AH15" s="33"/>
    </row>
    <row r="16" spans="1:34" ht="18.75" customHeight="1">
      <c r="A16" s="4"/>
      <c r="B16" s="239"/>
      <c r="C16" s="240"/>
      <c r="D16" s="240"/>
      <c r="E16" s="240"/>
      <c r="F16" s="242"/>
      <c r="G16" s="240"/>
      <c r="H16" s="240"/>
      <c r="I16" s="240"/>
      <c r="J16" s="240"/>
      <c r="K16" s="240"/>
      <c r="L16" s="240"/>
      <c r="M16" s="240"/>
      <c r="N16" s="240"/>
      <c r="O16" s="240"/>
      <c r="P16" s="33"/>
      <c r="Q16" s="370" t="s">
        <v>118</v>
      </c>
      <c r="R16" s="371"/>
      <c r="S16" s="253">
        <f t="shared" si="1"/>
        <v>16</v>
      </c>
      <c r="T16" s="88">
        <v>1</v>
      </c>
      <c r="U16" s="88" t="s">
        <v>420</v>
      </c>
      <c r="V16" s="88">
        <v>6</v>
      </c>
      <c r="W16" s="88">
        <v>1</v>
      </c>
      <c r="X16" s="88">
        <v>3</v>
      </c>
      <c r="Y16" s="88">
        <v>1</v>
      </c>
      <c r="Z16" s="88">
        <v>1</v>
      </c>
      <c r="AA16" s="88">
        <v>2</v>
      </c>
      <c r="AB16" s="88">
        <v>1</v>
      </c>
      <c r="AC16" s="47" t="s">
        <v>420</v>
      </c>
      <c r="AD16" s="47" t="s">
        <v>420</v>
      </c>
      <c r="AE16" s="47" t="s">
        <v>420</v>
      </c>
      <c r="AF16" s="33"/>
      <c r="AG16" s="33"/>
      <c r="AH16" s="33"/>
    </row>
    <row r="17" spans="1:34" ht="18.75" customHeight="1">
      <c r="A17" s="145" t="s">
        <v>54</v>
      </c>
      <c r="B17" s="243">
        <f aca="true" t="shared" si="3" ref="B17:B24">SUM(C17:F17)</f>
        <v>68</v>
      </c>
      <c r="C17" s="240">
        <v>6</v>
      </c>
      <c r="D17" s="240" t="s">
        <v>103</v>
      </c>
      <c r="E17" s="240" t="s">
        <v>103</v>
      </c>
      <c r="F17" s="240">
        <v>62</v>
      </c>
      <c r="G17" s="244">
        <f aca="true" t="shared" si="4" ref="G17:G24">SUM(H17:K17)</f>
        <v>9352</v>
      </c>
      <c r="H17" s="240">
        <v>2098</v>
      </c>
      <c r="I17" s="240">
        <v>576</v>
      </c>
      <c r="J17" s="240">
        <v>88</v>
      </c>
      <c r="K17" s="240">
        <v>6590</v>
      </c>
      <c r="L17" s="240">
        <v>315</v>
      </c>
      <c r="M17" s="240">
        <v>1127</v>
      </c>
      <c r="N17" s="240">
        <v>145</v>
      </c>
      <c r="O17" s="240">
        <v>106</v>
      </c>
      <c r="P17" s="33"/>
      <c r="Q17" s="370" t="s">
        <v>119</v>
      </c>
      <c r="R17" s="371"/>
      <c r="S17" s="253">
        <f t="shared" si="1"/>
        <v>16</v>
      </c>
      <c r="T17" s="88">
        <v>1</v>
      </c>
      <c r="U17" s="88" t="s">
        <v>420</v>
      </c>
      <c r="V17" s="88">
        <v>6</v>
      </c>
      <c r="W17" s="88">
        <v>1</v>
      </c>
      <c r="X17" s="88">
        <v>2</v>
      </c>
      <c r="Y17" s="88">
        <v>2</v>
      </c>
      <c r="Z17" s="88">
        <v>1</v>
      </c>
      <c r="AA17" s="88">
        <v>2</v>
      </c>
      <c r="AB17" s="88">
        <v>1</v>
      </c>
      <c r="AC17" s="47" t="s">
        <v>420</v>
      </c>
      <c r="AD17" s="47" t="s">
        <v>420</v>
      </c>
      <c r="AE17" s="47" t="s">
        <v>420</v>
      </c>
      <c r="AF17" s="33"/>
      <c r="AG17" s="33"/>
      <c r="AH17" s="33"/>
    </row>
    <row r="18" spans="1:34" ht="18.75" customHeight="1">
      <c r="A18" s="145" t="s">
        <v>55</v>
      </c>
      <c r="B18" s="243">
        <f t="shared" si="3"/>
        <v>13</v>
      </c>
      <c r="C18" s="240">
        <v>2</v>
      </c>
      <c r="D18" s="240" t="s">
        <v>103</v>
      </c>
      <c r="E18" s="240" t="s">
        <v>103</v>
      </c>
      <c r="F18" s="240">
        <v>11</v>
      </c>
      <c r="G18" s="244">
        <f t="shared" si="4"/>
        <v>1526</v>
      </c>
      <c r="H18" s="240">
        <v>212</v>
      </c>
      <c r="I18" s="240">
        <v>196</v>
      </c>
      <c r="J18" s="240">
        <v>25</v>
      </c>
      <c r="K18" s="240">
        <v>1093</v>
      </c>
      <c r="L18" s="240">
        <v>34</v>
      </c>
      <c r="M18" s="240">
        <v>137</v>
      </c>
      <c r="N18" s="240">
        <v>18</v>
      </c>
      <c r="O18" s="240">
        <v>15</v>
      </c>
      <c r="P18" s="33"/>
      <c r="Q18" s="370" t="s">
        <v>244</v>
      </c>
      <c r="R18" s="371"/>
      <c r="S18" s="253">
        <f t="shared" si="1"/>
        <v>7</v>
      </c>
      <c r="T18" s="88">
        <v>1</v>
      </c>
      <c r="U18" s="88" t="s">
        <v>420</v>
      </c>
      <c r="V18" s="88">
        <v>3</v>
      </c>
      <c r="W18" s="88">
        <v>1</v>
      </c>
      <c r="X18" s="47">
        <v>1</v>
      </c>
      <c r="Y18" s="47" t="s">
        <v>420</v>
      </c>
      <c r="Z18" s="88" t="s">
        <v>420</v>
      </c>
      <c r="AA18" s="88">
        <v>1</v>
      </c>
      <c r="AB18" s="88" t="s">
        <v>420</v>
      </c>
      <c r="AC18" s="47" t="s">
        <v>420</v>
      </c>
      <c r="AD18" s="47" t="s">
        <v>420</v>
      </c>
      <c r="AE18" s="47" t="s">
        <v>420</v>
      </c>
      <c r="AF18" s="33"/>
      <c r="AG18" s="33"/>
      <c r="AH18" s="33"/>
    </row>
    <row r="19" spans="1:34" ht="18.75" customHeight="1">
      <c r="A19" s="145" t="s">
        <v>56</v>
      </c>
      <c r="B19" s="243">
        <f t="shared" si="3"/>
        <v>22</v>
      </c>
      <c r="C19" s="240" t="s">
        <v>103</v>
      </c>
      <c r="D19" s="240" t="s">
        <v>103</v>
      </c>
      <c r="E19" s="240" t="s">
        <v>103</v>
      </c>
      <c r="F19" s="240">
        <v>22</v>
      </c>
      <c r="G19" s="244">
        <f t="shared" si="4"/>
        <v>1603</v>
      </c>
      <c r="H19" s="240">
        <v>305</v>
      </c>
      <c r="I19" s="240">
        <v>137</v>
      </c>
      <c r="J19" s="240">
        <v>36</v>
      </c>
      <c r="K19" s="240">
        <v>1125</v>
      </c>
      <c r="L19" s="240">
        <v>63</v>
      </c>
      <c r="M19" s="240">
        <v>287</v>
      </c>
      <c r="N19" s="240">
        <v>28</v>
      </c>
      <c r="O19" s="240">
        <v>24</v>
      </c>
      <c r="P19" s="33"/>
      <c r="Q19" s="370" t="s">
        <v>120</v>
      </c>
      <c r="R19" s="371"/>
      <c r="S19" s="253">
        <f t="shared" si="1"/>
        <v>18</v>
      </c>
      <c r="T19" s="88">
        <v>1</v>
      </c>
      <c r="U19" s="88" t="s">
        <v>420</v>
      </c>
      <c r="V19" s="47">
        <v>6</v>
      </c>
      <c r="W19" s="88">
        <v>1</v>
      </c>
      <c r="X19" s="47">
        <v>1</v>
      </c>
      <c r="Y19" s="47">
        <v>1</v>
      </c>
      <c r="Z19" s="88">
        <v>3</v>
      </c>
      <c r="AA19" s="88">
        <v>2</v>
      </c>
      <c r="AB19" s="88">
        <v>3</v>
      </c>
      <c r="AC19" s="47" t="s">
        <v>420</v>
      </c>
      <c r="AD19" s="47" t="s">
        <v>420</v>
      </c>
      <c r="AE19" s="47" t="s">
        <v>420</v>
      </c>
      <c r="AF19" s="33"/>
      <c r="AG19" s="33"/>
      <c r="AH19" s="33"/>
    </row>
    <row r="20" spans="1:34" ht="18.75" customHeight="1">
      <c r="A20" s="145" t="s">
        <v>57</v>
      </c>
      <c r="B20" s="243">
        <f t="shared" si="3"/>
        <v>1</v>
      </c>
      <c r="C20" s="240" t="s">
        <v>103</v>
      </c>
      <c r="D20" s="240" t="s">
        <v>103</v>
      </c>
      <c r="E20" s="240" t="s">
        <v>103</v>
      </c>
      <c r="F20" s="240">
        <v>1</v>
      </c>
      <c r="G20" s="244">
        <f t="shared" si="4"/>
        <v>267</v>
      </c>
      <c r="H20" s="240" t="s">
        <v>103</v>
      </c>
      <c r="I20" s="240">
        <v>35</v>
      </c>
      <c r="J20" s="240">
        <v>20</v>
      </c>
      <c r="K20" s="240">
        <v>212</v>
      </c>
      <c r="L20" s="240">
        <v>24</v>
      </c>
      <c r="M20" s="240">
        <v>92</v>
      </c>
      <c r="N20" s="240">
        <v>10</v>
      </c>
      <c r="O20" s="240">
        <v>7</v>
      </c>
      <c r="P20" s="33"/>
      <c r="Q20" s="370" t="s">
        <v>245</v>
      </c>
      <c r="R20" s="371"/>
      <c r="S20" s="253">
        <f t="shared" si="1"/>
        <v>8</v>
      </c>
      <c r="T20" s="88">
        <v>1</v>
      </c>
      <c r="U20" s="88" t="s">
        <v>420</v>
      </c>
      <c r="V20" s="47">
        <v>3</v>
      </c>
      <c r="W20" s="88">
        <v>1</v>
      </c>
      <c r="X20" s="47">
        <v>1</v>
      </c>
      <c r="Y20" s="47" t="s">
        <v>420</v>
      </c>
      <c r="Z20" s="88" t="s">
        <v>420</v>
      </c>
      <c r="AA20" s="88">
        <v>1</v>
      </c>
      <c r="AB20" s="88">
        <v>1</v>
      </c>
      <c r="AC20" s="47" t="s">
        <v>420</v>
      </c>
      <c r="AD20" s="47" t="s">
        <v>420</v>
      </c>
      <c r="AE20" s="47" t="s">
        <v>420</v>
      </c>
      <c r="AF20" s="33"/>
      <c r="AG20" s="33"/>
      <c r="AH20" s="33"/>
    </row>
    <row r="21" spans="1:34" ht="18.75" customHeight="1">
      <c r="A21" s="145" t="s">
        <v>58</v>
      </c>
      <c r="B21" s="243">
        <f t="shared" si="3"/>
        <v>2</v>
      </c>
      <c r="C21" s="240" t="s">
        <v>103</v>
      </c>
      <c r="D21" s="240" t="s">
        <v>103</v>
      </c>
      <c r="E21" s="240" t="s">
        <v>103</v>
      </c>
      <c r="F21" s="240">
        <v>2</v>
      </c>
      <c r="G21" s="244">
        <f t="shared" si="4"/>
        <v>183</v>
      </c>
      <c r="H21" s="240" t="s">
        <v>103</v>
      </c>
      <c r="I21" s="240">
        <v>15</v>
      </c>
      <c r="J21" s="240">
        <v>23</v>
      </c>
      <c r="K21" s="240">
        <v>145</v>
      </c>
      <c r="L21" s="240">
        <v>15</v>
      </c>
      <c r="M21" s="240">
        <v>58</v>
      </c>
      <c r="N21" s="240">
        <v>5</v>
      </c>
      <c r="O21" s="240">
        <v>3</v>
      </c>
      <c r="P21" s="33"/>
      <c r="Q21" s="370" t="s">
        <v>242</v>
      </c>
      <c r="R21" s="371"/>
      <c r="S21" s="253">
        <f t="shared" si="1"/>
        <v>6</v>
      </c>
      <c r="T21" s="88" t="s">
        <v>420</v>
      </c>
      <c r="U21" s="88" t="s">
        <v>420</v>
      </c>
      <c r="V21" s="47">
        <v>4</v>
      </c>
      <c r="W21" s="88">
        <v>1</v>
      </c>
      <c r="X21" s="47">
        <v>1</v>
      </c>
      <c r="Y21" s="47" t="s">
        <v>420</v>
      </c>
      <c r="Z21" s="88" t="s">
        <v>420</v>
      </c>
      <c r="AA21" s="88" t="s">
        <v>420</v>
      </c>
      <c r="AB21" s="88" t="s">
        <v>420</v>
      </c>
      <c r="AC21" s="47" t="s">
        <v>420</v>
      </c>
      <c r="AD21" s="88" t="s">
        <v>420</v>
      </c>
      <c r="AE21" s="47" t="s">
        <v>420</v>
      </c>
      <c r="AF21" s="33"/>
      <c r="AG21" s="33"/>
      <c r="AH21" s="33"/>
    </row>
    <row r="22" spans="1:34" ht="18.75" customHeight="1">
      <c r="A22" s="145" t="s">
        <v>59</v>
      </c>
      <c r="B22" s="243">
        <f t="shared" si="3"/>
        <v>8</v>
      </c>
      <c r="C22" s="240">
        <v>1</v>
      </c>
      <c r="D22" s="240" t="s">
        <v>103</v>
      </c>
      <c r="E22" s="240" t="s">
        <v>103</v>
      </c>
      <c r="F22" s="240">
        <v>7</v>
      </c>
      <c r="G22" s="244">
        <f t="shared" si="4"/>
        <v>967</v>
      </c>
      <c r="H22" s="240">
        <v>144</v>
      </c>
      <c r="I22" s="240">
        <v>183</v>
      </c>
      <c r="J22" s="240">
        <v>30</v>
      </c>
      <c r="K22" s="240">
        <v>610</v>
      </c>
      <c r="L22" s="240">
        <v>35</v>
      </c>
      <c r="M22" s="240">
        <v>151</v>
      </c>
      <c r="N22" s="240">
        <v>16</v>
      </c>
      <c r="O22" s="240">
        <v>16</v>
      </c>
      <c r="P22" s="33"/>
      <c r="Q22" s="370" t="s">
        <v>121</v>
      </c>
      <c r="R22" s="371"/>
      <c r="S22" s="253">
        <f t="shared" si="1"/>
        <v>25</v>
      </c>
      <c r="T22" s="88">
        <v>1</v>
      </c>
      <c r="U22" s="88" t="s">
        <v>420</v>
      </c>
      <c r="V22" s="88">
        <v>6</v>
      </c>
      <c r="W22" s="88">
        <v>1</v>
      </c>
      <c r="X22" s="47">
        <v>4</v>
      </c>
      <c r="Y22" s="47">
        <v>4</v>
      </c>
      <c r="Z22" s="88">
        <v>1</v>
      </c>
      <c r="AA22" s="88">
        <v>2</v>
      </c>
      <c r="AB22" s="88">
        <v>2</v>
      </c>
      <c r="AC22" s="47" t="s">
        <v>420</v>
      </c>
      <c r="AD22" s="47">
        <v>4</v>
      </c>
      <c r="AE22" s="47" t="s">
        <v>420</v>
      </c>
      <c r="AF22" s="33"/>
      <c r="AG22" s="33"/>
      <c r="AH22" s="33"/>
    </row>
    <row r="23" spans="1:34" ht="18.75" customHeight="1">
      <c r="A23" s="145" t="s">
        <v>60</v>
      </c>
      <c r="B23" s="243">
        <f t="shared" si="3"/>
        <v>6</v>
      </c>
      <c r="C23" s="240" t="s">
        <v>103</v>
      </c>
      <c r="D23" s="240" t="s">
        <v>103</v>
      </c>
      <c r="E23" s="240" t="s">
        <v>103</v>
      </c>
      <c r="F23" s="240">
        <v>6</v>
      </c>
      <c r="G23" s="244">
        <f t="shared" si="4"/>
        <v>263</v>
      </c>
      <c r="H23" s="240" t="s">
        <v>103</v>
      </c>
      <c r="I23" s="240" t="s">
        <v>103</v>
      </c>
      <c r="J23" s="240">
        <v>27</v>
      </c>
      <c r="K23" s="240">
        <v>236</v>
      </c>
      <c r="L23" s="240">
        <v>19</v>
      </c>
      <c r="M23" s="240">
        <v>128</v>
      </c>
      <c r="N23" s="240">
        <v>10</v>
      </c>
      <c r="O23" s="240">
        <v>7</v>
      </c>
      <c r="P23" s="33"/>
      <c r="Q23" s="370" t="s">
        <v>232</v>
      </c>
      <c r="R23" s="371"/>
      <c r="S23" s="253">
        <f t="shared" si="1"/>
        <v>54</v>
      </c>
      <c r="T23" s="88">
        <v>3</v>
      </c>
      <c r="U23" s="88" t="s">
        <v>420</v>
      </c>
      <c r="V23" s="88">
        <v>21</v>
      </c>
      <c r="W23" s="88">
        <v>1</v>
      </c>
      <c r="X23" s="47">
        <v>8</v>
      </c>
      <c r="Y23" s="47">
        <v>9</v>
      </c>
      <c r="Z23" s="88">
        <v>4</v>
      </c>
      <c r="AA23" s="88">
        <v>2</v>
      </c>
      <c r="AB23" s="88">
        <v>6</v>
      </c>
      <c r="AC23" s="47" t="s">
        <v>420</v>
      </c>
      <c r="AD23" s="47" t="s">
        <v>420</v>
      </c>
      <c r="AE23" s="47" t="s">
        <v>420</v>
      </c>
      <c r="AF23" s="33"/>
      <c r="AG23" s="33"/>
      <c r="AH23" s="33"/>
    </row>
    <row r="24" spans="1:34" ht="18.75" customHeight="1">
      <c r="A24" s="145" t="s">
        <v>61</v>
      </c>
      <c r="B24" s="243">
        <f t="shared" si="3"/>
        <v>3</v>
      </c>
      <c r="C24" s="240" t="s">
        <v>103</v>
      </c>
      <c r="D24" s="240" t="s">
        <v>103</v>
      </c>
      <c r="E24" s="240" t="s">
        <v>103</v>
      </c>
      <c r="F24" s="240">
        <v>3</v>
      </c>
      <c r="G24" s="244">
        <f t="shared" si="4"/>
        <v>227</v>
      </c>
      <c r="H24" s="240" t="s">
        <v>103</v>
      </c>
      <c r="I24" s="240" t="s">
        <v>103</v>
      </c>
      <c r="J24" s="240">
        <v>24</v>
      </c>
      <c r="K24" s="240">
        <v>203</v>
      </c>
      <c r="L24" s="240">
        <v>29</v>
      </c>
      <c r="M24" s="240">
        <v>84</v>
      </c>
      <c r="N24" s="240">
        <v>5</v>
      </c>
      <c r="O24" s="240">
        <v>5</v>
      </c>
      <c r="P24" s="33"/>
      <c r="Q24" s="358" t="s">
        <v>233</v>
      </c>
      <c r="R24" s="372"/>
      <c r="S24" s="253">
        <f t="shared" si="1"/>
        <v>32</v>
      </c>
      <c r="T24" s="88">
        <v>3</v>
      </c>
      <c r="U24" s="88" t="s">
        <v>420</v>
      </c>
      <c r="V24" s="47">
        <v>9</v>
      </c>
      <c r="W24" s="88">
        <v>1</v>
      </c>
      <c r="X24" s="47">
        <v>6</v>
      </c>
      <c r="Y24" s="47">
        <v>1</v>
      </c>
      <c r="Z24" s="88">
        <v>5</v>
      </c>
      <c r="AA24" s="88">
        <v>2</v>
      </c>
      <c r="AB24" s="88">
        <v>1</v>
      </c>
      <c r="AC24" s="47">
        <v>2</v>
      </c>
      <c r="AD24" s="47">
        <v>2</v>
      </c>
      <c r="AE24" s="47" t="s">
        <v>420</v>
      </c>
      <c r="AF24" s="33"/>
      <c r="AG24" s="33"/>
      <c r="AH24" s="33"/>
    </row>
    <row r="25" spans="1:34" ht="18.75" customHeight="1">
      <c r="A25" s="145"/>
      <c r="B25" s="243"/>
      <c r="C25" s="240"/>
      <c r="D25" s="240"/>
      <c r="E25" s="240"/>
      <c r="F25" s="240"/>
      <c r="G25" s="244"/>
      <c r="H25" s="240"/>
      <c r="I25" s="240"/>
      <c r="J25" s="240"/>
      <c r="K25" s="240"/>
      <c r="L25" s="240"/>
      <c r="M25" s="240"/>
      <c r="N25" s="240"/>
      <c r="O25" s="240"/>
      <c r="P25" s="33"/>
      <c r="Q25" s="53"/>
      <c r="R25" s="54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33"/>
      <c r="AG25" s="33"/>
      <c r="AH25" s="33"/>
    </row>
    <row r="26" spans="1:34" ht="18.75" customHeight="1">
      <c r="A26" s="145" t="s">
        <v>62</v>
      </c>
      <c r="B26" s="243">
        <f>SUM(C26:F26)</f>
        <v>1</v>
      </c>
      <c r="C26" s="240" t="s">
        <v>103</v>
      </c>
      <c r="D26" s="240" t="s">
        <v>103</v>
      </c>
      <c r="E26" s="240" t="s">
        <v>103</v>
      </c>
      <c r="F26" s="240">
        <v>1</v>
      </c>
      <c r="G26" s="244">
        <f>SUM(H26:K26)</f>
        <v>351</v>
      </c>
      <c r="H26" s="240" t="s">
        <v>103</v>
      </c>
      <c r="I26" s="240" t="s">
        <v>103</v>
      </c>
      <c r="J26" s="240" t="s">
        <v>103</v>
      </c>
      <c r="K26" s="240">
        <v>351</v>
      </c>
      <c r="L26" s="240">
        <v>3</v>
      </c>
      <c r="M26" s="240" t="s">
        <v>103</v>
      </c>
      <c r="N26" s="240">
        <v>1</v>
      </c>
      <c r="O26" s="240">
        <v>4</v>
      </c>
      <c r="P26" s="33"/>
      <c r="Q26" s="227" t="s">
        <v>412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ht="18.75" customHeight="1">
      <c r="A27" s="145" t="s">
        <v>64</v>
      </c>
      <c r="B27" s="243">
        <f>SUM(C27:F27)</f>
        <v>2</v>
      </c>
      <c r="C27" s="240" t="s">
        <v>103</v>
      </c>
      <c r="D27" s="240" t="s">
        <v>103</v>
      </c>
      <c r="E27" s="240" t="s">
        <v>103</v>
      </c>
      <c r="F27" s="240">
        <v>2</v>
      </c>
      <c r="G27" s="244">
        <f>SUM(H27:K27)</f>
        <v>198</v>
      </c>
      <c r="H27" s="240" t="s">
        <v>103</v>
      </c>
      <c r="I27" s="240">
        <v>16</v>
      </c>
      <c r="J27" s="240">
        <v>20</v>
      </c>
      <c r="K27" s="244">
        <v>162</v>
      </c>
      <c r="L27" s="244">
        <v>22</v>
      </c>
      <c r="M27" s="244">
        <v>111</v>
      </c>
      <c r="N27" s="244">
        <v>8</v>
      </c>
      <c r="O27" s="244">
        <v>5</v>
      </c>
      <c r="P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ht="18.75" customHeight="1">
      <c r="A28" s="145" t="s">
        <v>65</v>
      </c>
      <c r="B28" s="243">
        <f>SUM(C28:F28)</f>
        <v>5</v>
      </c>
      <c r="C28" s="240" t="s">
        <v>103</v>
      </c>
      <c r="D28" s="240" t="s">
        <v>103</v>
      </c>
      <c r="E28" s="240" t="s">
        <v>103</v>
      </c>
      <c r="F28" s="244">
        <v>5</v>
      </c>
      <c r="G28" s="244">
        <f>SUM(H28:K28)</f>
        <v>569</v>
      </c>
      <c r="H28" s="240">
        <v>286</v>
      </c>
      <c r="I28" s="240">
        <v>12</v>
      </c>
      <c r="J28" s="240">
        <v>15</v>
      </c>
      <c r="K28" s="240">
        <v>256</v>
      </c>
      <c r="L28" s="240">
        <v>34</v>
      </c>
      <c r="M28" s="240">
        <v>96</v>
      </c>
      <c r="N28" s="240">
        <v>10</v>
      </c>
      <c r="O28" s="240">
        <v>13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ht="18.75" customHeight="1">
      <c r="A29" s="145" t="s">
        <v>66</v>
      </c>
      <c r="B29" s="243">
        <f>SUM(C29:F29)</f>
        <v>7</v>
      </c>
      <c r="C29" s="240">
        <v>1</v>
      </c>
      <c r="D29" s="240" t="s">
        <v>103</v>
      </c>
      <c r="E29" s="240" t="s">
        <v>103</v>
      </c>
      <c r="F29" s="240">
        <v>6</v>
      </c>
      <c r="G29" s="244">
        <f>SUM(H29:K29)</f>
        <v>1372</v>
      </c>
      <c r="H29" s="240">
        <v>400</v>
      </c>
      <c r="I29" s="240" t="s">
        <v>103</v>
      </c>
      <c r="J29" s="240">
        <v>20</v>
      </c>
      <c r="K29" s="244">
        <v>952</v>
      </c>
      <c r="L29" s="240">
        <v>31</v>
      </c>
      <c r="M29" s="240">
        <v>135</v>
      </c>
      <c r="N29" s="240">
        <v>12</v>
      </c>
      <c r="O29" s="240">
        <v>10</v>
      </c>
      <c r="P29" s="33"/>
      <c r="Q29" s="33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33"/>
    </row>
    <row r="30" spans="1:34" ht="18.75" customHeight="1">
      <c r="A30" s="145" t="s">
        <v>67</v>
      </c>
      <c r="B30" s="243">
        <f>SUM(C30:F30)</f>
        <v>5</v>
      </c>
      <c r="C30" s="240" t="s">
        <v>103</v>
      </c>
      <c r="D30" s="240" t="s">
        <v>103</v>
      </c>
      <c r="E30" s="240" t="s">
        <v>103</v>
      </c>
      <c r="F30" s="240">
        <v>5</v>
      </c>
      <c r="G30" s="244">
        <f>SUM(H30:K30)</f>
        <v>428</v>
      </c>
      <c r="H30" s="240" t="s">
        <v>103</v>
      </c>
      <c r="I30" s="240">
        <v>10</v>
      </c>
      <c r="J30" s="240">
        <v>15</v>
      </c>
      <c r="K30" s="240">
        <v>403</v>
      </c>
      <c r="L30" s="240">
        <v>19</v>
      </c>
      <c r="M30" s="240">
        <v>74</v>
      </c>
      <c r="N30" s="240">
        <v>8</v>
      </c>
      <c r="O30" s="240">
        <v>4</v>
      </c>
      <c r="P30" s="33"/>
      <c r="Q30" s="434" t="s">
        <v>425</v>
      </c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33"/>
      <c r="AH30" s="33"/>
    </row>
    <row r="31" spans="1:34" ht="18.75" customHeight="1" thickBot="1">
      <c r="A31" s="145" t="s">
        <v>69</v>
      </c>
      <c r="B31" s="243" t="s">
        <v>103</v>
      </c>
      <c r="C31" s="240" t="s">
        <v>103</v>
      </c>
      <c r="D31" s="240" t="s">
        <v>103</v>
      </c>
      <c r="E31" s="240" t="s">
        <v>103</v>
      </c>
      <c r="F31" s="240" t="s">
        <v>103</v>
      </c>
      <c r="G31" s="244" t="s">
        <v>103</v>
      </c>
      <c r="H31" s="240" t="s">
        <v>103</v>
      </c>
      <c r="I31" s="240" t="s">
        <v>103</v>
      </c>
      <c r="J31" s="240" t="s">
        <v>103</v>
      </c>
      <c r="K31" s="240" t="s">
        <v>103</v>
      </c>
      <c r="L31" s="240">
        <v>30</v>
      </c>
      <c r="M31" s="240">
        <v>103</v>
      </c>
      <c r="N31" s="240">
        <v>8</v>
      </c>
      <c r="O31" s="240">
        <v>3</v>
      </c>
      <c r="P31" s="3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/>
      <c r="AH31" s="33"/>
    </row>
    <row r="32" spans="1:34" ht="18.75" customHeight="1">
      <c r="A32" s="145" t="s">
        <v>70</v>
      </c>
      <c r="B32" s="243">
        <f>SUM(C32:F32)</f>
        <v>3</v>
      </c>
      <c r="C32" s="240" t="s">
        <v>103</v>
      </c>
      <c r="D32" s="240" t="s">
        <v>103</v>
      </c>
      <c r="E32" s="240" t="s">
        <v>103</v>
      </c>
      <c r="F32" s="240">
        <v>3</v>
      </c>
      <c r="G32" s="244">
        <f>SUM(H32:K32)</f>
        <v>316</v>
      </c>
      <c r="H32" s="240" t="s">
        <v>103</v>
      </c>
      <c r="I32" s="240">
        <v>20</v>
      </c>
      <c r="J32" s="240">
        <v>27</v>
      </c>
      <c r="K32" s="240">
        <v>269</v>
      </c>
      <c r="L32" s="240">
        <v>27</v>
      </c>
      <c r="M32" s="240">
        <v>120</v>
      </c>
      <c r="N32" s="240">
        <v>13</v>
      </c>
      <c r="O32" s="240">
        <v>11</v>
      </c>
      <c r="P32" s="33"/>
      <c r="Q32" s="375" t="s">
        <v>428</v>
      </c>
      <c r="R32" s="376"/>
      <c r="S32" s="355" t="s">
        <v>123</v>
      </c>
      <c r="T32" s="355" t="s">
        <v>124</v>
      </c>
      <c r="U32" s="355" t="s">
        <v>125</v>
      </c>
      <c r="V32" s="56" t="s">
        <v>133</v>
      </c>
      <c r="W32" s="56" t="s">
        <v>204</v>
      </c>
      <c r="X32" s="355" t="s">
        <v>246</v>
      </c>
      <c r="Y32" s="355" t="s">
        <v>350</v>
      </c>
      <c r="Z32" s="355" t="s">
        <v>126</v>
      </c>
      <c r="AA32" s="355" t="s">
        <v>127</v>
      </c>
      <c r="AB32" s="355" t="s">
        <v>128</v>
      </c>
      <c r="AC32" s="355" t="s">
        <v>129</v>
      </c>
      <c r="AD32" s="355" t="s">
        <v>130</v>
      </c>
      <c r="AE32" s="355" t="s">
        <v>131</v>
      </c>
      <c r="AF32" s="366" t="s">
        <v>132</v>
      </c>
      <c r="AG32" s="33"/>
      <c r="AH32" s="33"/>
    </row>
    <row r="33" spans="1:34" ht="18.75" customHeight="1">
      <c r="A33" s="145" t="s">
        <v>73</v>
      </c>
      <c r="B33" s="243" t="s">
        <v>103</v>
      </c>
      <c r="C33" s="240" t="s">
        <v>103</v>
      </c>
      <c r="D33" s="240" t="s">
        <v>103</v>
      </c>
      <c r="E33" s="240" t="s">
        <v>103</v>
      </c>
      <c r="F33" s="240" t="s">
        <v>103</v>
      </c>
      <c r="G33" s="244" t="s">
        <v>103</v>
      </c>
      <c r="H33" s="240" t="s">
        <v>103</v>
      </c>
      <c r="I33" s="240" t="s">
        <v>103</v>
      </c>
      <c r="J33" s="240" t="s">
        <v>103</v>
      </c>
      <c r="K33" s="240" t="s">
        <v>103</v>
      </c>
      <c r="L33" s="240">
        <v>4</v>
      </c>
      <c r="M33" s="240">
        <v>16</v>
      </c>
      <c r="N33" s="240">
        <v>1</v>
      </c>
      <c r="O33" s="240" t="s">
        <v>103</v>
      </c>
      <c r="P33" s="33"/>
      <c r="Q33" s="366"/>
      <c r="R33" s="376"/>
      <c r="S33" s="355"/>
      <c r="T33" s="355"/>
      <c r="U33" s="355"/>
      <c r="V33" s="57" t="s">
        <v>134</v>
      </c>
      <c r="W33" s="57" t="s">
        <v>134</v>
      </c>
      <c r="X33" s="355"/>
      <c r="Y33" s="355"/>
      <c r="Z33" s="355"/>
      <c r="AA33" s="355"/>
      <c r="AB33" s="355"/>
      <c r="AC33" s="355"/>
      <c r="AD33" s="355"/>
      <c r="AE33" s="355"/>
      <c r="AF33" s="366"/>
      <c r="AG33" s="33"/>
      <c r="AH33" s="33"/>
    </row>
    <row r="34" spans="1:34" ht="18.75" customHeight="1">
      <c r="A34" s="58"/>
      <c r="B34" s="59"/>
      <c r="C34" s="60"/>
      <c r="D34" s="60"/>
      <c r="E34" s="60"/>
      <c r="F34" s="60"/>
      <c r="G34" s="61"/>
      <c r="H34" s="60"/>
      <c r="I34" s="60"/>
      <c r="J34" s="60"/>
      <c r="K34" s="60"/>
      <c r="L34" s="62"/>
      <c r="M34" s="62"/>
      <c r="N34" s="62"/>
      <c r="O34" s="60"/>
      <c r="P34" s="33"/>
      <c r="Q34" s="367"/>
      <c r="R34" s="377"/>
      <c r="S34" s="356"/>
      <c r="T34" s="356"/>
      <c r="U34" s="356"/>
      <c r="V34" s="63" t="s">
        <v>135</v>
      </c>
      <c r="W34" s="63" t="s">
        <v>135</v>
      </c>
      <c r="X34" s="356"/>
      <c r="Y34" s="356"/>
      <c r="Z34" s="356"/>
      <c r="AA34" s="356"/>
      <c r="AB34" s="356"/>
      <c r="AC34" s="356"/>
      <c r="AD34" s="356"/>
      <c r="AE34" s="356"/>
      <c r="AF34" s="367"/>
      <c r="AG34" s="33"/>
      <c r="AH34" s="33"/>
    </row>
    <row r="35" spans="1:34" ht="18.75" customHeight="1">
      <c r="A35" s="227" t="s">
        <v>409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33"/>
      <c r="Q35" s="65"/>
      <c r="R35" s="66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33"/>
      <c r="AH35" s="33"/>
    </row>
    <row r="36" spans="1:34" ht="18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33"/>
      <c r="Q36" s="256" t="s">
        <v>426</v>
      </c>
      <c r="R36" s="257" t="s">
        <v>427</v>
      </c>
      <c r="S36" s="237">
        <v>2581</v>
      </c>
      <c r="T36" s="237">
        <v>1419</v>
      </c>
      <c r="U36" s="237">
        <v>12</v>
      </c>
      <c r="V36" s="237">
        <v>1</v>
      </c>
      <c r="W36" s="237">
        <v>8678</v>
      </c>
      <c r="X36" s="237">
        <v>41</v>
      </c>
      <c r="Y36" s="237">
        <v>10</v>
      </c>
      <c r="Z36" s="237">
        <v>1233</v>
      </c>
      <c r="AA36" s="237">
        <v>557</v>
      </c>
      <c r="AB36" s="237">
        <v>12</v>
      </c>
      <c r="AC36" s="237">
        <v>381</v>
      </c>
      <c r="AD36" s="237">
        <v>1493</v>
      </c>
      <c r="AE36" s="237">
        <v>1427</v>
      </c>
      <c r="AF36" s="237">
        <v>924</v>
      </c>
      <c r="AG36" s="33"/>
      <c r="AH36" s="33"/>
    </row>
    <row r="37" spans="1:34" ht="18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33"/>
      <c r="Q37" s="35"/>
      <c r="R37" s="41"/>
      <c r="S37" s="237"/>
      <c r="T37" s="237"/>
      <c r="U37" s="237"/>
      <c r="V37" s="237"/>
      <c r="W37" s="255"/>
      <c r="X37" s="237"/>
      <c r="Y37" s="237"/>
      <c r="Z37" s="237"/>
      <c r="AA37" s="237"/>
      <c r="AB37" s="237"/>
      <c r="AC37" s="237"/>
      <c r="AD37" s="237"/>
      <c r="AE37" s="237"/>
      <c r="AF37" s="237"/>
      <c r="AG37" s="33"/>
      <c r="AH37" s="33"/>
    </row>
    <row r="38" spans="1:34" ht="18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33"/>
      <c r="Q38" s="35"/>
      <c r="R38" s="69">
        <v>51</v>
      </c>
      <c r="S38" s="237">
        <v>3040</v>
      </c>
      <c r="T38" s="237">
        <v>1428</v>
      </c>
      <c r="U38" s="237">
        <v>13</v>
      </c>
      <c r="V38" s="237" t="s">
        <v>349</v>
      </c>
      <c r="W38" s="237">
        <v>8583</v>
      </c>
      <c r="X38" s="237">
        <v>39</v>
      </c>
      <c r="Y38" s="237">
        <v>14</v>
      </c>
      <c r="Z38" s="237">
        <v>1246</v>
      </c>
      <c r="AA38" s="237">
        <v>588</v>
      </c>
      <c r="AB38" s="237">
        <v>12</v>
      </c>
      <c r="AC38" s="237">
        <v>379</v>
      </c>
      <c r="AD38" s="237">
        <v>1510</v>
      </c>
      <c r="AE38" s="237">
        <v>1497</v>
      </c>
      <c r="AF38" s="237">
        <v>988</v>
      </c>
      <c r="AG38" s="33"/>
      <c r="AH38" s="33"/>
    </row>
    <row r="39" spans="1:34" ht="18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5"/>
      <c r="R39" s="69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33"/>
      <c r="AH39" s="33"/>
    </row>
    <row r="40" spans="1:34" ht="18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5"/>
      <c r="R40" s="69">
        <v>52</v>
      </c>
      <c r="S40" s="237">
        <v>3047</v>
      </c>
      <c r="T40" s="237">
        <v>1422</v>
      </c>
      <c r="U40" s="237">
        <v>15</v>
      </c>
      <c r="V40" s="237" t="s">
        <v>349</v>
      </c>
      <c r="W40" s="237">
        <v>8513</v>
      </c>
      <c r="X40" s="237">
        <v>38</v>
      </c>
      <c r="Y40" s="237">
        <v>21</v>
      </c>
      <c r="Z40" s="237">
        <v>1249</v>
      </c>
      <c r="AA40" s="237">
        <v>606</v>
      </c>
      <c r="AB40" s="237">
        <v>12</v>
      </c>
      <c r="AC40" s="237">
        <v>386</v>
      </c>
      <c r="AD40" s="237">
        <v>1509</v>
      </c>
      <c r="AE40" s="237">
        <v>1527</v>
      </c>
      <c r="AF40" s="237">
        <v>1023</v>
      </c>
      <c r="AG40" s="33"/>
      <c r="AH40" s="33"/>
    </row>
    <row r="41" spans="1:34" ht="18" customHeight="1">
      <c r="A41" s="400" t="s">
        <v>421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33"/>
      <c r="Q41" s="35"/>
      <c r="R41" s="69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35"/>
      <c r="AH41" s="33"/>
    </row>
    <row r="42" spans="1:34" ht="18.75" customHeight="1" thickBot="1">
      <c r="A42" s="33"/>
      <c r="B42" s="70"/>
      <c r="C42" s="70"/>
      <c r="D42" s="70"/>
      <c r="E42" s="70"/>
      <c r="F42" s="70"/>
      <c r="G42" s="70"/>
      <c r="H42" s="70"/>
      <c r="I42" s="70"/>
      <c r="J42" s="36"/>
      <c r="K42" s="36"/>
      <c r="L42" s="36"/>
      <c r="M42" s="36"/>
      <c r="N42" s="36"/>
      <c r="O42" s="34"/>
      <c r="P42" s="35"/>
      <c r="Q42" s="35"/>
      <c r="R42" s="69">
        <v>53</v>
      </c>
      <c r="S42" s="237">
        <v>3603</v>
      </c>
      <c r="T42" s="237">
        <v>1429</v>
      </c>
      <c r="U42" s="237">
        <v>15</v>
      </c>
      <c r="V42" s="237" t="s">
        <v>349</v>
      </c>
      <c r="W42" s="237">
        <v>8338</v>
      </c>
      <c r="X42" s="237">
        <v>39</v>
      </c>
      <c r="Y42" s="237">
        <v>23</v>
      </c>
      <c r="Z42" s="237">
        <v>1252</v>
      </c>
      <c r="AA42" s="237">
        <v>602</v>
      </c>
      <c r="AB42" s="237">
        <v>12</v>
      </c>
      <c r="AC42" s="237">
        <v>386</v>
      </c>
      <c r="AD42" s="237">
        <v>1502</v>
      </c>
      <c r="AE42" s="237">
        <v>1582</v>
      </c>
      <c r="AF42" s="237">
        <v>1064</v>
      </c>
      <c r="AG42" s="35"/>
      <c r="AH42" s="33"/>
    </row>
    <row r="43" spans="1:34" ht="18.75" customHeight="1">
      <c r="A43" s="401" t="s">
        <v>413</v>
      </c>
      <c r="B43" s="391" t="s">
        <v>422</v>
      </c>
      <c r="C43" s="383"/>
      <c r="D43" s="382" t="s">
        <v>105</v>
      </c>
      <c r="E43" s="383"/>
      <c r="F43" s="382" t="s">
        <v>106</v>
      </c>
      <c r="G43" s="383"/>
      <c r="H43" s="382" t="s">
        <v>107</v>
      </c>
      <c r="I43" s="383"/>
      <c r="J43" s="395" t="s">
        <v>109</v>
      </c>
      <c r="K43" s="396"/>
      <c r="L43" s="395" t="s">
        <v>110</v>
      </c>
      <c r="M43" s="396"/>
      <c r="N43" s="393" t="s">
        <v>108</v>
      </c>
      <c r="O43" s="393"/>
      <c r="P43" s="33"/>
      <c r="Q43" s="35"/>
      <c r="R43" s="69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33"/>
      <c r="AH43" s="33"/>
    </row>
    <row r="44" spans="1:34" ht="18.75" customHeight="1">
      <c r="A44" s="402"/>
      <c r="B44" s="392"/>
      <c r="C44" s="385"/>
      <c r="D44" s="384"/>
      <c r="E44" s="385"/>
      <c r="F44" s="384"/>
      <c r="G44" s="385"/>
      <c r="H44" s="384"/>
      <c r="I44" s="385"/>
      <c r="J44" s="384"/>
      <c r="K44" s="385"/>
      <c r="L44" s="384"/>
      <c r="M44" s="385"/>
      <c r="N44" s="394"/>
      <c r="O44" s="394"/>
      <c r="P44" s="33"/>
      <c r="Q44" s="31"/>
      <c r="R44" s="30">
        <v>54</v>
      </c>
      <c r="S44" s="247">
        <v>3609</v>
      </c>
      <c r="T44" s="247">
        <v>1424</v>
      </c>
      <c r="U44" s="247">
        <v>14</v>
      </c>
      <c r="V44" s="247" t="s">
        <v>349</v>
      </c>
      <c r="W44" s="247">
        <v>8181</v>
      </c>
      <c r="X44" s="247">
        <v>40</v>
      </c>
      <c r="Y44" s="247">
        <v>28</v>
      </c>
      <c r="Z44" s="247">
        <v>1247</v>
      </c>
      <c r="AA44" s="247">
        <v>606</v>
      </c>
      <c r="AB44" s="247">
        <v>12</v>
      </c>
      <c r="AC44" s="247">
        <v>390</v>
      </c>
      <c r="AD44" s="247">
        <v>1500</v>
      </c>
      <c r="AE44" s="247">
        <v>1625</v>
      </c>
      <c r="AF44" s="247">
        <v>1072</v>
      </c>
      <c r="AG44" s="33"/>
      <c r="AH44" s="33"/>
    </row>
    <row r="45" spans="1:34" ht="18.75" customHeight="1">
      <c r="A45" s="71"/>
      <c r="B45" s="423"/>
      <c r="C45" s="424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33"/>
      <c r="Q45" s="368"/>
      <c r="R45" s="369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33"/>
      <c r="AH45" s="33"/>
    </row>
    <row r="46" spans="1:34" ht="18.75" customHeight="1">
      <c r="A46" s="38" t="s">
        <v>325</v>
      </c>
      <c r="B46" s="425">
        <v>1811</v>
      </c>
      <c r="C46" s="426"/>
      <c r="D46" s="241"/>
      <c r="E46" s="237">
        <v>363</v>
      </c>
      <c r="F46" s="238"/>
      <c r="G46" s="237">
        <v>1018</v>
      </c>
      <c r="H46" s="237"/>
      <c r="I46" s="237">
        <v>161</v>
      </c>
      <c r="J46" s="237"/>
      <c r="K46" s="237">
        <v>4352</v>
      </c>
      <c r="L46" s="237"/>
      <c r="M46" s="237">
        <v>55</v>
      </c>
      <c r="N46" s="237"/>
      <c r="O46" s="237">
        <v>279</v>
      </c>
      <c r="P46" s="33"/>
      <c r="Q46" s="228" t="s">
        <v>411</v>
      </c>
      <c r="R46" s="76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ht="18.75" customHeight="1">
      <c r="A47" s="233" t="s">
        <v>416</v>
      </c>
      <c r="B47" s="425">
        <v>1881</v>
      </c>
      <c r="C47" s="426"/>
      <c r="D47" s="241"/>
      <c r="E47" s="237">
        <v>381</v>
      </c>
      <c r="F47" s="238"/>
      <c r="G47" s="237">
        <v>1060</v>
      </c>
      <c r="H47" s="237"/>
      <c r="I47" s="237">
        <v>164</v>
      </c>
      <c r="J47" s="237"/>
      <c r="K47" s="237">
        <v>4574</v>
      </c>
      <c r="L47" s="237"/>
      <c r="M47" s="237">
        <v>67</v>
      </c>
      <c r="N47" s="237"/>
      <c r="O47" s="237">
        <v>267</v>
      </c>
      <c r="P47" s="33"/>
      <c r="Q47" s="75"/>
      <c r="R47" s="7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ht="18.75" customHeight="1">
      <c r="A48" s="233" t="s">
        <v>417</v>
      </c>
      <c r="B48" s="427">
        <v>1913</v>
      </c>
      <c r="C48" s="428"/>
      <c r="D48" s="241"/>
      <c r="E48" s="237">
        <v>399</v>
      </c>
      <c r="F48" s="240"/>
      <c r="G48" s="237">
        <v>1126</v>
      </c>
      <c r="H48" s="237"/>
      <c r="I48" s="237">
        <v>180</v>
      </c>
      <c r="J48" s="237"/>
      <c r="K48" s="237">
        <v>4802</v>
      </c>
      <c r="L48" s="237"/>
      <c r="M48" s="237">
        <v>79</v>
      </c>
      <c r="N48" s="237"/>
      <c r="O48" s="237">
        <v>276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ht="18.75" customHeight="1">
      <c r="A49" s="233" t="s">
        <v>418</v>
      </c>
      <c r="B49" s="427">
        <v>1982</v>
      </c>
      <c r="C49" s="428"/>
      <c r="D49" s="241"/>
      <c r="E49" s="237">
        <v>404</v>
      </c>
      <c r="F49" s="240"/>
      <c r="G49" s="237">
        <v>1178</v>
      </c>
      <c r="H49" s="237"/>
      <c r="I49" s="237">
        <v>189</v>
      </c>
      <c r="J49" s="237"/>
      <c r="K49" s="237">
        <v>5121</v>
      </c>
      <c r="L49" s="237"/>
      <c r="M49" s="237">
        <v>78</v>
      </c>
      <c r="N49" s="237"/>
      <c r="O49" s="237">
        <v>270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ht="18.75" customHeight="1">
      <c r="A50" s="50" t="s">
        <v>419</v>
      </c>
      <c r="B50" s="249"/>
      <c r="C50" s="250">
        <f>SUM(B52:C59,B61:C68)</f>
        <v>2078</v>
      </c>
      <c r="D50" s="251"/>
      <c r="E50" s="246">
        <f>SUM(E52:E59,E61:E68)</f>
        <v>418</v>
      </c>
      <c r="F50" s="246"/>
      <c r="G50" s="246">
        <f>SUM(G52:G59,G61:G68)</f>
        <v>1278</v>
      </c>
      <c r="H50" s="246"/>
      <c r="I50" s="246">
        <f>SUM(I52:I59,I61:I68)</f>
        <v>196</v>
      </c>
      <c r="J50" s="246"/>
      <c r="K50" s="246">
        <f>SUM(K52:K59,K61:K68)</f>
        <v>5438</v>
      </c>
      <c r="L50" s="246"/>
      <c r="M50" s="246">
        <f>SUM(M52:M59,M61:M68)</f>
        <v>126</v>
      </c>
      <c r="N50" s="246"/>
      <c r="O50" s="246">
        <f>SUM(O52:O59,O61:O68)</f>
        <v>269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ht="18.75" customHeight="1">
      <c r="A51" s="4"/>
      <c r="B51" s="420"/>
      <c r="C51" s="421"/>
      <c r="D51" s="241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33"/>
      <c r="AG51" s="33"/>
      <c r="AH51" s="33"/>
    </row>
    <row r="52" spans="1:34" ht="18.75" customHeight="1">
      <c r="A52" s="145" t="s">
        <v>54</v>
      </c>
      <c r="B52" s="432">
        <v>1355</v>
      </c>
      <c r="C52" s="433"/>
      <c r="D52" s="241"/>
      <c r="E52" s="240">
        <v>203</v>
      </c>
      <c r="F52" s="244"/>
      <c r="G52" s="240">
        <v>814</v>
      </c>
      <c r="H52" s="240"/>
      <c r="I52" s="240">
        <v>54</v>
      </c>
      <c r="J52" s="240"/>
      <c r="K52" s="240">
        <v>2755</v>
      </c>
      <c r="L52" s="240"/>
      <c r="M52" s="240">
        <v>61</v>
      </c>
      <c r="N52" s="240"/>
      <c r="O52" s="240">
        <v>124</v>
      </c>
      <c r="P52" s="33"/>
      <c r="Q52" s="434" t="s">
        <v>430</v>
      </c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33"/>
    </row>
    <row r="53" spans="1:34" ht="18.75" customHeight="1" thickBot="1">
      <c r="A53" s="145" t="s">
        <v>55</v>
      </c>
      <c r="B53" s="432">
        <v>72</v>
      </c>
      <c r="C53" s="433"/>
      <c r="D53" s="241"/>
      <c r="E53" s="240">
        <v>22</v>
      </c>
      <c r="F53" s="244"/>
      <c r="G53" s="240">
        <v>51</v>
      </c>
      <c r="H53" s="240"/>
      <c r="I53" s="240">
        <v>14</v>
      </c>
      <c r="J53" s="240"/>
      <c r="K53" s="240">
        <v>474</v>
      </c>
      <c r="L53" s="240"/>
      <c r="M53" s="240">
        <v>24</v>
      </c>
      <c r="N53" s="240"/>
      <c r="O53" s="240">
        <v>13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34" ht="18.75" customHeight="1">
      <c r="A54" s="145" t="s">
        <v>56</v>
      </c>
      <c r="B54" s="432">
        <v>105</v>
      </c>
      <c r="C54" s="433"/>
      <c r="D54" s="241"/>
      <c r="E54" s="240">
        <v>43</v>
      </c>
      <c r="F54" s="244"/>
      <c r="G54" s="240">
        <v>75</v>
      </c>
      <c r="H54" s="240"/>
      <c r="I54" s="240">
        <v>19</v>
      </c>
      <c r="J54" s="240"/>
      <c r="K54" s="240">
        <v>434</v>
      </c>
      <c r="L54" s="240"/>
      <c r="M54" s="240">
        <v>6</v>
      </c>
      <c r="N54" s="240"/>
      <c r="O54" s="240">
        <v>23</v>
      </c>
      <c r="P54" s="33"/>
      <c r="Q54" s="360" t="s">
        <v>446</v>
      </c>
      <c r="R54" s="363" t="s">
        <v>431</v>
      </c>
      <c r="S54" s="360" t="s">
        <v>432</v>
      </c>
      <c r="T54" s="363" t="s">
        <v>433</v>
      </c>
      <c r="U54" s="363" t="s">
        <v>434</v>
      </c>
      <c r="V54" s="363" t="s">
        <v>435</v>
      </c>
      <c r="W54" s="363" t="s">
        <v>436</v>
      </c>
      <c r="X54" s="363" t="s">
        <v>437</v>
      </c>
      <c r="Y54" s="363" t="s">
        <v>438</v>
      </c>
      <c r="Z54" s="363" t="s">
        <v>439</v>
      </c>
      <c r="AA54" s="363" t="s">
        <v>440</v>
      </c>
      <c r="AB54" s="363" t="s">
        <v>441</v>
      </c>
      <c r="AC54" s="363" t="s">
        <v>442</v>
      </c>
      <c r="AD54" s="363" t="s">
        <v>443</v>
      </c>
      <c r="AE54" s="363" t="s">
        <v>444</v>
      </c>
      <c r="AF54" s="363" t="s">
        <v>445</v>
      </c>
      <c r="AG54" s="357" t="s">
        <v>113</v>
      </c>
      <c r="AH54" s="33"/>
    </row>
    <row r="55" spans="1:34" ht="18.75" customHeight="1">
      <c r="A55" s="145" t="s">
        <v>57</v>
      </c>
      <c r="B55" s="432">
        <v>33</v>
      </c>
      <c r="C55" s="433"/>
      <c r="D55" s="241"/>
      <c r="E55" s="240">
        <v>11</v>
      </c>
      <c r="F55" s="244"/>
      <c r="G55" s="240">
        <v>22</v>
      </c>
      <c r="H55" s="240"/>
      <c r="I55" s="240">
        <v>8</v>
      </c>
      <c r="J55" s="240"/>
      <c r="K55" s="240">
        <v>96</v>
      </c>
      <c r="L55" s="240"/>
      <c r="M55" s="240" t="s">
        <v>420</v>
      </c>
      <c r="N55" s="240"/>
      <c r="O55" s="240">
        <v>4</v>
      </c>
      <c r="P55" s="33"/>
      <c r="Q55" s="361"/>
      <c r="R55" s="364"/>
      <c r="S55" s="361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58"/>
      <c r="AH55" s="33"/>
    </row>
    <row r="56" spans="1:34" ht="18.75" customHeight="1">
      <c r="A56" s="145" t="s">
        <v>58</v>
      </c>
      <c r="B56" s="432">
        <v>19</v>
      </c>
      <c r="C56" s="433"/>
      <c r="D56" s="241"/>
      <c r="E56" s="240">
        <v>6</v>
      </c>
      <c r="F56" s="244"/>
      <c r="G56" s="240">
        <v>14</v>
      </c>
      <c r="H56" s="240"/>
      <c r="I56" s="240">
        <v>11</v>
      </c>
      <c r="J56" s="240"/>
      <c r="K56" s="240">
        <v>81</v>
      </c>
      <c r="L56" s="240"/>
      <c r="M56" s="240" t="s">
        <v>420</v>
      </c>
      <c r="N56" s="240"/>
      <c r="O56" s="240">
        <v>8</v>
      </c>
      <c r="P56" s="33"/>
      <c r="Q56" s="362"/>
      <c r="R56" s="365"/>
      <c r="S56" s="362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59"/>
      <c r="AH56" s="33"/>
    </row>
    <row r="57" spans="1:34" ht="18.75" customHeight="1">
      <c r="A57" s="145" t="s">
        <v>59</v>
      </c>
      <c r="B57" s="432">
        <v>52</v>
      </c>
      <c r="C57" s="433"/>
      <c r="D57" s="241"/>
      <c r="E57" s="240">
        <v>19</v>
      </c>
      <c r="F57" s="244"/>
      <c r="G57" s="240">
        <v>44</v>
      </c>
      <c r="H57" s="240"/>
      <c r="I57" s="240">
        <v>10</v>
      </c>
      <c r="J57" s="240"/>
      <c r="K57" s="240">
        <v>243</v>
      </c>
      <c r="L57" s="240"/>
      <c r="M57" s="240">
        <v>4</v>
      </c>
      <c r="N57" s="240"/>
      <c r="O57" s="240">
        <v>14</v>
      </c>
      <c r="P57" s="33"/>
      <c r="Q57" s="77"/>
      <c r="R57" s="78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79"/>
      <c r="AH57" s="33"/>
    </row>
    <row r="58" spans="1:34" ht="18.75" customHeight="1">
      <c r="A58" s="145" t="s">
        <v>60</v>
      </c>
      <c r="B58" s="432">
        <v>34</v>
      </c>
      <c r="C58" s="433"/>
      <c r="D58" s="241"/>
      <c r="E58" s="240">
        <v>13</v>
      </c>
      <c r="F58" s="244"/>
      <c r="G58" s="240">
        <v>22</v>
      </c>
      <c r="H58" s="240"/>
      <c r="I58" s="240">
        <v>12</v>
      </c>
      <c r="J58" s="240"/>
      <c r="K58" s="240">
        <v>95</v>
      </c>
      <c r="L58" s="240"/>
      <c r="M58" s="240" t="s">
        <v>420</v>
      </c>
      <c r="N58" s="240"/>
      <c r="O58" s="240">
        <v>12</v>
      </c>
      <c r="P58" s="33"/>
      <c r="Q58" s="260" t="s">
        <v>451</v>
      </c>
      <c r="R58" s="258">
        <f>SUM(S58:AG58)</f>
        <v>28380</v>
      </c>
      <c r="S58" s="258">
        <v>10282</v>
      </c>
      <c r="T58" s="258">
        <v>505</v>
      </c>
      <c r="U58" s="258">
        <v>1121</v>
      </c>
      <c r="V58" s="258">
        <v>125</v>
      </c>
      <c r="W58" s="258">
        <v>2922</v>
      </c>
      <c r="X58" s="258">
        <v>1248</v>
      </c>
      <c r="Y58" s="258">
        <v>1260</v>
      </c>
      <c r="Z58" s="258">
        <v>115</v>
      </c>
      <c r="AA58" s="258">
        <v>123</v>
      </c>
      <c r="AB58" s="258">
        <v>388</v>
      </c>
      <c r="AC58" s="258">
        <v>457</v>
      </c>
      <c r="AD58" s="258">
        <v>1246</v>
      </c>
      <c r="AE58" s="258">
        <v>993</v>
      </c>
      <c r="AF58" s="258">
        <v>2477</v>
      </c>
      <c r="AG58" s="258">
        <v>5118</v>
      </c>
      <c r="AH58" s="33"/>
    </row>
    <row r="59" spans="1:34" ht="18.75" customHeight="1">
      <c r="A59" s="145" t="s">
        <v>61</v>
      </c>
      <c r="B59" s="432">
        <v>51</v>
      </c>
      <c r="C59" s="433"/>
      <c r="D59" s="241"/>
      <c r="E59" s="240">
        <v>9</v>
      </c>
      <c r="F59" s="244"/>
      <c r="G59" s="240">
        <v>32</v>
      </c>
      <c r="H59" s="240"/>
      <c r="I59" s="240">
        <v>9</v>
      </c>
      <c r="J59" s="240"/>
      <c r="K59" s="240">
        <v>132</v>
      </c>
      <c r="L59" s="240"/>
      <c r="M59" s="240" t="s">
        <v>420</v>
      </c>
      <c r="N59" s="240"/>
      <c r="O59" s="240">
        <v>6</v>
      </c>
      <c r="P59" s="33"/>
      <c r="Q59" s="52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5"/>
      <c r="AH59" s="33"/>
    </row>
    <row r="60" spans="1:34" ht="18.75" customHeight="1">
      <c r="A60" s="145"/>
      <c r="B60" s="420"/>
      <c r="C60" s="421"/>
      <c r="D60" s="241"/>
      <c r="E60" s="240"/>
      <c r="F60" s="244"/>
      <c r="G60" s="240"/>
      <c r="H60" s="240"/>
      <c r="I60" s="240"/>
      <c r="J60" s="240"/>
      <c r="K60" s="240"/>
      <c r="L60" s="240"/>
      <c r="M60" s="240"/>
      <c r="N60" s="240"/>
      <c r="O60" s="240"/>
      <c r="P60" s="33"/>
      <c r="Q60" s="260" t="s">
        <v>447</v>
      </c>
      <c r="R60" s="258">
        <f>SUM(S60:AG60)</f>
        <v>29568</v>
      </c>
      <c r="S60" s="258">
        <v>11017</v>
      </c>
      <c r="T60" s="258">
        <v>544</v>
      </c>
      <c r="U60" s="258">
        <v>1160</v>
      </c>
      <c r="V60" s="258">
        <v>149</v>
      </c>
      <c r="W60" s="258">
        <v>3007</v>
      </c>
      <c r="X60" s="258">
        <v>1423</v>
      </c>
      <c r="Y60" s="258">
        <v>1306</v>
      </c>
      <c r="Z60" s="258">
        <v>112</v>
      </c>
      <c r="AA60" s="258">
        <v>117</v>
      </c>
      <c r="AB60" s="258">
        <v>365</v>
      </c>
      <c r="AC60" s="258">
        <v>384</v>
      </c>
      <c r="AD60" s="258">
        <v>1271</v>
      </c>
      <c r="AE60" s="258">
        <v>970</v>
      </c>
      <c r="AF60" s="258">
        <v>2518</v>
      </c>
      <c r="AG60" s="258">
        <v>5225</v>
      </c>
      <c r="AH60" s="33"/>
    </row>
    <row r="61" spans="1:34" ht="18.75" customHeight="1">
      <c r="A61" s="145" t="s">
        <v>62</v>
      </c>
      <c r="B61" s="432">
        <v>6</v>
      </c>
      <c r="C61" s="433"/>
      <c r="D61" s="241"/>
      <c r="E61" s="240">
        <v>1</v>
      </c>
      <c r="F61" s="244"/>
      <c r="G61" s="240">
        <v>10</v>
      </c>
      <c r="H61" s="240"/>
      <c r="I61" s="240">
        <v>2</v>
      </c>
      <c r="J61" s="240"/>
      <c r="K61" s="240">
        <v>87</v>
      </c>
      <c r="L61" s="240"/>
      <c r="M61" s="240" t="s">
        <v>420</v>
      </c>
      <c r="N61" s="240"/>
      <c r="O61" s="240">
        <v>7</v>
      </c>
      <c r="P61" s="33"/>
      <c r="Q61" s="80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5"/>
      <c r="AH61" s="33"/>
    </row>
    <row r="62" spans="1:34" ht="18.75" customHeight="1">
      <c r="A62" s="145" t="s">
        <v>64</v>
      </c>
      <c r="B62" s="432">
        <v>33</v>
      </c>
      <c r="C62" s="433"/>
      <c r="D62" s="241"/>
      <c r="E62" s="240">
        <v>13</v>
      </c>
      <c r="F62" s="244"/>
      <c r="G62" s="240">
        <v>22</v>
      </c>
      <c r="H62" s="240"/>
      <c r="I62" s="240">
        <v>9</v>
      </c>
      <c r="J62" s="244"/>
      <c r="K62" s="244">
        <v>103</v>
      </c>
      <c r="L62" s="244"/>
      <c r="M62" s="244" t="s">
        <v>420</v>
      </c>
      <c r="N62" s="244"/>
      <c r="O62" s="244">
        <v>2</v>
      </c>
      <c r="P62" s="33"/>
      <c r="Q62" s="260" t="s">
        <v>448</v>
      </c>
      <c r="R62" s="258">
        <f>SUM(S62:AG62)</f>
        <v>30846</v>
      </c>
      <c r="S62" s="258">
        <v>11645</v>
      </c>
      <c r="T62" s="258">
        <v>585</v>
      </c>
      <c r="U62" s="258">
        <v>1190</v>
      </c>
      <c r="V62" s="258">
        <v>156</v>
      </c>
      <c r="W62" s="258">
        <v>3043</v>
      </c>
      <c r="X62" s="258">
        <v>1484</v>
      </c>
      <c r="Y62" s="258">
        <v>1326</v>
      </c>
      <c r="Z62" s="258">
        <v>114</v>
      </c>
      <c r="AA62" s="258">
        <v>116</v>
      </c>
      <c r="AB62" s="258">
        <v>358</v>
      </c>
      <c r="AC62" s="258">
        <v>387</v>
      </c>
      <c r="AD62" s="258">
        <v>1330</v>
      </c>
      <c r="AE62" s="258">
        <v>1006</v>
      </c>
      <c r="AF62" s="258">
        <v>2552</v>
      </c>
      <c r="AG62" s="258">
        <v>5554</v>
      </c>
      <c r="AH62" s="33"/>
    </row>
    <row r="63" spans="1:34" ht="18.75" customHeight="1">
      <c r="A63" s="145" t="s">
        <v>65</v>
      </c>
      <c r="B63" s="432">
        <v>40</v>
      </c>
      <c r="C63" s="433"/>
      <c r="D63" s="241"/>
      <c r="E63" s="240">
        <v>12</v>
      </c>
      <c r="F63" s="244"/>
      <c r="G63" s="240">
        <v>55</v>
      </c>
      <c r="H63" s="240"/>
      <c r="I63" s="240">
        <v>9</v>
      </c>
      <c r="J63" s="240"/>
      <c r="K63" s="240">
        <v>129</v>
      </c>
      <c r="L63" s="240"/>
      <c r="M63" s="240">
        <v>6</v>
      </c>
      <c r="N63" s="240"/>
      <c r="O63" s="240">
        <v>5</v>
      </c>
      <c r="P63" s="33"/>
      <c r="Q63" s="80"/>
      <c r="R63" s="258"/>
      <c r="S63" s="258"/>
      <c r="T63" s="258"/>
      <c r="U63" s="255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5"/>
      <c r="AH63" s="33"/>
    </row>
    <row r="64" spans="1:34" ht="18.75" customHeight="1">
      <c r="A64" s="145" t="s">
        <v>66</v>
      </c>
      <c r="B64" s="432">
        <v>187</v>
      </c>
      <c r="C64" s="433"/>
      <c r="D64" s="241"/>
      <c r="E64" s="240">
        <v>29</v>
      </c>
      <c r="F64" s="244"/>
      <c r="G64" s="240">
        <v>68</v>
      </c>
      <c r="H64" s="240"/>
      <c r="I64" s="240">
        <v>13</v>
      </c>
      <c r="J64" s="244"/>
      <c r="K64" s="240">
        <v>505</v>
      </c>
      <c r="L64" s="240"/>
      <c r="M64" s="240">
        <v>24</v>
      </c>
      <c r="N64" s="240"/>
      <c r="O64" s="240">
        <v>17</v>
      </c>
      <c r="P64" s="33"/>
      <c r="Q64" s="260" t="s">
        <v>449</v>
      </c>
      <c r="R64" s="258">
        <f>SUM(S64:AG64)</f>
        <v>31786</v>
      </c>
      <c r="S64" s="258">
        <v>12227</v>
      </c>
      <c r="T64" s="258">
        <v>620</v>
      </c>
      <c r="U64" s="258">
        <v>1177</v>
      </c>
      <c r="V64" s="258">
        <v>159</v>
      </c>
      <c r="W64" s="258">
        <v>3118</v>
      </c>
      <c r="X64" s="258">
        <v>1545</v>
      </c>
      <c r="Y64" s="258">
        <v>1333</v>
      </c>
      <c r="Z64" s="258">
        <v>116</v>
      </c>
      <c r="AA64" s="258">
        <v>115</v>
      </c>
      <c r="AB64" s="258">
        <v>352</v>
      </c>
      <c r="AC64" s="258">
        <v>381</v>
      </c>
      <c r="AD64" s="258">
        <v>1345</v>
      </c>
      <c r="AE64" s="258">
        <v>1009</v>
      </c>
      <c r="AF64" s="258">
        <v>2576</v>
      </c>
      <c r="AG64" s="258">
        <v>5713</v>
      </c>
      <c r="AH64" s="33"/>
    </row>
    <row r="65" spans="1:34" ht="18.75" customHeight="1">
      <c r="A65" s="145" t="s">
        <v>67</v>
      </c>
      <c r="B65" s="432">
        <v>20</v>
      </c>
      <c r="C65" s="433"/>
      <c r="D65" s="241"/>
      <c r="E65" s="240">
        <v>12</v>
      </c>
      <c r="F65" s="244"/>
      <c r="G65" s="240">
        <v>16</v>
      </c>
      <c r="H65" s="240"/>
      <c r="I65" s="240">
        <v>10</v>
      </c>
      <c r="J65" s="240"/>
      <c r="K65" s="240">
        <v>104</v>
      </c>
      <c r="L65" s="240"/>
      <c r="M65" s="240" t="s">
        <v>420</v>
      </c>
      <c r="N65" s="240"/>
      <c r="O65" s="240">
        <v>5</v>
      </c>
      <c r="P65" s="33"/>
      <c r="Q65" s="80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5"/>
      <c r="AH65" s="33"/>
    </row>
    <row r="66" spans="1:34" ht="18.75" customHeight="1">
      <c r="A66" s="145" t="s">
        <v>69</v>
      </c>
      <c r="B66" s="432">
        <v>29</v>
      </c>
      <c r="C66" s="433"/>
      <c r="D66" s="241"/>
      <c r="E66" s="240">
        <v>10</v>
      </c>
      <c r="F66" s="244"/>
      <c r="G66" s="240">
        <v>14</v>
      </c>
      <c r="H66" s="240"/>
      <c r="I66" s="240">
        <v>5</v>
      </c>
      <c r="J66" s="240"/>
      <c r="K66" s="240">
        <v>30</v>
      </c>
      <c r="L66" s="240"/>
      <c r="M66" s="240" t="s">
        <v>420</v>
      </c>
      <c r="N66" s="240"/>
      <c r="O66" s="240">
        <v>4</v>
      </c>
      <c r="P66" s="33"/>
      <c r="Q66" s="81" t="s">
        <v>450</v>
      </c>
      <c r="R66" s="259">
        <f>SUM(S66:AG66)</f>
        <v>32781</v>
      </c>
      <c r="S66" s="259">
        <v>12789</v>
      </c>
      <c r="T66" s="259">
        <v>655</v>
      </c>
      <c r="U66" s="259">
        <v>1167</v>
      </c>
      <c r="V66" s="259">
        <v>143</v>
      </c>
      <c r="W66" s="259">
        <v>3121</v>
      </c>
      <c r="X66" s="259">
        <v>1599</v>
      </c>
      <c r="Y66" s="259">
        <v>1345</v>
      </c>
      <c r="Z66" s="259">
        <v>111</v>
      </c>
      <c r="AA66" s="259">
        <v>113</v>
      </c>
      <c r="AB66" s="259">
        <v>324</v>
      </c>
      <c r="AC66" s="259">
        <v>352</v>
      </c>
      <c r="AD66" s="259">
        <v>1446</v>
      </c>
      <c r="AE66" s="259">
        <v>1100</v>
      </c>
      <c r="AF66" s="259">
        <v>2633</v>
      </c>
      <c r="AG66" s="259">
        <v>5883</v>
      </c>
      <c r="AH66" s="33"/>
    </row>
    <row r="67" spans="1:34" ht="18.75" customHeight="1">
      <c r="A67" s="145" t="s">
        <v>70</v>
      </c>
      <c r="B67" s="432">
        <v>36</v>
      </c>
      <c r="C67" s="433"/>
      <c r="D67" s="241"/>
      <c r="E67" s="240">
        <v>14</v>
      </c>
      <c r="F67" s="244"/>
      <c r="G67" s="240">
        <v>18</v>
      </c>
      <c r="H67" s="240"/>
      <c r="I67" s="240">
        <v>11</v>
      </c>
      <c r="J67" s="240"/>
      <c r="K67" s="240">
        <v>164</v>
      </c>
      <c r="L67" s="240"/>
      <c r="M67" s="240">
        <v>1</v>
      </c>
      <c r="N67" s="240"/>
      <c r="O67" s="240">
        <v>18</v>
      </c>
      <c r="P67" s="33"/>
      <c r="Q67" s="73"/>
      <c r="R67" s="82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33"/>
    </row>
    <row r="68" spans="1:34" ht="18.75" customHeight="1">
      <c r="A68" s="145" t="s">
        <v>73</v>
      </c>
      <c r="B68" s="432">
        <v>6</v>
      </c>
      <c r="C68" s="433"/>
      <c r="D68" s="241"/>
      <c r="E68" s="240">
        <v>1</v>
      </c>
      <c r="F68" s="244"/>
      <c r="G68" s="240">
        <v>1</v>
      </c>
      <c r="H68" s="240"/>
      <c r="I68" s="240" t="s">
        <v>420</v>
      </c>
      <c r="J68" s="240"/>
      <c r="K68" s="240">
        <v>6</v>
      </c>
      <c r="L68" s="240"/>
      <c r="M68" s="240" t="s">
        <v>420</v>
      </c>
      <c r="N68" s="240"/>
      <c r="O68" s="240">
        <v>7</v>
      </c>
      <c r="P68" s="33"/>
      <c r="Q68" s="227" t="s">
        <v>410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1:34" ht="18.75" customHeight="1">
      <c r="A69" s="58"/>
      <c r="B69" s="430"/>
      <c r="C69" s="431"/>
      <c r="D69" s="83"/>
      <c r="E69" s="83"/>
      <c r="F69" s="84"/>
      <c r="G69" s="83"/>
      <c r="H69" s="83"/>
      <c r="I69" s="83"/>
      <c r="J69" s="83"/>
      <c r="K69" s="83"/>
      <c r="L69" s="83"/>
      <c r="M69" s="83"/>
      <c r="N69" s="83"/>
      <c r="O69" s="85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1:34" ht="18.75" customHeight="1">
      <c r="A70" s="227" t="s">
        <v>408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8.7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1:34" ht="14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34" ht="14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:34" ht="14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1:34" ht="14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1:34" ht="14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1:34" ht="14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1:34" ht="14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1:34" ht="14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1:34" ht="14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1:34" ht="14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1:34" ht="14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1:34" ht="14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1:34" ht="14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1:34" ht="14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1:34" ht="14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1:34" ht="14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34" ht="14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1:34" ht="14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1:34" ht="14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4" ht="14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1:34" ht="14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1:34" ht="14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1:34" ht="14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1:34" ht="14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1:34" ht="14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1:34" ht="14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</row>
    <row r="98" spans="1:34" ht="14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</row>
    <row r="99" spans="1:34" ht="14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</row>
    <row r="100" spans="1:34" ht="14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</row>
    <row r="101" spans="1:34" ht="14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</row>
    <row r="102" spans="1:34" ht="14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spans="1:34" ht="14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spans="1:34" ht="14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</row>
    <row r="105" spans="1:34" ht="14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1:34" ht="14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1:34" ht="14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</sheetData>
  <sheetProtection/>
  <mergeCells count="106">
    <mergeCell ref="Q4:AE4"/>
    <mergeCell ref="A3:O3"/>
    <mergeCell ref="A5:O5"/>
    <mergeCell ref="Q52:AG52"/>
    <mergeCell ref="Q30:AF30"/>
    <mergeCell ref="B67:C67"/>
    <mergeCell ref="B57:C57"/>
    <mergeCell ref="AE6:AE8"/>
    <mergeCell ref="W6:W8"/>
    <mergeCell ref="V6:V8"/>
    <mergeCell ref="B68:C68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52:C52"/>
    <mergeCell ref="B53:C53"/>
    <mergeCell ref="B54:C54"/>
    <mergeCell ref="B55:C55"/>
    <mergeCell ref="B56:C56"/>
    <mergeCell ref="B51:C51"/>
    <mergeCell ref="L7:M7"/>
    <mergeCell ref="B45:C45"/>
    <mergeCell ref="B46:C46"/>
    <mergeCell ref="B47:C47"/>
    <mergeCell ref="B48:C48"/>
    <mergeCell ref="B49:C49"/>
    <mergeCell ref="F43:G44"/>
    <mergeCell ref="L8:L9"/>
    <mergeCell ref="AA6:AA8"/>
    <mergeCell ref="A7:A9"/>
    <mergeCell ref="N7:N9"/>
    <mergeCell ref="B8:F8"/>
    <mergeCell ref="M8:M9"/>
    <mergeCell ref="G8:K8"/>
    <mergeCell ref="B7:K7"/>
    <mergeCell ref="Z6:Z8"/>
    <mergeCell ref="X6:X8"/>
    <mergeCell ref="Y6:Y8"/>
    <mergeCell ref="B43:C44"/>
    <mergeCell ref="N43:O44"/>
    <mergeCell ref="L43:M44"/>
    <mergeCell ref="J43:K44"/>
    <mergeCell ref="H43:I44"/>
    <mergeCell ref="O7:O9"/>
    <mergeCell ref="A41:O41"/>
    <mergeCell ref="A43:A44"/>
    <mergeCell ref="AB6:AB8"/>
    <mergeCell ref="AC6:AC8"/>
    <mergeCell ref="AD6:AD8"/>
    <mergeCell ref="D43:E44"/>
    <mergeCell ref="Q16:R16"/>
    <mergeCell ref="Q6:R8"/>
    <mergeCell ref="Q15:R15"/>
    <mergeCell ref="Q14:R14"/>
    <mergeCell ref="S6:S8"/>
    <mergeCell ref="T6:T8"/>
    <mergeCell ref="Q10:R10"/>
    <mergeCell ref="U6:U8"/>
    <mergeCell ref="S32:S34"/>
    <mergeCell ref="T32:T34"/>
    <mergeCell ref="U32:U34"/>
    <mergeCell ref="X32:X34"/>
    <mergeCell ref="Q18:R18"/>
    <mergeCell ref="Y32:Y34"/>
    <mergeCell ref="Z32:Z34"/>
    <mergeCell ref="AA32:AA34"/>
    <mergeCell ref="Q12:R12"/>
    <mergeCell ref="Q13:R13"/>
    <mergeCell ref="Q21:R21"/>
    <mergeCell ref="Q22:R22"/>
    <mergeCell ref="Q32:R34"/>
    <mergeCell ref="AB32:AB34"/>
    <mergeCell ref="S54:S56"/>
    <mergeCell ref="Q17:R17"/>
    <mergeCell ref="Q19:R19"/>
    <mergeCell ref="T54:T56"/>
    <mergeCell ref="AD32:AD34"/>
    <mergeCell ref="Q20:R20"/>
    <mergeCell ref="Q23:R23"/>
    <mergeCell ref="Q24:R24"/>
    <mergeCell ref="X54:X56"/>
    <mergeCell ref="AB54:AB56"/>
    <mergeCell ref="AC54:AC56"/>
    <mergeCell ref="W54:W56"/>
    <mergeCell ref="Q45:R45"/>
    <mergeCell ref="Y54:Y56"/>
    <mergeCell ref="AA54:AA56"/>
    <mergeCell ref="U54:U56"/>
    <mergeCell ref="V54:V56"/>
    <mergeCell ref="AE32:AE34"/>
    <mergeCell ref="AG54:AG56"/>
    <mergeCell ref="Q54:Q56"/>
    <mergeCell ref="AD54:AD56"/>
    <mergeCell ref="AE54:AE56"/>
    <mergeCell ref="AF54:AF56"/>
    <mergeCell ref="R54:R56"/>
    <mergeCell ref="Z54:Z56"/>
    <mergeCell ref="AF32:AF34"/>
    <mergeCell ref="AC32:AC34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50" style="7" customWidth="1"/>
    <col min="2" max="9" width="12.59765625" style="7" customWidth="1"/>
    <col min="10" max="10" width="8.5" style="7" customWidth="1"/>
    <col min="11" max="12" width="25" style="7" customWidth="1"/>
    <col min="13" max="24" width="5.59765625" style="7" customWidth="1"/>
    <col min="25" max="16384" width="10.59765625" style="7" customWidth="1"/>
  </cols>
  <sheetData>
    <row r="1" spans="1:24" s="2" customFormat="1" ht="15" customHeight="1">
      <c r="A1" s="29" t="s">
        <v>326</v>
      </c>
      <c r="B1" s="1"/>
      <c r="C1" s="1"/>
      <c r="D1" s="32"/>
      <c r="E1" s="32"/>
      <c r="F1" s="32"/>
      <c r="G1" s="32"/>
      <c r="H1" s="32"/>
      <c r="I1" s="32"/>
      <c r="J1" s="3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" t="s">
        <v>336</v>
      </c>
    </row>
    <row r="2" spans="1:24" s="2" customFormat="1" ht="15" customHeight="1">
      <c r="A2" s="29"/>
      <c r="B2" s="1"/>
      <c r="C2" s="1"/>
      <c r="D2" s="32"/>
      <c r="E2" s="32"/>
      <c r="F2" s="32"/>
      <c r="G2" s="32"/>
      <c r="H2" s="32"/>
      <c r="I2" s="32"/>
      <c r="J2" s="3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"/>
    </row>
    <row r="3" spans="1:24" ht="18" customHeight="1">
      <c r="A3" s="434" t="s">
        <v>456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</row>
    <row r="4" spans="1:24" ht="15" customHeight="1">
      <c r="A4" s="64"/>
      <c r="B4" s="64"/>
      <c r="C4" s="64"/>
      <c r="D4" s="64"/>
      <c r="E4" s="64"/>
      <c r="F4" s="64"/>
      <c r="G4" s="64"/>
      <c r="H4" s="64"/>
      <c r="I4" s="64"/>
      <c r="J4" s="8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customHeight="1">
      <c r="A5" s="439" t="s">
        <v>457</v>
      </c>
      <c r="B5" s="440"/>
      <c r="C5" s="440"/>
      <c r="D5" s="440"/>
      <c r="E5" s="440"/>
      <c r="F5" s="440"/>
      <c r="G5" s="440"/>
      <c r="H5" s="440"/>
      <c r="I5" s="440"/>
      <c r="J5" s="88"/>
      <c r="K5" s="439" t="s">
        <v>480</v>
      </c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</row>
    <row r="6" spans="1:24" ht="15" customHeight="1" thickBot="1">
      <c r="A6" s="64"/>
      <c r="B6" s="64"/>
      <c r="C6" s="64"/>
      <c r="D6" s="64"/>
      <c r="E6" s="64"/>
      <c r="F6" s="64"/>
      <c r="G6" s="64"/>
      <c r="H6" s="64"/>
      <c r="I6" s="64"/>
      <c r="J6" s="88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15" customHeight="1">
      <c r="A7" s="446" t="s">
        <v>455</v>
      </c>
      <c r="B7" s="467" t="s">
        <v>479</v>
      </c>
      <c r="C7" s="468"/>
      <c r="D7" s="468"/>
      <c r="E7" s="468"/>
      <c r="F7" s="467" t="s">
        <v>478</v>
      </c>
      <c r="G7" s="468"/>
      <c r="H7" s="468"/>
      <c r="I7" s="468"/>
      <c r="J7" s="64"/>
      <c r="K7" s="461" t="s">
        <v>257</v>
      </c>
      <c r="L7" s="462"/>
      <c r="M7" s="444" t="s">
        <v>465</v>
      </c>
      <c r="N7" s="444" t="s">
        <v>466</v>
      </c>
      <c r="O7" s="444" t="s">
        <v>467</v>
      </c>
      <c r="P7" s="444" t="s">
        <v>468</v>
      </c>
      <c r="Q7" s="444" t="s">
        <v>469</v>
      </c>
      <c r="R7" s="444" t="s">
        <v>470</v>
      </c>
      <c r="S7" s="444" t="s">
        <v>471</v>
      </c>
      <c r="T7" s="444" t="s">
        <v>472</v>
      </c>
      <c r="U7" s="444" t="s">
        <v>473</v>
      </c>
      <c r="V7" s="460" t="s">
        <v>327</v>
      </c>
      <c r="W7" s="460" t="s">
        <v>249</v>
      </c>
      <c r="X7" s="442" t="s">
        <v>328</v>
      </c>
    </row>
    <row r="8" spans="1:24" ht="15" customHeight="1">
      <c r="A8" s="447"/>
      <c r="B8" s="469"/>
      <c r="C8" s="470"/>
      <c r="D8" s="470"/>
      <c r="E8" s="470"/>
      <c r="F8" s="469"/>
      <c r="G8" s="470"/>
      <c r="H8" s="470"/>
      <c r="I8" s="470"/>
      <c r="J8" s="64"/>
      <c r="K8" s="387"/>
      <c r="L8" s="388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3"/>
    </row>
    <row r="9" spans="1:24" ht="15" customHeight="1">
      <c r="A9" s="448"/>
      <c r="B9" s="89" t="s">
        <v>329</v>
      </c>
      <c r="C9" s="261" t="s">
        <v>452</v>
      </c>
      <c r="D9" s="261" t="s">
        <v>453</v>
      </c>
      <c r="E9" s="261" t="s">
        <v>454</v>
      </c>
      <c r="F9" s="89" t="s">
        <v>329</v>
      </c>
      <c r="G9" s="261" t="s">
        <v>452</v>
      </c>
      <c r="H9" s="261" t="s">
        <v>453</v>
      </c>
      <c r="I9" s="261" t="s">
        <v>454</v>
      </c>
      <c r="J9" s="64"/>
      <c r="K9" s="64"/>
      <c r="L9" s="66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4" s="8" customFormat="1" ht="15" customHeight="1">
      <c r="A10" s="270"/>
      <c r="B10" s="44"/>
      <c r="C10" s="44"/>
      <c r="D10" s="44"/>
      <c r="E10" s="44"/>
      <c r="F10" s="44"/>
      <c r="G10" s="44"/>
      <c r="H10" s="44"/>
      <c r="I10" s="44"/>
      <c r="J10" s="90"/>
      <c r="K10" s="386" t="s">
        <v>464</v>
      </c>
      <c r="L10" s="441"/>
      <c r="M10" s="47">
        <v>843</v>
      </c>
      <c r="N10" s="47">
        <v>692</v>
      </c>
      <c r="O10" s="47">
        <v>667</v>
      </c>
      <c r="P10" s="47">
        <v>652</v>
      </c>
      <c r="Q10" s="47">
        <v>614</v>
      </c>
      <c r="R10" s="47">
        <v>525</v>
      </c>
      <c r="S10" s="47">
        <v>597</v>
      </c>
      <c r="T10" s="47">
        <v>513</v>
      </c>
      <c r="U10" s="47">
        <v>540</v>
      </c>
      <c r="V10" s="47">
        <v>633</v>
      </c>
      <c r="W10" s="47">
        <v>608</v>
      </c>
      <c r="X10" s="47">
        <v>655</v>
      </c>
    </row>
    <row r="11" spans="1:24" ht="15" customHeight="1">
      <c r="A11" s="352" t="s">
        <v>76</v>
      </c>
      <c r="B11" s="91">
        <v>7539</v>
      </c>
      <c r="C11" s="91">
        <v>7506</v>
      </c>
      <c r="D11" s="91">
        <v>7466</v>
      </c>
      <c r="E11" s="91">
        <v>7361</v>
      </c>
      <c r="F11" s="92">
        <v>699.1</v>
      </c>
      <c r="G11" s="92">
        <v>689.5</v>
      </c>
      <c r="H11" s="92">
        <v>680.4</v>
      </c>
      <c r="I11" s="92">
        <v>664.6</v>
      </c>
      <c r="J11" s="64"/>
      <c r="K11" s="386" t="s">
        <v>474</v>
      </c>
      <c r="L11" s="441"/>
      <c r="M11" s="88">
        <v>700</v>
      </c>
      <c r="N11" s="88">
        <v>657</v>
      </c>
      <c r="O11" s="88">
        <v>714</v>
      </c>
      <c r="P11" s="88">
        <v>667</v>
      </c>
      <c r="Q11" s="88">
        <v>602</v>
      </c>
      <c r="R11" s="88">
        <v>600</v>
      </c>
      <c r="S11" s="88">
        <v>623</v>
      </c>
      <c r="T11" s="88">
        <v>561</v>
      </c>
      <c r="U11" s="88">
        <v>558</v>
      </c>
      <c r="V11" s="88">
        <v>613</v>
      </c>
      <c r="W11" s="88">
        <v>600</v>
      </c>
      <c r="X11" s="88">
        <v>611</v>
      </c>
    </row>
    <row r="12" spans="1:24" ht="15" customHeight="1">
      <c r="A12" s="96"/>
      <c r="B12" s="87"/>
      <c r="C12" s="87"/>
      <c r="D12" s="87"/>
      <c r="E12" s="87"/>
      <c r="F12" s="64"/>
      <c r="G12" s="51"/>
      <c r="H12" s="51"/>
      <c r="I12" s="93"/>
      <c r="J12" s="64"/>
      <c r="K12" s="386" t="s">
        <v>475</v>
      </c>
      <c r="L12" s="441"/>
      <c r="M12" s="88">
        <v>730</v>
      </c>
      <c r="N12" s="88">
        <v>653</v>
      </c>
      <c r="O12" s="88">
        <v>670</v>
      </c>
      <c r="P12" s="88">
        <v>620</v>
      </c>
      <c r="Q12" s="88">
        <v>586</v>
      </c>
      <c r="R12" s="88">
        <v>585</v>
      </c>
      <c r="S12" s="88">
        <v>595</v>
      </c>
      <c r="T12" s="88">
        <v>595</v>
      </c>
      <c r="U12" s="88">
        <v>586</v>
      </c>
      <c r="V12" s="88">
        <v>625</v>
      </c>
      <c r="W12" s="88">
        <v>602</v>
      </c>
      <c r="X12" s="88">
        <v>619</v>
      </c>
    </row>
    <row r="13" spans="1:24" ht="15" customHeight="1">
      <c r="A13" s="96" t="s">
        <v>78</v>
      </c>
      <c r="B13" s="94">
        <v>1834</v>
      </c>
      <c r="C13" s="94">
        <v>1849</v>
      </c>
      <c r="D13" s="94">
        <v>1790</v>
      </c>
      <c r="E13" s="94">
        <v>1728</v>
      </c>
      <c r="F13" s="262">
        <v>170.1</v>
      </c>
      <c r="G13" s="262">
        <v>169.9</v>
      </c>
      <c r="H13" s="262">
        <v>163.1</v>
      </c>
      <c r="I13" s="262">
        <v>156</v>
      </c>
      <c r="J13" s="64"/>
      <c r="K13" s="465" t="s">
        <v>476</v>
      </c>
      <c r="L13" s="466"/>
      <c r="M13" s="102">
        <v>633</v>
      </c>
      <c r="N13" s="102">
        <v>558</v>
      </c>
      <c r="O13" s="102">
        <v>651</v>
      </c>
      <c r="P13" s="102">
        <v>657</v>
      </c>
      <c r="Q13" s="102">
        <v>565</v>
      </c>
      <c r="R13" s="102">
        <v>624</v>
      </c>
      <c r="S13" s="102">
        <v>545</v>
      </c>
      <c r="T13" s="102">
        <v>595</v>
      </c>
      <c r="U13" s="102">
        <v>553</v>
      </c>
      <c r="V13" s="102">
        <v>645</v>
      </c>
      <c r="W13" s="102">
        <v>640</v>
      </c>
      <c r="X13" s="102">
        <v>695</v>
      </c>
    </row>
    <row r="14" spans="1:24" ht="15" customHeight="1">
      <c r="A14" s="96" t="s">
        <v>77</v>
      </c>
      <c r="B14" s="94">
        <v>1552</v>
      </c>
      <c r="C14" s="94">
        <v>1507</v>
      </c>
      <c r="D14" s="94">
        <v>1607</v>
      </c>
      <c r="E14" s="94">
        <v>1701</v>
      </c>
      <c r="F14" s="262">
        <v>143.9</v>
      </c>
      <c r="G14" s="262">
        <v>138.4</v>
      </c>
      <c r="H14" s="262">
        <v>146.5</v>
      </c>
      <c r="I14" s="262">
        <v>153.6</v>
      </c>
      <c r="J14" s="64"/>
      <c r="K14" s="64"/>
      <c r="L14" s="6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ht="15" customHeight="1">
      <c r="A15" s="96" t="s">
        <v>330</v>
      </c>
      <c r="B15" s="94">
        <v>1092</v>
      </c>
      <c r="C15" s="94">
        <v>1213</v>
      </c>
      <c r="D15" s="94">
        <v>1139</v>
      </c>
      <c r="E15" s="94">
        <v>1156</v>
      </c>
      <c r="F15" s="262">
        <v>101.3</v>
      </c>
      <c r="G15" s="262">
        <v>111.4</v>
      </c>
      <c r="H15" s="262">
        <v>103.8</v>
      </c>
      <c r="I15" s="262">
        <v>104.4</v>
      </c>
      <c r="J15" s="90"/>
      <c r="K15" s="449" t="s">
        <v>78</v>
      </c>
      <c r="L15" s="450"/>
      <c r="M15" s="88">
        <v>147</v>
      </c>
      <c r="N15" s="88">
        <v>156</v>
      </c>
      <c r="O15" s="88">
        <v>139</v>
      </c>
      <c r="P15" s="88">
        <v>144</v>
      </c>
      <c r="Q15" s="88">
        <v>140</v>
      </c>
      <c r="R15" s="88">
        <v>146</v>
      </c>
      <c r="S15" s="88">
        <v>137</v>
      </c>
      <c r="T15" s="88">
        <v>130</v>
      </c>
      <c r="U15" s="88">
        <v>132</v>
      </c>
      <c r="V15" s="88">
        <v>138</v>
      </c>
      <c r="W15" s="88">
        <v>150</v>
      </c>
      <c r="X15" s="88">
        <v>169</v>
      </c>
    </row>
    <row r="16" spans="1:24" ht="15" customHeight="1">
      <c r="A16" s="96" t="s">
        <v>208</v>
      </c>
      <c r="B16" s="94">
        <v>414</v>
      </c>
      <c r="C16" s="94">
        <v>374</v>
      </c>
      <c r="D16" s="94">
        <v>375</v>
      </c>
      <c r="E16" s="94">
        <v>379</v>
      </c>
      <c r="F16" s="262">
        <v>38.4</v>
      </c>
      <c r="G16" s="262">
        <v>34.4</v>
      </c>
      <c r="H16" s="262">
        <v>34.2</v>
      </c>
      <c r="I16" s="262">
        <v>34.2</v>
      </c>
      <c r="J16" s="90"/>
      <c r="K16" s="449" t="s">
        <v>77</v>
      </c>
      <c r="L16" s="450"/>
      <c r="M16" s="88">
        <v>115</v>
      </c>
      <c r="N16" s="88">
        <v>119</v>
      </c>
      <c r="O16" s="88">
        <v>148</v>
      </c>
      <c r="P16" s="88">
        <v>161</v>
      </c>
      <c r="Q16" s="88">
        <v>131</v>
      </c>
      <c r="R16" s="88">
        <v>150</v>
      </c>
      <c r="S16" s="88">
        <v>125</v>
      </c>
      <c r="T16" s="88">
        <v>150</v>
      </c>
      <c r="U16" s="88">
        <v>134</v>
      </c>
      <c r="V16" s="88">
        <v>171</v>
      </c>
      <c r="W16" s="88">
        <v>152</v>
      </c>
      <c r="X16" s="88">
        <v>145</v>
      </c>
    </row>
    <row r="17" spans="1:24" ht="15" customHeight="1">
      <c r="A17" s="225" t="s">
        <v>207</v>
      </c>
      <c r="B17" s="94">
        <v>345</v>
      </c>
      <c r="C17" s="94">
        <v>340</v>
      </c>
      <c r="D17" s="94">
        <v>342</v>
      </c>
      <c r="E17" s="94">
        <v>346</v>
      </c>
      <c r="F17" s="262">
        <v>32</v>
      </c>
      <c r="G17" s="262">
        <v>31.2</v>
      </c>
      <c r="H17" s="262">
        <v>31.2</v>
      </c>
      <c r="I17" s="262">
        <v>31.2</v>
      </c>
      <c r="J17" s="90"/>
      <c r="K17" s="449" t="s">
        <v>330</v>
      </c>
      <c r="L17" s="450"/>
      <c r="M17" s="88">
        <v>102</v>
      </c>
      <c r="N17" s="88">
        <v>88</v>
      </c>
      <c r="O17" s="88">
        <v>110</v>
      </c>
      <c r="P17" s="88">
        <v>108</v>
      </c>
      <c r="Q17" s="88">
        <v>89</v>
      </c>
      <c r="R17" s="88">
        <v>95</v>
      </c>
      <c r="S17" s="88">
        <v>80</v>
      </c>
      <c r="T17" s="88">
        <v>97</v>
      </c>
      <c r="U17" s="88">
        <v>77</v>
      </c>
      <c r="V17" s="88">
        <v>104</v>
      </c>
      <c r="W17" s="88">
        <v>96</v>
      </c>
      <c r="X17" s="88">
        <v>110</v>
      </c>
    </row>
    <row r="18" spans="1:24" ht="15" customHeight="1">
      <c r="A18" s="68"/>
      <c r="B18" s="95"/>
      <c r="C18" s="47"/>
      <c r="D18" s="47"/>
      <c r="E18" s="94"/>
      <c r="F18" s="263"/>
      <c r="G18" s="262"/>
      <c r="H18" s="262"/>
      <c r="I18" s="264"/>
      <c r="J18" s="90"/>
      <c r="K18" s="449" t="s">
        <v>208</v>
      </c>
      <c r="L18" s="450"/>
      <c r="M18" s="88">
        <v>42</v>
      </c>
      <c r="N18" s="88">
        <v>36</v>
      </c>
      <c r="O18" s="88">
        <v>44</v>
      </c>
      <c r="P18" s="88">
        <v>33</v>
      </c>
      <c r="Q18" s="88">
        <v>25</v>
      </c>
      <c r="R18" s="88">
        <v>21</v>
      </c>
      <c r="S18" s="88">
        <v>22</v>
      </c>
      <c r="T18" s="88">
        <v>22</v>
      </c>
      <c r="U18" s="88">
        <v>29</v>
      </c>
      <c r="V18" s="88">
        <v>34</v>
      </c>
      <c r="W18" s="88">
        <v>36</v>
      </c>
      <c r="X18" s="88">
        <v>35</v>
      </c>
    </row>
    <row r="19" spans="1:24" ht="15" customHeight="1">
      <c r="A19" s="96" t="s">
        <v>205</v>
      </c>
      <c r="B19" s="94">
        <v>415</v>
      </c>
      <c r="C19" s="94">
        <v>346</v>
      </c>
      <c r="D19" s="94">
        <v>373</v>
      </c>
      <c r="E19" s="94">
        <v>341</v>
      </c>
      <c r="F19" s="262">
        <v>38.5</v>
      </c>
      <c r="G19" s="262">
        <v>31.8</v>
      </c>
      <c r="H19" s="262">
        <v>34</v>
      </c>
      <c r="I19" s="262">
        <v>30.8</v>
      </c>
      <c r="J19" s="90"/>
      <c r="K19" s="453" t="s">
        <v>207</v>
      </c>
      <c r="L19" s="454"/>
      <c r="M19" s="88">
        <v>27</v>
      </c>
      <c r="N19" s="88">
        <v>25</v>
      </c>
      <c r="O19" s="88">
        <v>30</v>
      </c>
      <c r="P19" s="88">
        <v>38</v>
      </c>
      <c r="Q19" s="88">
        <v>22</v>
      </c>
      <c r="R19" s="88">
        <v>22</v>
      </c>
      <c r="S19" s="88">
        <v>31</v>
      </c>
      <c r="T19" s="88">
        <v>26</v>
      </c>
      <c r="U19" s="88">
        <v>35</v>
      </c>
      <c r="V19" s="88">
        <v>22</v>
      </c>
      <c r="W19" s="88">
        <v>36</v>
      </c>
      <c r="X19" s="88">
        <v>32</v>
      </c>
    </row>
    <row r="20" spans="1:24" ht="15" customHeight="1">
      <c r="A20" s="96" t="s">
        <v>331</v>
      </c>
      <c r="B20" s="94">
        <v>166</v>
      </c>
      <c r="C20" s="94">
        <v>184</v>
      </c>
      <c r="D20" s="94">
        <v>176</v>
      </c>
      <c r="E20" s="94">
        <v>174</v>
      </c>
      <c r="F20" s="262">
        <v>15.4</v>
      </c>
      <c r="G20" s="262">
        <v>16.9</v>
      </c>
      <c r="H20" s="262">
        <v>16</v>
      </c>
      <c r="I20" s="262">
        <v>15.7</v>
      </c>
      <c r="J20" s="90"/>
      <c r="K20" s="122"/>
      <c r="L20" s="225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24" ht="15" customHeight="1">
      <c r="A21" s="96" t="s">
        <v>223</v>
      </c>
      <c r="B21" s="94">
        <v>208</v>
      </c>
      <c r="C21" s="94">
        <v>193</v>
      </c>
      <c r="D21" s="94">
        <v>181</v>
      </c>
      <c r="E21" s="94">
        <v>151</v>
      </c>
      <c r="F21" s="262">
        <v>19.3</v>
      </c>
      <c r="G21" s="262">
        <v>17.7</v>
      </c>
      <c r="H21" s="262">
        <v>16.5</v>
      </c>
      <c r="I21" s="262">
        <v>13.6</v>
      </c>
      <c r="J21" s="90"/>
      <c r="K21" s="449" t="s">
        <v>205</v>
      </c>
      <c r="L21" s="450"/>
      <c r="M21" s="88">
        <v>23</v>
      </c>
      <c r="N21" s="88">
        <v>23</v>
      </c>
      <c r="O21" s="88">
        <v>28</v>
      </c>
      <c r="P21" s="88">
        <v>30</v>
      </c>
      <c r="Q21" s="88">
        <v>27</v>
      </c>
      <c r="R21" s="88">
        <v>38</v>
      </c>
      <c r="S21" s="88">
        <v>21</v>
      </c>
      <c r="T21" s="88">
        <v>33</v>
      </c>
      <c r="U21" s="88">
        <v>23</v>
      </c>
      <c r="V21" s="88">
        <v>29</v>
      </c>
      <c r="W21" s="88">
        <v>25</v>
      </c>
      <c r="X21" s="88">
        <v>41</v>
      </c>
    </row>
    <row r="22" spans="1:24" ht="15" customHeight="1">
      <c r="A22" s="96" t="s">
        <v>209</v>
      </c>
      <c r="B22" s="94">
        <v>109</v>
      </c>
      <c r="C22" s="94">
        <v>113</v>
      </c>
      <c r="D22" s="94">
        <v>123</v>
      </c>
      <c r="E22" s="94">
        <v>105</v>
      </c>
      <c r="F22" s="262">
        <v>10.1</v>
      </c>
      <c r="G22" s="265">
        <v>10.4</v>
      </c>
      <c r="H22" s="262">
        <v>11.2</v>
      </c>
      <c r="I22" s="262">
        <v>9.5</v>
      </c>
      <c r="J22" s="90"/>
      <c r="K22" s="449" t="s">
        <v>331</v>
      </c>
      <c r="L22" s="450"/>
      <c r="M22" s="88">
        <v>22</v>
      </c>
      <c r="N22" s="88">
        <v>16</v>
      </c>
      <c r="O22" s="88">
        <v>22</v>
      </c>
      <c r="P22" s="88">
        <v>13</v>
      </c>
      <c r="Q22" s="88">
        <v>17</v>
      </c>
      <c r="R22" s="88">
        <v>14</v>
      </c>
      <c r="S22" s="88">
        <v>11</v>
      </c>
      <c r="T22" s="88">
        <v>8</v>
      </c>
      <c r="U22" s="88">
        <v>16</v>
      </c>
      <c r="V22" s="88">
        <v>7</v>
      </c>
      <c r="W22" s="88">
        <v>8</v>
      </c>
      <c r="X22" s="88">
        <v>20</v>
      </c>
    </row>
    <row r="23" spans="1:24" ht="15" customHeight="1">
      <c r="A23" s="269" t="s">
        <v>247</v>
      </c>
      <c r="B23" s="94">
        <v>55</v>
      </c>
      <c r="C23" s="94">
        <v>56</v>
      </c>
      <c r="D23" s="94">
        <v>78</v>
      </c>
      <c r="E23" s="94">
        <v>84</v>
      </c>
      <c r="F23" s="262">
        <v>5.1</v>
      </c>
      <c r="G23" s="262">
        <v>5.1</v>
      </c>
      <c r="H23" s="262">
        <v>7.1</v>
      </c>
      <c r="I23" s="262">
        <v>7.6</v>
      </c>
      <c r="J23" s="90"/>
      <c r="K23" s="449" t="s">
        <v>223</v>
      </c>
      <c r="L23" s="450"/>
      <c r="M23" s="88">
        <v>18</v>
      </c>
      <c r="N23" s="88">
        <v>7</v>
      </c>
      <c r="O23" s="88">
        <v>16</v>
      </c>
      <c r="P23" s="88">
        <v>14</v>
      </c>
      <c r="Q23" s="88">
        <v>11</v>
      </c>
      <c r="R23" s="88">
        <v>15</v>
      </c>
      <c r="S23" s="88">
        <v>10</v>
      </c>
      <c r="T23" s="88">
        <v>8</v>
      </c>
      <c r="U23" s="88">
        <v>8</v>
      </c>
      <c r="V23" s="88">
        <v>5</v>
      </c>
      <c r="W23" s="88">
        <v>20</v>
      </c>
      <c r="X23" s="88">
        <v>19</v>
      </c>
    </row>
    <row r="24" spans="1:24" ht="15" customHeight="1">
      <c r="A24" s="96"/>
      <c r="B24" s="94"/>
      <c r="C24" s="87"/>
      <c r="D24" s="87"/>
      <c r="E24" s="94"/>
      <c r="F24" s="263"/>
      <c r="G24" s="262"/>
      <c r="H24" s="262"/>
      <c r="I24" s="264"/>
      <c r="J24" s="90"/>
      <c r="K24" s="449" t="s">
        <v>209</v>
      </c>
      <c r="L24" s="450"/>
      <c r="M24" s="88">
        <v>8</v>
      </c>
      <c r="N24" s="88">
        <v>5</v>
      </c>
      <c r="O24" s="88">
        <v>9</v>
      </c>
      <c r="P24" s="88">
        <v>13</v>
      </c>
      <c r="Q24" s="88">
        <v>6</v>
      </c>
      <c r="R24" s="88">
        <v>7</v>
      </c>
      <c r="S24" s="88">
        <v>8</v>
      </c>
      <c r="T24" s="88">
        <v>11</v>
      </c>
      <c r="U24" s="88">
        <v>6</v>
      </c>
      <c r="V24" s="88">
        <v>10</v>
      </c>
      <c r="W24" s="88">
        <v>11</v>
      </c>
      <c r="X24" s="88">
        <v>11</v>
      </c>
    </row>
    <row r="25" spans="1:24" ht="15" customHeight="1">
      <c r="A25" s="225" t="s">
        <v>143</v>
      </c>
      <c r="B25" s="94">
        <v>107</v>
      </c>
      <c r="C25" s="94">
        <v>129</v>
      </c>
      <c r="D25" s="94">
        <v>115</v>
      </c>
      <c r="E25" s="94">
        <v>81</v>
      </c>
      <c r="F25" s="262">
        <v>9.9</v>
      </c>
      <c r="G25" s="262">
        <v>11.9</v>
      </c>
      <c r="H25" s="262">
        <v>10.5</v>
      </c>
      <c r="I25" s="262">
        <v>7.3</v>
      </c>
      <c r="J25" s="90"/>
      <c r="K25" s="463" t="s">
        <v>247</v>
      </c>
      <c r="L25" s="464"/>
      <c r="M25" s="88">
        <v>8</v>
      </c>
      <c r="N25" s="88">
        <v>4</v>
      </c>
      <c r="O25" s="88">
        <v>7</v>
      </c>
      <c r="P25" s="88">
        <v>10</v>
      </c>
      <c r="Q25" s="88">
        <v>3</v>
      </c>
      <c r="R25" s="88">
        <v>5</v>
      </c>
      <c r="S25" s="88">
        <v>9</v>
      </c>
      <c r="T25" s="88">
        <v>9</v>
      </c>
      <c r="U25" s="88">
        <v>7</v>
      </c>
      <c r="V25" s="88">
        <v>6</v>
      </c>
      <c r="W25" s="88">
        <v>6</v>
      </c>
      <c r="X25" s="88">
        <v>10</v>
      </c>
    </row>
    <row r="26" spans="1:24" ht="15" customHeight="1">
      <c r="A26" s="96" t="s">
        <v>184</v>
      </c>
      <c r="B26" s="64">
        <v>86</v>
      </c>
      <c r="C26" s="94">
        <v>92</v>
      </c>
      <c r="D26" s="94">
        <v>89</v>
      </c>
      <c r="E26" s="94">
        <v>76</v>
      </c>
      <c r="F26" s="262">
        <v>8</v>
      </c>
      <c r="G26" s="262">
        <v>8.5</v>
      </c>
      <c r="H26" s="262">
        <v>8.1</v>
      </c>
      <c r="I26" s="262">
        <v>6.9</v>
      </c>
      <c r="J26" s="90"/>
      <c r="K26" s="122"/>
      <c r="L26" s="96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24" ht="15" customHeight="1">
      <c r="A27" s="96" t="s">
        <v>146</v>
      </c>
      <c r="B27" s="94">
        <v>46</v>
      </c>
      <c r="C27" s="94">
        <v>60</v>
      </c>
      <c r="D27" s="64">
        <v>64</v>
      </c>
      <c r="E27" s="94">
        <v>58</v>
      </c>
      <c r="F27" s="262">
        <v>4.3</v>
      </c>
      <c r="G27" s="262">
        <v>5.5</v>
      </c>
      <c r="H27" s="262">
        <v>5.8</v>
      </c>
      <c r="I27" s="262">
        <v>5.2</v>
      </c>
      <c r="J27" s="90"/>
      <c r="K27" s="451" t="s">
        <v>143</v>
      </c>
      <c r="L27" s="452"/>
      <c r="M27" s="88">
        <v>13</v>
      </c>
      <c r="N27" s="88">
        <v>5</v>
      </c>
      <c r="O27" s="88">
        <v>7</v>
      </c>
      <c r="P27" s="88">
        <v>2</v>
      </c>
      <c r="Q27" s="88">
        <v>3</v>
      </c>
      <c r="R27" s="88">
        <v>5</v>
      </c>
      <c r="S27" s="88">
        <v>3</v>
      </c>
      <c r="T27" s="88">
        <v>13</v>
      </c>
      <c r="U27" s="88">
        <v>6</v>
      </c>
      <c r="V27" s="88">
        <v>5</v>
      </c>
      <c r="W27" s="88">
        <v>9</v>
      </c>
      <c r="X27" s="88">
        <v>10</v>
      </c>
    </row>
    <row r="28" spans="1:24" ht="15" customHeight="1">
      <c r="A28" s="96" t="s">
        <v>332</v>
      </c>
      <c r="B28" s="94">
        <v>74</v>
      </c>
      <c r="C28" s="94">
        <v>48</v>
      </c>
      <c r="D28" s="94">
        <v>46</v>
      </c>
      <c r="E28" s="94">
        <v>50</v>
      </c>
      <c r="F28" s="262">
        <v>6.9</v>
      </c>
      <c r="G28" s="262">
        <v>4.4</v>
      </c>
      <c r="H28" s="262">
        <v>4.2</v>
      </c>
      <c r="I28" s="262">
        <v>4.5</v>
      </c>
      <c r="J28" s="90"/>
      <c r="K28" s="449" t="s">
        <v>184</v>
      </c>
      <c r="L28" s="450"/>
      <c r="M28" s="88">
        <v>5</v>
      </c>
      <c r="N28" s="88">
        <v>5</v>
      </c>
      <c r="O28" s="88">
        <v>5</v>
      </c>
      <c r="P28" s="88">
        <v>6</v>
      </c>
      <c r="Q28" s="88">
        <v>9</v>
      </c>
      <c r="R28" s="88">
        <v>6</v>
      </c>
      <c r="S28" s="88">
        <v>5</v>
      </c>
      <c r="T28" s="88">
        <v>6</v>
      </c>
      <c r="U28" s="88">
        <v>6</v>
      </c>
      <c r="V28" s="88">
        <v>8</v>
      </c>
      <c r="W28" s="88">
        <v>6</v>
      </c>
      <c r="X28" s="88">
        <v>9</v>
      </c>
    </row>
    <row r="29" spans="1:24" ht="15" customHeight="1">
      <c r="A29" s="96" t="s">
        <v>333</v>
      </c>
      <c r="B29" s="94">
        <v>54</v>
      </c>
      <c r="C29" s="94">
        <v>64</v>
      </c>
      <c r="D29" s="94">
        <v>70</v>
      </c>
      <c r="E29" s="94">
        <v>49</v>
      </c>
      <c r="F29" s="262">
        <v>5</v>
      </c>
      <c r="G29" s="262">
        <v>5.9</v>
      </c>
      <c r="H29" s="262">
        <v>6.4</v>
      </c>
      <c r="I29" s="262">
        <v>4.4</v>
      </c>
      <c r="J29" s="90"/>
      <c r="K29" s="449" t="s">
        <v>146</v>
      </c>
      <c r="L29" s="450"/>
      <c r="M29" s="88">
        <v>5</v>
      </c>
      <c r="N29" s="88">
        <v>7</v>
      </c>
      <c r="O29" s="88">
        <v>8</v>
      </c>
      <c r="P29" s="88">
        <v>5</v>
      </c>
      <c r="Q29" s="88">
        <v>7</v>
      </c>
      <c r="R29" s="88">
        <v>3</v>
      </c>
      <c r="S29" s="88">
        <v>7</v>
      </c>
      <c r="T29" s="88">
        <v>2</v>
      </c>
      <c r="U29" s="88">
        <v>3</v>
      </c>
      <c r="V29" s="88">
        <v>3</v>
      </c>
      <c r="W29" s="88">
        <v>6</v>
      </c>
      <c r="X29" s="88">
        <v>2</v>
      </c>
    </row>
    <row r="30" spans="1:24" ht="15" customHeight="1">
      <c r="A30" s="96"/>
      <c r="B30" s="64"/>
      <c r="C30" s="87"/>
      <c r="D30" s="94"/>
      <c r="E30" s="94"/>
      <c r="F30" s="264"/>
      <c r="G30" s="262"/>
      <c r="H30" s="262"/>
      <c r="I30" s="264"/>
      <c r="J30" s="90"/>
      <c r="K30" s="449" t="s">
        <v>332</v>
      </c>
      <c r="L30" s="450"/>
      <c r="M30" s="88">
        <v>8</v>
      </c>
      <c r="N30" s="88">
        <v>5</v>
      </c>
      <c r="O30" s="88">
        <v>5</v>
      </c>
      <c r="P30" s="88">
        <v>1</v>
      </c>
      <c r="Q30" s="88">
        <v>4</v>
      </c>
      <c r="R30" s="88">
        <v>2</v>
      </c>
      <c r="S30" s="88">
        <v>1</v>
      </c>
      <c r="T30" s="88">
        <v>5</v>
      </c>
      <c r="U30" s="88">
        <v>4</v>
      </c>
      <c r="V30" s="88">
        <v>9</v>
      </c>
      <c r="W30" s="88" t="s">
        <v>103</v>
      </c>
      <c r="X30" s="88">
        <v>6</v>
      </c>
    </row>
    <row r="31" spans="1:24" ht="15" customHeight="1">
      <c r="A31" s="96" t="s">
        <v>212</v>
      </c>
      <c r="B31" s="94">
        <v>33</v>
      </c>
      <c r="C31" s="94">
        <v>22</v>
      </c>
      <c r="D31" s="87">
        <v>28</v>
      </c>
      <c r="E31" s="94">
        <v>36</v>
      </c>
      <c r="F31" s="262">
        <v>3.1</v>
      </c>
      <c r="G31" s="262">
        <v>2</v>
      </c>
      <c r="H31" s="262">
        <v>2.6</v>
      </c>
      <c r="I31" s="262">
        <v>3.3</v>
      </c>
      <c r="J31" s="90"/>
      <c r="K31" s="449" t="s">
        <v>333</v>
      </c>
      <c r="L31" s="450"/>
      <c r="M31" s="88">
        <v>6</v>
      </c>
      <c r="N31" s="88">
        <v>4</v>
      </c>
      <c r="O31" s="88">
        <v>4</v>
      </c>
      <c r="P31" s="88">
        <v>5</v>
      </c>
      <c r="Q31" s="88">
        <v>1</v>
      </c>
      <c r="R31" s="88">
        <v>8</v>
      </c>
      <c r="S31" s="88">
        <v>1</v>
      </c>
      <c r="T31" s="88">
        <v>5</v>
      </c>
      <c r="U31" s="88">
        <v>5</v>
      </c>
      <c r="V31" s="88">
        <v>2</v>
      </c>
      <c r="W31" s="88">
        <v>3</v>
      </c>
      <c r="X31" s="88">
        <v>5</v>
      </c>
    </row>
    <row r="32" spans="1:24" ht="15" customHeight="1">
      <c r="A32" s="96" t="s">
        <v>144</v>
      </c>
      <c r="B32" s="94">
        <v>58</v>
      </c>
      <c r="C32" s="94">
        <v>54</v>
      </c>
      <c r="D32" s="94">
        <v>60</v>
      </c>
      <c r="E32" s="94">
        <v>35</v>
      </c>
      <c r="F32" s="262">
        <v>5.4</v>
      </c>
      <c r="G32" s="262">
        <v>5</v>
      </c>
      <c r="H32" s="262">
        <v>5.5</v>
      </c>
      <c r="I32" s="262">
        <v>3.2</v>
      </c>
      <c r="J32" s="90"/>
      <c r="K32" s="122"/>
      <c r="L32" s="96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4" ht="15" customHeight="1">
      <c r="A33" s="96" t="s">
        <v>210</v>
      </c>
      <c r="B33" s="94">
        <v>32</v>
      </c>
      <c r="C33" s="94">
        <v>48</v>
      </c>
      <c r="D33" s="94">
        <v>46</v>
      </c>
      <c r="E33" s="94">
        <v>34</v>
      </c>
      <c r="F33" s="262">
        <v>3</v>
      </c>
      <c r="G33" s="262">
        <v>4.4</v>
      </c>
      <c r="H33" s="262">
        <v>4.2</v>
      </c>
      <c r="I33" s="262">
        <v>3.1</v>
      </c>
      <c r="J33" s="90"/>
      <c r="K33" s="449" t="s">
        <v>212</v>
      </c>
      <c r="L33" s="450"/>
      <c r="M33" s="88">
        <v>4</v>
      </c>
      <c r="N33" s="88">
        <v>2</v>
      </c>
      <c r="O33" s="88">
        <v>4</v>
      </c>
      <c r="P33" s="88">
        <v>1</v>
      </c>
      <c r="Q33" s="88">
        <v>2</v>
      </c>
      <c r="R33" s="88">
        <v>2</v>
      </c>
      <c r="S33" s="88" t="s">
        <v>103</v>
      </c>
      <c r="T33" s="88">
        <v>4</v>
      </c>
      <c r="U33" s="88">
        <v>4</v>
      </c>
      <c r="V33" s="88">
        <v>8</v>
      </c>
      <c r="W33" s="88">
        <v>4</v>
      </c>
      <c r="X33" s="88">
        <v>1</v>
      </c>
    </row>
    <row r="34" spans="1:24" ht="15" customHeight="1">
      <c r="A34" s="268" t="s">
        <v>236</v>
      </c>
      <c r="B34" s="94">
        <v>24</v>
      </c>
      <c r="C34" s="94">
        <v>27</v>
      </c>
      <c r="D34" s="94">
        <v>18</v>
      </c>
      <c r="E34" s="94">
        <v>34</v>
      </c>
      <c r="F34" s="262">
        <v>2.2</v>
      </c>
      <c r="G34" s="262">
        <v>2.5</v>
      </c>
      <c r="H34" s="262">
        <v>1.6</v>
      </c>
      <c r="I34" s="262">
        <v>3.1</v>
      </c>
      <c r="J34" s="90"/>
      <c r="K34" s="449" t="s">
        <v>144</v>
      </c>
      <c r="L34" s="450"/>
      <c r="M34" s="88">
        <v>1</v>
      </c>
      <c r="N34" s="88">
        <v>2</v>
      </c>
      <c r="O34" s="88">
        <v>2</v>
      </c>
      <c r="P34" s="88">
        <v>6</v>
      </c>
      <c r="Q34" s="88">
        <v>6</v>
      </c>
      <c r="R34" s="88">
        <v>5</v>
      </c>
      <c r="S34" s="88">
        <v>3</v>
      </c>
      <c r="T34" s="88">
        <v>2</v>
      </c>
      <c r="U34" s="88">
        <v>2</v>
      </c>
      <c r="V34" s="88">
        <v>3</v>
      </c>
      <c r="W34" s="88">
        <v>1</v>
      </c>
      <c r="X34" s="88">
        <v>2</v>
      </c>
    </row>
    <row r="35" spans="1:24" ht="15" customHeight="1">
      <c r="A35" s="96" t="s">
        <v>211</v>
      </c>
      <c r="B35" s="94">
        <v>29</v>
      </c>
      <c r="C35" s="87">
        <v>31</v>
      </c>
      <c r="D35" s="94">
        <v>21</v>
      </c>
      <c r="E35" s="94">
        <v>28</v>
      </c>
      <c r="F35" s="264">
        <v>2.7</v>
      </c>
      <c r="G35" s="262">
        <v>2.8</v>
      </c>
      <c r="H35" s="262">
        <v>1.9</v>
      </c>
      <c r="I35" s="264">
        <v>2.5</v>
      </c>
      <c r="J35" s="90"/>
      <c r="K35" s="449" t="s">
        <v>210</v>
      </c>
      <c r="L35" s="450"/>
      <c r="M35" s="88">
        <v>2</v>
      </c>
      <c r="N35" s="88">
        <v>2</v>
      </c>
      <c r="O35" s="88">
        <v>1</v>
      </c>
      <c r="P35" s="88">
        <v>2</v>
      </c>
      <c r="Q35" s="88">
        <v>3</v>
      </c>
      <c r="R35" s="88">
        <v>2</v>
      </c>
      <c r="S35" s="88" t="s">
        <v>103</v>
      </c>
      <c r="T35" s="88">
        <v>5</v>
      </c>
      <c r="U35" s="88">
        <v>1</v>
      </c>
      <c r="V35" s="88">
        <v>11</v>
      </c>
      <c r="W35" s="88">
        <v>3</v>
      </c>
      <c r="X35" s="88">
        <v>2</v>
      </c>
    </row>
    <row r="36" spans="1:24" ht="15" customHeight="1">
      <c r="A36" s="96"/>
      <c r="B36" s="94"/>
      <c r="C36" s="94"/>
      <c r="D36" s="87"/>
      <c r="E36" s="94"/>
      <c r="F36" s="262"/>
      <c r="G36" s="262"/>
      <c r="H36" s="262"/>
      <c r="I36" s="262"/>
      <c r="J36" s="90"/>
      <c r="K36" s="455" t="s">
        <v>236</v>
      </c>
      <c r="L36" s="456"/>
      <c r="M36" s="88">
        <v>3</v>
      </c>
      <c r="N36" s="88">
        <v>2</v>
      </c>
      <c r="O36" s="88">
        <v>2</v>
      </c>
      <c r="P36" s="88">
        <v>2</v>
      </c>
      <c r="Q36" s="88">
        <v>2</v>
      </c>
      <c r="R36" s="88">
        <v>3</v>
      </c>
      <c r="S36" s="88">
        <v>5</v>
      </c>
      <c r="T36" s="88">
        <v>2</v>
      </c>
      <c r="U36" s="88">
        <v>5</v>
      </c>
      <c r="V36" s="88">
        <v>4</v>
      </c>
      <c r="W36" s="88">
        <v>3</v>
      </c>
      <c r="X36" s="88">
        <v>1</v>
      </c>
    </row>
    <row r="37" spans="1:24" ht="15" customHeight="1">
      <c r="A37" s="96" t="s">
        <v>145</v>
      </c>
      <c r="B37" s="94">
        <v>66</v>
      </c>
      <c r="C37" s="94">
        <v>60</v>
      </c>
      <c r="D37" s="94">
        <v>30</v>
      </c>
      <c r="E37" s="94">
        <v>26</v>
      </c>
      <c r="F37" s="262">
        <v>6.1</v>
      </c>
      <c r="G37" s="262">
        <v>5.5</v>
      </c>
      <c r="H37" s="262">
        <v>2.7</v>
      </c>
      <c r="I37" s="262">
        <v>2.3</v>
      </c>
      <c r="J37" s="90"/>
      <c r="K37" s="449" t="s">
        <v>211</v>
      </c>
      <c r="L37" s="450"/>
      <c r="M37" s="88">
        <v>2</v>
      </c>
      <c r="N37" s="88">
        <v>2</v>
      </c>
      <c r="O37" s="88">
        <v>3</v>
      </c>
      <c r="P37" s="88">
        <v>2</v>
      </c>
      <c r="Q37" s="88" t="s">
        <v>103</v>
      </c>
      <c r="R37" s="88">
        <v>4</v>
      </c>
      <c r="S37" s="88">
        <v>3</v>
      </c>
      <c r="T37" s="88">
        <v>4</v>
      </c>
      <c r="U37" s="88">
        <v>1</v>
      </c>
      <c r="V37" s="88">
        <v>2</v>
      </c>
      <c r="W37" s="88">
        <v>2</v>
      </c>
      <c r="X37" s="88">
        <v>3</v>
      </c>
    </row>
    <row r="38" spans="1:24" ht="15" customHeight="1">
      <c r="A38" s="96" t="s">
        <v>148</v>
      </c>
      <c r="B38" s="94">
        <v>25</v>
      </c>
      <c r="C38" s="94">
        <v>13</v>
      </c>
      <c r="D38" s="94">
        <v>25</v>
      </c>
      <c r="E38" s="94">
        <v>24</v>
      </c>
      <c r="F38" s="262">
        <v>2.3</v>
      </c>
      <c r="G38" s="262">
        <v>1.2</v>
      </c>
      <c r="H38" s="262">
        <v>2.3</v>
      </c>
      <c r="I38" s="262">
        <v>2.2</v>
      </c>
      <c r="J38" s="90"/>
      <c r="K38" s="122"/>
      <c r="L38" s="96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ht="15" customHeight="1">
      <c r="A39" s="96" t="s">
        <v>149</v>
      </c>
      <c r="B39" s="94">
        <v>11</v>
      </c>
      <c r="C39" s="94">
        <v>18</v>
      </c>
      <c r="D39" s="94">
        <v>15</v>
      </c>
      <c r="E39" s="94">
        <v>21</v>
      </c>
      <c r="F39" s="262">
        <v>1</v>
      </c>
      <c r="G39" s="262">
        <v>1.7</v>
      </c>
      <c r="H39" s="262">
        <v>1.4</v>
      </c>
      <c r="I39" s="262">
        <v>1.9</v>
      </c>
      <c r="J39" s="90"/>
      <c r="K39" s="449" t="s">
        <v>145</v>
      </c>
      <c r="L39" s="450"/>
      <c r="M39" s="88">
        <v>1</v>
      </c>
      <c r="N39" s="88">
        <v>2</v>
      </c>
      <c r="O39" s="88">
        <v>3</v>
      </c>
      <c r="P39" s="88">
        <v>2</v>
      </c>
      <c r="Q39" s="88">
        <v>2</v>
      </c>
      <c r="R39" s="88">
        <v>4</v>
      </c>
      <c r="S39" s="88">
        <v>4</v>
      </c>
      <c r="T39" s="88">
        <v>2</v>
      </c>
      <c r="U39" s="88">
        <v>3</v>
      </c>
      <c r="V39" s="88">
        <v>3</v>
      </c>
      <c r="W39" s="88" t="s">
        <v>103</v>
      </c>
      <c r="X39" s="88" t="s">
        <v>103</v>
      </c>
    </row>
    <row r="40" spans="1:24" ht="15" customHeight="1">
      <c r="A40" s="96" t="s">
        <v>147</v>
      </c>
      <c r="B40" s="94">
        <v>73</v>
      </c>
      <c r="C40" s="94">
        <v>60</v>
      </c>
      <c r="D40" s="94">
        <v>44</v>
      </c>
      <c r="E40" s="94">
        <v>19</v>
      </c>
      <c r="F40" s="262">
        <v>6.8</v>
      </c>
      <c r="G40" s="262">
        <v>5.5</v>
      </c>
      <c r="H40" s="262">
        <v>4</v>
      </c>
      <c r="I40" s="262">
        <v>1.7</v>
      </c>
      <c r="J40" s="90"/>
      <c r="K40" s="449" t="s">
        <v>148</v>
      </c>
      <c r="L40" s="450"/>
      <c r="M40" s="88">
        <v>4</v>
      </c>
      <c r="N40" s="88">
        <v>1</v>
      </c>
      <c r="O40" s="88">
        <v>3</v>
      </c>
      <c r="P40" s="88">
        <v>2</v>
      </c>
      <c r="Q40" s="88">
        <v>3</v>
      </c>
      <c r="R40" s="88">
        <v>1</v>
      </c>
      <c r="S40" s="88">
        <v>1</v>
      </c>
      <c r="T40" s="88">
        <v>1</v>
      </c>
      <c r="U40" s="88">
        <v>2</v>
      </c>
      <c r="V40" s="88">
        <v>2</v>
      </c>
      <c r="W40" s="88">
        <v>3</v>
      </c>
      <c r="X40" s="88">
        <v>1</v>
      </c>
    </row>
    <row r="41" spans="1:24" ht="15" customHeight="1">
      <c r="A41" s="225" t="s">
        <v>258</v>
      </c>
      <c r="B41" s="94">
        <v>6</v>
      </c>
      <c r="C41" s="94">
        <v>7</v>
      </c>
      <c r="D41" s="94">
        <v>15</v>
      </c>
      <c r="E41" s="94">
        <v>17</v>
      </c>
      <c r="F41" s="262">
        <v>0.6</v>
      </c>
      <c r="G41" s="262">
        <v>0.6</v>
      </c>
      <c r="H41" s="262">
        <v>1.4</v>
      </c>
      <c r="I41" s="262">
        <v>1.5</v>
      </c>
      <c r="J41" s="90"/>
      <c r="K41" s="449" t="s">
        <v>149</v>
      </c>
      <c r="L41" s="450"/>
      <c r="M41" s="88">
        <v>2</v>
      </c>
      <c r="N41" s="88">
        <v>3</v>
      </c>
      <c r="O41" s="88">
        <v>2</v>
      </c>
      <c r="P41" s="88">
        <v>2</v>
      </c>
      <c r="Q41" s="88">
        <v>3</v>
      </c>
      <c r="R41" s="88">
        <v>1</v>
      </c>
      <c r="S41" s="88">
        <v>2</v>
      </c>
      <c r="T41" s="88">
        <v>1</v>
      </c>
      <c r="U41" s="88" t="s">
        <v>103</v>
      </c>
      <c r="V41" s="88">
        <v>3</v>
      </c>
      <c r="W41" s="88">
        <v>1</v>
      </c>
      <c r="X41" s="88">
        <v>1</v>
      </c>
    </row>
    <row r="42" spans="1:24" ht="15" customHeight="1">
      <c r="A42" s="96"/>
      <c r="B42" s="94"/>
      <c r="C42" s="94"/>
      <c r="D42" s="94"/>
      <c r="E42" s="94"/>
      <c r="F42" s="262"/>
      <c r="G42" s="262"/>
      <c r="H42" s="262"/>
      <c r="I42" s="262"/>
      <c r="J42" s="90"/>
      <c r="K42" s="449" t="s">
        <v>147</v>
      </c>
      <c r="L42" s="450"/>
      <c r="M42" s="88">
        <v>1</v>
      </c>
      <c r="N42" s="88" t="s">
        <v>103</v>
      </c>
      <c r="O42" s="88">
        <v>5</v>
      </c>
      <c r="P42" s="88" t="s">
        <v>103</v>
      </c>
      <c r="Q42" s="88">
        <v>2</v>
      </c>
      <c r="R42" s="88">
        <v>1</v>
      </c>
      <c r="S42" s="88">
        <v>5</v>
      </c>
      <c r="T42" s="88" t="s">
        <v>103</v>
      </c>
      <c r="U42" s="88" t="s">
        <v>103</v>
      </c>
      <c r="V42" s="88">
        <v>2</v>
      </c>
      <c r="W42" s="88" t="s">
        <v>103</v>
      </c>
      <c r="X42" s="88">
        <v>3</v>
      </c>
    </row>
    <row r="43" spans="1:24" ht="15" customHeight="1">
      <c r="A43" s="96" t="s">
        <v>214</v>
      </c>
      <c r="B43" s="94">
        <v>14</v>
      </c>
      <c r="C43" s="94">
        <v>10</v>
      </c>
      <c r="D43" s="94">
        <v>13</v>
      </c>
      <c r="E43" s="94">
        <v>16</v>
      </c>
      <c r="F43" s="262">
        <v>1.3</v>
      </c>
      <c r="G43" s="262">
        <v>0.9</v>
      </c>
      <c r="H43" s="262">
        <v>1.2</v>
      </c>
      <c r="I43" s="262">
        <v>1.4</v>
      </c>
      <c r="J43" s="90"/>
      <c r="K43" s="451" t="s">
        <v>258</v>
      </c>
      <c r="L43" s="452"/>
      <c r="M43" s="88">
        <v>2</v>
      </c>
      <c r="N43" s="88">
        <v>2</v>
      </c>
      <c r="O43" s="88" t="s">
        <v>103</v>
      </c>
      <c r="P43" s="88">
        <v>1</v>
      </c>
      <c r="Q43" s="88" t="s">
        <v>103</v>
      </c>
      <c r="R43" s="88">
        <v>1</v>
      </c>
      <c r="S43" s="88">
        <v>1</v>
      </c>
      <c r="T43" s="88">
        <v>4</v>
      </c>
      <c r="U43" s="88">
        <v>2</v>
      </c>
      <c r="V43" s="88">
        <v>1</v>
      </c>
      <c r="W43" s="88">
        <v>2</v>
      </c>
      <c r="X43" s="88">
        <v>1</v>
      </c>
    </row>
    <row r="44" spans="1:24" ht="15" customHeight="1">
      <c r="A44" s="96" t="s">
        <v>150</v>
      </c>
      <c r="B44" s="94">
        <v>14</v>
      </c>
      <c r="C44" s="94">
        <v>12</v>
      </c>
      <c r="D44" s="94">
        <v>12</v>
      </c>
      <c r="E44" s="94">
        <v>10</v>
      </c>
      <c r="F44" s="262">
        <v>1.3</v>
      </c>
      <c r="G44" s="262">
        <v>1.1</v>
      </c>
      <c r="H44" s="262">
        <v>1.1</v>
      </c>
      <c r="I44" s="262">
        <v>0.9</v>
      </c>
      <c r="J44" s="90"/>
      <c r="K44" s="122"/>
      <c r="L44" s="96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ht="15" customHeight="1">
      <c r="A45" s="96" t="s">
        <v>79</v>
      </c>
      <c r="B45" s="94">
        <v>9</v>
      </c>
      <c r="C45" s="94">
        <v>2</v>
      </c>
      <c r="D45" s="94">
        <v>2</v>
      </c>
      <c r="E45" s="94">
        <v>8</v>
      </c>
      <c r="F45" s="262">
        <v>0.8</v>
      </c>
      <c r="G45" s="262">
        <v>0.2</v>
      </c>
      <c r="H45" s="262">
        <v>0.2</v>
      </c>
      <c r="I45" s="262">
        <v>0.7</v>
      </c>
      <c r="J45" s="90"/>
      <c r="K45" s="449" t="s">
        <v>214</v>
      </c>
      <c r="L45" s="450"/>
      <c r="M45" s="88">
        <v>2</v>
      </c>
      <c r="N45" s="88" t="s">
        <v>103</v>
      </c>
      <c r="O45" s="88">
        <v>1</v>
      </c>
      <c r="P45" s="88">
        <v>1</v>
      </c>
      <c r="Q45" s="88" t="s">
        <v>103</v>
      </c>
      <c r="R45" s="88">
        <v>2</v>
      </c>
      <c r="S45" s="88" t="s">
        <v>103</v>
      </c>
      <c r="T45" s="88">
        <v>2</v>
      </c>
      <c r="U45" s="88">
        <v>5</v>
      </c>
      <c r="V45" s="88">
        <v>1</v>
      </c>
      <c r="W45" s="88">
        <v>1</v>
      </c>
      <c r="X45" s="88">
        <v>1</v>
      </c>
    </row>
    <row r="46" spans="1:24" ht="15" customHeight="1">
      <c r="A46" s="96" t="s">
        <v>215</v>
      </c>
      <c r="B46" s="94">
        <v>13</v>
      </c>
      <c r="C46" s="94">
        <v>9</v>
      </c>
      <c r="D46" s="94">
        <v>8</v>
      </c>
      <c r="E46" s="94">
        <v>7</v>
      </c>
      <c r="F46" s="262">
        <v>1.2</v>
      </c>
      <c r="G46" s="262">
        <v>0.8</v>
      </c>
      <c r="H46" s="262">
        <v>0.7</v>
      </c>
      <c r="I46" s="262">
        <v>0.6</v>
      </c>
      <c r="J46" s="90"/>
      <c r="K46" s="449" t="s">
        <v>150</v>
      </c>
      <c r="L46" s="450"/>
      <c r="M46" s="88">
        <v>3</v>
      </c>
      <c r="N46" s="88">
        <v>1</v>
      </c>
      <c r="O46" s="88">
        <v>1</v>
      </c>
      <c r="P46" s="88" t="s">
        <v>103</v>
      </c>
      <c r="Q46" s="88" t="s">
        <v>103</v>
      </c>
      <c r="R46" s="88">
        <v>2</v>
      </c>
      <c r="S46" s="88">
        <v>1</v>
      </c>
      <c r="T46" s="88" t="s">
        <v>103</v>
      </c>
      <c r="U46" s="88">
        <v>1</v>
      </c>
      <c r="V46" s="88">
        <v>1</v>
      </c>
      <c r="W46" s="88" t="s">
        <v>103</v>
      </c>
      <c r="X46" s="88" t="s">
        <v>103</v>
      </c>
    </row>
    <row r="47" spans="1:24" ht="15" customHeight="1">
      <c r="A47" s="96" t="s">
        <v>217</v>
      </c>
      <c r="B47" s="94">
        <v>10</v>
      </c>
      <c r="C47" s="94">
        <v>4</v>
      </c>
      <c r="D47" s="94">
        <v>6</v>
      </c>
      <c r="E47" s="94">
        <v>7</v>
      </c>
      <c r="F47" s="262">
        <v>0.9</v>
      </c>
      <c r="G47" s="262">
        <v>0.4</v>
      </c>
      <c r="H47" s="262">
        <v>0.5</v>
      </c>
      <c r="I47" s="262">
        <v>0.6</v>
      </c>
      <c r="J47" s="90"/>
      <c r="K47" s="449" t="s">
        <v>79</v>
      </c>
      <c r="L47" s="450"/>
      <c r="M47" s="88">
        <v>1</v>
      </c>
      <c r="N47" s="88" t="s">
        <v>103</v>
      </c>
      <c r="O47" s="88" t="s">
        <v>103</v>
      </c>
      <c r="P47" s="88">
        <v>2</v>
      </c>
      <c r="Q47" s="88" t="s">
        <v>103</v>
      </c>
      <c r="R47" s="88">
        <v>1</v>
      </c>
      <c r="S47" s="88" t="s">
        <v>103</v>
      </c>
      <c r="T47" s="88" t="s">
        <v>103</v>
      </c>
      <c r="U47" s="88">
        <v>1</v>
      </c>
      <c r="V47" s="88">
        <v>1</v>
      </c>
      <c r="W47" s="88" t="s">
        <v>103</v>
      </c>
      <c r="X47" s="88">
        <v>2</v>
      </c>
    </row>
    <row r="48" spans="1:24" ht="15" customHeight="1">
      <c r="A48" s="96"/>
      <c r="B48" s="94"/>
      <c r="C48" s="87"/>
      <c r="D48" s="87"/>
      <c r="E48" s="94"/>
      <c r="F48" s="264"/>
      <c r="G48" s="262"/>
      <c r="H48" s="262"/>
      <c r="I48" s="264"/>
      <c r="J48" s="90"/>
      <c r="K48" s="449" t="s">
        <v>215</v>
      </c>
      <c r="L48" s="450"/>
      <c r="M48" s="88" t="s">
        <v>103</v>
      </c>
      <c r="N48" s="88" t="s">
        <v>103</v>
      </c>
      <c r="O48" s="88" t="s">
        <v>103</v>
      </c>
      <c r="P48" s="88">
        <v>1</v>
      </c>
      <c r="Q48" s="88">
        <v>2</v>
      </c>
      <c r="R48" s="88">
        <v>1</v>
      </c>
      <c r="S48" s="88">
        <v>1</v>
      </c>
      <c r="T48" s="88" t="s">
        <v>103</v>
      </c>
      <c r="U48" s="88" t="s">
        <v>103</v>
      </c>
      <c r="V48" s="88">
        <v>1</v>
      </c>
      <c r="W48" s="88" t="s">
        <v>103</v>
      </c>
      <c r="X48" s="88">
        <v>1</v>
      </c>
    </row>
    <row r="49" spans="1:24" ht="15" customHeight="1">
      <c r="A49" s="96" t="s">
        <v>186</v>
      </c>
      <c r="B49" s="94">
        <v>2</v>
      </c>
      <c r="C49" s="87">
        <v>1</v>
      </c>
      <c r="D49" s="87">
        <v>1</v>
      </c>
      <c r="E49" s="94">
        <v>3</v>
      </c>
      <c r="F49" s="264">
        <v>0.2</v>
      </c>
      <c r="G49" s="262">
        <v>0.1</v>
      </c>
      <c r="H49" s="262">
        <v>0.1</v>
      </c>
      <c r="I49" s="264">
        <v>0.3</v>
      </c>
      <c r="J49" s="90"/>
      <c r="K49" s="449" t="s">
        <v>217</v>
      </c>
      <c r="L49" s="450"/>
      <c r="M49" s="88" t="s">
        <v>103</v>
      </c>
      <c r="N49" s="88" t="s">
        <v>103</v>
      </c>
      <c r="O49" s="88" t="s">
        <v>103</v>
      </c>
      <c r="P49" s="88">
        <v>1</v>
      </c>
      <c r="Q49" s="88">
        <v>1</v>
      </c>
      <c r="R49" s="88">
        <v>2</v>
      </c>
      <c r="S49" s="88">
        <v>2</v>
      </c>
      <c r="T49" s="88" t="s">
        <v>103</v>
      </c>
      <c r="U49" s="88" t="s">
        <v>103</v>
      </c>
      <c r="V49" s="88" t="s">
        <v>103</v>
      </c>
      <c r="W49" s="88">
        <v>1</v>
      </c>
      <c r="X49" s="88" t="s">
        <v>103</v>
      </c>
    </row>
    <row r="50" spans="1:24" ht="15" customHeight="1">
      <c r="A50" s="225" t="s">
        <v>299</v>
      </c>
      <c r="B50" s="94">
        <v>24</v>
      </c>
      <c r="C50" s="94">
        <v>8</v>
      </c>
      <c r="D50" s="94">
        <v>9</v>
      </c>
      <c r="E50" s="94">
        <v>2</v>
      </c>
      <c r="F50" s="262">
        <v>2.2</v>
      </c>
      <c r="G50" s="262">
        <v>0.7</v>
      </c>
      <c r="H50" s="262">
        <v>0.8</v>
      </c>
      <c r="I50" s="262">
        <v>0.2</v>
      </c>
      <c r="J50" s="90"/>
      <c r="K50" s="122"/>
      <c r="L50" s="96"/>
      <c r="M50" s="88"/>
      <c r="N50" s="88"/>
      <c r="O50" s="88"/>
      <c r="P50" s="88"/>
      <c r="Q50" s="64"/>
      <c r="R50" s="88"/>
      <c r="S50" s="88"/>
      <c r="T50" s="88"/>
      <c r="U50" s="88"/>
      <c r="V50" s="88"/>
      <c r="W50" s="88"/>
      <c r="X50" s="88"/>
    </row>
    <row r="51" spans="1:24" ht="15" customHeight="1">
      <c r="A51" s="96" t="s">
        <v>216</v>
      </c>
      <c r="B51" s="94">
        <v>1</v>
      </c>
      <c r="C51" s="94">
        <v>1</v>
      </c>
      <c r="D51" s="94">
        <v>5</v>
      </c>
      <c r="E51" s="94">
        <v>2</v>
      </c>
      <c r="F51" s="262">
        <v>0.1</v>
      </c>
      <c r="G51" s="262">
        <v>0.1</v>
      </c>
      <c r="H51" s="262">
        <v>0.5</v>
      </c>
      <c r="I51" s="262">
        <v>0.2</v>
      </c>
      <c r="J51" s="90"/>
      <c r="K51" s="449" t="s">
        <v>186</v>
      </c>
      <c r="L51" s="450"/>
      <c r="M51" s="271" t="s">
        <v>103</v>
      </c>
      <c r="N51" s="88" t="s">
        <v>103</v>
      </c>
      <c r="O51" s="88">
        <v>2</v>
      </c>
      <c r="P51" s="88" t="s">
        <v>103</v>
      </c>
      <c r="Q51" s="88" t="s">
        <v>103</v>
      </c>
      <c r="R51" s="88" t="s">
        <v>103</v>
      </c>
      <c r="S51" s="88" t="s">
        <v>103</v>
      </c>
      <c r="T51" s="88">
        <v>1</v>
      </c>
      <c r="U51" s="88" t="s">
        <v>103</v>
      </c>
      <c r="V51" s="88" t="s">
        <v>103</v>
      </c>
      <c r="W51" s="88" t="s">
        <v>103</v>
      </c>
      <c r="X51" s="88" t="s">
        <v>103</v>
      </c>
    </row>
    <row r="52" spans="1:24" ht="15" customHeight="1">
      <c r="A52" s="225" t="s">
        <v>218</v>
      </c>
      <c r="B52" s="94">
        <v>4</v>
      </c>
      <c r="C52" s="94">
        <v>3</v>
      </c>
      <c r="D52" s="94">
        <v>3</v>
      </c>
      <c r="E52" s="94">
        <v>2</v>
      </c>
      <c r="F52" s="262">
        <v>0.4</v>
      </c>
      <c r="G52" s="262">
        <v>0.3</v>
      </c>
      <c r="H52" s="262">
        <v>0.3</v>
      </c>
      <c r="I52" s="262">
        <v>0.2</v>
      </c>
      <c r="J52" s="90"/>
      <c r="K52" s="451" t="s">
        <v>299</v>
      </c>
      <c r="L52" s="452"/>
      <c r="M52" s="271" t="s">
        <v>103</v>
      </c>
      <c r="N52" s="88" t="s">
        <v>103</v>
      </c>
      <c r="O52" s="88" t="s">
        <v>103</v>
      </c>
      <c r="P52" s="88" t="s">
        <v>103</v>
      </c>
      <c r="Q52" s="88">
        <v>2</v>
      </c>
      <c r="R52" s="88" t="s">
        <v>103</v>
      </c>
      <c r="S52" s="88" t="s">
        <v>103</v>
      </c>
      <c r="T52" s="88" t="s">
        <v>103</v>
      </c>
      <c r="U52" s="88" t="s">
        <v>103</v>
      </c>
      <c r="V52" s="88" t="s">
        <v>103</v>
      </c>
      <c r="W52" s="88" t="s">
        <v>103</v>
      </c>
      <c r="X52" s="88" t="s">
        <v>103</v>
      </c>
    </row>
    <row r="53" spans="1:24" ht="15" customHeight="1">
      <c r="A53" s="96" t="s">
        <v>220</v>
      </c>
      <c r="B53" s="94">
        <v>2</v>
      </c>
      <c r="C53" s="94">
        <v>2</v>
      </c>
      <c r="D53" s="94" t="s">
        <v>103</v>
      </c>
      <c r="E53" s="94">
        <v>2</v>
      </c>
      <c r="F53" s="262">
        <v>0.2</v>
      </c>
      <c r="G53" s="262">
        <v>0.2</v>
      </c>
      <c r="H53" s="262" t="s">
        <v>103</v>
      </c>
      <c r="I53" s="262">
        <v>0.2</v>
      </c>
      <c r="J53" s="90"/>
      <c r="K53" s="449" t="s">
        <v>216</v>
      </c>
      <c r="L53" s="450"/>
      <c r="M53" s="271" t="s">
        <v>103</v>
      </c>
      <c r="N53" s="88" t="s">
        <v>103</v>
      </c>
      <c r="O53" s="88" t="s">
        <v>103</v>
      </c>
      <c r="P53" s="88" t="s">
        <v>103</v>
      </c>
      <c r="Q53" s="88" t="s">
        <v>103</v>
      </c>
      <c r="R53" s="88" t="s">
        <v>103</v>
      </c>
      <c r="S53" s="88" t="s">
        <v>103</v>
      </c>
      <c r="T53" s="88" t="s">
        <v>103</v>
      </c>
      <c r="U53" s="88" t="s">
        <v>103</v>
      </c>
      <c r="V53" s="88">
        <v>1</v>
      </c>
      <c r="W53" s="88">
        <v>1</v>
      </c>
      <c r="X53" s="88" t="s">
        <v>103</v>
      </c>
    </row>
    <row r="54" spans="1:24" ht="15" customHeight="1">
      <c r="A54" s="96"/>
      <c r="B54" s="94"/>
      <c r="C54" s="94"/>
      <c r="D54" s="94"/>
      <c r="E54" s="94"/>
      <c r="F54" s="262"/>
      <c r="G54" s="262"/>
      <c r="H54" s="262"/>
      <c r="I54" s="262"/>
      <c r="J54" s="90"/>
      <c r="K54" s="453" t="s">
        <v>218</v>
      </c>
      <c r="L54" s="454"/>
      <c r="M54" s="88" t="s">
        <v>103</v>
      </c>
      <c r="N54" s="88" t="s">
        <v>103</v>
      </c>
      <c r="O54" s="88" t="s">
        <v>103</v>
      </c>
      <c r="P54" s="88" t="s">
        <v>103</v>
      </c>
      <c r="Q54" s="88">
        <v>1</v>
      </c>
      <c r="R54" s="88" t="s">
        <v>103</v>
      </c>
      <c r="S54" s="88">
        <v>1</v>
      </c>
      <c r="T54" s="88" t="s">
        <v>103</v>
      </c>
      <c r="U54" s="88" t="s">
        <v>103</v>
      </c>
      <c r="V54" s="88" t="s">
        <v>103</v>
      </c>
      <c r="W54" s="88" t="s">
        <v>103</v>
      </c>
      <c r="X54" s="88" t="s">
        <v>103</v>
      </c>
    </row>
    <row r="55" spans="1:24" ht="15" customHeight="1">
      <c r="A55" s="96" t="s">
        <v>248</v>
      </c>
      <c r="B55" s="94">
        <v>6</v>
      </c>
      <c r="C55" s="94">
        <v>3</v>
      </c>
      <c r="D55" s="94">
        <v>4</v>
      </c>
      <c r="E55" s="94">
        <v>1</v>
      </c>
      <c r="F55" s="262">
        <v>0.6</v>
      </c>
      <c r="G55" s="262">
        <v>0.3</v>
      </c>
      <c r="H55" s="262">
        <v>0.4</v>
      </c>
      <c r="I55" s="262">
        <v>0.1</v>
      </c>
      <c r="J55" s="90"/>
      <c r="K55" s="449" t="s">
        <v>220</v>
      </c>
      <c r="L55" s="450"/>
      <c r="M55" s="88" t="s">
        <v>103</v>
      </c>
      <c r="N55" s="88" t="s">
        <v>103</v>
      </c>
      <c r="O55" s="88" t="s">
        <v>103</v>
      </c>
      <c r="P55" s="88">
        <v>1</v>
      </c>
      <c r="Q55" s="88" t="s">
        <v>103</v>
      </c>
      <c r="R55" s="88" t="s">
        <v>103</v>
      </c>
      <c r="S55" s="88">
        <v>1</v>
      </c>
      <c r="T55" s="88" t="s">
        <v>103</v>
      </c>
      <c r="U55" s="88" t="s">
        <v>103</v>
      </c>
      <c r="V55" s="88" t="s">
        <v>103</v>
      </c>
      <c r="W55" s="88" t="s">
        <v>103</v>
      </c>
      <c r="X55" s="88" t="s">
        <v>103</v>
      </c>
    </row>
    <row r="56" spans="1:24" ht="15" customHeight="1">
      <c r="A56" s="96" t="s">
        <v>219</v>
      </c>
      <c r="B56" s="94" t="s">
        <v>103</v>
      </c>
      <c r="C56" s="94" t="s">
        <v>103</v>
      </c>
      <c r="D56" s="94" t="s">
        <v>103</v>
      </c>
      <c r="E56" s="94">
        <v>1</v>
      </c>
      <c r="F56" s="262" t="s">
        <v>103</v>
      </c>
      <c r="G56" s="262" t="s">
        <v>103</v>
      </c>
      <c r="H56" s="262" t="s">
        <v>103</v>
      </c>
      <c r="I56" s="262">
        <v>0.1</v>
      </c>
      <c r="J56" s="90"/>
      <c r="K56" s="122"/>
      <c r="L56" s="96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ht="15" customHeight="1">
      <c r="A57" s="96" t="s">
        <v>224</v>
      </c>
      <c r="B57" s="94" t="s">
        <v>103</v>
      </c>
      <c r="C57" s="94" t="s">
        <v>103</v>
      </c>
      <c r="D57" s="94" t="s">
        <v>103</v>
      </c>
      <c r="E57" s="94">
        <v>1</v>
      </c>
      <c r="F57" s="262" t="s">
        <v>103</v>
      </c>
      <c r="G57" s="262" t="s">
        <v>103</v>
      </c>
      <c r="H57" s="262" t="s">
        <v>103</v>
      </c>
      <c r="I57" s="262">
        <v>0.1</v>
      </c>
      <c r="J57" s="90"/>
      <c r="K57" s="449" t="s">
        <v>248</v>
      </c>
      <c r="L57" s="450"/>
      <c r="M57" s="88" t="s">
        <v>103</v>
      </c>
      <c r="N57" s="88" t="s">
        <v>103</v>
      </c>
      <c r="O57" s="88" t="s">
        <v>103</v>
      </c>
      <c r="P57" s="88" t="s">
        <v>103</v>
      </c>
      <c r="Q57" s="88" t="s">
        <v>103</v>
      </c>
      <c r="R57" s="88" t="s">
        <v>103</v>
      </c>
      <c r="S57" s="88" t="s">
        <v>103</v>
      </c>
      <c r="T57" s="88" t="s">
        <v>103</v>
      </c>
      <c r="U57" s="88" t="s">
        <v>103</v>
      </c>
      <c r="V57" s="88" t="s">
        <v>103</v>
      </c>
      <c r="W57" s="88" t="s">
        <v>103</v>
      </c>
      <c r="X57" s="88">
        <v>1</v>
      </c>
    </row>
    <row r="58" spans="1:24" ht="15" customHeight="1">
      <c r="A58" s="96" t="s">
        <v>225</v>
      </c>
      <c r="B58" s="94" t="s">
        <v>103</v>
      </c>
      <c r="C58" s="51">
        <v>2</v>
      </c>
      <c r="D58" s="94">
        <v>2</v>
      </c>
      <c r="E58" s="94" t="s">
        <v>103</v>
      </c>
      <c r="F58" s="264" t="s">
        <v>103</v>
      </c>
      <c r="G58" s="262">
        <v>0.2</v>
      </c>
      <c r="H58" s="262">
        <v>0.2</v>
      </c>
      <c r="I58" s="262" t="s">
        <v>103</v>
      </c>
      <c r="J58" s="90"/>
      <c r="K58" s="449" t="s">
        <v>219</v>
      </c>
      <c r="L58" s="450"/>
      <c r="M58" s="88" t="s">
        <v>103</v>
      </c>
      <c r="N58" s="88" t="s">
        <v>103</v>
      </c>
      <c r="O58" s="88" t="s">
        <v>103</v>
      </c>
      <c r="P58" s="88">
        <v>1</v>
      </c>
      <c r="Q58" s="88" t="s">
        <v>103</v>
      </c>
      <c r="R58" s="88" t="s">
        <v>103</v>
      </c>
      <c r="S58" s="88" t="s">
        <v>103</v>
      </c>
      <c r="T58" s="88" t="s">
        <v>103</v>
      </c>
      <c r="U58" s="88" t="s">
        <v>103</v>
      </c>
      <c r="V58" s="88" t="s">
        <v>103</v>
      </c>
      <c r="W58" s="88" t="s">
        <v>103</v>
      </c>
      <c r="X58" s="88" t="s">
        <v>103</v>
      </c>
    </row>
    <row r="59" spans="1:24" ht="15" customHeight="1">
      <c r="A59" s="96" t="s">
        <v>152</v>
      </c>
      <c r="B59" s="95" t="s">
        <v>103</v>
      </c>
      <c r="C59" s="47" t="s">
        <v>103</v>
      </c>
      <c r="D59" s="94">
        <v>1</v>
      </c>
      <c r="E59" s="95" t="s">
        <v>103</v>
      </c>
      <c r="F59" s="263" t="s">
        <v>103</v>
      </c>
      <c r="G59" s="262" t="s">
        <v>103</v>
      </c>
      <c r="H59" s="262">
        <v>0.1</v>
      </c>
      <c r="I59" s="262" t="s">
        <v>103</v>
      </c>
      <c r="J59" s="90"/>
      <c r="K59" s="449" t="s">
        <v>224</v>
      </c>
      <c r="L59" s="450"/>
      <c r="M59" s="88" t="s">
        <v>103</v>
      </c>
      <c r="N59" s="88" t="s">
        <v>103</v>
      </c>
      <c r="O59" s="88" t="s">
        <v>103</v>
      </c>
      <c r="P59" s="88" t="s">
        <v>103</v>
      </c>
      <c r="Q59" s="88" t="s">
        <v>103</v>
      </c>
      <c r="R59" s="88" t="s">
        <v>103</v>
      </c>
      <c r="S59" s="88" t="s">
        <v>103</v>
      </c>
      <c r="T59" s="88" t="s">
        <v>103</v>
      </c>
      <c r="U59" s="88">
        <v>1</v>
      </c>
      <c r="V59" s="88" t="s">
        <v>103</v>
      </c>
      <c r="W59" s="88" t="s">
        <v>103</v>
      </c>
      <c r="X59" s="88" t="s">
        <v>103</v>
      </c>
    </row>
    <row r="60" spans="1:24" ht="15" customHeight="1">
      <c r="A60" s="96"/>
      <c r="B60" s="94"/>
      <c r="C60" s="94"/>
      <c r="D60" s="94"/>
      <c r="E60" s="94"/>
      <c r="F60" s="262"/>
      <c r="G60" s="262"/>
      <c r="H60" s="262"/>
      <c r="I60" s="262"/>
      <c r="J60" s="90"/>
      <c r="K60" s="449" t="s">
        <v>225</v>
      </c>
      <c r="L60" s="450"/>
      <c r="M60" s="88" t="s">
        <v>103</v>
      </c>
      <c r="N60" s="88" t="s">
        <v>103</v>
      </c>
      <c r="O60" s="88" t="s">
        <v>103</v>
      </c>
      <c r="P60" s="88" t="s">
        <v>103</v>
      </c>
      <c r="Q60" s="88" t="s">
        <v>103</v>
      </c>
      <c r="R60" s="88" t="s">
        <v>103</v>
      </c>
      <c r="S60" s="88" t="s">
        <v>103</v>
      </c>
      <c r="T60" s="88" t="s">
        <v>103</v>
      </c>
      <c r="U60" s="88" t="s">
        <v>103</v>
      </c>
      <c r="V60" s="88" t="s">
        <v>103</v>
      </c>
      <c r="W60" s="88" t="s">
        <v>103</v>
      </c>
      <c r="X60" s="88" t="s">
        <v>103</v>
      </c>
    </row>
    <row r="61" spans="1:24" ht="15" customHeight="1">
      <c r="A61" s="96" t="s">
        <v>221</v>
      </c>
      <c r="B61" s="94">
        <v>1</v>
      </c>
      <c r="C61" s="87" t="s">
        <v>103</v>
      </c>
      <c r="D61" s="87" t="s">
        <v>103</v>
      </c>
      <c r="E61" s="94" t="s">
        <v>103</v>
      </c>
      <c r="F61" s="264">
        <v>0.1</v>
      </c>
      <c r="G61" s="262" t="s">
        <v>103</v>
      </c>
      <c r="H61" s="262" t="s">
        <v>103</v>
      </c>
      <c r="I61" s="264" t="s">
        <v>103</v>
      </c>
      <c r="J61" s="90"/>
      <c r="K61" s="449" t="s">
        <v>152</v>
      </c>
      <c r="L61" s="450"/>
      <c r="M61" s="88" t="s">
        <v>103</v>
      </c>
      <c r="N61" s="88" t="s">
        <v>103</v>
      </c>
      <c r="O61" s="88" t="s">
        <v>103</v>
      </c>
      <c r="P61" s="88" t="s">
        <v>103</v>
      </c>
      <c r="Q61" s="88" t="s">
        <v>103</v>
      </c>
      <c r="R61" s="88" t="s">
        <v>103</v>
      </c>
      <c r="S61" s="88" t="s">
        <v>103</v>
      </c>
      <c r="T61" s="88" t="s">
        <v>103</v>
      </c>
      <c r="U61" s="88" t="s">
        <v>103</v>
      </c>
      <c r="V61" s="88" t="s">
        <v>103</v>
      </c>
      <c r="W61" s="88" t="s">
        <v>103</v>
      </c>
      <c r="X61" s="88" t="s">
        <v>103</v>
      </c>
    </row>
    <row r="62" spans="1:24" ht="15" customHeight="1">
      <c r="A62" s="96" t="s">
        <v>226</v>
      </c>
      <c r="B62" s="94">
        <v>1</v>
      </c>
      <c r="C62" s="51" t="s">
        <v>103</v>
      </c>
      <c r="D62" s="94" t="s">
        <v>103</v>
      </c>
      <c r="E62" s="94" t="s">
        <v>103</v>
      </c>
      <c r="F62" s="264">
        <v>0.1</v>
      </c>
      <c r="G62" s="262" t="s">
        <v>103</v>
      </c>
      <c r="H62" s="262" t="s">
        <v>103</v>
      </c>
      <c r="I62" s="262" t="s">
        <v>103</v>
      </c>
      <c r="J62" s="90"/>
      <c r="K62" s="122"/>
      <c r="L62" s="96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ht="15" customHeight="1">
      <c r="A63" s="96" t="s">
        <v>334</v>
      </c>
      <c r="B63" s="94" t="s">
        <v>103</v>
      </c>
      <c r="C63" s="51" t="s">
        <v>103</v>
      </c>
      <c r="D63" s="94" t="s">
        <v>103</v>
      </c>
      <c r="E63" s="94" t="s">
        <v>103</v>
      </c>
      <c r="F63" s="264" t="s">
        <v>103</v>
      </c>
      <c r="G63" s="262" t="s">
        <v>103</v>
      </c>
      <c r="H63" s="262" t="s">
        <v>103</v>
      </c>
      <c r="I63" s="262" t="s">
        <v>103</v>
      </c>
      <c r="J63" s="90"/>
      <c r="K63" s="449" t="s">
        <v>221</v>
      </c>
      <c r="L63" s="450"/>
      <c r="M63" s="88" t="s">
        <v>103</v>
      </c>
      <c r="N63" s="88" t="s">
        <v>103</v>
      </c>
      <c r="O63" s="88" t="s">
        <v>103</v>
      </c>
      <c r="P63" s="88" t="s">
        <v>103</v>
      </c>
      <c r="Q63" s="88" t="s">
        <v>103</v>
      </c>
      <c r="R63" s="88" t="s">
        <v>103</v>
      </c>
      <c r="S63" s="88" t="s">
        <v>103</v>
      </c>
      <c r="T63" s="88" t="s">
        <v>103</v>
      </c>
      <c r="U63" s="88" t="s">
        <v>103</v>
      </c>
      <c r="V63" s="88" t="s">
        <v>103</v>
      </c>
      <c r="W63" s="88" t="s">
        <v>103</v>
      </c>
      <c r="X63" s="88" t="s">
        <v>103</v>
      </c>
    </row>
    <row r="64" spans="1:24" ht="15" customHeight="1">
      <c r="A64" s="96" t="s">
        <v>12</v>
      </c>
      <c r="B64" s="94" t="s">
        <v>103</v>
      </c>
      <c r="C64" s="51" t="s">
        <v>103</v>
      </c>
      <c r="D64" s="94" t="s">
        <v>103</v>
      </c>
      <c r="E64" s="94" t="s">
        <v>103</v>
      </c>
      <c r="F64" s="264" t="s">
        <v>103</v>
      </c>
      <c r="G64" s="262" t="s">
        <v>103</v>
      </c>
      <c r="H64" s="262" t="s">
        <v>103</v>
      </c>
      <c r="I64" s="262" t="s">
        <v>103</v>
      </c>
      <c r="J64" s="90"/>
      <c r="K64" s="449" t="s">
        <v>226</v>
      </c>
      <c r="L64" s="450"/>
      <c r="M64" s="88" t="s">
        <v>103</v>
      </c>
      <c r="N64" s="88" t="s">
        <v>103</v>
      </c>
      <c r="O64" s="88" t="s">
        <v>103</v>
      </c>
      <c r="P64" s="88" t="s">
        <v>103</v>
      </c>
      <c r="Q64" s="88" t="s">
        <v>103</v>
      </c>
      <c r="R64" s="88" t="s">
        <v>103</v>
      </c>
      <c r="S64" s="88" t="s">
        <v>103</v>
      </c>
      <c r="T64" s="88" t="s">
        <v>103</v>
      </c>
      <c r="U64" s="88" t="s">
        <v>103</v>
      </c>
      <c r="V64" s="88" t="s">
        <v>103</v>
      </c>
      <c r="W64" s="88" t="s">
        <v>103</v>
      </c>
      <c r="X64" s="88" t="s">
        <v>103</v>
      </c>
    </row>
    <row r="65" spans="1:24" ht="15" customHeight="1">
      <c r="A65" s="96" t="s">
        <v>178</v>
      </c>
      <c r="B65" s="94" t="s">
        <v>103</v>
      </c>
      <c r="C65" s="51" t="s">
        <v>103</v>
      </c>
      <c r="D65" s="94" t="s">
        <v>103</v>
      </c>
      <c r="E65" s="94" t="s">
        <v>103</v>
      </c>
      <c r="F65" s="264" t="s">
        <v>103</v>
      </c>
      <c r="G65" s="262" t="s">
        <v>103</v>
      </c>
      <c r="H65" s="262" t="s">
        <v>103</v>
      </c>
      <c r="I65" s="262" t="s">
        <v>103</v>
      </c>
      <c r="J65" s="90"/>
      <c r="K65" s="449" t="s">
        <v>334</v>
      </c>
      <c r="L65" s="450"/>
      <c r="M65" s="88" t="s">
        <v>103</v>
      </c>
      <c r="N65" s="88" t="s">
        <v>103</v>
      </c>
      <c r="O65" s="88" t="s">
        <v>103</v>
      </c>
      <c r="P65" s="88" t="s">
        <v>103</v>
      </c>
      <c r="Q65" s="88" t="s">
        <v>103</v>
      </c>
      <c r="R65" s="88" t="s">
        <v>103</v>
      </c>
      <c r="S65" s="88" t="s">
        <v>103</v>
      </c>
      <c r="T65" s="88" t="s">
        <v>103</v>
      </c>
      <c r="U65" s="88" t="s">
        <v>103</v>
      </c>
      <c r="V65" s="88" t="s">
        <v>103</v>
      </c>
      <c r="W65" s="88" t="s">
        <v>103</v>
      </c>
      <c r="X65" s="88" t="s">
        <v>103</v>
      </c>
    </row>
    <row r="66" spans="1:24" ht="15" customHeight="1">
      <c r="A66" s="96"/>
      <c r="B66" s="94"/>
      <c r="C66" s="51"/>
      <c r="D66" s="51"/>
      <c r="E66" s="94"/>
      <c r="F66" s="264"/>
      <c r="G66" s="262"/>
      <c r="H66" s="262"/>
      <c r="I66" s="264"/>
      <c r="J66" s="90"/>
      <c r="K66" s="449" t="s">
        <v>12</v>
      </c>
      <c r="L66" s="450"/>
      <c r="M66" s="88" t="s">
        <v>103</v>
      </c>
      <c r="N66" s="88" t="s">
        <v>103</v>
      </c>
      <c r="O66" s="88" t="s">
        <v>103</v>
      </c>
      <c r="P66" s="88" t="s">
        <v>103</v>
      </c>
      <c r="Q66" s="88" t="s">
        <v>103</v>
      </c>
      <c r="R66" s="88" t="s">
        <v>103</v>
      </c>
      <c r="S66" s="88" t="s">
        <v>103</v>
      </c>
      <c r="T66" s="88" t="s">
        <v>103</v>
      </c>
      <c r="U66" s="88" t="s">
        <v>103</v>
      </c>
      <c r="V66" s="88" t="s">
        <v>103</v>
      </c>
      <c r="W66" s="88" t="s">
        <v>103</v>
      </c>
      <c r="X66" s="88" t="s">
        <v>103</v>
      </c>
    </row>
    <row r="67" spans="1:24" ht="15" customHeight="1">
      <c r="A67" s="96" t="s">
        <v>227</v>
      </c>
      <c r="B67" s="94" t="s">
        <v>103</v>
      </c>
      <c r="C67" s="51" t="s">
        <v>103</v>
      </c>
      <c r="D67" s="51" t="s">
        <v>103</v>
      </c>
      <c r="E67" s="94" t="s">
        <v>103</v>
      </c>
      <c r="F67" s="262" t="s">
        <v>103</v>
      </c>
      <c r="G67" s="262" t="s">
        <v>103</v>
      </c>
      <c r="H67" s="262" t="s">
        <v>103</v>
      </c>
      <c r="I67" s="262" t="s">
        <v>103</v>
      </c>
      <c r="J67" s="90"/>
      <c r="K67" s="449" t="s">
        <v>178</v>
      </c>
      <c r="L67" s="450"/>
      <c r="M67" s="88" t="s">
        <v>103</v>
      </c>
      <c r="N67" s="88" t="s">
        <v>103</v>
      </c>
      <c r="O67" s="88" t="s">
        <v>103</v>
      </c>
      <c r="P67" s="88" t="s">
        <v>103</v>
      </c>
      <c r="Q67" s="88" t="s">
        <v>103</v>
      </c>
      <c r="R67" s="88" t="s">
        <v>103</v>
      </c>
      <c r="S67" s="88" t="s">
        <v>103</v>
      </c>
      <c r="T67" s="88" t="s">
        <v>103</v>
      </c>
      <c r="U67" s="88" t="s">
        <v>103</v>
      </c>
      <c r="V67" s="88" t="s">
        <v>103</v>
      </c>
      <c r="W67" s="88" t="s">
        <v>103</v>
      </c>
      <c r="X67" s="88" t="s">
        <v>103</v>
      </c>
    </row>
    <row r="68" spans="1:24" ht="15" customHeight="1">
      <c r="A68" s="96" t="s">
        <v>228</v>
      </c>
      <c r="B68" s="94" t="s">
        <v>103</v>
      </c>
      <c r="C68" s="51" t="s">
        <v>103</v>
      </c>
      <c r="D68" s="51" t="s">
        <v>103</v>
      </c>
      <c r="E68" s="94" t="s">
        <v>103</v>
      </c>
      <c r="F68" s="262" t="s">
        <v>103</v>
      </c>
      <c r="G68" s="262" t="s">
        <v>103</v>
      </c>
      <c r="H68" s="262" t="s">
        <v>103</v>
      </c>
      <c r="I68" s="262" t="s">
        <v>103</v>
      </c>
      <c r="J68" s="90"/>
      <c r="K68" s="122"/>
      <c r="L68" s="96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</row>
    <row r="69" spans="1:24" ht="15" customHeight="1">
      <c r="A69" s="96" t="s">
        <v>335</v>
      </c>
      <c r="B69" s="94" t="s">
        <v>103</v>
      </c>
      <c r="C69" s="51" t="s">
        <v>103</v>
      </c>
      <c r="D69" s="51" t="s">
        <v>103</v>
      </c>
      <c r="E69" s="94" t="s">
        <v>103</v>
      </c>
      <c r="F69" s="264" t="s">
        <v>103</v>
      </c>
      <c r="G69" s="262" t="s">
        <v>103</v>
      </c>
      <c r="H69" s="262" t="s">
        <v>103</v>
      </c>
      <c r="I69" s="264" t="s">
        <v>103</v>
      </c>
      <c r="J69" s="90"/>
      <c r="K69" s="449" t="s">
        <v>227</v>
      </c>
      <c r="L69" s="450"/>
      <c r="M69" s="88" t="s">
        <v>103</v>
      </c>
      <c r="N69" s="88" t="s">
        <v>103</v>
      </c>
      <c r="O69" s="88" t="s">
        <v>103</v>
      </c>
      <c r="P69" s="88" t="s">
        <v>103</v>
      </c>
      <c r="Q69" s="88" t="s">
        <v>103</v>
      </c>
      <c r="R69" s="88" t="s">
        <v>103</v>
      </c>
      <c r="S69" s="88" t="s">
        <v>103</v>
      </c>
      <c r="T69" s="88" t="s">
        <v>103</v>
      </c>
      <c r="U69" s="88" t="s">
        <v>103</v>
      </c>
      <c r="V69" s="88" t="s">
        <v>103</v>
      </c>
      <c r="W69" s="88" t="s">
        <v>103</v>
      </c>
      <c r="X69" s="88" t="s">
        <v>103</v>
      </c>
    </row>
    <row r="70" spans="1:24" ht="15" customHeight="1">
      <c r="A70" s="96"/>
      <c r="B70" s="94"/>
      <c r="C70" s="94"/>
      <c r="D70" s="94"/>
      <c r="E70" s="94"/>
      <c r="F70" s="262"/>
      <c r="G70" s="262"/>
      <c r="H70" s="262"/>
      <c r="I70" s="262"/>
      <c r="J70" s="90"/>
      <c r="K70" s="449" t="s">
        <v>228</v>
      </c>
      <c r="L70" s="450"/>
      <c r="M70" s="88" t="s">
        <v>103</v>
      </c>
      <c r="N70" s="88" t="s">
        <v>103</v>
      </c>
      <c r="O70" s="88" t="s">
        <v>103</v>
      </c>
      <c r="P70" s="88" t="s">
        <v>103</v>
      </c>
      <c r="Q70" s="88" t="s">
        <v>103</v>
      </c>
      <c r="R70" s="88" t="s">
        <v>103</v>
      </c>
      <c r="S70" s="88" t="s">
        <v>103</v>
      </c>
      <c r="T70" s="88" t="s">
        <v>103</v>
      </c>
      <c r="U70" s="88" t="s">
        <v>103</v>
      </c>
      <c r="V70" s="88" t="s">
        <v>103</v>
      </c>
      <c r="W70" s="88" t="s">
        <v>103</v>
      </c>
      <c r="X70" s="88" t="s">
        <v>103</v>
      </c>
    </row>
    <row r="71" spans="1:24" ht="15" customHeight="1">
      <c r="A71" s="353" t="s">
        <v>462</v>
      </c>
      <c r="B71" s="94">
        <v>83</v>
      </c>
      <c r="C71" s="94">
        <v>90</v>
      </c>
      <c r="D71" s="94">
        <v>83</v>
      </c>
      <c r="E71" s="94">
        <v>74</v>
      </c>
      <c r="F71" s="262">
        <v>7.7</v>
      </c>
      <c r="G71" s="262">
        <v>8.3</v>
      </c>
      <c r="H71" s="262">
        <v>7.6</v>
      </c>
      <c r="I71" s="262">
        <v>6.7</v>
      </c>
      <c r="J71" s="90"/>
      <c r="K71" s="449" t="s">
        <v>335</v>
      </c>
      <c r="L71" s="450"/>
      <c r="M71" s="88" t="s">
        <v>103</v>
      </c>
      <c r="N71" s="88" t="s">
        <v>103</v>
      </c>
      <c r="O71" s="88" t="s">
        <v>103</v>
      </c>
      <c r="P71" s="88" t="s">
        <v>103</v>
      </c>
      <c r="Q71" s="88" t="s">
        <v>103</v>
      </c>
      <c r="R71" s="88" t="s">
        <v>103</v>
      </c>
      <c r="S71" s="88" t="s">
        <v>103</v>
      </c>
      <c r="T71" s="88" t="s">
        <v>103</v>
      </c>
      <c r="U71" s="88" t="s">
        <v>103</v>
      </c>
      <c r="V71" s="88" t="s">
        <v>103</v>
      </c>
      <c r="W71" s="88" t="s">
        <v>103</v>
      </c>
      <c r="X71" s="88" t="s">
        <v>103</v>
      </c>
    </row>
    <row r="72" spans="1:24" ht="15" customHeight="1">
      <c r="A72" s="96" t="s">
        <v>222</v>
      </c>
      <c r="B72" s="94">
        <v>598</v>
      </c>
      <c r="C72" s="94">
        <v>584</v>
      </c>
      <c r="D72" s="94">
        <v>580</v>
      </c>
      <c r="E72" s="94">
        <v>607</v>
      </c>
      <c r="F72" s="262">
        <v>55.5</v>
      </c>
      <c r="G72" s="262">
        <v>53.6</v>
      </c>
      <c r="H72" s="262">
        <v>52.9</v>
      </c>
      <c r="I72" s="262">
        <v>54.8</v>
      </c>
      <c r="J72" s="90"/>
      <c r="K72" s="90"/>
      <c r="L72" s="96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ht="15" customHeight="1">
      <c r="A73" s="353" t="s">
        <v>461</v>
      </c>
      <c r="B73" s="94">
        <v>347</v>
      </c>
      <c r="C73" s="94">
        <v>286</v>
      </c>
      <c r="D73" s="94">
        <v>305</v>
      </c>
      <c r="E73" s="94">
        <v>298</v>
      </c>
      <c r="F73" s="262">
        <v>32.2</v>
      </c>
      <c r="G73" s="262">
        <v>26.3</v>
      </c>
      <c r="H73" s="262">
        <v>27.8</v>
      </c>
      <c r="I73" s="262">
        <v>26.9</v>
      </c>
      <c r="J73" s="90"/>
      <c r="K73" s="459" t="s">
        <v>462</v>
      </c>
      <c r="L73" s="450"/>
      <c r="M73" s="88">
        <v>5</v>
      </c>
      <c r="N73" s="88">
        <v>5</v>
      </c>
      <c r="O73" s="88">
        <v>5</v>
      </c>
      <c r="P73" s="88">
        <v>6</v>
      </c>
      <c r="Q73" s="88">
        <v>9</v>
      </c>
      <c r="R73" s="88">
        <v>6</v>
      </c>
      <c r="S73" s="88">
        <v>3</v>
      </c>
      <c r="T73" s="88">
        <v>6</v>
      </c>
      <c r="U73" s="88">
        <v>6</v>
      </c>
      <c r="V73" s="88">
        <v>8</v>
      </c>
      <c r="W73" s="88">
        <v>6</v>
      </c>
      <c r="X73" s="88">
        <v>9</v>
      </c>
    </row>
    <row r="74" spans="1:24" ht="15" customHeight="1">
      <c r="A74" s="354" t="s">
        <v>463</v>
      </c>
      <c r="B74" s="98">
        <v>126</v>
      </c>
      <c r="C74" s="98">
        <v>119</v>
      </c>
      <c r="D74" s="94">
        <v>136</v>
      </c>
      <c r="E74" s="94">
        <v>152</v>
      </c>
      <c r="F74" s="266">
        <v>11.7</v>
      </c>
      <c r="G74" s="266">
        <v>10.9</v>
      </c>
      <c r="H74" s="266">
        <v>12.4</v>
      </c>
      <c r="I74" s="266">
        <v>13.7</v>
      </c>
      <c r="J74" s="90"/>
      <c r="K74" s="449" t="s">
        <v>222</v>
      </c>
      <c r="L74" s="450"/>
      <c r="M74" s="88">
        <v>42</v>
      </c>
      <c r="N74" s="88">
        <v>38</v>
      </c>
      <c r="O74" s="88">
        <v>51</v>
      </c>
      <c r="P74" s="88">
        <v>48</v>
      </c>
      <c r="Q74" s="88">
        <v>51</v>
      </c>
      <c r="R74" s="88">
        <v>48</v>
      </c>
      <c r="S74" s="88">
        <v>46</v>
      </c>
      <c r="T74" s="88">
        <v>51</v>
      </c>
      <c r="U74" s="88">
        <v>40</v>
      </c>
      <c r="V74" s="88">
        <v>76</v>
      </c>
      <c r="W74" s="88">
        <v>68</v>
      </c>
      <c r="X74" s="88">
        <v>48</v>
      </c>
    </row>
    <row r="75" spans="1:24" ht="15" customHeight="1">
      <c r="A75" s="227" t="s">
        <v>460</v>
      </c>
      <c r="B75" s="64"/>
      <c r="C75" s="64"/>
      <c r="D75" s="99"/>
      <c r="E75" s="99"/>
      <c r="F75" s="99"/>
      <c r="G75" s="99"/>
      <c r="H75" s="90"/>
      <c r="I75" s="99"/>
      <c r="J75" s="90"/>
      <c r="K75" s="459" t="s">
        <v>477</v>
      </c>
      <c r="L75" s="450"/>
      <c r="M75" s="88">
        <v>13</v>
      </c>
      <c r="N75" s="88">
        <v>19</v>
      </c>
      <c r="O75" s="88">
        <v>23</v>
      </c>
      <c r="P75" s="88">
        <v>26</v>
      </c>
      <c r="Q75" s="88">
        <v>21</v>
      </c>
      <c r="R75" s="88">
        <v>36</v>
      </c>
      <c r="S75" s="88">
        <v>20</v>
      </c>
      <c r="T75" s="88">
        <v>32</v>
      </c>
      <c r="U75" s="88">
        <v>21</v>
      </c>
      <c r="V75" s="88">
        <v>26</v>
      </c>
      <c r="W75" s="88">
        <v>23</v>
      </c>
      <c r="X75" s="88">
        <v>38</v>
      </c>
    </row>
    <row r="76" spans="1:24" ht="15" customHeight="1">
      <c r="A76" s="227" t="s">
        <v>459</v>
      </c>
      <c r="B76" s="64"/>
      <c r="C76" s="64"/>
      <c r="D76" s="90"/>
      <c r="E76" s="90"/>
      <c r="F76" s="90"/>
      <c r="G76" s="90"/>
      <c r="H76" s="90"/>
      <c r="I76" s="90"/>
      <c r="J76" s="90"/>
      <c r="K76" s="457" t="s">
        <v>463</v>
      </c>
      <c r="L76" s="458"/>
      <c r="M76" s="100">
        <v>9</v>
      </c>
      <c r="N76" s="101">
        <v>12</v>
      </c>
      <c r="O76" s="101">
        <v>7</v>
      </c>
      <c r="P76" s="101">
        <v>15</v>
      </c>
      <c r="Q76" s="101">
        <v>9</v>
      </c>
      <c r="R76" s="101">
        <v>12</v>
      </c>
      <c r="S76" s="101">
        <v>19</v>
      </c>
      <c r="T76" s="101">
        <v>14</v>
      </c>
      <c r="U76" s="101">
        <v>17</v>
      </c>
      <c r="V76" s="101">
        <v>7</v>
      </c>
      <c r="W76" s="101">
        <v>17</v>
      </c>
      <c r="X76" s="101">
        <v>14</v>
      </c>
    </row>
    <row r="77" spans="1:24" ht="15" customHeight="1">
      <c r="A77" s="227" t="s">
        <v>458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</sheetData>
  <sheetProtection/>
  <mergeCells count="75">
    <mergeCell ref="B7:E8"/>
    <mergeCell ref="F7:I8"/>
    <mergeCell ref="K73:L73"/>
    <mergeCell ref="K74:L74"/>
    <mergeCell ref="K27:L27"/>
    <mergeCell ref="K28:L28"/>
    <mergeCell ref="K29:L29"/>
    <mergeCell ref="K30:L30"/>
    <mergeCell ref="K31:L31"/>
    <mergeCell ref="K33:L33"/>
    <mergeCell ref="K25:L25"/>
    <mergeCell ref="K23:L23"/>
    <mergeCell ref="K22:L22"/>
    <mergeCell ref="K24:L24"/>
    <mergeCell ref="N7:N8"/>
    <mergeCell ref="O7:O8"/>
    <mergeCell ref="K15:L15"/>
    <mergeCell ref="K13:L13"/>
    <mergeCell ref="T7:T8"/>
    <mergeCell ref="U7:U8"/>
    <mergeCell ref="V7:V8"/>
    <mergeCell ref="W7:W8"/>
    <mergeCell ref="K7:L8"/>
    <mergeCell ref="M7:M8"/>
    <mergeCell ref="P7:P8"/>
    <mergeCell ref="Q7:Q8"/>
    <mergeCell ref="K76:L76"/>
    <mergeCell ref="K71:L71"/>
    <mergeCell ref="K70:L70"/>
    <mergeCell ref="K69:L69"/>
    <mergeCell ref="K75:L75"/>
    <mergeCell ref="K16:L16"/>
    <mergeCell ref="K17:L17"/>
    <mergeCell ref="K18:L18"/>
    <mergeCell ref="K19:L19"/>
    <mergeCell ref="K21:L21"/>
    <mergeCell ref="K51:L51"/>
    <mergeCell ref="K34:L34"/>
    <mergeCell ref="K35:L35"/>
    <mergeCell ref="K36:L36"/>
    <mergeCell ref="K37:L37"/>
    <mergeCell ref="K39:L39"/>
    <mergeCell ref="K40:L40"/>
    <mergeCell ref="K45:L45"/>
    <mergeCell ref="K46:L46"/>
    <mergeCell ref="K61:L61"/>
    <mergeCell ref="K41:L41"/>
    <mergeCell ref="K42:L42"/>
    <mergeCell ref="K47:L47"/>
    <mergeCell ref="K65:L65"/>
    <mergeCell ref="K53:L53"/>
    <mergeCell ref="K54:L54"/>
    <mergeCell ref="K55:L55"/>
    <mergeCell ref="K48:L48"/>
    <mergeCell ref="K49:L49"/>
    <mergeCell ref="K63:L63"/>
    <mergeCell ref="K64:L64"/>
    <mergeCell ref="K43:L43"/>
    <mergeCell ref="K66:L66"/>
    <mergeCell ref="K52:L52"/>
    <mergeCell ref="K67:L67"/>
    <mergeCell ref="K57:L57"/>
    <mergeCell ref="K58:L58"/>
    <mergeCell ref="K59:L59"/>
    <mergeCell ref="K60:L60"/>
    <mergeCell ref="A5:I5"/>
    <mergeCell ref="A3:X3"/>
    <mergeCell ref="K5:X5"/>
    <mergeCell ref="K10:L10"/>
    <mergeCell ref="K11:L11"/>
    <mergeCell ref="K12:L12"/>
    <mergeCell ref="X7:X8"/>
    <mergeCell ref="R7:R8"/>
    <mergeCell ref="S7:S8"/>
    <mergeCell ref="A7:A9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8"/>
  <sheetViews>
    <sheetView zoomScalePageLayoutView="0" workbookViewId="0" topLeftCell="S47">
      <selection activeCell="A1" sqref="A1"/>
    </sheetView>
  </sheetViews>
  <sheetFormatPr defaultColWidth="8.796875" defaultRowHeight="15"/>
  <cols>
    <col min="1" max="8" width="5.59765625" style="0" customWidth="1"/>
    <col min="9" max="16" width="6.5" style="0" customWidth="1"/>
    <col min="17" max="17" width="5.09765625" style="0" customWidth="1"/>
    <col min="18" max="18" width="14" style="0" customWidth="1"/>
    <col min="19" max="32" width="7" style="0" customWidth="1"/>
    <col min="33" max="51" width="5.09765625" style="0" customWidth="1"/>
  </cols>
  <sheetData>
    <row r="1" spans="1:37" ht="15" customHeight="1">
      <c r="A1" s="29" t="s">
        <v>337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G1" s="33"/>
      <c r="AH1" s="33"/>
      <c r="AI1" s="33"/>
      <c r="AJ1" s="33"/>
      <c r="AK1" s="3" t="s">
        <v>338</v>
      </c>
    </row>
    <row r="2" spans="1:37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t="18" customHeight="1">
      <c r="A3" s="434" t="s">
        <v>517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33"/>
      <c r="R3" s="434" t="s">
        <v>516</v>
      </c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</row>
    <row r="4" spans="1:37" ht="15" customHeight="1">
      <c r="A4" s="6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64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t="15" customHeight="1">
      <c r="A5" s="439" t="s">
        <v>481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33"/>
      <c r="R5" s="439" t="s">
        <v>489</v>
      </c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33"/>
      <c r="AH5" s="33"/>
      <c r="AI5" s="33"/>
      <c r="AJ5" s="33"/>
      <c r="AK5" s="33"/>
    </row>
    <row r="6" spans="1:37" ht="1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5" customHeight="1">
      <c r="A7" s="479" t="s">
        <v>482</v>
      </c>
      <c r="B7" s="480"/>
      <c r="C7" s="480"/>
      <c r="D7" s="480"/>
      <c r="E7" s="480"/>
      <c r="F7" s="480"/>
      <c r="G7" s="480"/>
      <c r="H7" s="481"/>
      <c r="I7" s="485" t="s">
        <v>484</v>
      </c>
      <c r="J7" s="486"/>
      <c r="K7" s="486"/>
      <c r="L7" s="487"/>
      <c r="M7" s="488" t="s">
        <v>286</v>
      </c>
      <c r="N7" s="486"/>
      <c r="O7" s="486"/>
      <c r="P7" s="486"/>
      <c r="Q7" s="33"/>
      <c r="R7" s="360" t="s">
        <v>490</v>
      </c>
      <c r="S7" s="528" t="s">
        <v>173</v>
      </c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30"/>
      <c r="AF7" s="525" t="s">
        <v>177</v>
      </c>
      <c r="AG7" s="33"/>
      <c r="AH7" s="33"/>
      <c r="AI7" s="33"/>
      <c r="AJ7" s="33"/>
      <c r="AK7" s="33"/>
    </row>
    <row r="8" spans="1:37" ht="15" customHeight="1">
      <c r="A8" s="482"/>
      <c r="B8" s="482"/>
      <c r="C8" s="482"/>
      <c r="D8" s="482"/>
      <c r="E8" s="482"/>
      <c r="F8" s="482"/>
      <c r="G8" s="482"/>
      <c r="H8" s="483"/>
      <c r="I8" s="492" t="s">
        <v>285</v>
      </c>
      <c r="J8" s="492"/>
      <c r="K8" s="493" t="s">
        <v>483</v>
      </c>
      <c r="L8" s="492"/>
      <c r="M8" s="492" t="s">
        <v>285</v>
      </c>
      <c r="N8" s="492"/>
      <c r="O8" s="493" t="s">
        <v>483</v>
      </c>
      <c r="P8" s="494"/>
      <c r="Q8" s="33"/>
      <c r="R8" s="361"/>
      <c r="S8" s="517" t="s">
        <v>431</v>
      </c>
      <c r="T8" s="518" t="s">
        <v>295</v>
      </c>
      <c r="U8" s="519" t="s">
        <v>174</v>
      </c>
      <c r="V8" s="519" t="s">
        <v>175</v>
      </c>
      <c r="W8" s="517" t="s">
        <v>511</v>
      </c>
      <c r="X8" s="517" t="s">
        <v>510</v>
      </c>
      <c r="Y8" s="518" t="s">
        <v>176</v>
      </c>
      <c r="Z8" s="517" t="s">
        <v>513</v>
      </c>
      <c r="AA8" s="517" t="s">
        <v>514</v>
      </c>
      <c r="AB8" s="517" t="s">
        <v>509</v>
      </c>
      <c r="AC8" s="517" t="s">
        <v>508</v>
      </c>
      <c r="AD8" s="518" t="s">
        <v>296</v>
      </c>
      <c r="AE8" s="517" t="s">
        <v>512</v>
      </c>
      <c r="AF8" s="526"/>
      <c r="AG8" s="33"/>
      <c r="AH8" s="33"/>
      <c r="AI8" s="33"/>
      <c r="AJ8" s="33"/>
      <c r="AK8" s="33"/>
    </row>
    <row r="9" spans="1:37" ht="15" customHeight="1">
      <c r="A9" s="151"/>
      <c r="B9" s="151"/>
      <c r="C9" s="151"/>
      <c r="D9" s="151"/>
      <c r="E9" s="151"/>
      <c r="F9" s="151"/>
      <c r="G9" s="151"/>
      <c r="H9" s="151"/>
      <c r="I9" s="152"/>
      <c r="J9" s="142"/>
      <c r="K9" s="142"/>
      <c r="L9" s="142"/>
      <c r="M9" s="142"/>
      <c r="N9" s="142"/>
      <c r="O9" s="142"/>
      <c r="P9" s="142"/>
      <c r="Q9" s="33"/>
      <c r="R9" s="361"/>
      <c r="S9" s="364"/>
      <c r="T9" s="364"/>
      <c r="U9" s="389"/>
      <c r="V9" s="389"/>
      <c r="W9" s="364"/>
      <c r="X9" s="364"/>
      <c r="Y9" s="364"/>
      <c r="Z9" s="364"/>
      <c r="AA9" s="364"/>
      <c r="AB9" s="364"/>
      <c r="AC9" s="364"/>
      <c r="AD9" s="504"/>
      <c r="AE9" s="364"/>
      <c r="AF9" s="526"/>
      <c r="AG9" s="33"/>
      <c r="AH9" s="33"/>
      <c r="AI9" s="33"/>
      <c r="AJ9" s="33"/>
      <c r="AK9" s="33"/>
    </row>
    <row r="10" spans="1:37" ht="15" customHeight="1">
      <c r="A10" s="33"/>
      <c r="B10" s="33"/>
      <c r="C10" s="33"/>
      <c r="D10" s="33"/>
      <c r="E10" s="33"/>
      <c r="F10" s="33"/>
      <c r="G10" s="33"/>
      <c r="H10" s="33"/>
      <c r="I10" s="141"/>
      <c r="J10" s="33"/>
      <c r="K10" s="33"/>
      <c r="L10" s="33"/>
      <c r="M10" s="33"/>
      <c r="N10" s="33"/>
      <c r="O10" s="33"/>
      <c r="P10" s="33"/>
      <c r="Q10" s="33"/>
      <c r="R10" s="362"/>
      <c r="S10" s="365"/>
      <c r="T10" s="365"/>
      <c r="U10" s="390"/>
      <c r="V10" s="390"/>
      <c r="W10" s="365"/>
      <c r="X10" s="365"/>
      <c r="Y10" s="365"/>
      <c r="Z10" s="365"/>
      <c r="AA10" s="365"/>
      <c r="AB10" s="365"/>
      <c r="AC10" s="365"/>
      <c r="AD10" s="445"/>
      <c r="AE10" s="365"/>
      <c r="AF10" s="527"/>
      <c r="AG10" s="33"/>
      <c r="AH10" s="33"/>
      <c r="AI10" s="33"/>
      <c r="AJ10" s="33"/>
      <c r="AK10" s="33"/>
    </row>
    <row r="11" spans="1:37" ht="15" customHeight="1">
      <c r="A11" s="378" t="s">
        <v>111</v>
      </c>
      <c r="B11" s="378"/>
      <c r="C11" s="378"/>
      <c r="D11" s="378"/>
      <c r="E11" s="378"/>
      <c r="F11" s="378"/>
      <c r="G11" s="378"/>
      <c r="H11" s="379"/>
      <c r="I11" s="489">
        <v>123</v>
      </c>
      <c r="J11" s="490"/>
      <c r="K11" s="491">
        <v>137</v>
      </c>
      <c r="L11" s="491"/>
      <c r="M11" s="491">
        <v>7.5</v>
      </c>
      <c r="N11" s="491"/>
      <c r="O11" s="491">
        <v>8.6</v>
      </c>
      <c r="P11" s="491"/>
      <c r="Q11" s="33"/>
      <c r="R11" s="7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5" customHeight="1">
      <c r="A12" s="33"/>
      <c r="B12" s="33"/>
      <c r="C12" s="33"/>
      <c r="D12" s="33"/>
      <c r="E12" s="33"/>
      <c r="F12" s="33"/>
      <c r="G12" s="33"/>
      <c r="H12" s="33"/>
      <c r="I12" s="230"/>
      <c r="J12" s="64"/>
      <c r="K12" s="64"/>
      <c r="L12" s="64"/>
      <c r="M12" s="64"/>
      <c r="N12" s="64"/>
      <c r="O12" s="64"/>
      <c r="P12" s="64"/>
      <c r="Q12" s="33"/>
      <c r="R12" s="38" t="s">
        <v>297</v>
      </c>
      <c r="S12" s="88">
        <f>SUM(T12:AE12)</f>
        <v>16</v>
      </c>
      <c r="T12" s="88" t="s">
        <v>499</v>
      </c>
      <c r="U12" s="88" t="s">
        <v>500</v>
      </c>
      <c r="V12" s="88" t="s">
        <v>500</v>
      </c>
      <c r="W12" s="88">
        <v>12</v>
      </c>
      <c r="X12" s="88">
        <v>2</v>
      </c>
      <c r="Y12" s="88" t="s">
        <v>501</v>
      </c>
      <c r="Z12" s="88" t="s">
        <v>502</v>
      </c>
      <c r="AA12" s="88" t="s">
        <v>103</v>
      </c>
      <c r="AB12" s="88">
        <v>2</v>
      </c>
      <c r="AC12" s="88" t="s">
        <v>103</v>
      </c>
      <c r="AD12" s="88" t="s">
        <v>499</v>
      </c>
      <c r="AE12" s="88" t="s">
        <v>499</v>
      </c>
      <c r="AF12" s="88">
        <v>800</v>
      </c>
      <c r="AG12" s="33"/>
      <c r="AH12" s="33"/>
      <c r="AI12" s="33"/>
      <c r="AJ12" s="33"/>
      <c r="AK12" s="33"/>
    </row>
    <row r="13" spans="1:37" ht="15" customHeight="1">
      <c r="A13" s="471" t="s">
        <v>274</v>
      </c>
      <c r="B13" s="471"/>
      <c r="C13" s="471"/>
      <c r="D13" s="471"/>
      <c r="E13" s="471"/>
      <c r="F13" s="471"/>
      <c r="G13" s="471"/>
      <c r="H13" s="471"/>
      <c r="I13" s="495" t="s">
        <v>103</v>
      </c>
      <c r="J13" s="496"/>
      <c r="K13" s="497">
        <v>1</v>
      </c>
      <c r="L13" s="497"/>
      <c r="M13" s="497" t="s">
        <v>103</v>
      </c>
      <c r="N13" s="497"/>
      <c r="O13" s="497">
        <v>0.1</v>
      </c>
      <c r="P13" s="497"/>
      <c r="Q13" s="33"/>
      <c r="R13" s="267" t="s">
        <v>495</v>
      </c>
      <c r="S13" s="88">
        <f>SUM(T13:AE13)</f>
        <v>6</v>
      </c>
      <c r="T13" s="88" t="s">
        <v>503</v>
      </c>
      <c r="U13" s="88">
        <v>1</v>
      </c>
      <c r="V13" s="88" t="s">
        <v>499</v>
      </c>
      <c r="W13" s="88">
        <v>2</v>
      </c>
      <c r="X13" s="88" t="s">
        <v>499</v>
      </c>
      <c r="Y13" s="88" t="s">
        <v>500</v>
      </c>
      <c r="Z13" s="88" t="s">
        <v>500</v>
      </c>
      <c r="AA13" s="88">
        <v>2</v>
      </c>
      <c r="AB13" s="88" t="s">
        <v>504</v>
      </c>
      <c r="AC13" s="88">
        <v>1</v>
      </c>
      <c r="AD13" s="88" t="s">
        <v>500</v>
      </c>
      <c r="AE13" s="88" t="s">
        <v>499</v>
      </c>
      <c r="AF13" s="88">
        <v>242</v>
      </c>
      <c r="AG13" s="33"/>
      <c r="AH13" s="33"/>
      <c r="AI13" s="33"/>
      <c r="AJ13" s="33"/>
      <c r="AK13" s="33"/>
    </row>
    <row r="14" spans="1:37" ht="15" customHeight="1">
      <c r="A14" s="471" t="s">
        <v>275</v>
      </c>
      <c r="B14" s="471"/>
      <c r="C14" s="471"/>
      <c r="D14" s="471"/>
      <c r="E14" s="471"/>
      <c r="F14" s="471"/>
      <c r="G14" s="471"/>
      <c r="H14" s="471"/>
      <c r="I14" s="495">
        <v>1</v>
      </c>
      <c r="J14" s="496"/>
      <c r="K14" s="497">
        <v>1</v>
      </c>
      <c r="L14" s="497"/>
      <c r="M14" s="497">
        <v>0.1</v>
      </c>
      <c r="N14" s="497"/>
      <c r="O14" s="497">
        <v>0.1</v>
      </c>
      <c r="P14" s="497"/>
      <c r="Q14" s="33"/>
      <c r="R14" s="267" t="s">
        <v>496</v>
      </c>
      <c r="S14" s="88">
        <f>SUM(T14:AE14)</f>
        <v>13</v>
      </c>
      <c r="T14" s="88" t="s">
        <v>504</v>
      </c>
      <c r="U14" s="88">
        <v>5</v>
      </c>
      <c r="V14" s="88" t="s">
        <v>504</v>
      </c>
      <c r="W14" s="88">
        <v>4</v>
      </c>
      <c r="X14" s="88">
        <v>1</v>
      </c>
      <c r="Y14" s="88" t="s">
        <v>500</v>
      </c>
      <c r="Z14" s="88" t="s">
        <v>499</v>
      </c>
      <c r="AA14" s="88">
        <v>3</v>
      </c>
      <c r="AB14" s="88" t="s">
        <v>499</v>
      </c>
      <c r="AC14" s="88" t="s">
        <v>499</v>
      </c>
      <c r="AD14" s="88" t="s">
        <v>504</v>
      </c>
      <c r="AE14" s="88" t="s">
        <v>103</v>
      </c>
      <c r="AF14" s="88">
        <v>75</v>
      </c>
      <c r="AG14" s="33"/>
      <c r="AH14" s="33"/>
      <c r="AI14" s="33"/>
      <c r="AJ14" s="33"/>
      <c r="AK14" s="33"/>
    </row>
    <row r="15" spans="1:37" ht="15" customHeight="1">
      <c r="A15" s="471" t="s">
        <v>142</v>
      </c>
      <c r="B15" s="471"/>
      <c r="C15" s="471"/>
      <c r="D15" s="471"/>
      <c r="E15" s="471"/>
      <c r="F15" s="471"/>
      <c r="G15" s="471"/>
      <c r="H15" s="471"/>
      <c r="I15" s="495">
        <v>1</v>
      </c>
      <c r="J15" s="496"/>
      <c r="K15" s="497">
        <v>1</v>
      </c>
      <c r="L15" s="497"/>
      <c r="M15" s="497">
        <v>0.1</v>
      </c>
      <c r="N15" s="497"/>
      <c r="O15" s="497">
        <v>0.1</v>
      </c>
      <c r="P15" s="497"/>
      <c r="Q15" s="33"/>
      <c r="R15" s="267" t="s">
        <v>497</v>
      </c>
      <c r="S15" s="88">
        <f>SUM(T15:AE15)</f>
        <v>20</v>
      </c>
      <c r="T15" s="88" t="s">
        <v>103</v>
      </c>
      <c r="U15" s="88">
        <v>11</v>
      </c>
      <c r="V15" s="88" t="s">
        <v>103</v>
      </c>
      <c r="W15" s="88">
        <v>2</v>
      </c>
      <c r="X15" s="88">
        <v>5</v>
      </c>
      <c r="Y15" s="88" t="s">
        <v>103</v>
      </c>
      <c r="Z15" s="88" t="s">
        <v>103</v>
      </c>
      <c r="AA15" s="88" t="s">
        <v>103</v>
      </c>
      <c r="AB15" s="88" t="s">
        <v>505</v>
      </c>
      <c r="AC15" s="88" t="s">
        <v>103</v>
      </c>
      <c r="AD15" s="88" t="s">
        <v>103</v>
      </c>
      <c r="AE15" s="88">
        <v>2</v>
      </c>
      <c r="AF15" s="88">
        <v>243</v>
      </c>
      <c r="AG15" s="33"/>
      <c r="AH15" s="33"/>
      <c r="AI15" s="33"/>
      <c r="AJ15" s="33"/>
      <c r="AK15" s="33"/>
    </row>
    <row r="16" spans="1:37" ht="15" customHeight="1">
      <c r="A16" s="471" t="s">
        <v>13</v>
      </c>
      <c r="B16" s="471"/>
      <c r="C16" s="471"/>
      <c r="D16" s="471"/>
      <c r="E16" s="471"/>
      <c r="F16" s="471"/>
      <c r="G16" s="471"/>
      <c r="H16" s="471"/>
      <c r="I16" s="495">
        <v>3</v>
      </c>
      <c r="J16" s="496"/>
      <c r="K16" s="497">
        <v>2</v>
      </c>
      <c r="L16" s="497"/>
      <c r="M16" s="497">
        <v>0.2</v>
      </c>
      <c r="N16" s="497"/>
      <c r="O16" s="497">
        <v>0.1</v>
      </c>
      <c r="P16" s="497"/>
      <c r="Q16" s="33"/>
      <c r="R16" s="153" t="s">
        <v>498</v>
      </c>
      <c r="S16" s="102">
        <f>SUM(T16:AE16)</f>
        <v>18</v>
      </c>
      <c r="T16" s="102" t="s">
        <v>507</v>
      </c>
      <c r="U16" s="102">
        <v>11</v>
      </c>
      <c r="V16" s="102" t="s">
        <v>507</v>
      </c>
      <c r="W16" s="102">
        <v>3</v>
      </c>
      <c r="X16" s="102" t="s">
        <v>507</v>
      </c>
      <c r="Y16" s="102" t="s">
        <v>507</v>
      </c>
      <c r="Z16" s="102" t="s">
        <v>507</v>
      </c>
      <c r="AA16" s="102">
        <v>1</v>
      </c>
      <c r="AB16" s="102" t="s">
        <v>507</v>
      </c>
      <c r="AC16" s="102">
        <v>2</v>
      </c>
      <c r="AD16" s="102" t="s">
        <v>507</v>
      </c>
      <c r="AE16" s="102">
        <v>1</v>
      </c>
      <c r="AF16" s="102">
        <v>288</v>
      </c>
      <c r="AG16" s="33"/>
      <c r="AH16" s="33"/>
      <c r="AI16" s="33"/>
      <c r="AJ16" s="33"/>
      <c r="AK16" s="33"/>
    </row>
    <row r="17" spans="1:37" ht="15" customHeight="1">
      <c r="A17" s="471" t="s">
        <v>146</v>
      </c>
      <c r="B17" s="471"/>
      <c r="C17" s="471"/>
      <c r="D17" s="471"/>
      <c r="E17" s="471"/>
      <c r="F17" s="471"/>
      <c r="G17" s="471"/>
      <c r="H17" s="471"/>
      <c r="I17" s="495">
        <v>46</v>
      </c>
      <c r="J17" s="496"/>
      <c r="K17" s="497">
        <v>38</v>
      </c>
      <c r="L17" s="497"/>
      <c r="M17" s="497">
        <v>2.8</v>
      </c>
      <c r="N17" s="497"/>
      <c r="O17" s="497">
        <v>2.4</v>
      </c>
      <c r="P17" s="497"/>
      <c r="Q17" s="33"/>
      <c r="R17" s="15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33"/>
      <c r="AH17" s="33"/>
      <c r="AI17" s="33"/>
      <c r="AJ17" s="33"/>
      <c r="AK17" s="33"/>
    </row>
    <row r="18" spans="1:37" ht="15" customHeight="1">
      <c r="A18" s="33"/>
      <c r="B18" s="33"/>
      <c r="C18" s="33"/>
      <c r="D18" s="33"/>
      <c r="E18" s="33"/>
      <c r="F18" s="33"/>
      <c r="G18" s="33"/>
      <c r="H18" s="33"/>
      <c r="I18" s="230"/>
      <c r="J18" s="64"/>
      <c r="K18" s="64"/>
      <c r="L18" s="64"/>
      <c r="M18" s="64"/>
      <c r="N18" s="64"/>
      <c r="O18" s="64"/>
      <c r="P18" s="64"/>
      <c r="Q18" s="33"/>
      <c r="R18" s="96" t="s">
        <v>54</v>
      </c>
      <c r="S18" s="88">
        <f>SUM(T18:AE18)</f>
        <v>8</v>
      </c>
      <c r="T18" s="88" t="s">
        <v>504</v>
      </c>
      <c r="U18" s="88">
        <v>5</v>
      </c>
      <c r="V18" s="88" t="s">
        <v>103</v>
      </c>
      <c r="W18" s="88">
        <v>3</v>
      </c>
      <c r="X18" s="88" t="s">
        <v>504</v>
      </c>
      <c r="Y18" s="88" t="s">
        <v>504</v>
      </c>
      <c r="Z18" s="88" t="s">
        <v>505</v>
      </c>
      <c r="AA18" s="88" t="s">
        <v>505</v>
      </c>
      <c r="AB18" s="88" t="s">
        <v>505</v>
      </c>
      <c r="AC18" s="88" t="s">
        <v>505</v>
      </c>
      <c r="AD18" s="88" t="s">
        <v>505</v>
      </c>
      <c r="AE18" s="88" t="s">
        <v>505</v>
      </c>
      <c r="AF18" s="88">
        <v>25</v>
      </c>
      <c r="AG18" s="33"/>
      <c r="AH18" s="33"/>
      <c r="AI18" s="33"/>
      <c r="AJ18" s="33"/>
      <c r="AK18" s="33"/>
    </row>
    <row r="19" spans="1:37" ht="15" customHeight="1">
      <c r="A19" s="33"/>
      <c r="B19" s="471" t="s">
        <v>276</v>
      </c>
      <c r="C19" s="471"/>
      <c r="D19" s="471"/>
      <c r="E19" s="471"/>
      <c r="F19" s="471"/>
      <c r="G19" s="471"/>
      <c r="H19" s="471"/>
      <c r="I19" s="495" t="s">
        <v>351</v>
      </c>
      <c r="J19" s="496"/>
      <c r="K19" s="497">
        <v>3</v>
      </c>
      <c r="L19" s="497"/>
      <c r="M19" s="497" t="s">
        <v>351</v>
      </c>
      <c r="N19" s="497"/>
      <c r="O19" s="497">
        <v>0.2</v>
      </c>
      <c r="P19" s="497"/>
      <c r="Q19" s="33"/>
      <c r="R19" s="96" t="s">
        <v>55</v>
      </c>
      <c r="S19" s="88">
        <f>SUM(T19:AE19)</f>
        <v>3</v>
      </c>
      <c r="T19" s="88" t="s">
        <v>505</v>
      </c>
      <c r="U19" s="88">
        <v>3</v>
      </c>
      <c r="V19" s="88" t="s">
        <v>505</v>
      </c>
      <c r="W19" s="88" t="s">
        <v>505</v>
      </c>
      <c r="X19" s="88" t="s">
        <v>505</v>
      </c>
      <c r="Y19" s="88" t="s">
        <v>505</v>
      </c>
      <c r="Z19" s="88" t="s">
        <v>505</v>
      </c>
      <c r="AA19" s="88" t="s">
        <v>505</v>
      </c>
      <c r="AB19" s="88" t="s">
        <v>505</v>
      </c>
      <c r="AC19" s="88" t="s">
        <v>505</v>
      </c>
      <c r="AD19" s="88" t="s">
        <v>505</v>
      </c>
      <c r="AE19" s="88" t="s">
        <v>505</v>
      </c>
      <c r="AF19" s="88">
        <v>133</v>
      </c>
      <c r="AG19" s="33"/>
      <c r="AH19" s="33"/>
      <c r="AI19" s="33"/>
      <c r="AJ19" s="33"/>
      <c r="AK19" s="33"/>
    </row>
    <row r="20" spans="1:37" ht="15" customHeight="1">
      <c r="A20" s="33"/>
      <c r="B20" s="471" t="s">
        <v>277</v>
      </c>
      <c r="C20" s="471"/>
      <c r="D20" s="471"/>
      <c r="E20" s="471"/>
      <c r="F20" s="471"/>
      <c r="G20" s="471"/>
      <c r="H20" s="471"/>
      <c r="I20" s="495">
        <v>25</v>
      </c>
      <c r="J20" s="496"/>
      <c r="K20" s="497">
        <v>17</v>
      </c>
      <c r="L20" s="497"/>
      <c r="M20" s="497">
        <v>1.5</v>
      </c>
      <c r="N20" s="497"/>
      <c r="O20" s="497">
        <v>1.1</v>
      </c>
      <c r="P20" s="497"/>
      <c r="Q20" s="33"/>
      <c r="R20" s="96" t="s">
        <v>56</v>
      </c>
      <c r="S20" s="88">
        <f>SUM(T20:AE20)</f>
        <v>1</v>
      </c>
      <c r="T20" s="88" t="s">
        <v>505</v>
      </c>
      <c r="U20" s="88" t="s">
        <v>505</v>
      </c>
      <c r="V20" s="88" t="s">
        <v>505</v>
      </c>
      <c r="W20" s="88" t="s">
        <v>505</v>
      </c>
      <c r="X20" s="88" t="s">
        <v>505</v>
      </c>
      <c r="Y20" s="88" t="s">
        <v>505</v>
      </c>
      <c r="Z20" s="88" t="s">
        <v>505</v>
      </c>
      <c r="AA20" s="88">
        <v>1</v>
      </c>
      <c r="AB20" s="88" t="s">
        <v>505</v>
      </c>
      <c r="AC20" s="88" t="s">
        <v>505</v>
      </c>
      <c r="AD20" s="88" t="s">
        <v>505</v>
      </c>
      <c r="AE20" s="88" t="s">
        <v>505</v>
      </c>
      <c r="AF20" s="88">
        <v>97</v>
      </c>
      <c r="AG20" s="33"/>
      <c r="AH20" s="33"/>
      <c r="AI20" s="33"/>
      <c r="AJ20" s="33"/>
      <c r="AK20" s="33"/>
    </row>
    <row r="21" spans="1:37" ht="15" customHeight="1">
      <c r="A21" s="33"/>
      <c r="B21" s="471" t="s">
        <v>280</v>
      </c>
      <c r="C21" s="471"/>
      <c r="D21" s="471"/>
      <c r="E21" s="471"/>
      <c r="F21" s="471"/>
      <c r="G21" s="471"/>
      <c r="H21" s="471"/>
      <c r="I21" s="495">
        <v>2</v>
      </c>
      <c r="J21" s="496"/>
      <c r="K21" s="497">
        <v>8</v>
      </c>
      <c r="L21" s="497"/>
      <c r="M21" s="497">
        <v>0.1</v>
      </c>
      <c r="N21" s="497"/>
      <c r="O21" s="497">
        <v>0.5</v>
      </c>
      <c r="P21" s="497"/>
      <c r="Q21" s="33"/>
      <c r="R21" s="96" t="s">
        <v>57</v>
      </c>
      <c r="S21" s="88" t="s">
        <v>505</v>
      </c>
      <c r="T21" s="88" t="s">
        <v>505</v>
      </c>
      <c r="U21" s="88" t="s">
        <v>103</v>
      </c>
      <c r="V21" s="88" t="s">
        <v>103</v>
      </c>
      <c r="W21" s="88" t="s">
        <v>103</v>
      </c>
      <c r="X21" s="88" t="s">
        <v>103</v>
      </c>
      <c r="Y21" s="88" t="s">
        <v>103</v>
      </c>
      <c r="Z21" s="88" t="s">
        <v>103</v>
      </c>
      <c r="AA21" s="88" t="s">
        <v>103</v>
      </c>
      <c r="AB21" s="88" t="s">
        <v>103</v>
      </c>
      <c r="AC21" s="88" t="s">
        <v>103</v>
      </c>
      <c r="AD21" s="88" t="s">
        <v>103</v>
      </c>
      <c r="AE21" s="88" t="s">
        <v>103</v>
      </c>
      <c r="AF21" s="88" t="s">
        <v>103</v>
      </c>
      <c r="AG21" s="33"/>
      <c r="AH21" s="33"/>
      <c r="AI21" s="33"/>
      <c r="AJ21" s="33"/>
      <c r="AK21" s="33"/>
    </row>
    <row r="22" spans="1:37" ht="15" customHeight="1">
      <c r="A22" s="33"/>
      <c r="B22" s="471" t="s">
        <v>279</v>
      </c>
      <c r="C22" s="471"/>
      <c r="D22" s="471"/>
      <c r="E22" s="471"/>
      <c r="F22" s="471"/>
      <c r="G22" s="471"/>
      <c r="H22" s="471"/>
      <c r="I22" s="495">
        <v>6</v>
      </c>
      <c r="J22" s="496"/>
      <c r="K22" s="497">
        <v>5</v>
      </c>
      <c r="L22" s="497"/>
      <c r="M22" s="497">
        <v>0.4</v>
      </c>
      <c r="N22" s="497"/>
      <c r="O22" s="497">
        <v>0.3</v>
      </c>
      <c r="P22" s="497"/>
      <c r="Q22" s="33"/>
      <c r="R22" s="96" t="s">
        <v>58</v>
      </c>
      <c r="S22" s="88" t="s">
        <v>103</v>
      </c>
      <c r="T22" s="88" t="s">
        <v>103</v>
      </c>
      <c r="U22" s="88" t="s">
        <v>103</v>
      </c>
      <c r="V22" s="88" t="s">
        <v>103</v>
      </c>
      <c r="W22" s="88" t="s">
        <v>103</v>
      </c>
      <c r="X22" s="88" t="s">
        <v>103</v>
      </c>
      <c r="Y22" s="88" t="s">
        <v>103</v>
      </c>
      <c r="Z22" s="88" t="s">
        <v>103</v>
      </c>
      <c r="AA22" s="88" t="s">
        <v>103</v>
      </c>
      <c r="AB22" s="88" t="s">
        <v>103</v>
      </c>
      <c r="AC22" s="88" t="s">
        <v>103</v>
      </c>
      <c r="AD22" s="88" t="s">
        <v>103</v>
      </c>
      <c r="AE22" s="88" t="s">
        <v>103</v>
      </c>
      <c r="AF22" s="88" t="s">
        <v>103</v>
      </c>
      <c r="AG22" s="33"/>
      <c r="AH22" s="33"/>
      <c r="AI22" s="33"/>
      <c r="AJ22" s="33"/>
      <c r="AK22" s="33"/>
    </row>
    <row r="23" spans="1:37" ht="15" customHeight="1">
      <c r="A23" s="33"/>
      <c r="B23" s="471" t="s">
        <v>278</v>
      </c>
      <c r="C23" s="471"/>
      <c r="D23" s="471"/>
      <c r="E23" s="471"/>
      <c r="F23" s="471"/>
      <c r="G23" s="471"/>
      <c r="H23" s="471"/>
      <c r="I23" s="495">
        <v>13</v>
      </c>
      <c r="J23" s="496"/>
      <c r="K23" s="497">
        <v>5</v>
      </c>
      <c r="L23" s="497"/>
      <c r="M23" s="497">
        <v>0.8</v>
      </c>
      <c r="N23" s="497"/>
      <c r="O23" s="497">
        <v>0.3</v>
      </c>
      <c r="P23" s="497"/>
      <c r="Q23" s="33"/>
      <c r="R23" s="96" t="s">
        <v>59</v>
      </c>
      <c r="S23" s="88" t="s">
        <v>103</v>
      </c>
      <c r="T23" s="88" t="s">
        <v>103</v>
      </c>
      <c r="U23" s="88" t="s">
        <v>103</v>
      </c>
      <c r="V23" s="88" t="s">
        <v>103</v>
      </c>
      <c r="W23" s="88" t="s">
        <v>103</v>
      </c>
      <c r="X23" s="88" t="s">
        <v>103</v>
      </c>
      <c r="Y23" s="88" t="s">
        <v>103</v>
      </c>
      <c r="Z23" s="88" t="s">
        <v>103</v>
      </c>
      <c r="AA23" s="88" t="s">
        <v>103</v>
      </c>
      <c r="AB23" s="88" t="s">
        <v>103</v>
      </c>
      <c r="AC23" s="88" t="s">
        <v>103</v>
      </c>
      <c r="AD23" s="88" t="s">
        <v>103</v>
      </c>
      <c r="AE23" s="88" t="s">
        <v>103</v>
      </c>
      <c r="AF23" s="88">
        <v>14</v>
      </c>
      <c r="AG23" s="33"/>
      <c r="AH23" s="33"/>
      <c r="AI23" s="33"/>
      <c r="AJ23" s="33"/>
      <c r="AK23" s="33"/>
    </row>
    <row r="24" spans="1:37" ht="15" customHeight="1">
      <c r="A24" s="33"/>
      <c r="B24" s="33"/>
      <c r="C24" s="33"/>
      <c r="D24" s="33"/>
      <c r="E24" s="33"/>
      <c r="F24" s="33"/>
      <c r="G24" s="33"/>
      <c r="H24" s="33"/>
      <c r="I24" s="230"/>
      <c r="J24" s="64"/>
      <c r="K24" s="64"/>
      <c r="L24" s="64"/>
      <c r="M24" s="64"/>
      <c r="N24" s="64"/>
      <c r="O24" s="64"/>
      <c r="P24" s="64"/>
      <c r="Q24" s="33"/>
      <c r="R24" s="96" t="s">
        <v>60</v>
      </c>
      <c r="S24" s="88" t="s">
        <v>103</v>
      </c>
      <c r="T24" s="88" t="s">
        <v>103</v>
      </c>
      <c r="U24" s="88" t="s">
        <v>103</v>
      </c>
      <c r="V24" s="88" t="s">
        <v>103</v>
      </c>
      <c r="W24" s="88" t="s">
        <v>103</v>
      </c>
      <c r="X24" s="88" t="s">
        <v>103</v>
      </c>
      <c r="Y24" s="88" t="s">
        <v>103</v>
      </c>
      <c r="Z24" s="88" t="s">
        <v>103</v>
      </c>
      <c r="AA24" s="88" t="s">
        <v>103</v>
      </c>
      <c r="AB24" s="88" t="s">
        <v>103</v>
      </c>
      <c r="AC24" s="88" t="s">
        <v>103</v>
      </c>
      <c r="AD24" s="88" t="s">
        <v>103</v>
      </c>
      <c r="AE24" s="88" t="s">
        <v>103</v>
      </c>
      <c r="AF24" s="88" t="s">
        <v>103</v>
      </c>
      <c r="AG24" s="33"/>
      <c r="AH24" s="33"/>
      <c r="AI24" s="33"/>
      <c r="AJ24" s="33"/>
      <c r="AK24" s="33"/>
    </row>
    <row r="25" spans="1:37" ht="15" customHeight="1">
      <c r="A25" s="471" t="s">
        <v>237</v>
      </c>
      <c r="B25" s="471"/>
      <c r="C25" s="471"/>
      <c r="D25" s="471"/>
      <c r="E25" s="471"/>
      <c r="F25" s="471"/>
      <c r="G25" s="471"/>
      <c r="H25" s="471"/>
      <c r="I25" s="495">
        <v>6</v>
      </c>
      <c r="J25" s="496"/>
      <c r="K25" s="497" t="s">
        <v>348</v>
      </c>
      <c r="L25" s="497"/>
      <c r="M25" s="497">
        <v>0.4</v>
      </c>
      <c r="N25" s="497"/>
      <c r="O25" s="497" t="s">
        <v>348</v>
      </c>
      <c r="P25" s="497"/>
      <c r="Q25" s="33"/>
      <c r="R25" s="96" t="s">
        <v>61</v>
      </c>
      <c r="S25" s="88" t="s">
        <v>103</v>
      </c>
      <c r="T25" s="88" t="s">
        <v>103</v>
      </c>
      <c r="U25" s="88" t="s">
        <v>103</v>
      </c>
      <c r="V25" s="88" t="s">
        <v>103</v>
      </c>
      <c r="W25" s="88" t="s">
        <v>103</v>
      </c>
      <c r="X25" s="88" t="s">
        <v>103</v>
      </c>
      <c r="Y25" s="88" t="s">
        <v>103</v>
      </c>
      <c r="Z25" s="88" t="s">
        <v>103</v>
      </c>
      <c r="AA25" s="88" t="s">
        <v>103</v>
      </c>
      <c r="AB25" s="88" t="s">
        <v>103</v>
      </c>
      <c r="AC25" s="88" t="s">
        <v>103</v>
      </c>
      <c r="AD25" s="88" t="s">
        <v>103</v>
      </c>
      <c r="AE25" s="88" t="s">
        <v>103</v>
      </c>
      <c r="AF25" s="88" t="s">
        <v>103</v>
      </c>
      <c r="AG25" s="33"/>
      <c r="AH25" s="33"/>
      <c r="AI25" s="33"/>
      <c r="AJ25" s="33"/>
      <c r="AK25" s="33"/>
    </row>
    <row r="26" spans="1:37" ht="15" customHeight="1">
      <c r="A26" s="471" t="s">
        <v>14</v>
      </c>
      <c r="B26" s="471"/>
      <c r="C26" s="471"/>
      <c r="D26" s="471"/>
      <c r="E26" s="471"/>
      <c r="F26" s="471"/>
      <c r="G26" s="471"/>
      <c r="H26" s="471"/>
      <c r="I26" s="495" t="s">
        <v>348</v>
      </c>
      <c r="J26" s="496"/>
      <c r="K26" s="497" t="s">
        <v>348</v>
      </c>
      <c r="L26" s="497"/>
      <c r="M26" s="497" t="s">
        <v>348</v>
      </c>
      <c r="N26" s="497"/>
      <c r="O26" s="497" t="s">
        <v>348</v>
      </c>
      <c r="P26" s="497"/>
      <c r="Q26" s="33"/>
      <c r="R26" s="9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33"/>
      <c r="AH26" s="33"/>
      <c r="AI26" s="33"/>
      <c r="AJ26" s="33"/>
      <c r="AK26" s="33"/>
    </row>
    <row r="27" spans="1:37" ht="15" customHeight="1">
      <c r="A27" s="471" t="s">
        <v>281</v>
      </c>
      <c r="B27" s="471"/>
      <c r="C27" s="471"/>
      <c r="D27" s="471"/>
      <c r="E27" s="471"/>
      <c r="F27" s="471"/>
      <c r="G27" s="471"/>
      <c r="H27" s="471"/>
      <c r="I27" s="495" t="s">
        <v>348</v>
      </c>
      <c r="J27" s="496"/>
      <c r="K27" s="497" t="s">
        <v>348</v>
      </c>
      <c r="L27" s="497"/>
      <c r="M27" s="497" t="s">
        <v>348</v>
      </c>
      <c r="N27" s="497"/>
      <c r="O27" s="497" t="s">
        <v>348</v>
      </c>
      <c r="P27" s="497"/>
      <c r="Q27" s="33"/>
      <c r="R27" s="96" t="s">
        <v>62</v>
      </c>
      <c r="S27" s="88" t="s">
        <v>103</v>
      </c>
      <c r="T27" s="88" t="s">
        <v>103</v>
      </c>
      <c r="U27" s="88" t="s">
        <v>103</v>
      </c>
      <c r="V27" s="88" t="s">
        <v>103</v>
      </c>
      <c r="W27" s="88" t="s">
        <v>103</v>
      </c>
      <c r="X27" s="88" t="s">
        <v>103</v>
      </c>
      <c r="Y27" s="88" t="s">
        <v>103</v>
      </c>
      <c r="Z27" s="88" t="s">
        <v>103</v>
      </c>
      <c r="AA27" s="88" t="s">
        <v>103</v>
      </c>
      <c r="AB27" s="88" t="s">
        <v>103</v>
      </c>
      <c r="AC27" s="88" t="s">
        <v>103</v>
      </c>
      <c r="AD27" s="88" t="s">
        <v>103</v>
      </c>
      <c r="AE27" s="88" t="s">
        <v>103</v>
      </c>
      <c r="AF27" s="88">
        <v>12</v>
      </c>
      <c r="AG27" s="33"/>
      <c r="AH27" s="33"/>
      <c r="AI27" s="33"/>
      <c r="AJ27" s="33"/>
      <c r="AK27" s="33"/>
    </row>
    <row r="28" spans="1:37" ht="15" customHeight="1">
      <c r="A28" s="471" t="s">
        <v>15</v>
      </c>
      <c r="B28" s="471"/>
      <c r="C28" s="471"/>
      <c r="D28" s="471"/>
      <c r="E28" s="471"/>
      <c r="F28" s="471"/>
      <c r="G28" s="471"/>
      <c r="H28" s="471"/>
      <c r="I28" s="495" t="s">
        <v>349</v>
      </c>
      <c r="J28" s="496"/>
      <c r="K28" s="497" t="s">
        <v>349</v>
      </c>
      <c r="L28" s="497"/>
      <c r="M28" s="497" t="s">
        <v>349</v>
      </c>
      <c r="N28" s="497"/>
      <c r="O28" s="497" t="s">
        <v>349</v>
      </c>
      <c r="P28" s="497"/>
      <c r="Q28" s="33"/>
      <c r="R28" s="96" t="s">
        <v>64</v>
      </c>
      <c r="S28" s="88">
        <f>SUM(T28:AE28)</f>
        <v>1</v>
      </c>
      <c r="T28" s="88" t="s">
        <v>103</v>
      </c>
      <c r="U28" s="88">
        <v>1</v>
      </c>
      <c r="V28" s="88" t="s">
        <v>103</v>
      </c>
      <c r="W28" s="88" t="s">
        <v>103</v>
      </c>
      <c r="X28" s="88" t="s">
        <v>103</v>
      </c>
      <c r="Y28" s="88" t="s">
        <v>103</v>
      </c>
      <c r="Z28" s="88" t="s">
        <v>103</v>
      </c>
      <c r="AA28" s="88" t="s">
        <v>103</v>
      </c>
      <c r="AB28" s="88" t="s">
        <v>103</v>
      </c>
      <c r="AC28" s="88" t="s">
        <v>103</v>
      </c>
      <c r="AD28" s="88" t="s">
        <v>103</v>
      </c>
      <c r="AE28" s="88" t="s">
        <v>103</v>
      </c>
      <c r="AF28" s="88" t="s">
        <v>103</v>
      </c>
      <c r="AG28" s="33"/>
      <c r="AH28" s="33"/>
      <c r="AI28" s="33"/>
      <c r="AJ28" s="33"/>
      <c r="AK28" s="33"/>
    </row>
    <row r="29" spans="1:37" ht="15" customHeight="1">
      <c r="A29" s="471" t="s">
        <v>16</v>
      </c>
      <c r="B29" s="471"/>
      <c r="C29" s="471"/>
      <c r="D29" s="471"/>
      <c r="E29" s="471"/>
      <c r="F29" s="471"/>
      <c r="G29" s="471"/>
      <c r="H29" s="471"/>
      <c r="I29" s="495" t="s">
        <v>352</v>
      </c>
      <c r="J29" s="496"/>
      <c r="K29" s="497">
        <v>34</v>
      </c>
      <c r="L29" s="497"/>
      <c r="M29" s="497" t="s">
        <v>352</v>
      </c>
      <c r="N29" s="497"/>
      <c r="O29" s="497">
        <v>2.1</v>
      </c>
      <c r="P29" s="497"/>
      <c r="Q29" s="33"/>
      <c r="R29" s="96" t="s">
        <v>65</v>
      </c>
      <c r="S29" s="88">
        <f>SUM(T29:AE29)</f>
        <v>1</v>
      </c>
      <c r="T29" s="88" t="s">
        <v>103</v>
      </c>
      <c r="U29" s="88">
        <v>1</v>
      </c>
      <c r="V29" s="88" t="s">
        <v>103</v>
      </c>
      <c r="W29" s="88" t="s">
        <v>103</v>
      </c>
      <c r="X29" s="88" t="s">
        <v>103</v>
      </c>
      <c r="Y29" s="88" t="s">
        <v>103</v>
      </c>
      <c r="Z29" s="88" t="s">
        <v>103</v>
      </c>
      <c r="AA29" s="88" t="s">
        <v>103</v>
      </c>
      <c r="AB29" s="88" t="s">
        <v>103</v>
      </c>
      <c r="AC29" s="88" t="s">
        <v>103</v>
      </c>
      <c r="AD29" s="88" t="s">
        <v>103</v>
      </c>
      <c r="AE29" s="88" t="s">
        <v>103</v>
      </c>
      <c r="AF29" s="88" t="s">
        <v>103</v>
      </c>
      <c r="AG29" s="33"/>
      <c r="AH29" s="33"/>
      <c r="AI29" s="33"/>
      <c r="AJ29" s="33"/>
      <c r="AK29" s="33"/>
    </row>
    <row r="30" spans="1:37" ht="15" customHeight="1">
      <c r="A30" s="33"/>
      <c r="B30" s="33"/>
      <c r="C30" s="33"/>
      <c r="D30" s="33"/>
      <c r="E30" s="33"/>
      <c r="F30" s="33"/>
      <c r="G30" s="33"/>
      <c r="H30" s="33"/>
      <c r="I30" s="230"/>
      <c r="J30" s="64"/>
      <c r="K30" s="64"/>
      <c r="L30" s="64"/>
      <c r="M30" s="64"/>
      <c r="N30" s="64"/>
      <c r="O30" s="64"/>
      <c r="P30" s="64"/>
      <c r="Q30" s="33"/>
      <c r="R30" s="96" t="s">
        <v>66</v>
      </c>
      <c r="S30" s="88">
        <f>SUM(T30:AE30)</f>
        <v>2</v>
      </c>
      <c r="T30" s="88" t="s">
        <v>103</v>
      </c>
      <c r="U30" s="88" t="s">
        <v>103</v>
      </c>
      <c r="V30" s="88" t="s">
        <v>103</v>
      </c>
      <c r="W30" s="88" t="s">
        <v>103</v>
      </c>
      <c r="X30" s="88" t="s">
        <v>103</v>
      </c>
      <c r="Y30" s="88" t="s">
        <v>103</v>
      </c>
      <c r="Z30" s="88" t="s">
        <v>103</v>
      </c>
      <c r="AA30" s="88" t="s">
        <v>103</v>
      </c>
      <c r="AB30" s="88" t="s">
        <v>103</v>
      </c>
      <c r="AC30" s="88">
        <v>2</v>
      </c>
      <c r="AD30" s="88" t="s">
        <v>103</v>
      </c>
      <c r="AE30" s="88" t="s">
        <v>103</v>
      </c>
      <c r="AF30" s="88" t="s">
        <v>103</v>
      </c>
      <c r="AG30" s="33"/>
      <c r="AH30" s="33"/>
      <c r="AI30" s="33"/>
      <c r="AJ30" s="33"/>
      <c r="AK30" s="33"/>
    </row>
    <row r="31" spans="1:37" ht="15" customHeight="1">
      <c r="A31" s="471" t="s">
        <v>154</v>
      </c>
      <c r="B31" s="471"/>
      <c r="C31" s="471"/>
      <c r="D31" s="471"/>
      <c r="E31" s="471"/>
      <c r="F31" s="471"/>
      <c r="G31" s="471"/>
      <c r="H31" s="471"/>
      <c r="I31" s="495">
        <v>3</v>
      </c>
      <c r="J31" s="496"/>
      <c r="K31" s="497">
        <v>9</v>
      </c>
      <c r="L31" s="497"/>
      <c r="M31" s="497">
        <v>0.2</v>
      </c>
      <c r="N31" s="497"/>
      <c r="O31" s="497">
        <v>0.6</v>
      </c>
      <c r="P31" s="497"/>
      <c r="Q31" s="33"/>
      <c r="R31" s="96" t="s">
        <v>67</v>
      </c>
      <c r="S31" s="88" t="s">
        <v>103</v>
      </c>
      <c r="T31" s="88" t="s">
        <v>103</v>
      </c>
      <c r="U31" s="88" t="s">
        <v>103</v>
      </c>
      <c r="V31" s="88" t="s">
        <v>103</v>
      </c>
      <c r="W31" s="88" t="s">
        <v>103</v>
      </c>
      <c r="X31" s="88" t="s">
        <v>103</v>
      </c>
      <c r="Y31" s="88" t="s">
        <v>103</v>
      </c>
      <c r="Z31" s="88" t="s">
        <v>103</v>
      </c>
      <c r="AA31" s="88" t="s">
        <v>103</v>
      </c>
      <c r="AB31" s="88" t="s">
        <v>103</v>
      </c>
      <c r="AC31" s="88" t="s">
        <v>103</v>
      </c>
      <c r="AD31" s="88" t="s">
        <v>103</v>
      </c>
      <c r="AE31" s="88" t="s">
        <v>103</v>
      </c>
      <c r="AF31" s="88">
        <v>7</v>
      </c>
      <c r="AG31" s="33"/>
      <c r="AH31" s="33"/>
      <c r="AI31" s="33"/>
      <c r="AJ31" s="33"/>
      <c r="AK31" s="33"/>
    </row>
    <row r="32" spans="1:37" ht="15" customHeight="1">
      <c r="A32" s="471" t="s">
        <v>17</v>
      </c>
      <c r="B32" s="471"/>
      <c r="C32" s="471"/>
      <c r="D32" s="471"/>
      <c r="E32" s="471"/>
      <c r="F32" s="471"/>
      <c r="G32" s="471"/>
      <c r="H32" s="471"/>
      <c r="I32" s="495" t="s">
        <v>349</v>
      </c>
      <c r="J32" s="496"/>
      <c r="K32" s="497" t="s">
        <v>349</v>
      </c>
      <c r="L32" s="497"/>
      <c r="M32" s="497" t="s">
        <v>349</v>
      </c>
      <c r="N32" s="497"/>
      <c r="O32" s="497" t="s">
        <v>349</v>
      </c>
      <c r="P32" s="497"/>
      <c r="Q32" s="33"/>
      <c r="R32" s="96" t="s">
        <v>69</v>
      </c>
      <c r="S32" s="88">
        <f>SUM(T32:AE32)</f>
        <v>1</v>
      </c>
      <c r="T32" s="88" t="s">
        <v>103</v>
      </c>
      <c r="U32" s="88" t="s">
        <v>103</v>
      </c>
      <c r="V32" s="88" t="s">
        <v>103</v>
      </c>
      <c r="W32" s="88" t="s">
        <v>103</v>
      </c>
      <c r="X32" s="88" t="s">
        <v>103</v>
      </c>
      <c r="Y32" s="88" t="s">
        <v>103</v>
      </c>
      <c r="Z32" s="88" t="s">
        <v>103</v>
      </c>
      <c r="AA32" s="88" t="s">
        <v>103</v>
      </c>
      <c r="AB32" s="88" t="s">
        <v>103</v>
      </c>
      <c r="AC32" s="88" t="s">
        <v>103</v>
      </c>
      <c r="AD32" s="88" t="s">
        <v>103</v>
      </c>
      <c r="AE32" s="88">
        <v>1</v>
      </c>
      <c r="AF32" s="88" t="s">
        <v>103</v>
      </c>
      <c r="AG32" s="33"/>
      <c r="AH32" s="33"/>
      <c r="AI32" s="33"/>
      <c r="AJ32" s="33"/>
      <c r="AK32" s="33"/>
    </row>
    <row r="33" spans="1:37" ht="15" customHeight="1">
      <c r="A33" s="471" t="s">
        <v>282</v>
      </c>
      <c r="B33" s="471"/>
      <c r="C33" s="471"/>
      <c r="D33" s="471"/>
      <c r="E33" s="471"/>
      <c r="F33" s="471"/>
      <c r="G33" s="471"/>
      <c r="H33" s="471"/>
      <c r="I33" s="495">
        <v>1</v>
      </c>
      <c r="J33" s="496"/>
      <c r="K33" s="497">
        <v>1</v>
      </c>
      <c r="L33" s="497"/>
      <c r="M33" s="497">
        <v>0.1</v>
      </c>
      <c r="N33" s="497"/>
      <c r="O33" s="497">
        <v>0.1</v>
      </c>
      <c r="P33" s="497"/>
      <c r="Q33" s="33"/>
      <c r="R33" s="96" t="s">
        <v>70</v>
      </c>
      <c r="S33" s="88">
        <f>SUM(T33:AE33)</f>
        <v>1</v>
      </c>
      <c r="T33" s="88" t="s">
        <v>103</v>
      </c>
      <c r="U33" s="88">
        <v>1</v>
      </c>
      <c r="V33" s="88" t="s">
        <v>103</v>
      </c>
      <c r="W33" s="88" t="s">
        <v>103</v>
      </c>
      <c r="X33" s="88" t="s">
        <v>103</v>
      </c>
      <c r="Y33" s="88" t="s">
        <v>103</v>
      </c>
      <c r="Z33" s="88" t="s">
        <v>103</v>
      </c>
      <c r="AA33" s="88" t="s">
        <v>103</v>
      </c>
      <c r="AB33" s="88" t="s">
        <v>103</v>
      </c>
      <c r="AC33" s="88" t="s">
        <v>103</v>
      </c>
      <c r="AD33" s="88" t="s">
        <v>103</v>
      </c>
      <c r="AE33" s="88" t="s">
        <v>103</v>
      </c>
      <c r="AF33" s="88" t="s">
        <v>103</v>
      </c>
      <c r="AG33" s="33"/>
      <c r="AH33" s="33"/>
      <c r="AI33" s="33"/>
      <c r="AJ33" s="33"/>
      <c r="AK33" s="33"/>
    </row>
    <row r="34" spans="1:37" ht="15" customHeight="1">
      <c r="A34" s="471" t="s">
        <v>18</v>
      </c>
      <c r="B34" s="471"/>
      <c r="C34" s="471"/>
      <c r="D34" s="471"/>
      <c r="E34" s="471"/>
      <c r="F34" s="471"/>
      <c r="G34" s="471"/>
      <c r="H34" s="471"/>
      <c r="I34" s="495">
        <v>5</v>
      </c>
      <c r="J34" s="496"/>
      <c r="K34" s="497">
        <v>1</v>
      </c>
      <c r="L34" s="497"/>
      <c r="M34" s="497">
        <v>0.3</v>
      </c>
      <c r="N34" s="497"/>
      <c r="O34" s="497">
        <v>0.1</v>
      </c>
      <c r="P34" s="497"/>
      <c r="Q34" s="33"/>
      <c r="R34" s="96" t="s">
        <v>73</v>
      </c>
      <c r="S34" s="88" t="s">
        <v>103</v>
      </c>
      <c r="T34" s="88" t="s">
        <v>103</v>
      </c>
      <c r="U34" s="88" t="s">
        <v>103</v>
      </c>
      <c r="V34" s="88" t="s">
        <v>103</v>
      </c>
      <c r="W34" s="88" t="s">
        <v>103</v>
      </c>
      <c r="X34" s="88" t="s">
        <v>103</v>
      </c>
      <c r="Y34" s="88" t="s">
        <v>103</v>
      </c>
      <c r="Z34" s="88" t="s">
        <v>103</v>
      </c>
      <c r="AA34" s="88" t="s">
        <v>103</v>
      </c>
      <c r="AB34" s="88" t="s">
        <v>103</v>
      </c>
      <c r="AC34" s="88" t="s">
        <v>103</v>
      </c>
      <c r="AD34" s="88" t="s">
        <v>103</v>
      </c>
      <c r="AE34" s="88" t="s">
        <v>103</v>
      </c>
      <c r="AF34" s="88" t="s">
        <v>103</v>
      </c>
      <c r="AG34" s="33"/>
      <c r="AH34" s="33"/>
      <c r="AI34" s="33"/>
      <c r="AJ34" s="33"/>
      <c r="AK34" s="33"/>
    </row>
    <row r="35" spans="1:37" ht="15" customHeight="1">
      <c r="A35" s="471" t="s">
        <v>294</v>
      </c>
      <c r="B35" s="471"/>
      <c r="C35" s="471"/>
      <c r="D35" s="471"/>
      <c r="E35" s="471"/>
      <c r="F35" s="471"/>
      <c r="G35" s="471"/>
      <c r="H35" s="471"/>
      <c r="I35" s="495"/>
      <c r="J35" s="497"/>
      <c r="K35" s="497" t="s">
        <v>349</v>
      </c>
      <c r="L35" s="497"/>
      <c r="M35" s="497"/>
      <c r="N35" s="497"/>
      <c r="O35" s="497" t="s">
        <v>349</v>
      </c>
      <c r="P35" s="497"/>
      <c r="Q35" s="33"/>
      <c r="R35" s="155"/>
      <c r="S35" s="146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33"/>
      <c r="AH35" s="33"/>
      <c r="AI35" s="33"/>
      <c r="AJ35" s="33"/>
      <c r="AK35" s="33"/>
    </row>
    <row r="36" spans="1:37" ht="15" customHeight="1">
      <c r="A36" s="33"/>
      <c r="B36" s="33"/>
      <c r="C36" s="33"/>
      <c r="D36" s="33"/>
      <c r="E36" s="33"/>
      <c r="F36" s="33"/>
      <c r="G36" s="33"/>
      <c r="H36" s="33"/>
      <c r="I36" s="230"/>
      <c r="J36" s="64"/>
      <c r="K36" s="64"/>
      <c r="L36" s="64"/>
      <c r="M36" s="64"/>
      <c r="N36" s="64"/>
      <c r="O36" s="64"/>
      <c r="P36" s="64"/>
      <c r="Q36" s="33"/>
      <c r="R36" s="227" t="s">
        <v>491</v>
      </c>
      <c r="S36" s="64"/>
      <c r="T36" s="156"/>
      <c r="U36" s="64"/>
      <c r="V36" s="64"/>
      <c r="W36" s="64"/>
      <c r="X36" s="227" t="s">
        <v>494</v>
      </c>
      <c r="Y36" s="6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5" customHeight="1">
      <c r="A37" s="471" t="s">
        <v>283</v>
      </c>
      <c r="B37" s="471"/>
      <c r="C37" s="471"/>
      <c r="D37" s="471"/>
      <c r="E37" s="471"/>
      <c r="F37" s="471"/>
      <c r="G37" s="471"/>
      <c r="H37" s="478"/>
      <c r="I37" s="495">
        <v>6</v>
      </c>
      <c r="J37" s="496"/>
      <c r="K37" s="497">
        <v>15</v>
      </c>
      <c r="L37" s="497"/>
      <c r="M37" s="497">
        <v>0.4</v>
      </c>
      <c r="N37" s="497"/>
      <c r="O37" s="497">
        <v>0.9</v>
      </c>
      <c r="P37" s="497"/>
      <c r="Q37" s="33"/>
      <c r="R37" s="227" t="s">
        <v>492</v>
      </c>
      <c r="S37" s="64"/>
      <c r="T37" s="103"/>
      <c r="U37" s="64"/>
      <c r="V37" s="64"/>
      <c r="W37" s="64"/>
      <c r="X37" s="64"/>
      <c r="Y37" s="64"/>
      <c r="Z37" s="64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5" customHeight="1">
      <c r="A38" s="484" t="s">
        <v>284</v>
      </c>
      <c r="B38" s="484"/>
      <c r="C38" s="484"/>
      <c r="D38" s="484"/>
      <c r="E38" s="484"/>
      <c r="F38" s="484"/>
      <c r="G38" s="484"/>
      <c r="H38" s="484"/>
      <c r="I38" s="495"/>
      <c r="J38" s="496"/>
      <c r="K38" s="497"/>
      <c r="L38" s="497"/>
      <c r="M38" s="497"/>
      <c r="N38" s="497"/>
      <c r="O38" s="497"/>
      <c r="P38" s="497"/>
      <c r="Q38" s="33"/>
      <c r="R38" s="227" t="s">
        <v>493</v>
      </c>
      <c r="S38" s="64"/>
      <c r="T38" s="44"/>
      <c r="U38" s="64"/>
      <c r="V38" s="64"/>
      <c r="W38" s="64"/>
      <c r="X38" s="64"/>
      <c r="Y38" s="64"/>
      <c r="Z38" s="64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5" customHeight="1">
      <c r="A39" s="471" t="s">
        <v>206</v>
      </c>
      <c r="B39" s="471"/>
      <c r="C39" s="471"/>
      <c r="D39" s="471"/>
      <c r="E39" s="471"/>
      <c r="F39" s="471"/>
      <c r="G39" s="471"/>
      <c r="H39" s="471"/>
      <c r="I39" s="495">
        <v>14</v>
      </c>
      <c r="J39" s="496"/>
      <c r="K39" s="497">
        <v>15</v>
      </c>
      <c r="L39" s="497"/>
      <c r="M39" s="497">
        <v>0.9</v>
      </c>
      <c r="N39" s="497"/>
      <c r="O39" s="497">
        <v>0.9</v>
      </c>
      <c r="P39" s="497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5" customHeight="1">
      <c r="A40" s="471" t="s">
        <v>19</v>
      </c>
      <c r="B40" s="471"/>
      <c r="C40" s="471"/>
      <c r="D40" s="471"/>
      <c r="E40" s="471"/>
      <c r="F40" s="471"/>
      <c r="G40" s="471"/>
      <c r="H40" s="471"/>
      <c r="I40" s="495">
        <v>15</v>
      </c>
      <c r="J40" s="496"/>
      <c r="K40" s="497">
        <v>17</v>
      </c>
      <c r="L40" s="497"/>
      <c r="M40" s="497">
        <v>0.9</v>
      </c>
      <c r="N40" s="497"/>
      <c r="O40" s="497">
        <v>1.1</v>
      </c>
      <c r="P40" s="497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5" customHeight="1">
      <c r="A41" s="471" t="s">
        <v>290</v>
      </c>
      <c r="B41" s="471"/>
      <c r="C41" s="471"/>
      <c r="D41" s="471"/>
      <c r="E41" s="471"/>
      <c r="F41" s="471"/>
      <c r="G41" s="471"/>
      <c r="H41" s="471"/>
      <c r="I41" s="495">
        <v>15</v>
      </c>
      <c r="J41" s="496"/>
      <c r="K41" s="497">
        <v>17</v>
      </c>
      <c r="L41" s="497"/>
      <c r="M41" s="497">
        <v>0.9</v>
      </c>
      <c r="N41" s="497"/>
      <c r="O41" s="497">
        <v>1.1</v>
      </c>
      <c r="P41" s="497"/>
      <c r="Q41" s="33"/>
      <c r="R41" s="439" t="s">
        <v>515</v>
      </c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0"/>
    </row>
    <row r="42" spans="1:37" ht="15" customHeight="1" thickBot="1">
      <c r="A42" s="33"/>
      <c r="B42" s="33"/>
      <c r="C42" s="33"/>
      <c r="D42" s="33"/>
      <c r="E42" s="33"/>
      <c r="F42" s="33"/>
      <c r="G42" s="33"/>
      <c r="H42" s="33"/>
      <c r="I42" s="230"/>
      <c r="J42" s="64"/>
      <c r="K42" s="64"/>
      <c r="L42" s="64"/>
      <c r="M42" s="64"/>
      <c r="N42" s="64"/>
      <c r="O42" s="64"/>
      <c r="P42" s="64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15" customHeight="1">
      <c r="A43" s="33"/>
      <c r="B43" s="471" t="s">
        <v>291</v>
      </c>
      <c r="C43" s="471"/>
      <c r="D43" s="471"/>
      <c r="E43" s="471"/>
      <c r="F43" s="471"/>
      <c r="G43" s="471"/>
      <c r="H43" s="478"/>
      <c r="I43" s="495">
        <v>15</v>
      </c>
      <c r="J43" s="496"/>
      <c r="K43" s="497">
        <v>17</v>
      </c>
      <c r="L43" s="497"/>
      <c r="M43" s="497">
        <v>0.9</v>
      </c>
      <c r="N43" s="497"/>
      <c r="O43" s="497">
        <v>1.1</v>
      </c>
      <c r="P43" s="497"/>
      <c r="Q43" s="33"/>
      <c r="R43" s="360" t="s">
        <v>490</v>
      </c>
      <c r="S43" s="460" t="s">
        <v>111</v>
      </c>
      <c r="T43" s="514" t="s">
        <v>298</v>
      </c>
      <c r="U43" s="485" t="s">
        <v>524</v>
      </c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7"/>
      <c r="AI43" s="520" t="s">
        <v>183</v>
      </c>
      <c r="AJ43" s="524" t="s">
        <v>184</v>
      </c>
      <c r="AK43" s="461"/>
    </row>
    <row r="44" spans="1:37" ht="15" customHeight="1">
      <c r="A44" s="33"/>
      <c r="B44" s="33"/>
      <c r="C44" s="471" t="s">
        <v>292</v>
      </c>
      <c r="D44" s="471"/>
      <c r="E44" s="471"/>
      <c r="F44" s="471"/>
      <c r="G44" s="471"/>
      <c r="H44" s="471"/>
      <c r="I44" s="495">
        <v>3</v>
      </c>
      <c r="J44" s="496"/>
      <c r="K44" s="497">
        <v>5</v>
      </c>
      <c r="L44" s="497"/>
      <c r="M44" s="497">
        <v>0.2</v>
      </c>
      <c r="N44" s="497"/>
      <c r="O44" s="497">
        <v>0.3</v>
      </c>
      <c r="P44" s="497"/>
      <c r="Q44" s="33"/>
      <c r="R44" s="361"/>
      <c r="S44" s="504"/>
      <c r="T44" s="515"/>
      <c r="U44" s="472" t="s">
        <v>353</v>
      </c>
      <c r="V44" s="472" t="s">
        <v>274</v>
      </c>
      <c r="W44" s="472" t="s">
        <v>11</v>
      </c>
      <c r="X44" s="501" t="s">
        <v>518</v>
      </c>
      <c r="Y44" s="472" t="s">
        <v>300</v>
      </c>
      <c r="Z44" s="472" t="s">
        <v>151</v>
      </c>
      <c r="AA44" s="472" t="s">
        <v>179</v>
      </c>
      <c r="AB44" s="472" t="s">
        <v>301</v>
      </c>
      <c r="AC44" s="501" t="s">
        <v>519</v>
      </c>
      <c r="AD44" s="475" t="s">
        <v>180</v>
      </c>
      <c r="AE44" s="498" t="s">
        <v>181</v>
      </c>
      <c r="AF44" s="472" t="s">
        <v>182</v>
      </c>
      <c r="AG44" s="475" t="s">
        <v>354</v>
      </c>
      <c r="AH44" s="475" t="s">
        <v>302</v>
      </c>
      <c r="AI44" s="473"/>
      <c r="AJ44" s="473" t="s">
        <v>229</v>
      </c>
      <c r="AK44" s="521" t="s">
        <v>523</v>
      </c>
    </row>
    <row r="45" spans="1:37" ht="15" customHeight="1">
      <c r="A45" s="33"/>
      <c r="B45" s="33"/>
      <c r="C45" s="471" t="s">
        <v>293</v>
      </c>
      <c r="D45" s="471"/>
      <c r="E45" s="471"/>
      <c r="F45" s="471"/>
      <c r="G45" s="471"/>
      <c r="H45" s="471"/>
      <c r="I45" s="495">
        <v>11</v>
      </c>
      <c r="J45" s="496"/>
      <c r="K45" s="497">
        <v>6</v>
      </c>
      <c r="L45" s="497"/>
      <c r="M45" s="497">
        <v>0.7</v>
      </c>
      <c r="N45" s="497"/>
      <c r="O45" s="497">
        <v>0.4</v>
      </c>
      <c r="P45" s="497"/>
      <c r="Q45" s="33"/>
      <c r="R45" s="361"/>
      <c r="S45" s="504"/>
      <c r="T45" s="515"/>
      <c r="U45" s="473"/>
      <c r="V45" s="473"/>
      <c r="W45" s="473"/>
      <c r="X45" s="502"/>
      <c r="Y45" s="473"/>
      <c r="Z45" s="473"/>
      <c r="AA45" s="473"/>
      <c r="AB45" s="473"/>
      <c r="AC45" s="502"/>
      <c r="AD45" s="476"/>
      <c r="AE45" s="499"/>
      <c r="AF45" s="473"/>
      <c r="AG45" s="476"/>
      <c r="AH45" s="476"/>
      <c r="AI45" s="473"/>
      <c r="AJ45" s="473"/>
      <c r="AK45" s="522"/>
    </row>
    <row r="46" spans="1:37" ht="15" customHeight="1">
      <c r="A46" s="33"/>
      <c r="B46" s="33"/>
      <c r="C46" s="471" t="s">
        <v>113</v>
      </c>
      <c r="D46" s="471"/>
      <c r="E46" s="471"/>
      <c r="F46" s="471"/>
      <c r="G46" s="471"/>
      <c r="H46" s="471"/>
      <c r="I46" s="495">
        <v>1</v>
      </c>
      <c r="J46" s="496"/>
      <c r="K46" s="497">
        <v>6</v>
      </c>
      <c r="L46" s="497"/>
      <c r="M46" s="497">
        <v>0.1</v>
      </c>
      <c r="N46" s="497"/>
      <c r="O46" s="497">
        <v>0.4</v>
      </c>
      <c r="P46" s="497"/>
      <c r="Q46" s="33"/>
      <c r="R46" s="361"/>
      <c r="S46" s="504"/>
      <c r="T46" s="515"/>
      <c r="U46" s="473"/>
      <c r="V46" s="473"/>
      <c r="W46" s="473"/>
      <c r="X46" s="502"/>
      <c r="Y46" s="473"/>
      <c r="Z46" s="473"/>
      <c r="AA46" s="473"/>
      <c r="AB46" s="473"/>
      <c r="AC46" s="502"/>
      <c r="AD46" s="476"/>
      <c r="AE46" s="499"/>
      <c r="AF46" s="473"/>
      <c r="AG46" s="476"/>
      <c r="AH46" s="476"/>
      <c r="AI46" s="473"/>
      <c r="AJ46" s="473"/>
      <c r="AK46" s="522"/>
    </row>
    <row r="47" spans="1:37" ht="15" customHeight="1">
      <c r="A47" s="33"/>
      <c r="B47" s="471" t="s">
        <v>213</v>
      </c>
      <c r="C47" s="471"/>
      <c r="D47" s="471"/>
      <c r="E47" s="471"/>
      <c r="F47" s="471"/>
      <c r="G47" s="471"/>
      <c r="H47" s="478"/>
      <c r="I47" s="495" t="s">
        <v>349</v>
      </c>
      <c r="J47" s="496"/>
      <c r="K47" s="497" t="s">
        <v>349</v>
      </c>
      <c r="L47" s="497"/>
      <c r="M47" s="497" t="s">
        <v>349</v>
      </c>
      <c r="N47" s="497"/>
      <c r="O47" s="497" t="s">
        <v>349</v>
      </c>
      <c r="P47" s="497"/>
      <c r="Q47" s="33"/>
      <c r="R47" s="361"/>
      <c r="S47" s="504"/>
      <c r="T47" s="515"/>
      <c r="U47" s="473"/>
      <c r="V47" s="473"/>
      <c r="W47" s="473"/>
      <c r="X47" s="502"/>
      <c r="Y47" s="473"/>
      <c r="Z47" s="473"/>
      <c r="AA47" s="473"/>
      <c r="AB47" s="473"/>
      <c r="AC47" s="502"/>
      <c r="AD47" s="476"/>
      <c r="AE47" s="499"/>
      <c r="AF47" s="473"/>
      <c r="AG47" s="476"/>
      <c r="AH47" s="476"/>
      <c r="AI47" s="473"/>
      <c r="AJ47" s="473"/>
      <c r="AK47" s="522"/>
    </row>
    <row r="48" spans="1:37" ht="15" customHeight="1">
      <c r="A48" s="53"/>
      <c r="B48" s="53"/>
      <c r="C48" s="53"/>
      <c r="D48" s="53"/>
      <c r="E48" s="53"/>
      <c r="F48" s="53"/>
      <c r="G48" s="53"/>
      <c r="H48" s="53"/>
      <c r="I48" s="146"/>
      <c r="J48" s="53"/>
      <c r="K48" s="53"/>
      <c r="L48" s="53"/>
      <c r="M48" s="53"/>
      <c r="N48" s="53"/>
      <c r="O48" s="53"/>
      <c r="P48" s="53"/>
      <c r="Q48" s="33"/>
      <c r="R48" s="362"/>
      <c r="S48" s="445"/>
      <c r="T48" s="516"/>
      <c r="U48" s="474"/>
      <c r="V48" s="474"/>
      <c r="W48" s="474"/>
      <c r="X48" s="503"/>
      <c r="Y48" s="474"/>
      <c r="Z48" s="474"/>
      <c r="AA48" s="474"/>
      <c r="AB48" s="474"/>
      <c r="AC48" s="503"/>
      <c r="AD48" s="477"/>
      <c r="AE48" s="500"/>
      <c r="AF48" s="474"/>
      <c r="AG48" s="477"/>
      <c r="AH48" s="477"/>
      <c r="AI48" s="474"/>
      <c r="AJ48" s="474"/>
      <c r="AK48" s="523"/>
    </row>
    <row r="49" spans="1:37" ht="15" customHeight="1">
      <c r="A49" s="227" t="s">
        <v>485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71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ht="15" customHeight="1">
      <c r="A50" s="227" t="s">
        <v>486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8" t="s">
        <v>297</v>
      </c>
      <c r="S50" s="254">
        <f>SUM(T50:AJ50)</f>
        <v>1373</v>
      </c>
      <c r="T50" s="254" t="s">
        <v>500</v>
      </c>
      <c r="U50" s="254" t="s">
        <v>520</v>
      </c>
      <c r="V50" s="254">
        <v>402</v>
      </c>
      <c r="W50" s="254">
        <v>2</v>
      </c>
      <c r="X50" s="254">
        <v>88</v>
      </c>
      <c r="Y50" s="254" t="s">
        <v>502</v>
      </c>
      <c r="Z50" s="254" t="s">
        <v>499</v>
      </c>
      <c r="AA50" s="273" t="s">
        <v>500</v>
      </c>
      <c r="AB50" s="273" t="s">
        <v>500</v>
      </c>
      <c r="AC50" s="273" t="s">
        <v>521</v>
      </c>
      <c r="AD50" s="273" t="s">
        <v>502</v>
      </c>
      <c r="AE50" s="273" t="s">
        <v>103</v>
      </c>
      <c r="AF50" s="273" t="s">
        <v>103</v>
      </c>
      <c r="AG50" s="273" t="s">
        <v>522</v>
      </c>
      <c r="AH50" s="273" t="s">
        <v>499</v>
      </c>
      <c r="AI50" s="273" t="s">
        <v>520</v>
      </c>
      <c r="AJ50" s="273">
        <v>881</v>
      </c>
      <c r="AK50" s="273">
        <v>793</v>
      </c>
    </row>
    <row r="51" spans="1:37" ht="15" customHeight="1">
      <c r="A51" s="227" t="s">
        <v>458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267" t="s">
        <v>495</v>
      </c>
      <c r="S51" s="254">
        <f>SUM(T51:AJ51)</f>
        <v>2900</v>
      </c>
      <c r="T51" s="254" t="s">
        <v>499</v>
      </c>
      <c r="U51" s="254" t="s">
        <v>522</v>
      </c>
      <c r="V51" s="254">
        <v>1121</v>
      </c>
      <c r="W51" s="254" t="s">
        <v>500</v>
      </c>
      <c r="X51" s="254">
        <v>919</v>
      </c>
      <c r="Y51" s="254" t="s">
        <v>500</v>
      </c>
      <c r="Z51" s="254" t="s">
        <v>504</v>
      </c>
      <c r="AA51" s="273" t="s">
        <v>500</v>
      </c>
      <c r="AB51" s="273" t="s">
        <v>499</v>
      </c>
      <c r="AC51" s="273" t="s">
        <v>504</v>
      </c>
      <c r="AD51" s="273" t="s">
        <v>504</v>
      </c>
      <c r="AE51" s="273" t="s">
        <v>500</v>
      </c>
      <c r="AF51" s="273" t="s">
        <v>522</v>
      </c>
      <c r="AG51" s="273" t="s">
        <v>522</v>
      </c>
      <c r="AH51" s="273" t="s">
        <v>522</v>
      </c>
      <c r="AI51" s="273" t="s">
        <v>504</v>
      </c>
      <c r="AJ51" s="273">
        <v>860</v>
      </c>
      <c r="AK51" s="273">
        <v>757</v>
      </c>
    </row>
    <row r="52" spans="1:37" ht="1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267" t="s">
        <v>496</v>
      </c>
      <c r="S52" s="254">
        <f>SUM(T52:AJ52)</f>
        <v>2146</v>
      </c>
      <c r="T52" s="254" t="s">
        <v>103</v>
      </c>
      <c r="U52" s="254">
        <v>1</v>
      </c>
      <c r="V52" s="254">
        <v>335</v>
      </c>
      <c r="W52" s="254">
        <v>1</v>
      </c>
      <c r="X52" s="254">
        <v>1046</v>
      </c>
      <c r="Y52" s="254" t="s">
        <v>103</v>
      </c>
      <c r="Z52" s="254" t="s">
        <v>103</v>
      </c>
      <c r="AA52" s="273" t="s">
        <v>506</v>
      </c>
      <c r="AB52" s="273" t="s">
        <v>504</v>
      </c>
      <c r="AC52" s="273" t="s">
        <v>504</v>
      </c>
      <c r="AD52" s="273" t="s">
        <v>103</v>
      </c>
      <c r="AE52" s="273" t="s">
        <v>504</v>
      </c>
      <c r="AF52" s="273" t="s">
        <v>504</v>
      </c>
      <c r="AG52" s="273" t="s">
        <v>505</v>
      </c>
      <c r="AH52" s="273" t="s">
        <v>505</v>
      </c>
      <c r="AI52" s="273" t="s">
        <v>505</v>
      </c>
      <c r="AJ52" s="273">
        <v>763</v>
      </c>
      <c r="AK52" s="273">
        <v>683</v>
      </c>
    </row>
    <row r="53" spans="1:37" ht="1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267" t="s">
        <v>497</v>
      </c>
      <c r="S53" s="254">
        <f>SUM(T53:AJ53)</f>
        <v>2507</v>
      </c>
      <c r="T53" s="254" t="s">
        <v>505</v>
      </c>
      <c r="U53" s="254" t="s">
        <v>505</v>
      </c>
      <c r="V53" s="254">
        <v>1034</v>
      </c>
      <c r="W53" s="254">
        <v>3</v>
      </c>
      <c r="X53" s="254">
        <v>821</v>
      </c>
      <c r="Y53" s="254" t="s">
        <v>505</v>
      </c>
      <c r="Z53" s="254" t="s">
        <v>505</v>
      </c>
      <c r="AA53" s="273" t="s">
        <v>505</v>
      </c>
      <c r="AB53" s="273" t="s">
        <v>505</v>
      </c>
      <c r="AC53" s="273" t="s">
        <v>505</v>
      </c>
      <c r="AD53" s="273" t="s">
        <v>505</v>
      </c>
      <c r="AE53" s="273" t="s">
        <v>505</v>
      </c>
      <c r="AF53" s="273" t="s">
        <v>505</v>
      </c>
      <c r="AG53" s="273" t="s">
        <v>505</v>
      </c>
      <c r="AH53" s="273" t="s">
        <v>505</v>
      </c>
      <c r="AI53" s="273" t="s">
        <v>505</v>
      </c>
      <c r="AJ53" s="273">
        <v>649</v>
      </c>
      <c r="AK53" s="273">
        <v>586</v>
      </c>
    </row>
    <row r="54" spans="1:37" ht="15" customHeight="1">
      <c r="A54" s="439" t="s">
        <v>487</v>
      </c>
      <c r="B54" s="440"/>
      <c r="C54" s="440"/>
      <c r="D54" s="440"/>
      <c r="E54" s="440"/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33"/>
      <c r="R54" s="153" t="s">
        <v>498</v>
      </c>
      <c r="S54" s="272">
        <f>SUM(T54:AJ54)</f>
        <v>2995</v>
      </c>
      <c r="T54" s="272" t="s">
        <v>103</v>
      </c>
      <c r="U54" s="272" t="s">
        <v>103</v>
      </c>
      <c r="V54" s="272">
        <v>753</v>
      </c>
      <c r="W54" s="272">
        <v>42</v>
      </c>
      <c r="X54" s="272">
        <v>1544</v>
      </c>
      <c r="Y54" s="272" t="s">
        <v>103</v>
      </c>
      <c r="Z54" s="272">
        <v>2</v>
      </c>
      <c r="AA54" s="102" t="s">
        <v>103</v>
      </c>
      <c r="AB54" s="102" t="s">
        <v>103</v>
      </c>
      <c r="AC54" s="102" t="s">
        <v>103</v>
      </c>
      <c r="AD54" s="102" t="s">
        <v>103</v>
      </c>
      <c r="AE54" s="102" t="s">
        <v>103</v>
      </c>
      <c r="AF54" s="102" t="s">
        <v>103</v>
      </c>
      <c r="AG54" s="102" t="s">
        <v>103</v>
      </c>
      <c r="AH54" s="102" t="s">
        <v>103</v>
      </c>
      <c r="AI54" s="102" t="s">
        <v>103</v>
      </c>
      <c r="AJ54" s="102">
        <v>654</v>
      </c>
      <c r="AK54" s="102">
        <v>591</v>
      </c>
    </row>
    <row r="55" spans="1:37" ht="15" customHeight="1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154"/>
      <c r="S55" s="275"/>
      <c r="T55" s="275"/>
      <c r="U55" s="274"/>
      <c r="V55" s="275"/>
      <c r="W55" s="275"/>
      <c r="X55" s="275"/>
      <c r="Y55" s="275"/>
      <c r="Z55" s="275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15" customHeight="1">
      <c r="A56" s="505" t="s">
        <v>488</v>
      </c>
      <c r="B56" s="506"/>
      <c r="C56" s="507"/>
      <c r="D56" s="157" t="s">
        <v>111</v>
      </c>
      <c r="E56" s="157" t="s">
        <v>156</v>
      </c>
      <c r="F56" s="157" t="s">
        <v>153</v>
      </c>
      <c r="G56" s="157" t="s">
        <v>256</v>
      </c>
      <c r="H56" s="157" t="s">
        <v>255</v>
      </c>
      <c r="I56" s="157" t="s">
        <v>254</v>
      </c>
      <c r="J56" s="157" t="s">
        <v>253</v>
      </c>
      <c r="K56" s="157" t="s">
        <v>252</v>
      </c>
      <c r="L56" s="157" t="s">
        <v>251</v>
      </c>
      <c r="M56" s="157" t="s">
        <v>250</v>
      </c>
      <c r="N56" s="157" t="s">
        <v>288</v>
      </c>
      <c r="O56" s="157" t="s">
        <v>249</v>
      </c>
      <c r="P56" s="150" t="s">
        <v>287</v>
      </c>
      <c r="Q56" s="33"/>
      <c r="R56" s="96" t="s">
        <v>54</v>
      </c>
      <c r="S56" s="254">
        <f aca="true" t="shared" si="0" ref="S56:S63">SUM(T56:AJ56)</f>
        <v>692</v>
      </c>
      <c r="T56" s="254" t="s">
        <v>505</v>
      </c>
      <c r="U56" s="254" t="s">
        <v>505</v>
      </c>
      <c r="V56" s="254">
        <v>473</v>
      </c>
      <c r="W56" s="254">
        <v>2</v>
      </c>
      <c r="X56" s="254" t="s">
        <v>505</v>
      </c>
      <c r="Y56" s="254" t="s">
        <v>505</v>
      </c>
      <c r="Z56" s="254">
        <v>1</v>
      </c>
      <c r="AA56" s="273" t="s">
        <v>505</v>
      </c>
      <c r="AB56" s="273" t="s">
        <v>505</v>
      </c>
      <c r="AC56" s="273" t="s">
        <v>505</v>
      </c>
      <c r="AD56" s="273" t="s">
        <v>505</v>
      </c>
      <c r="AE56" s="273" t="s">
        <v>505</v>
      </c>
      <c r="AF56" s="273" t="s">
        <v>505</v>
      </c>
      <c r="AG56" s="273" t="s">
        <v>505</v>
      </c>
      <c r="AH56" s="273" t="s">
        <v>505</v>
      </c>
      <c r="AI56" s="273" t="s">
        <v>505</v>
      </c>
      <c r="AJ56" s="273">
        <v>216</v>
      </c>
      <c r="AK56" s="273">
        <v>190</v>
      </c>
    </row>
    <row r="57" spans="1:37" ht="15" customHeight="1">
      <c r="A57" s="508"/>
      <c r="B57" s="508"/>
      <c r="C57" s="509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96" t="s">
        <v>55</v>
      </c>
      <c r="S57" s="254">
        <f t="shared" si="0"/>
        <v>27</v>
      </c>
      <c r="T57" s="254" t="s">
        <v>505</v>
      </c>
      <c r="U57" s="254" t="s">
        <v>505</v>
      </c>
      <c r="V57" s="254" t="s">
        <v>505</v>
      </c>
      <c r="W57" s="254" t="s">
        <v>505</v>
      </c>
      <c r="X57" s="254" t="s">
        <v>505</v>
      </c>
      <c r="Y57" s="254" t="s">
        <v>505</v>
      </c>
      <c r="Z57" s="254" t="s">
        <v>505</v>
      </c>
      <c r="AA57" s="273" t="s">
        <v>505</v>
      </c>
      <c r="AB57" s="273" t="s">
        <v>505</v>
      </c>
      <c r="AC57" s="273" t="s">
        <v>505</v>
      </c>
      <c r="AD57" s="273" t="s">
        <v>505</v>
      </c>
      <c r="AE57" s="273" t="s">
        <v>505</v>
      </c>
      <c r="AF57" s="273" t="s">
        <v>505</v>
      </c>
      <c r="AG57" s="273" t="s">
        <v>505</v>
      </c>
      <c r="AH57" s="273" t="s">
        <v>505</v>
      </c>
      <c r="AI57" s="273" t="s">
        <v>505</v>
      </c>
      <c r="AJ57" s="273">
        <v>27</v>
      </c>
      <c r="AK57" s="273">
        <v>23</v>
      </c>
    </row>
    <row r="58" spans="1:37" ht="15" customHeight="1">
      <c r="A58" s="510" t="s">
        <v>289</v>
      </c>
      <c r="B58" s="510"/>
      <c r="C58" s="379"/>
      <c r="D58" s="102">
        <f aca="true" t="shared" si="1" ref="D58:P58">SUM(D60:D67,D69:D76)</f>
        <v>137</v>
      </c>
      <c r="E58" s="102">
        <f t="shared" si="1"/>
        <v>14</v>
      </c>
      <c r="F58" s="102">
        <f t="shared" si="1"/>
        <v>14</v>
      </c>
      <c r="G58" s="102">
        <f t="shared" si="1"/>
        <v>11</v>
      </c>
      <c r="H58" s="102">
        <f t="shared" si="1"/>
        <v>10</v>
      </c>
      <c r="I58" s="102">
        <f t="shared" si="1"/>
        <v>10</v>
      </c>
      <c r="J58" s="102">
        <f t="shared" si="1"/>
        <v>8</v>
      </c>
      <c r="K58" s="102">
        <f t="shared" si="1"/>
        <v>21</v>
      </c>
      <c r="L58" s="102">
        <f t="shared" si="1"/>
        <v>8</v>
      </c>
      <c r="M58" s="102">
        <f t="shared" si="1"/>
        <v>11</v>
      </c>
      <c r="N58" s="102">
        <f t="shared" si="1"/>
        <v>15</v>
      </c>
      <c r="O58" s="102">
        <f t="shared" si="1"/>
        <v>10</v>
      </c>
      <c r="P58" s="102">
        <f t="shared" si="1"/>
        <v>5</v>
      </c>
      <c r="Q58" s="33"/>
      <c r="R58" s="96" t="s">
        <v>56</v>
      </c>
      <c r="S58" s="254">
        <f t="shared" si="0"/>
        <v>273</v>
      </c>
      <c r="T58" s="254" t="s">
        <v>505</v>
      </c>
      <c r="U58" s="254" t="s">
        <v>505</v>
      </c>
      <c r="V58" s="254">
        <v>162</v>
      </c>
      <c r="W58" s="254">
        <v>32</v>
      </c>
      <c r="X58" s="254" t="s">
        <v>505</v>
      </c>
      <c r="Y58" s="254" t="s">
        <v>505</v>
      </c>
      <c r="Z58" s="254" t="s">
        <v>505</v>
      </c>
      <c r="AA58" s="273" t="s">
        <v>505</v>
      </c>
      <c r="AB58" s="273" t="s">
        <v>505</v>
      </c>
      <c r="AC58" s="273" t="s">
        <v>505</v>
      </c>
      <c r="AD58" s="273" t="s">
        <v>505</v>
      </c>
      <c r="AE58" s="273" t="s">
        <v>505</v>
      </c>
      <c r="AF58" s="273" t="s">
        <v>505</v>
      </c>
      <c r="AG58" s="273" t="s">
        <v>505</v>
      </c>
      <c r="AH58" s="273" t="s">
        <v>505</v>
      </c>
      <c r="AI58" s="273" t="s">
        <v>505</v>
      </c>
      <c r="AJ58" s="273">
        <v>79</v>
      </c>
      <c r="AK58" s="273">
        <v>78</v>
      </c>
    </row>
    <row r="59" spans="1:37" ht="15" customHeight="1">
      <c r="A59" s="511"/>
      <c r="B59" s="511"/>
      <c r="C59" s="452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33"/>
      <c r="R59" s="96" t="s">
        <v>57</v>
      </c>
      <c r="S59" s="254">
        <f t="shared" si="0"/>
        <v>26</v>
      </c>
      <c r="T59" s="254" t="s">
        <v>505</v>
      </c>
      <c r="U59" s="254" t="s">
        <v>505</v>
      </c>
      <c r="V59" s="254" t="s">
        <v>505</v>
      </c>
      <c r="W59" s="254" t="s">
        <v>505</v>
      </c>
      <c r="X59" s="254" t="s">
        <v>505</v>
      </c>
      <c r="Y59" s="254" t="s">
        <v>505</v>
      </c>
      <c r="Z59" s="254">
        <v>1</v>
      </c>
      <c r="AA59" s="273" t="s">
        <v>505</v>
      </c>
      <c r="AB59" s="273" t="s">
        <v>505</v>
      </c>
      <c r="AC59" s="273" t="s">
        <v>505</v>
      </c>
      <c r="AD59" s="273" t="s">
        <v>505</v>
      </c>
      <c r="AE59" s="273" t="s">
        <v>505</v>
      </c>
      <c r="AF59" s="273" t="s">
        <v>103</v>
      </c>
      <c r="AG59" s="273" t="s">
        <v>103</v>
      </c>
      <c r="AH59" s="273" t="s">
        <v>103</v>
      </c>
      <c r="AI59" s="273" t="s">
        <v>103</v>
      </c>
      <c r="AJ59" s="273">
        <v>25</v>
      </c>
      <c r="AK59" s="273">
        <v>24</v>
      </c>
    </row>
    <row r="60" spans="1:37" ht="15" customHeight="1">
      <c r="A60" s="451" t="s">
        <v>54</v>
      </c>
      <c r="B60" s="451"/>
      <c r="C60" s="452"/>
      <c r="D60" s="88">
        <v>54</v>
      </c>
      <c r="E60" s="88">
        <v>7</v>
      </c>
      <c r="F60" s="88">
        <v>4</v>
      </c>
      <c r="G60" s="88">
        <v>5</v>
      </c>
      <c r="H60" s="88">
        <v>3</v>
      </c>
      <c r="I60" s="88">
        <v>3</v>
      </c>
      <c r="J60" s="88">
        <v>3</v>
      </c>
      <c r="K60" s="88">
        <v>13</v>
      </c>
      <c r="L60" s="88">
        <v>4</v>
      </c>
      <c r="M60" s="88">
        <v>6</v>
      </c>
      <c r="N60" s="88">
        <v>2</v>
      </c>
      <c r="O60" s="88">
        <v>4</v>
      </c>
      <c r="P60" s="88" t="s">
        <v>348</v>
      </c>
      <c r="Q60" s="33"/>
      <c r="R60" s="96" t="s">
        <v>58</v>
      </c>
      <c r="S60" s="254">
        <f t="shared" si="0"/>
        <v>28</v>
      </c>
      <c r="T60" s="254" t="s">
        <v>103</v>
      </c>
      <c r="U60" s="254" t="s">
        <v>103</v>
      </c>
      <c r="V60" s="254" t="s">
        <v>103</v>
      </c>
      <c r="W60" s="254" t="s">
        <v>103</v>
      </c>
      <c r="X60" s="254" t="s">
        <v>103</v>
      </c>
      <c r="Y60" s="254" t="s">
        <v>103</v>
      </c>
      <c r="Z60" s="254" t="s">
        <v>103</v>
      </c>
      <c r="AA60" s="273" t="s">
        <v>103</v>
      </c>
      <c r="AB60" s="273" t="s">
        <v>103</v>
      </c>
      <c r="AC60" s="273" t="s">
        <v>103</v>
      </c>
      <c r="AD60" s="273" t="s">
        <v>103</v>
      </c>
      <c r="AE60" s="273" t="s">
        <v>103</v>
      </c>
      <c r="AF60" s="273" t="s">
        <v>103</v>
      </c>
      <c r="AG60" s="273" t="s">
        <v>103</v>
      </c>
      <c r="AH60" s="273" t="s">
        <v>103</v>
      </c>
      <c r="AI60" s="273" t="s">
        <v>103</v>
      </c>
      <c r="AJ60" s="273">
        <v>28</v>
      </c>
      <c r="AK60" s="273">
        <v>24</v>
      </c>
    </row>
    <row r="61" spans="1:37" ht="15" customHeight="1">
      <c r="A61" s="451" t="s">
        <v>55</v>
      </c>
      <c r="B61" s="451"/>
      <c r="C61" s="452"/>
      <c r="D61" s="88">
        <v>7</v>
      </c>
      <c r="E61" s="88">
        <v>1</v>
      </c>
      <c r="F61" s="88">
        <v>1</v>
      </c>
      <c r="G61" s="88" t="s">
        <v>348</v>
      </c>
      <c r="H61" s="88" t="s">
        <v>348</v>
      </c>
      <c r="I61" s="88" t="s">
        <v>348</v>
      </c>
      <c r="J61" s="88" t="s">
        <v>348</v>
      </c>
      <c r="K61" s="88">
        <v>1</v>
      </c>
      <c r="L61" s="88" t="s">
        <v>348</v>
      </c>
      <c r="M61" s="88">
        <v>1</v>
      </c>
      <c r="N61" s="88">
        <v>2</v>
      </c>
      <c r="O61" s="88">
        <v>1</v>
      </c>
      <c r="P61" s="88" t="s">
        <v>348</v>
      </c>
      <c r="Q61" s="33"/>
      <c r="R61" s="96" t="s">
        <v>59</v>
      </c>
      <c r="S61" s="254">
        <f t="shared" si="0"/>
        <v>50</v>
      </c>
      <c r="T61" s="254" t="s">
        <v>103</v>
      </c>
      <c r="U61" s="254" t="s">
        <v>103</v>
      </c>
      <c r="V61" s="254" t="s">
        <v>103</v>
      </c>
      <c r="W61" s="254" t="s">
        <v>103</v>
      </c>
      <c r="X61" s="254" t="s">
        <v>103</v>
      </c>
      <c r="Y61" s="254" t="s">
        <v>103</v>
      </c>
      <c r="Z61" s="254" t="s">
        <v>103</v>
      </c>
      <c r="AA61" s="273" t="s">
        <v>103</v>
      </c>
      <c r="AB61" s="273" t="s">
        <v>103</v>
      </c>
      <c r="AC61" s="273" t="s">
        <v>103</v>
      </c>
      <c r="AD61" s="273" t="s">
        <v>103</v>
      </c>
      <c r="AE61" s="273" t="s">
        <v>103</v>
      </c>
      <c r="AF61" s="273" t="s">
        <v>103</v>
      </c>
      <c r="AG61" s="273" t="s">
        <v>103</v>
      </c>
      <c r="AH61" s="273" t="s">
        <v>103</v>
      </c>
      <c r="AI61" s="273" t="s">
        <v>103</v>
      </c>
      <c r="AJ61" s="273">
        <v>50</v>
      </c>
      <c r="AK61" s="273">
        <v>46</v>
      </c>
    </row>
    <row r="62" spans="1:37" ht="15" customHeight="1">
      <c r="A62" s="451" t="s">
        <v>56</v>
      </c>
      <c r="B62" s="451"/>
      <c r="C62" s="452"/>
      <c r="D62" s="88">
        <v>11</v>
      </c>
      <c r="E62" s="88" t="s">
        <v>348</v>
      </c>
      <c r="F62" s="88">
        <v>3</v>
      </c>
      <c r="G62" s="88" t="s">
        <v>348</v>
      </c>
      <c r="H62" s="88" t="s">
        <v>348</v>
      </c>
      <c r="I62" s="88">
        <v>2</v>
      </c>
      <c r="J62" s="88">
        <v>2</v>
      </c>
      <c r="K62" s="88">
        <v>1</v>
      </c>
      <c r="L62" s="88">
        <v>1</v>
      </c>
      <c r="M62" s="88" t="s">
        <v>348</v>
      </c>
      <c r="N62" s="88">
        <v>1</v>
      </c>
      <c r="O62" s="88">
        <v>1</v>
      </c>
      <c r="P62" s="88" t="s">
        <v>348</v>
      </c>
      <c r="Q62" s="33"/>
      <c r="R62" s="96" t="s">
        <v>60</v>
      </c>
      <c r="S62" s="254">
        <f t="shared" si="0"/>
        <v>237</v>
      </c>
      <c r="T62" s="254" t="s">
        <v>103</v>
      </c>
      <c r="U62" s="254" t="s">
        <v>103</v>
      </c>
      <c r="V62" s="254">
        <v>1</v>
      </c>
      <c r="W62" s="254" t="s">
        <v>103</v>
      </c>
      <c r="X62" s="254">
        <v>214</v>
      </c>
      <c r="Y62" s="254" t="s">
        <v>103</v>
      </c>
      <c r="Z62" s="254" t="s">
        <v>103</v>
      </c>
      <c r="AA62" s="273" t="s">
        <v>103</v>
      </c>
      <c r="AB62" s="273" t="s">
        <v>103</v>
      </c>
      <c r="AC62" s="273" t="s">
        <v>103</v>
      </c>
      <c r="AD62" s="273" t="s">
        <v>103</v>
      </c>
      <c r="AE62" s="273" t="s">
        <v>103</v>
      </c>
      <c r="AF62" s="273" t="s">
        <v>103</v>
      </c>
      <c r="AG62" s="273" t="s">
        <v>103</v>
      </c>
      <c r="AH62" s="273" t="s">
        <v>103</v>
      </c>
      <c r="AI62" s="273" t="s">
        <v>103</v>
      </c>
      <c r="AJ62" s="273">
        <v>22</v>
      </c>
      <c r="AK62" s="273">
        <v>22</v>
      </c>
    </row>
    <row r="63" spans="1:37" ht="15" customHeight="1">
      <c r="A63" s="451" t="s">
        <v>57</v>
      </c>
      <c r="B63" s="451"/>
      <c r="C63" s="452"/>
      <c r="D63" s="88">
        <v>6</v>
      </c>
      <c r="E63" s="88" t="s">
        <v>348</v>
      </c>
      <c r="F63" s="88">
        <v>3</v>
      </c>
      <c r="G63" s="88" t="s">
        <v>348</v>
      </c>
      <c r="H63" s="88" t="s">
        <v>348</v>
      </c>
      <c r="I63" s="88">
        <v>1</v>
      </c>
      <c r="J63" s="88" t="s">
        <v>348</v>
      </c>
      <c r="K63" s="88" t="s">
        <v>348</v>
      </c>
      <c r="L63" s="88" t="s">
        <v>348</v>
      </c>
      <c r="M63" s="88">
        <v>1</v>
      </c>
      <c r="N63" s="88">
        <v>1</v>
      </c>
      <c r="O63" s="88" t="s">
        <v>348</v>
      </c>
      <c r="P63" s="88" t="s">
        <v>348</v>
      </c>
      <c r="Q63" s="33"/>
      <c r="R63" s="96" t="s">
        <v>61</v>
      </c>
      <c r="S63" s="254">
        <f t="shared" si="0"/>
        <v>117</v>
      </c>
      <c r="T63" s="254" t="s">
        <v>103</v>
      </c>
      <c r="U63" s="254" t="s">
        <v>103</v>
      </c>
      <c r="V63" s="254">
        <v>80</v>
      </c>
      <c r="W63" s="254" t="s">
        <v>103</v>
      </c>
      <c r="X63" s="254">
        <v>16</v>
      </c>
      <c r="Y63" s="254" t="s">
        <v>103</v>
      </c>
      <c r="Z63" s="254" t="s">
        <v>103</v>
      </c>
      <c r="AA63" s="273" t="s">
        <v>103</v>
      </c>
      <c r="AB63" s="273" t="s">
        <v>103</v>
      </c>
      <c r="AC63" s="273" t="s">
        <v>103</v>
      </c>
      <c r="AD63" s="273" t="s">
        <v>103</v>
      </c>
      <c r="AE63" s="273" t="s">
        <v>103</v>
      </c>
      <c r="AF63" s="273" t="s">
        <v>103</v>
      </c>
      <c r="AG63" s="273" t="s">
        <v>103</v>
      </c>
      <c r="AH63" s="273" t="s">
        <v>103</v>
      </c>
      <c r="AI63" s="273" t="s">
        <v>103</v>
      </c>
      <c r="AJ63" s="273">
        <v>21</v>
      </c>
      <c r="AK63" s="273">
        <v>18</v>
      </c>
    </row>
    <row r="64" spans="1:37" ht="15" customHeight="1">
      <c r="A64" s="451" t="s">
        <v>58</v>
      </c>
      <c r="B64" s="451"/>
      <c r="C64" s="452"/>
      <c r="D64" s="88">
        <v>2</v>
      </c>
      <c r="E64" s="88" t="s">
        <v>348</v>
      </c>
      <c r="F64" s="88" t="s">
        <v>348</v>
      </c>
      <c r="G64" s="88" t="s">
        <v>348</v>
      </c>
      <c r="H64" s="88" t="s">
        <v>348</v>
      </c>
      <c r="I64" s="88" t="s">
        <v>348</v>
      </c>
      <c r="J64" s="88" t="s">
        <v>348</v>
      </c>
      <c r="K64" s="88">
        <v>1</v>
      </c>
      <c r="L64" s="88" t="s">
        <v>348</v>
      </c>
      <c r="M64" s="88" t="s">
        <v>348</v>
      </c>
      <c r="N64" s="88" t="s">
        <v>348</v>
      </c>
      <c r="O64" s="88">
        <v>1</v>
      </c>
      <c r="P64" s="88" t="s">
        <v>348</v>
      </c>
      <c r="Q64" s="33"/>
      <c r="R64" s="96"/>
      <c r="S64" s="275"/>
      <c r="T64" s="275"/>
      <c r="U64" s="254"/>
      <c r="V64" s="275"/>
      <c r="W64" s="275"/>
      <c r="X64" s="275"/>
      <c r="Y64" s="275"/>
      <c r="Z64" s="275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15" customHeight="1">
      <c r="A65" s="451" t="s">
        <v>59</v>
      </c>
      <c r="B65" s="451"/>
      <c r="C65" s="452"/>
      <c r="D65" s="88">
        <v>9</v>
      </c>
      <c r="E65" s="88">
        <v>1</v>
      </c>
      <c r="F65" s="88" t="s">
        <v>348</v>
      </c>
      <c r="G65" s="88">
        <v>1</v>
      </c>
      <c r="H65" s="88">
        <v>1</v>
      </c>
      <c r="I65" s="88">
        <v>1</v>
      </c>
      <c r="J65" s="88" t="s">
        <v>348</v>
      </c>
      <c r="K65" s="88" t="s">
        <v>348</v>
      </c>
      <c r="L65" s="88">
        <v>1</v>
      </c>
      <c r="M65" s="88" t="s">
        <v>348</v>
      </c>
      <c r="N65" s="88">
        <v>2</v>
      </c>
      <c r="O65" s="88">
        <v>2</v>
      </c>
      <c r="P65" s="88" t="s">
        <v>348</v>
      </c>
      <c r="Q65" s="33"/>
      <c r="R65" s="96" t="s">
        <v>62</v>
      </c>
      <c r="S65" s="254">
        <f aca="true" t="shared" si="2" ref="S65:S72">SUM(T65:AJ65)</f>
        <v>7</v>
      </c>
      <c r="T65" s="254" t="s">
        <v>103</v>
      </c>
      <c r="U65" s="254" t="s">
        <v>103</v>
      </c>
      <c r="V65" s="254" t="s">
        <v>103</v>
      </c>
      <c r="W65" s="254" t="s">
        <v>103</v>
      </c>
      <c r="X65" s="254" t="s">
        <v>103</v>
      </c>
      <c r="Y65" s="254" t="s">
        <v>103</v>
      </c>
      <c r="Z65" s="254" t="s">
        <v>103</v>
      </c>
      <c r="AA65" s="273" t="s">
        <v>103</v>
      </c>
      <c r="AB65" s="273" t="s">
        <v>103</v>
      </c>
      <c r="AC65" s="273" t="s">
        <v>103</v>
      </c>
      <c r="AD65" s="273" t="s">
        <v>103</v>
      </c>
      <c r="AE65" s="273" t="s">
        <v>103</v>
      </c>
      <c r="AF65" s="273" t="s">
        <v>103</v>
      </c>
      <c r="AG65" s="273" t="s">
        <v>103</v>
      </c>
      <c r="AH65" s="273" t="s">
        <v>103</v>
      </c>
      <c r="AI65" s="273" t="s">
        <v>103</v>
      </c>
      <c r="AJ65" s="273">
        <v>7</v>
      </c>
      <c r="AK65" s="273">
        <v>5</v>
      </c>
    </row>
    <row r="66" spans="1:37" ht="15" customHeight="1">
      <c r="A66" s="451" t="s">
        <v>60</v>
      </c>
      <c r="B66" s="451"/>
      <c r="C66" s="452"/>
      <c r="D66" s="88">
        <v>3</v>
      </c>
      <c r="E66" s="88" t="s">
        <v>348</v>
      </c>
      <c r="F66" s="88" t="s">
        <v>348</v>
      </c>
      <c r="G66" s="88" t="s">
        <v>348</v>
      </c>
      <c r="H66" s="88" t="s">
        <v>348</v>
      </c>
      <c r="I66" s="88" t="s">
        <v>348</v>
      </c>
      <c r="J66" s="88" t="s">
        <v>348</v>
      </c>
      <c r="K66" s="88">
        <v>1</v>
      </c>
      <c r="L66" s="88" t="s">
        <v>348</v>
      </c>
      <c r="M66" s="88" t="s">
        <v>348</v>
      </c>
      <c r="N66" s="88">
        <v>1</v>
      </c>
      <c r="O66" s="88" t="s">
        <v>348</v>
      </c>
      <c r="P66" s="88">
        <v>1</v>
      </c>
      <c r="Q66" s="33"/>
      <c r="R66" s="96" t="s">
        <v>64</v>
      </c>
      <c r="S66" s="254">
        <f t="shared" si="2"/>
        <v>62</v>
      </c>
      <c r="T66" s="254" t="s">
        <v>103</v>
      </c>
      <c r="U66" s="254" t="s">
        <v>103</v>
      </c>
      <c r="V66" s="254">
        <v>26</v>
      </c>
      <c r="W66" s="254">
        <v>8</v>
      </c>
      <c r="X66" s="254" t="s">
        <v>103</v>
      </c>
      <c r="Y66" s="254" t="s">
        <v>103</v>
      </c>
      <c r="Z66" s="254" t="s">
        <v>103</v>
      </c>
      <c r="AA66" s="273" t="s">
        <v>103</v>
      </c>
      <c r="AB66" s="273" t="s">
        <v>103</v>
      </c>
      <c r="AC66" s="273" t="s">
        <v>103</v>
      </c>
      <c r="AD66" s="273" t="s">
        <v>103</v>
      </c>
      <c r="AE66" s="273" t="s">
        <v>103</v>
      </c>
      <c r="AF66" s="273" t="s">
        <v>103</v>
      </c>
      <c r="AG66" s="273" t="s">
        <v>103</v>
      </c>
      <c r="AH66" s="273" t="s">
        <v>103</v>
      </c>
      <c r="AI66" s="273" t="s">
        <v>103</v>
      </c>
      <c r="AJ66" s="273">
        <v>28</v>
      </c>
      <c r="AK66" s="273">
        <v>27</v>
      </c>
    </row>
    <row r="67" spans="1:37" ht="15" customHeight="1">
      <c r="A67" s="451" t="s">
        <v>61</v>
      </c>
      <c r="B67" s="451"/>
      <c r="C67" s="452"/>
      <c r="D67" s="88">
        <v>6</v>
      </c>
      <c r="E67" s="88">
        <v>2</v>
      </c>
      <c r="F67" s="88">
        <v>1</v>
      </c>
      <c r="G67" s="88" t="s">
        <v>348</v>
      </c>
      <c r="H67" s="88" t="s">
        <v>348</v>
      </c>
      <c r="I67" s="88" t="s">
        <v>348</v>
      </c>
      <c r="J67" s="88" t="s">
        <v>348</v>
      </c>
      <c r="K67" s="88" t="s">
        <v>348</v>
      </c>
      <c r="L67" s="88">
        <v>1</v>
      </c>
      <c r="M67" s="88" t="s">
        <v>348</v>
      </c>
      <c r="N67" s="88">
        <v>1</v>
      </c>
      <c r="O67" s="88" t="s">
        <v>348</v>
      </c>
      <c r="P67" s="88">
        <v>1</v>
      </c>
      <c r="Q67" s="33"/>
      <c r="R67" s="96" t="s">
        <v>65</v>
      </c>
      <c r="S67" s="254">
        <f t="shared" si="2"/>
        <v>22</v>
      </c>
      <c r="T67" s="254" t="s">
        <v>103</v>
      </c>
      <c r="U67" s="254" t="s">
        <v>103</v>
      </c>
      <c r="V67" s="254" t="s">
        <v>103</v>
      </c>
      <c r="W67" s="254" t="s">
        <v>103</v>
      </c>
      <c r="X67" s="254" t="s">
        <v>103</v>
      </c>
      <c r="Y67" s="254" t="s">
        <v>103</v>
      </c>
      <c r="Z67" s="254" t="s">
        <v>103</v>
      </c>
      <c r="AA67" s="273" t="s">
        <v>103</v>
      </c>
      <c r="AB67" s="273" t="s">
        <v>103</v>
      </c>
      <c r="AC67" s="273" t="s">
        <v>103</v>
      </c>
      <c r="AD67" s="273" t="s">
        <v>103</v>
      </c>
      <c r="AE67" s="273" t="s">
        <v>103</v>
      </c>
      <c r="AF67" s="273" t="s">
        <v>103</v>
      </c>
      <c r="AG67" s="273" t="s">
        <v>103</v>
      </c>
      <c r="AH67" s="273" t="s">
        <v>103</v>
      </c>
      <c r="AI67" s="273" t="s">
        <v>103</v>
      </c>
      <c r="AJ67" s="273">
        <v>22</v>
      </c>
      <c r="AK67" s="273">
        <v>19</v>
      </c>
    </row>
    <row r="68" spans="1:37" ht="15" customHeight="1">
      <c r="A68" s="451"/>
      <c r="B68" s="451"/>
      <c r="C68" s="452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33"/>
      <c r="R68" s="96" t="s">
        <v>66</v>
      </c>
      <c r="S68" s="254">
        <f t="shared" si="2"/>
        <v>41</v>
      </c>
      <c r="T68" s="254" t="s">
        <v>103</v>
      </c>
      <c r="U68" s="254" t="s">
        <v>103</v>
      </c>
      <c r="V68" s="254">
        <v>6</v>
      </c>
      <c r="W68" s="254" t="s">
        <v>103</v>
      </c>
      <c r="X68" s="254" t="s">
        <v>103</v>
      </c>
      <c r="Y68" s="254" t="s">
        <v>103</v>
      </c>
      <c r="Z68" s="254" t="s">
        <v>103</v>
      </c>
      <c r="AA68" s="273" t="s">
        <v>103</v>
      </c>
      <c r="AB68" s="273" t="s">
        <v>103</v>
      </c>
      <c r="AC68" s="273" t="s">
        <v>103</v>
      </c>
      <c r="AD68" s="273" t="s">
        <v>103</v>
      </c>
      <c r="AE68" s="273" t="s">
        <v>103</v>
      </c>
      <c r="AF68" s="273" t="s">
        <v>103</v>
      </c>
      <c r="AG68" s="273" t="s">
        <v>103</v>
      </c>
      <c r="AH68" s="273" t="s">
        <v>103</v>
      </c>
      <c r="AI68" s="273" t="s">
        <v>103</v>
      </c>
      <c r="AJ68" s="273">
        <v>35</v>
      </c>
      <c r="AK68" s="273">
        <v>33</v>
      </c>
    </row>
    <row r="69" spans="1:37" ht="15" customHeight="1">
      <c r="A69" s="451" t="s">
        <v>62</v>
      </c>
      <c r="B69" s="451"/>
      <c r="C69" s="452"/>
      <c r="D69" s="88">
        <v>1</v>
      </c>
      <c r="E69" s="88" t="s">
        <v>349</v>
      </c>
      <c r="F69" s="88" t="s">
        <v>349</v>
      </c>
      <c r="G69" s="88" t="s">
        <v>349</v>
      </c>
      <c r="H69" s="88" t="s">
        <v>349</v>
      </c>
      <c r="I69" s="88" t="s">
        <v>349</v>
      </c>
      <c r="J69" s="88" t="s">
        <v>349</v>
      </c>
      <c r="K69" s="88" t="s">
        <v>349</v>
      </c>
      <c r="L69" s="88" t="s">
        <v>349</v>
      </c>
      <c r="M69" s="88" t="s">
        <v>349</v>
      </c>
      <c r="N69" s="88">
        <v>1</v>
      </c>
      <c r="O69" s="88" t="s">
        <v>349</v>
      </c>
      <c r="P69" s="88" t="s">
        <v>349</v>
      </c>
      <c r="Q69" s="33"/>
      <c r="R69" s="96" t="s">
        <v>67</v>
      </c>
      <c r="S69" s="254">
        <f t="shared" si="2"/>
        <v>1347</v>
      </c>
      <c r="T69" s="254" t="s">
        <v>103</v>
      </c>
      <c r="U69" s="254" t="s">
        <v>103</v>
      </c>
      <c r="V69" s="254" t="s">
        <v>103</v>
      </c>
      <c r="W69" s="254" t="s">
        <v>103</v>
      </c>
      <c r="X69" s="254">
        <v>1314</v>
      </c>
      <c r="Y69" s="254" t="s">
        <v>103</v>
      </c>
      <c r="Z69" s="254" t="s">
        <v>103</v>
      </c>
      <c r="AA69" s="273" t="s">
        <v>103</v>
      </c>
      <c r="AB69" s="273" t="s">
        <v>103</v>
      </c>
      <c r="AC69" s="273" t="s">
        <v>103</v>
      </c>
      <c r="AD69" s="273" t="s">
        <v>103</v>
      </c>
      <c r="AE69" s="273" t="s">
        <v>103</v>
      </c>
      <c r="AF69" s="273" t="s">
        <v>103</v>
      </c>
      <c r="AG69" s="273" t="s">
        <v>103</v>
      </c>
      <c r="AH69" s="273" t="s">
        <v>103</v>
      </c>
      <c r="AI69" s="273" t="s">
        <v>103</v>
      </c>
      <c r="AJ69" s="273">
        <v>33</v>
      </c>
      <c r="AK69" s="273">
        <v>30</v>
      </c>
    </row>
    <row r="70" spans="1:37" ht="15" customHeight="1">
      <c r="A70" s="451" t="s">
        <v>64</v>
      </c>
      <c r="B70" s="451"/>
      <c r="C70" s="452"/>
      <c r="D70" s="88">
        <v>5</v>
      </c>
      <c r="E70" s="88" t="s">
        <v>349</v>
      </c>
      <c r="F70" s="88" t="s">
        <v>349</v>
      </c>
      <c r="G70" s="88">
        <v>2</v>
      </c>
      <c r="H70" s="88" t="s">
        <v>349</v>
      </c>
      <c r="I70" s="88" t="s">
        <v>349</v>
      </c>
      <c r="J70" s="88" t="s">
        <v>349</v>
      </c>
      <c r="K70" s="88">
        <v>1</v>
      </c>
      <c r="L70" s="88" t="s">
        <v>349</v>
      </c>
      <c r="M70" s="88" t="s">
        <v>349</v>
      </c>
      <c r="N70" s="88">
        <v>1</v>
      </c>
      <c r="O70" s="88" t="s">
        <v>349</v>
      </c>
      <c r="P70" s="88">
        <v>1</v>
      </c>
      <c r="Q70" s="33"/>
      <c r="R70" s="96" t="s">
        <v>69</v>
      </c>
      <c r="S70" s="254">
        <f t="shared" si="2"/>
        <v>30</v>
      </c>
      <c r="T70" s="254" t="s">
        <v>103</v>
      </c>
      <c r="U70" s="254" t="s">
        <v>103</v>
      </c>
      <c r="V70" s="254">
        <v>2</v>
      </c>
      <c r="W70" s="254" t="s">
        <v>103</v>
      </c>
      <c r="X70" s="254" t="s">
        <v>103</v>
      </c>
      <c r="Y70" s="254" t="s">
        <v>103</v>
      </c>
      <c r="Z70" s="254" t="s">
        <v>103</v>
      </c>
      <c r="AA70" s="273" t="s">
        <v>103</v>
      </c>
      <c r="AB70" s="273" t="s">
        <v>103</v>
      </c>
      <c r="AC70" s="273" t="s">
        <v>103</v>
      </c>
      <c r="AD70" s="273" t="s">
        <v>103</v>
      </c>
      <c r="AE70" s="273" t="s">
        <v>103</v>
      </c>
      <c r="AF70" s="273" t="s">
        <v>103</v>
      </c>
      <c r="AG70" s="273" t="s">
        <v>103</v>
      </c>
      <c r="AH70" s="273" t="s">
        <v>103</v>
      </c>
      <c r="AI70" s="273" t="s">
        <v>103</v>
      </c>
      <c r="AJ70" s="273">
        <v>28</v>
      </c>
      <c r="AK70" s="273">
        <v>21</v>
      </c>
    </row>
    <row r="71" spans="1:37" ht="15" customHeight="1">
      <c r="A71" s="451" t="s">
        <v>65</v>
      </c>
      <c r="B71" s="451"/>
      <c r="C71" s="452"/>
      <c r="D71" s="88">
        <v>11</v>
      </c>
      <c r="E71" s="88" t="s">
        <v>349</v>
      </c>
      <c r="F71" s="88" t="s">
        <v>349</v>
      </c>
      <c r="G71" s="88" t="s">
        <v>349</v>
      </c>
      <c r="H71" s="88">
        <v>2</v>
      </c>
      <c r="I71" s="88">
        <v>2</v>
      </c>
      <c r="J71" s="88">
        <v>1</v>
      </c>
      <c r="K71" s="88" t="s">
        <v>349</v>
      </c>
      <c r="L71" s="88">
        <v>1</v>
      </c>
      <c r="M71" s="88">
        <v>2</v>
      </c>
      <c r="N71" s="88">
        <v>3</v>
      </c>
      <c r="O71" s="88" t="s">
        <v>349</v>
      </c>
      <c r="P71" s="88" t="s">
        <v>349</v>
      </c>
      <c r="Q71" s="33"/>
      <c r="R71" s="96" t="s">
        <v>70</v>
      </c>
      <c r="S71" s="254">
        <f t="shared" si="2"/>
        <v>33</v>
      </c>
      <c r="T71" s="254" t="s">
        <v>103</v>
      </c>
      <c r="U71" s="254" t="s">
        <v>103</v>
      </c>
      <c r="V71" s="254">
        <v>3</v>
      </c>
      <c r="W71" s="254" t="s">
        <v>103</v>
      </c>
      <c r="X71" s="254" t="s">
        <v>103</v>
      </c>
      <c r="Y71" s="254" t="s">
        <v>103</v>
      </c>
      <c r="Z71" s="254" t="s">
        <v>103</v>
      </c>
      <c r="AA71" s="273" t="s">
        <v>103</v>
      </c>
      <c r="AB71" s="273" t="s">
        <v>103</v>
      </c>
      <c r="AC71" s="273" t="s">
        <v>103</v>
      </c>
      <c r="AD71" s="273" t="s">
        <v>103</v>
      </c>
      <c r="AE71" s="273" t="s">
        <v>103</v>
      </c>
      <c r="AF71" s="273" t="s">
        <v>103</v>
      </c>
      <c r="AG71" s="273" t="s">
        <v>103</v>
      </c>
      <c r="AH71" s="273" t="s">
        <v>103</v>
      </c>
      <c r="AI71" s="273" t="s">
        <v>103</v>
      </c>
      <c r="AJ71" s="273">
        <v>30</v>
      </c>
      <c r="AK71" s="273">
        <v>29</v>
      </c>
    </row>
    <row r="72" spans="1:37" ht="15" customHeight="1">
      <c r="A72" s="451" t="s">
        <v>66</v>
      </c>
      <c r="B72" s="451"/>
      <c r="C72" s="452"/>
      <c r="D72" s="88">
        <v>10</v>
      </c>
      <c r="E72" s="88">
        <v>1</v>
      </c>
      <c r="F72" s="88">
        <v>2</v>
      </c>
      <c r="G72" s="88">
        <v>2</v>
      </c>
      <c r="H72" s="88">
        <v>2</v>
      </c>
      <c r="I72" s="88" t="s">
        <v>349</v>
      </c>
      <c r="J72" s="88">
        <v>1</v>
      </c>
      <c r="K72" s="88" t="s">
        <v>349</v>
      </c>
      <c r="L72" s="88" t="s">
        <v>349</v>
      </c>
      <c r="M72" s="88">
        <v>1</v>
      </c>
      <c r="N72" s="88" t="s">
        <v>349</v>
      </c>
      <c r="O72" s="88" t="s">
        <v>349</v>
      </c>
      <c r="P72" s="88">
        <v>1</v>
      </c>
      <c r="Q72" s="33"/>
      <c r="R72" s="96" t="s">
        <v>73</v>
      </c>
      <c r="S72" s="254">
        <f t="shared" si="2"/>
        <v>3</v>
      </c>
      <c r="T72" s="254" t="s">
        <v>103</v>
      </c>
      <c r="U72" s="254" t="s">
        <v>103</v>
      </c>
      <c r="V72" s="254" t="s">
        <v>103</v>
      </c>
      <c r="W72" s="254" t="s">
        <v>103</v>
      </c>
      <c r="X72" s="254" t="s">
        <v>103</v>
      </c>
      <c r="Y72" s="254" t="s">
        <v>103</v>
      </c>
      <c r="Z72" s="254" t="s">
        <v>103</v>
      </c>
      <c r="AA72" s="273" t="s">
        <v>103</v>
      </c>
      <c r="AB72" s="273" t="s">
        <v>103</v>
      </c>
      <c r="AC72" s="273" t="s">
        <v>103</v>
      </c>
      <c r="AD72" s="273" t="s">
        <v>103</v>
      </c>
      <c r="AE72" s="273" t="s">
        <v>103</v>
      </c>
      <c r="AF72" s="273" t="s">
        <v>103</v>
      </c>
      <c r="AG72" s="273" t="s">
        <v>103</v>
      </c>
      <c r="AH72" s="273" t="s">
        <v>103</v>
      </c>
      <c r="AI72" s="273" t="s">
        <v>103</v>
      </c>
      <c r="AJ72" s="273">
        <v>3</v>
      </c>
      <c r="AK72" s="273">
        <v>2</v>
      </c>
    </row>
    <row r="73" spans="1:37" ht="15" customHeight="1">
      <c r="A73" s="451" t="s">
        <v>67</v>
      </c>
      <c r="B73" s="451"/>
      <c r="C73" s="452"/>
      <c r="D73" s="88">
        <v>3</v>
      </c>
      <c r="E73" s="88">
        <v>1</v>
      </c>
      <c r="F73" s="88" t="s">
        <v>349</v>
      </c>
      <c r="G73" s="88">
        <v>1</v>
      </c>
      <c r="H73" s="88" t="s">
        <v>349</v>
      </c>
      <c r="I73" s="88">
        <v>1</v>
      </c>
      <c r="J73" s="88" t="s">
        <v>349</v>
      </c>
      <c r="K73" s="88" t="s">
        <v>349</v>
      </c>
      <c r="L73" s="88" t="s">
        <v>349</v>
      </c>
      <c r="M73" s="88" t="s">
        <v>349</v>
      </c>
      <c r="N73" s="88" t="s">
        <v>349</v>
      </c>
      <c r="O73" s="88" t="s">
        <v>349</v>
      </c>
      <c r="P73" s="88" t="s">
        <v>349</v>
      </c>
      <c r="Q73" s="33"/>
      <c r="R73" s="155"/>
      <c r="S73" s="146"/>
      <c r="T73" s="53"/>
      <c r="U73" s="55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37" ht="15" customHeight="1">
      <c r="A74" s="451" t="s">
        <v>69</v>
      </c>
      <c r="B74" s="451"/>
      <c r="C74" s="452"/>
      <c r="D74" s="88">
        <v>4</v>
      </c>
      <c r="E74" s="88" t="s">
        <v>349</v>
      </c>
      <c r="F74" s="88" t="s">
        <v>349</v>
      </c>
      <c r="G74" s="88" t="s">
        <v>349</v>
      </c>
      <c r="H74" s="88">
        <v>2</v>
      </c>
      <c r="I74" s="88" t="s">
        <v>349</v>
      </c>
      <c r="J74" s="88" t="s">
        <v>349</v>
      </c>
      <c r="K74" s="88">
        <v>1</v>
      </c>
      <c r="L74" s="88" t="s">
        <v>349</v>
      </c>
      <c r="M74" s="88" t="s">
        <v>349</v>
      </c>
      <c r="N74" s="88" t="s">
        <v>349</v>
      </c>
      <c r="O74" s="88" t="s">
        <v>349</v>
      </c>
      <c r="P74" s="88">
        <v>1</v>
      </c>
      <c r="Q74" s="33"/>
      <c r="R74" s="227" t="s">
        <v>493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5" customHeight="1">
      <c r="A75" s="451" t="s">
        <v>70</v>
      </c>
      <c r="B75" s="451"/>
      <c r="C75" s="452"/>
      <c r="D75" s="88">
        <v>5</v>
      </c>
      <c r="E75" s="88">
        <v>1</v>
      </c>
      <c r="F75" s="88" t="s">
        <v>349</v>
      </c>
      <c r="G75" s="88" t="s">
        <v>349</v>
      </c>
      <c r="H75" s="88" t="s">
        <v>349</v>
      </c>
      <c r="I75" s="88" t="s">
        <v>349</v>
      </c>
      <c r="J75" s="88">
        <v>1</v>
      </c>
      <c r="K75" s="88">
        <v>2</v>
      </c>
      <c r="L75" s="88" t="s">
        <v>349</v>
      </c>
      <c r="M75" s="88" t="s">
        <v>349</v>
      </c>
      <c r="N75" s="88" t="s">
        <v>349</v>
      </c>
      <c r="O75" s="88">
        <v>1</v>
      </c>
      <c r="P75" s="88" t="s">
        <v>349</v>
      </c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5" customHeight="1">
      <c r="A76" s="451" t="s">
        <v>73</v>
      </c>
      <c r="B76" s="451"/>
      <c r="C76" s="452"/>
      <c r="D76" s="88" t="s">
        <v>349</v>
      </c>
      <c r="E76" s="88" t="s">
        <v>349</v>
      </c>
      <c r="F76" s="88" t="s">
        <v>349</v>
      </c>
      <c r="G76" s="88" t="s">
        <v>349</v>
      </c>
      <c r="H76" s="88" t="s">
        <v>349</v>
      </c>
      <c r="I76" s="88" t="s">
        <v>349</v>
      </c>
      <c r="J76" s="88" t="s">
        <v>349</v>
      </c>
      <c r="K76" s="88" t="s">
        <v>349</v>
      </c>
      <c r="L76" s="88" t="s">
        <v>349</v>
      </c>
      <c r="M76" s="88" t="s">
        <v>349</v>
      </c>
      <c r="N76" s="88" t="s">
        <v>349</v>
      </c>
      <c r="O76" s="88" t="s">
        <v>349</v>
      </c>
      <c r="P76" s="88" t="s">
        <v>349</v>
      </c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5" customHeight="1">
      <c r="A77" s="512"/>
      <c r="B77" s="512"/>
      <c r="C77" s="513"/>
      <c r="D77" s="146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ht="15" customHeight="1">
      <c r="A78" s="64" t="s">
        <v>355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</sheetData>
  <sheetProtection/>
  <mergeCells count="226">
    <mergeCell ref="R3:AK3"/>
    <mergeCell ref="U43:AH43"/>
    <mergeCell ref="AH44:AH48"/>
    <mergeCell ref="AI43:AI48"/>
    <mergeCell ref="AK44:AK48"/>
    <mergeCell ref="AJ44:AJ48"/>
    <mergeCell ref="AJ43:AK43"/>
    <mergeCell ref="AF7:AF10"/>
    <mergeCell ref="S7:AE7"/>
    <mergeCell ref="R5:AF5"/>
    <mergeCell ref="R7:R10"/>
    <mergeCell ref="S8:S10"/>
    <mergeCell ref="T8:T10"/>
    <mergeCell ref="U8:U10"/>
    <mergeCell ref="V8:V10"/>
    <mergeCell ref="W8:W10"/>
    <mergeCell ref="AD8:AD10"/>
    <mergeCell ref="AE8:AE10"/>
    <mergeCell ref="AA8:AA10"/>
    <mergeCell ref="X8:X10"/>
    <mergeCell ref="Y8:Y10"/>
    <mergeCell ref="Z8:Z10"/>
    <mergeCell ref="AB8:AB10"/>
    <mergeCell ref="T43:T48"/>
    <mergeCell ref="U44:U48"/>
    <mergeCell ref="V44:V48"/>
    <mergeCell ref="AC8:AC10"/>
    <mergeCell ref="AB44:AB48"/>
    <mergeCell ref="AC44:AC48"/>
    <mergeCell ref="A76:C76"/>
    <mergeCell ref="A77:C77"/>
    <mergeCell ref="A54:P54"/>
    <mergeCell ref="A72:C72"/>
    <mergeCell ref="A73:C73"/>
    <mergeCell ref="A74:C74"/>
    <mergeCell ref="A75:C75"/>
    <mergeCell ref="A68:C68"/>
    <mergeCell ref="A69:C69"/>
    <mergeCell ref="A70:C70"/>
    <mergeCell ref="A3:P3"/>
    <mergeCell ref="A5:P5"/>
    <mergeCell ref="I34:J35"/>
    <mergeCell ref="M34:N35"/>
    <mergeCell ref="K35:L35"/>
    <mergeCell ref="O35:P35"/>
    <mergeCell ref="K34:L34"/>
    <mergeCell ref="O34:P34"/>
    <mergeCell ref="I33:J33"/>
    <mergeCell ref="K33:L33"/>
    <mergeCell ref="A62:C62"/>
    <mergeCell ref="A63:C63"/>
    <mergeCell ref="A71:C71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I46:J46"/>
    <mergeCell ref="K46:L46"/>
    <mergeCell ref="M46:N46"/>
    <mergeCell ref="O46:P46"/>
    <mergeCell ref="I47:J47"/>
    <mergeCell ref="K47:L47"/>
    <mergeCell ref="M47:N47"/>
    <mergeCell ref="O47:P47"/>
    <mergeCell ref="I44:J44"/>
    <mergeCell ref="K44:L44"/>
    <mergeCell ref="M44:N44"/>
    <mergeCell ref="O44:P44"/>
    <mergeCell ref="I45:J45"/>
    <mergeCell ref="K45:L45"/>
    <mergeCell ref="M45:N45"/>
    <mergeCell ref="O45:P45"/>
    <mergeCell ref="I41:J41"/>
    <mergeCell ref="K41:L41"/>
    <mergeCell ref="M41:N41"/>
    <mergeCell ref="O41:P41"/>
    <mergeCell ref="I43:J43"/>
    <mergeCell ref="K43:L43"/>
    <mergeCell ref="M43:N43"/>
    <mergeCell ref="O43:P43"/>
    <mergeCell ref="I39:J39"/>
    <mergeCell ref="K39:L39"/>
    <mergeCell ref="M39:N39"/>
    <mergeCell ref="O39:P39"/>
    <mergeCell ref="I40:J40"/>
    <mergeCell ref="K40:L40"/>
    <mergeCell ref="M40:N40"/>
    <mergeCell ref="O40:P40"/>
    <mergeCell ref="I37:J37"/>
    <mergeCell ref="K37:L37"/>
    <mergeCell ref="M37:N37"/>
    <mergeCell ref="O37:P37"/>
    <mergeCell ref="I38:J38"/>
    <mergeCell ref="K38:L38"/>
    <mergeCell ref="M38:N38"/>
    <mergeCell ref="O38:P38"/>
    <mergeCell ref="R43:R48"/>
    <mergeCell ref="R41:AK41"/>
    <mergeCell ref="AD44:AD48"/>
    <mergeCell ref="AE44:AE48"/>
    <mergeCell ref="AA44:AA48"/>
    <mergeCell ref="W44:W48"/>
    <mergeCell ref="X44:X48"/>
    <mergeCell ref="Y44:Y48"/>
    <mergeCell ref="Z44:Z48"/>
    <mergeCell ref="S43:S48"/>
    <mergeCell ref="M33:N33"/>
    <mergeCell ref="O33:P33"/>
    <mergeCell ref="I32:J32"/>
    <mergeCell ref="K32:L32"/>
    <mergeCell ref="M32:N32"/>
    <mergeCell ref="O32:P32"/>
    <mergeCell ref="I29:J29"/>
    <mergeCell ref="K29:L29"/>
    <mergeCell ref="M29:N29"/>
    <mergeCell ref="O29:P29"/>
    <mergeCell ref="I31:J31"/>
    <mergeCell ref="K31:L31"/>
    <mergeCell ref="M31:N31"/>
    <mergeCell ref="O31:P31"/>
    <mergeCell ref="I27:J27"/>
    <mergeCell ref="K27:L27"/>
    <mergeCell ref="M27:N27"/>
    <mergeCell ref="O27:P27"/>
    <mergeCell ref="I28:J28"/>
    <mergeCell ref="K28:L28"/>
    <mergeCell ref="M28:N28"/>
    <mergeCell ref="O28:P28"/>
    <mergeCell ref="I25:J25"/>
    <mergeCell ref="K25:L25"/>
    <mergeCell ref="M25:N25"/>
    <mergeCell ref="O25:P25"/>
    <mergeCell ref="I26:J26"/>
    <mergeCell ref="K26:L26"/>
    <mergeCell ref="M26:N26"/>
    <mergeCell ref="O26:P26"/>
    <mergeCell ref="I22:J22"/>
    <mergeCell ref="K22:L22"/>
    <mergeCell ref="M22:N22"/>
    <mergeCell ref="O22:P22"/>
    <mergeCell ref="I23:J23"/>
    <mergeCell ref="K23:L23"/>
    <mergeCell ref="M23:N23"/>
    <mergeCell ref="O23:P23"/>
    <mergeCell ref="I20:J20"/>
    <mergeCell ref="K20:L20"/>
    <mergeCell ref="M20:N20"/>
    <mergeCell ref="O20:P20"/>
    <mergeCell ref="I21:J21"/>
    <mergeCell ref="K21:L21"/>
    <mergeCell ref="M21:N21"/>
    <mergeCell ref="O21:P21"/>
    <mergeCell ref="I17:J17"/>
    <mergeCell ref="K17:L17"/>
    <mergeCell ref="M17:N17"/>
    <mergeCell ref="O17:P17"/>
    <mergeCell ref="I19:J19"/>
    <mergeCell ref="K19:L19"/>
    <mergeCell ref="M19:N19"/>
    <mergeCell ref="O19:P19"/>
    <mergeCell ref="I15:J15"/>
    <mergeCell ref="K15:L15"/>
    <mergeCell ref="M15:N15"/>
    <mergeCell ref="O15:P15"/>
    <mergeCell ref="I16:J16"/>
    <mergeCell ref="K16:L16"/>
    <mergeCell ref="M16:N16"/>
    <mergeCell ref="O16:P16"/>
    <mergeCell ref="I13:J13"/>
    <mergeCell ref="K13:L13"/>
    <mergeCell ref="M13:N13"/>
    <mergeCell ref="O13:P13"/>
    <mergeCell ref="I14:J14"/>
    <mergeCell ref="K14:L14"/>
    <mergeCell ref="M14:N14"/>
    <mergeCell ref="O14:P14"/>
    <mergeCell ref="I7:L7"/>
    <mergeCell ref="M7:P7"/>
    <mergeCell ref="I11:J11"/>
    <mergeCell ref="K11:L11"/>
    <mergeCell ref="M11:N11"/>
    <mergeCell ref="O11:P11"/>
    <mergeCell ref="I8:J8"/>
    <mergeCell ref="K8:L8"/>
    <mergeCell ref="M8:N8"/>
    <mergeCell ref="O8:P8"/>
    <mergeCell ref="C45:H45"/>
    <mergeCell ref="C46:H46"/>
    <mergeCell ref="B47:H47"/>
    <mergeCell ref="A7:H8"/>
    <mergeCell ref="A40:H40"/>
    <mergeCell ref="A41:H41"/>
    <mergeCell ref="B43:H43"/>
    <mergeCell ref="C44:H44"/>
    <mergeCell ref="A35:H35"/>
    <mergeCell ref="A38:H38"/>
    <mergeCell ref="A37:H37"/>
    <mergeCell ref="A39:H39"/>
    <mergeCell ref="A31:H31"/>
    <mergeCell ref="A32:H32"/>
    <mergeCell ref="A33:H33"/>
    <mergeCell ref="A34:H34"/>
    <mergeCell ref="B20:H20"/>
    <mergeCell ref="B21:H21"/>
    <mergeCell ref="B22:H22"/>
    <mergeCell ref="B23:H23"/>
    <mergeCell ref="A29:H29"/>
    <mergeCell ref="A28:H28"/>
    <mergeCell ref="A26:H26"/>
    <mergeCell ref="A25:H25"/>
    <mergeCell ref="A11:H11"/>
    <mergeCell ref="A13:H13"/>
    <mergeCell ref="AF44:AF48"/>
    <mergeCell ref="AG44:AG48"/>
    <mergeCell ref="A14:H14"/>
    <mergeCell ref="A15:H15"/>
    <mergeCell ref="A16:H16"/>
    <mergeCell ref="A17:H17"/>
    <mergeCell ref="B19:H19"/>
    <mergeCell ref="A27:H2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200" verticalDpi="200" orientation="landscape" paperSize="8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5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1.59765625" style="7" customWidth="1"/>
    <col min="2" max="20" width="5.8984375" style="7" customWidth="1"/>
    <col min="21" max="21" width="6" style="7" customWidth="1"/>
    <col min="22" max="22" width="10.69921875" style="7" customWidth="1"/>
    <col min="23" max="30" width="5.59765625" style="7" customWidth="1"/>
    <col min="31" max="31" width="5.09765625" style="7" customWidth="1"/>
    <col min="32" max="32" width="9.3984375" style="7" customWidth="1"/>
    <col min="33" max="33" width="7.19921875" style="7" customWidth="1"/>
    <col min="34" max="35" width="5.59765625" style="7" customWidth="1"/>
    <col min="36" max="36" width="7" style="7" customWidth="1"/>
    <col min="37" max="16384" width="10.59765625" style="7" customWidth="1"/>
  </cols>
  <sheetData>
    <row r="1" spans="1:35" s="2" customFormat="1" ht="15" customHeight="1">
      <c r="A1" s="29" t="s">
        <v>357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" t="s">
        <v>358</v>
      </c>
    </row>
    <row r="2" spans="1:36" ht="15" customHeight="1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64"/>
      <c r="P2" s="64"/>
      <c r="Q2" s="64"/>
      <c r="R2" s="104"/>
      <c r="S2" s="64"/>
      <c r="T2" s="64"/>
      <c r="U2" s="90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6" ht="18" customHeight="1">
      <c r="A3" s="546" t="s">
        <v>568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8"/>
      <c r="U3" s="33"/>
      <c r="V3" s="575" t="s">
        <v>572</v>
      </c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300"/>
    </row>
    <row r="4" spans="1:36" ht="15" customHeight="1" thickBo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33"/>
      <c r="U4" s="33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</row>
    <row r="5" spans="1:36" ht="15" customHeight="1">
      <c r="A5" s="552" t="s">
        <v>230</v>
      </c>
      <c r="B5" s="552"/>
      <c r="C5" s="552"/>
      <c r="D5" s="553"/>
      <c r="E5" s="540" t="s">
        <v>111</v>
      </c>
      <c r="F5" s="541"/>
      <c r="G5" s="542"/>
      <c r="H5" s="540" t="s">
        <v>186</v>
      </c>
      <c r="I5" s="541"/>
      <c r="J5" s="542"/>
      <c r="K5" s="540" t="s">
        <v>187</v>
      </c>
      <c r="L5" s="541"/>
      <c r="M5" s="542"/>
      <c r="N5" s="540" t="s">
        <v>188</v>
      </c>
      <c r="O5" s="541"/>
      <c r="P5" s="542"/>
      <c r="Q5" s="540" t="s">
        <v>189</v>
      </c>
      <c r="R5" s="541"/>
      <c r="S5" s="541"/>
      <c r="T5" s="548"/>
      <c r="U5" s="33"/>
      <c r="V5" s="597" t="s">
        <v>428</v>
      </c>
      <c r="W5" s="460"/>
      <c r="X5" s="460" t="s">
        <v>315</v>
      </c>
      <c r="Y5" s="460"/>
      <c r="Z5" s="460"/>
      <c r="AA5" s="444" t="s">
        <v>562</v>
      </c>
      <c r="AB5" s="460"/>
      <c r="AC5" s="460"/>
      <c r="AD5" s="460" t="s">
        <v>304</v>
      </c>
      <c r="AE5" s="460"/>
      <c r="AF5" s="460"/>
      <c r="AG5" s="460" t="s">
        <v>314</v>
      </c>
      <c r="AH5" s="460"/>
      <c r="AI5" s="442"/>
      <c r="AJ5" s="64"/>
    </row>
    <row r="6" spans="1:36" ht="15" customHeight="1">
      <c r="A6" s="554"/>
      <c r="B6" s="554"/>
      <c r="C6" s="554"/>
      <c r="D6" s="555"/>
      <c r="E6" s="543"/>
      <c r="F6" s="544"/>
      <c r="G6" s="545"/>
      <c r="H6" s="543"/>
      <c r="I6" s="544"/>
      <c r="J6" s="545"/>
      <c r="K6" s="543"/>
      <c r="L6" s="544"/>
      <c r="M6" s="545"/>
      <c r="N6" s="543"/>
      <c r="O6" s="544"/>
      <c r="P6" s="545"/>
      <c r="Q6" s="543" t="s">
        <v>190</v>
      </c>
      <c r="R6" s="544"/>
      <c r="S6" s="544"/>
      <c r="T6" s="549"/>
      <c r="U6" s="33"/>
      <c r="V6" s="583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3"/>
      <c r="AJ6" s="64"/>
    </row>
    <row r="7" spans="1:36" ht="15" customHeight="1">
      <c r="A7" s="550" t="s">
        <v>359</v>
      </c>
      <c r="B7" s="550"/>
      <c r="C7" s="550"/>
      <c r="D7" s="551"/>
      <c r="E7" s="64"/>
      <c r="F7" s="64"/>
      <c r="G7" s="276">
        <f>SUM(J7,M7,P7,T7)</f>
        <v>33</v>
      </c>
      <c r="H7" s="276"/>
      <c r="I7" s="276"/>
      <c r="J7" s="276">
        <v>30</v>
      </c>
      <c r="K7" s="276"/>
      <c r="L7" s="276"/>
      <c r="M7" s="276">
        <v>3</v>
      </c>
      <c r="N7" s="276"/>
      <c r="O7" s="276"/>
      <c r="P7" s="276" t="s">
        <v>502</v>
      </c>
      <c r="Q7" s="276"/>
      <c r="R7" s="276"/>
      <c r="S7" s="255"/>
      <c r="T7" s="276" t="s">
        <v>499</v>
      </c>
      <c r="U7" s="33"/>
      <c r="V7" s="582"/>
      <c r="W7" s="604"/>
      <c r="X7" s="608"/>
      <c r="Y7" s="608"/>
      <c r="Z7" s="609"/>
      <c r="AA7" s="610"/>
      <c r="AB7" s="610"/>
      <c r="AC7" s="610"/>
      <c r="AD7" s="610"/>
      <c r="AE7" s="610"/>
      <c r="AF7" s="610"/>
      <c r="AG7" s="611"/>
      <c r="AH7" s="608"/>
      <c r="AI7" s="609"/>
      <c r="AJ7" s="64"/>
    </row>
    <row r="8" spans="1:36" ht="15" customHeight="1">
      <c r="A8" s="386" t="s">
        <v>495</v>
      </c>
      <c r="B8" s="370"/>
      <c r="C8" s="370"/>
      <c r="D8" s="371"/>
      <c r="E8" s="64"/>
      <c r="F8" s="64"/>
      <c r="G8" s="276">
        <f>SUM(J8,M8,P8,T8)</f>
        <v>20</v>
      </c>
      <c r="H8" s="276"/>
      <c r="I8" s="276"/>
      <c r="J8" s="276">
        <v>17</v>
      </c>
      <c r="K8" s="276"/>
      <c r="L8" s="276"/>
      <c r="M8" s="276">
        <v>2</v>
      </c>
      <c r="N8" s="276"/>
      <c r="O8" s="276"/>
      <c r="P8" s="276">
        <v>1</v>
      </c>
      <c r="Q8" s="276"/>
      <c r="R8" s="276"/>
      <c r="S8" s="255"/>
      <c r="T8" s="276" t="s">
        <v>500</v>
      </c>
      <c r="U8" s="33"/>
      <c r="V8" s="371" t="s">
        <v>359</v>
      </c>
      <c r="W8" s="592"/>
      <c r="X8" s="593">
        <v>46061</v>
      </c>
      <c r="Y8" s="593"/>
      <c r="Z8" s="594"/>
      <c r="AA8" s="595">
        <v>40739</v>
      </c>
      <c r="AB8" s="595"/>
      <c r="AC8" s="595"/>
      <c r="AD8" s="595">
        <v>2560</v>
      </c>
      <c r="AE8" s="595"/>
      <c r="AF8" s="595"/>
      <c r="AG8" s="596">
        <v>582</v>
      </c>
      <c r="AH8" s="593"/>
      <c r="AI8" s="594"/>
      <c r="AJ8" s="64"/>
    </row>
    <row r="9" spans="1:36" ht="15" customHeight="1">
      <c r="A9" s="386" t="s">
        <v>496</v>
      </c>
      <c r="B9" s="370"/>
      <c r="C9" s="370"/>
      <c r="D9" s="371"/>
      <c r="E9" s="64"/>
      <c r="F9" s="64"/>
      <c r="G9" s="276">
        <f>SUM(J9,M9,P9,T9)</f>
        <v>9</v>
      </c>
      <c r="H9" s="276"/>
      <c r="I9" s="276"/>
      <c r="J9" s="276">
        <v>7</v>
      </c>
      <c r="K9" s="276"/>
      <c r="L9" s="276"/>
      <c r="M9" s="276">
        <v>2</v>
      </c>
      <c r="N9" s="276"/>
      <c r="O9" s="276"/>
      <c r="P9" s="276" t="s">
        <v>500</v>
      </c>
      <c r="Q9" s="276"/>
      <c r="R9" s="276"/>
      <c r="S9" s="255"/>
      <c r="T9" s="276" t="s">
        <v>501</v>
      </c>
      <c r="U9" s="33"/>
      <c r="V9" s="441" t="s">
        <v>495</v>
      </c>
      <c r="W9" s="592"/>
      <c r="X9" s="593">
        <v>4851</v>
      </c>
      <c r="Y9" s="593"/>
      <c r="Z9" s="594"/>
      <c r="AA9" s="595">
        <v>3735</v>
      </c>
      <c r="AB9" s="595"/>
      <c r="AC9" s="595"/>
      <c r="AD9" s="595">
        <v>924</v>
      </c>
      <c r="AE9" s="595"/>
      <c r="AF9" s="595"/>
      <c r="AG9" s="596">
        <v>105</v>
      </c>
      <c r="AH9" s="593"/>
      <c r="AI9" s="594"/>
      <c r="AJ9" s="64"/>
    </row>
    <row r="10" spans="1:36" ht="15" customHeight="1">
      <c r="A10" s="386" t="s">
        <v>497</v>
      </c>
      <c r="B10" s="370"/>
      <c r="C10" s="370"/>
      <c r="D10" s="371"/>
      <c r="E10" s="64"/>
      <c r="F10" s="64"/>
      <c r="G10" s="276">
        <f>SUM(J10,M10,P10,T10)</f>
        <v>17</v>
      </c>
      <c r="H10" s="276"/>
      <c r="I10" s="276"/>
      <c r="J10" s="276">
        <v>3</v>
      </c>
      <c r="K10" s="276"/>
      <c r="L10" s="276"/>
      <c r="M10" s="276">
        <v>13</v>
      </c>
      <c r="N10" s="276"/>
      <c r="O10" s="276"/>
      <c r="P10" s="276">
        <v>1</v>
      </c>
      <c r="Q10" s="276"/>
      <c r="R10" s="276"/>
      <c r="S10" s="255"/>
      <c r="T10" s="276" t="s">
        <v>502</v>
      </c>
      <c r="U10" s="33"/>
      <c r="V10" s="441" t="s">
        <v>496</v>
      </c>
      <c r="W10" s="592"/>
      <c r="X10" s="598" t="s">
        <v>360</v>
      </c>
      <c r="Y10" s="598"/>
      <c r="Z10" s="495"/>
      <c r="AA10" s="496" t="s">
        <v>360</v>
      </c>
      <c r="AB10" s="496"/>
      <c r="AC10" s="496"/>
      <c r="AD10" s="496" t="s">
        <v>360</v>
      </c>
      <c r="AE10" s="496"/>
      <c r="AF10" s="496"/>
      <c r="AG10" s="602" t="s">
        <v>360</v>
      </c>
      <c r="AH10" s="598"/>
      <c r="AI10" s="495"/>
      <c r="AJ10" s="64"/>
    </row>
    <row r="11" spans="1:36" ht="15" customHeight="1">
      <c r="A11" s="465" t="s">
        <v>498</v>
      </c>
      <c r="B11" s="465"/>
      <c r="C11" s="465"/>
      <c r="D11" s="466"/>
      <c r="E11" s="64"/>
      <c r="F11" s="64"/>
      <c r="G11" s="277">
        <f>SUM(J11,M11,P11,T11)</f>
        <v>27</v>
      </c>
      <c r="H11" s="277"/>
      <c r="I11" s="277"/>
      <c r="J11" s="277">
        <v>10</v>
      </c>
      <c r="K11" s="277"/>
      <c r="L11" s="277"/>
      <c r="M11" s="277">
        <v>17</v>
      </c>
      <c r="N11" s="277"/>
      <c r="O11" s="277"/>
      <c r="P11" s="277" t="s">
        <v>103</v>
      </c>
      <c r="Q11" s="277"/>
      <c r="R11" s="277"/>
      <c r="S11" s="280"/>
      <c r="T11" s="277" t="s">
        <v>103</v>
      </c>
      <c r="U11" s="33"/>
      <c r="V11" s="441" t="s">
        <v>561</v>
      </c>
      <c r="W11" s="592"/>
      <c r="X11" s="598">
        <v>1</v>
      </c>
      <c r="Y11" s="598"/>
      <c r="Z11" s="495"/>
      <c r="AA11" s="496">
        <v>1</v>
      </c>
      <c r="AB11" s="496"/>
      <c r="AC11" s="496"/>
      <c r="AD11" s="496" t="s">
        <v>360</v>
      </c>
      <c r="AE11" s="496"/>
      <c r="AF11" s="496"/>
      <c r="AG11" s="602" t="s">
        <v>360</v>
      </c>
      <c r="AH11" s="598"/>
      <c r="AI11" s="495"/>
      <c r="AJ11" s="64"/>
    </row>
    <row r="12" spans="1:36" ht="15" customHeight="1">
      <c r="A12" s="541"/>
      <c r="B12" s="541"/>
      <c r="C12" s="541"/>
      <c r="D12" s="542"/>
      <c r="E12" s="64"/>
      <c r="F12" s="64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55"/>
      <c r="T12" s="276"/>
      <c r="U12" s="33"/>
      <c r="V12" s="466" t="s">
        <v>498</v>
      </c>
      <c r="W12" s="603"/>
      <c r="X12" s="605">
        <v>2</v>
      </c>
      <c r="Y12" s="605"/>
      <c r="Z12" s="489"/>
      <c r="AA12" s="490">
        <v>1</v>
      </c>
      <c r="AB12" s="490"/>
      <c r="AC12" s="490"/>
      <c r="AD12" s="490">
        <v>1</v>
      </c>
      <c r="AE12" s="490"/>
      <c r="AF12" s="490"/>
      <c r="AG12" s="606">
        <v>1</v>
      </c>
      <c r="AH12" s="605"/>
      <c r="AI12" s="489"/>
      <c r="AJ12" s="64"/>
    </row>
    <row r="13" spans="1:36" ht="15" customHeight="1">
      <c r="A13" s="556" t="s">
        <v>114</v>
      </c>
      <c r="B13" s="556"/>
      <c r="C13" s="556"/>
      <c r="D13" s="557"/>
      <c r="E13" s="64"/>
      <c r="F13" s="64"/>
      <c r="G13" s="276" t="s">
        <v>499</v>
      </c>
      <c r="H13" s="276"/>
      <c r="I13" s="276"/>
      <c r="J13" s="276" t="s">
        <v>499</v>
      </c>
      <c r="K13" s="276"/>
      <c r="L13" s="276"/>
      <c r="M13" s="276" t="s">
        <v>501</v>
      </c>
      <c r="N13" s="276"/>
      <c r="O13" s="276"/>
      <c r="P13" s="276" t="s">
        <v>501</v>
      </c>
      <c r="Q13" s="276"/>
      <c r="R13" s="276"/>
      <c r="S13" s="255"/>
      <c r="T13" s="276" t="s">
        <v>501</v>
      </c>
      <c r="U13" s="33"/>
      <c r="V13" s="583"/>
      <c r="W13" s="445"/>
      <c r="X13" s="599"/>
      <c r="Y13" s="599"/>
      <c r="Z13" s="600"/>
      <c r="AA13" s="601"/>
      <c r="AB13" s="601"/>
      <c r="AC13" s="601"/>
      <c r="AD13" s="601"/>
      <c r="AE13" s="601"/>
      <c r="AF13" s="601"/>
      <c r="AG13" s="607"/>
      <c r="AH13" s="599"/>
      <c r="AI13" s="600"/>
      <c r="AJ13" s="64"/>
    </row>
    <row r="14" spans="1:36" ht="15" customHeight="1">
      <c r="A14" s="556" t="s">
        <v>191</v>
      </c>
      <c r="B14" s="556"/>
      <c r="C14" s="556"/>
      <c r="D14" s="557"/>
      <c r="E14" s="64"/>
      <c r="F14" s="64"/>
      <c r="G14" s="276">
        <f>SUM(J14,M14,P14,T14)</f>
        <v>2</v>
      </c>
      <c r="H14" s="276"/>
      <c r="I14" s="276"/>
      <c r="J14" s="276">
        <v>2</v>
      </c>
      <c r="K14" s="276"/>
      <c r="L14" s="276"/>
      <c r="M14" s="276" t="s">
        <v>501</v>
      </c>
      <c r="N14" s="276"/>
      <c r="O14" s="276"/>
      <c r="P14" s="276" t="s">
        <v>501</v>
      </c>
      <c r="Q14" s="276"/>
      <c r="R14" s="276"/>
      <c r="S14" s="255"/>
      <c r="T14" s="276" t="s">
        <v>501</v>
      </c>
      <c r="U14" s="33"/>
      <c r="V14" s="295" t="s">
        <v>412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</row>
    <row r="15" spans="1:36" ht="15" customHeight="1">
      <c r="A15" s="556" t="s">
        <v>192</v>
      </c>
      <c r="B15" s="556"/>
      <c r="C15" s="556"/>
      <c r="D15" s="557"/>
      <c r="E15" s="64"/>
      <c r="F15" s="64"/>
      <c r="G15" s="276" t="s">
        <v>501</v>
      </c>
      <c r="H15" s="276"/>
      <c r="I15" s="276"/>
      <c r="J15" s="276" t="s">
        <v>501</v>
      </c>
      <c r="K15" s="276"/>
      <c r="L15" s="276"/>
      <c r="M15" s="276" t="s">
        <v>501</v>
      </c>
      <c r="N15" s="276"/>
      <c r="O15" s="276"/>
      <c r="P15" s="276" t="s">
        <v>501</v>
      </c>
      <c r="Q15" s="276"/>
      <c r="R15" s="276"/>
      <c r="S15" s="255"/>
      <c r="T15" s="276" t="s">
        <v>501</v>
      </c>
      <c r="U15" s="33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</row>
    <row r="16" spans="1:36" ht="15" customHeight="1">
      <c r="A16" s="556" t="s">
        <v>193</v>
      </c>
      <c r="B16" s="556"/>
      <c r="C16" s="556"/>
      <c r="D16" s="557"/>
      <c r="E16" s="64"/>
      <c r="F16" s="64"/>
      <c r="G16" s="276">
        <f>SUM(J16,M16,P16,T16)</f>
        <v>1</v>
      </c>
      <c r="H16" s="276"/>
      <c r="I16" s="276"/>
      <c r="J16" s="276">
        <v>1</v>
      </c>
      <c r="K16" s="276"/>
      <c r="L16" s="276"/>
      <c r="M16" s="276" t="s">
        <v>501</v>
      </c>
      <c r="N16" s="276"/>
      <c r="O16" s="276"/>
      <c r="P16" s="276" t="s">
        <v>501</v>
      </c>
      <c r="Q16" s="276"/>
      <c r="R16" s="276"/>
      <c r="S16" s="255"/>
      <c r="T16" s="276" t="s">
        <v>501</v>
      </c>
      <c r="U16" s="33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</row>
    <row r="17" spans="1:36" ht="15" customHeight="1">
      <c r="A17" s="556" t="s">
        <v>194</v>
      </c>
      <c r="B17" s="556"/>
      <c r="C17" s="556"/>
      <c r="D17" s="557"/>
      <c r="E17" s="64"/>
      <c r="F17" s="64"/>
      <c r="G17" s="276" t="s">
        <v>501</v>
      </c>
      <c r="H17" s="276"/>
      <c r="I17" s="276"/>
      <c r="J17" s="276" t="s">
        <v>501</v>
      </c>
      <c r="K17" s="276"/>
      <c r="L17" s="276"/>
      <c r="M17" s="276" t="s">
        <v>501</v>
      </c>
      <c r="N17" s="276"/>
      <c r="O17" s="276"/>
      <c r="P17" s="276" t="s">
        <v>501</v>
      </c>
      <c r="Q17" s="276"/>
      <c r="R17" s="276"/>
      <c r="S17" s="255"/>
      <c r="T17" s="276" t="s">
        <v>501</v>
      </c>
      <c r="U17" s="33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</row>
    <row r="18" spans="1:36" ht="15" customHeight="1">
      <c r="A18" s="556" t="s">
        <v>195</v>
      </c>
      <c r="B18" s="556"/>
      <c r="C18" s="556"/>
      <c r="D18" s="557"/>
      <c r="E18" s="64"/>
      <c r="F18" s="64"/>
      <c r="G18" s="237" t="s">
        <v>501</v>
      </c>
      <c r="H18" s="276"/>
      <c r="I18" s="276"/>
      <c r="J18" s="276" t="s">
        <v>501</v>
      </c>
      <c r="K18" s="276"/>
      <c r="L18" s="276"/>
      <c r="M18" s="276" t="s">
        <v>501</v>
      </c>
      <c r="N18" s="276"/>
      <c r="O18" s="276"/>
      <c r="P18" s="276" t="s">
        <v>501</v>
      </c>
      <c r="Q18" s="276"/>
      <c r="R18" s="276"/>
      <c r="S18" s="255"/>
      <c r="T18" s="276" t="s">
        <v>501</v>
      </c>
      <c r="U18" s="33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</row>
    <row r="19" spans="1:36" ht="15" customHeight="1">
      <c r="A19" s="556" t="s">
        <v>240</v>
      </c>
      <c r="B19" s="556"/>
      <c r="C19" s="556"/>
      <c r="D19" s="557"/>
      <c r="E19" s="64"/>
      <c r="F19" s="64"/>
      <c r="G19" s="276" t="s">
        <v>501</v>
      </c>
      <c r="H19" s="276"/>
      <c r="I19" s="276"/>
      <c r="J19" s="276" t="s">
        <v>501</v>
      </c>
      <c r="K19" s="276"/>
      <c r="L19" s="276"/>
      <c r="M19" s="276" t="s">
        <v>501</v>
      </c>
      <c r="N19" s="276"/>
      <c r="O19" s="276"/>
      <c r="P19" s="276" t="s">
        <v>501</v>
      </c>
      <c r="Q19" s="276"/>
      <c r="R19" s="276"/>
      <c r="S19" s="255"/>
      <c r="T19" s="276" t="s">
        <v>501</v>
      </c>
      <c r="U19" s="33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</row>
    <row r="20" spans="1:36" ht="15" customHeight="1">
      <c r="A20" s="556" t="s">
        <v>196</v>
      </c>
      <c r="B20" s="556"/>
      <c r="C20" s="556"/>
      <c r="D20" s="557"/>
      <c r="E20" s="64"/>
      <c r="F20" s="64"/>
      <c r="G20" s="276">
        <f>SUM(J20,M20,P20,T20)</f>
        <v>2</v>
      </c>
      <c r="H20" s="276"/>
      <c r="I20" s="276"/>
      <c r="J20" s="276">
        <v>2</v>
      </c>
      <c r="K20" s="276"/>
      <c r="L20" s="276"/>
      <c r="M20" s="276" t="s">
        <v>501</v>
      </c>
      <c r="N20" s="276"/>
      <c r="O20" s="276"/>
      <c r="P20" s="276" t="s">
        <v>501</v>
      </c>
      <c r="Q20" s="276"/>
      <c r="R20" s="276"/>
      <c r="S20" s="255"/>
      <c r="T20" s="276" t="s">
        <v>501</v>
      </c>
      <c r="U20" s="33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6" ht="18" customHeight="1">
      <c r="A21" s="556" t="s">
        <v>241</v>
      </c>
      <c r="B21" s="556"/>
      <c r="C21" s="556"/>
      <c r="D21" s="557"/>
      <c r="E21" s="64"/>
      <c r="F21" s="64"/>
      <c r="G21" s="276" t="s">
        <v>501</v>
      </c>
      <c r="H21" s="276"/>
      <c r="I21" s="276"/>
      <c r="J21" s="276" t="s">
        <v>501</v>
      </c>
      <c r="K21" s="276"/>
      <c r="L21" s="276"/>
      <c r="M21" s="276" t="s">
        <v>501</v>
      </c>
      <c r="N21" s="276"/>
      <c r="O21" s="276"/>
      <c r="P21" s="276" t="s">
        <v>501</v>
      </c>
      <c r="Q21" s="276"/>
      <c r="R21" s="276"/>
      <c r="S21" s="255"/>
      <c r="T21" s="276" t="s">
        <v>501</v>
      </c>
      <c r="U21" s="33"/>
      <c r="V21" s="575" t="s">
        <v>312</v>
      </c>
      <c r="W21" s="575"/>
      <c r="X21" s="575"/>
      <c r="Y21" s="575"/>
      <c r="Z21" s="575"/>
      <c r="AA21" s="575"/>
      <c r="AB21" s="575"/>
      <c r="AC21" s="575"/>
      <c r="AD21" s="575"/>
      <c r="AE21" s="575"/>
      <c r="AF21" s="575"/>
      <c r="AG21" s="575"/>
      <c r="AH21" s="575"/>
      <c r="AI21" s="575"/>
      <c r="AJ21" s="296"/>
    </row>
    <row r="22" spans="1:36" ht="15" customHeight="1" thickBot="1">
      <c r="A22" s="556" t="s">
        <v>238</v>
      </c>
      <c r="B22" s="556"/>
      <c r="C22" s="556"/>
      <c r="D22" s="557"/>
      <c r="E22" s="64"/>
      <c r="F22" s="64"/>
      <c r="G22" s="276" t="s">
        <v>501</v>
      </c>
      <c r="H22" s="276"/>
      <c r="I22" s="276"/>
      <c r="J22" s="276" t="s">
        <v>501</v>
      </c>
      <c r="K22" s="276"/>
      <c r="L22" s="276"/>
      <c r="M22" s="276" t="s">
        <v>501</v>
      </c>
      <c r="N22" s="276"/>
      <c r="O22" s="276"/>
      <c r="P22" s="276" t="s">
        <v>501</v>
      </c>
      <c r="Q22" s="276"/>
      <c r="R22" s="276"/>
      <c r="S22" s="255"/>
      <c r="T22" s="276" t="s">
        <v>501</v>
      </c>
      <c r="U22" s="33"/>
      <c r="V22" s="159"/>
      <c r="W22" s="159"/>
      <c r="X22" s="159"/>
      <c r="Y22" s="159"/>
      <c r="Z22" s="159"/>
      <c r="AA22" s="159"/>
      <c r="AB22" s="159"/>
      <c r="AC22" s="159"/>
      <c r="AD22" s="133"/>
      <c r="AE22" s="133"/>
      <c r="AF22" s="133"/>
      <c r="AG22" s="163"/>
      <c r="AH22" s="133"/>
      <c r="AI22" s="133"/>
      <c r="AJ22" s="90"/>
    </row>
    <row r="23" spans="1:36" ht="15" customHeight="1">
      <c r="A23" s="556" t="s">
        <v>197</v>
      </c>
      <c r="B23" s="556"/>
      <c r="C23" s="556"/>
      <c r="D23" s="557"/>
      <c r="E23" s="64"/>
      <c r="F23" s="64"/>
      <c r="G23" s="276" t="s">
        <v>501</v>
      </c>
      <c r="H23" s="276"/>
      <c r="I23" s="276"/>
      <c r="J23" s="276" t="s">
        <v>501</v>
      </c>
      <c r="K23" s="276"/>
      <c r="L23" s="276"/>
      <c r="M23" s="276" t="s">
        <v>501</v>
      </c>
      <c r="N23" s="276"/>
      <c r="O23" s="276"/>
      <c r="P23" s="276" t="s">
        <v>501</v>
      </c>
      <c r="Q23" s="276"/>
      <c r="R23" s="276"/>
      <c r="S23" s="255"/>
      <c r="T23" s="276" t="s">
        <v>501</v>
      </c>
      <c r="U23" s="33"/>
      <c r="V23" s="576" t="s">
        <v>563</v>
      </c>
      <c r="W23" s="577"/>
      <c r="X23" s="578" t="s">
        <v>201</v>
      </c>
      <c r="Y23" s="579"/>
      <c r="Z23" s="579"/>
      <c r="AA23" s="580"/>
      <c r="AB23" s="586" t="s">
        <v>564</v>
      </c>
      <c r="AC23" s="587"/>
      <c r="AD23" s="586" t="s">
        <v>565</v>
      </c>
      <c r="AE23" s="587"/>
      <c r="AF23" s="363" t="s">
        <v>566</v>
      </c>
      <c r="AG23" s="565" t="s">
        <v>567</v>
      </c>
      <c r="AH23" s="559" t="s">
        <v>303</v>
      </c>
      <c r="AI23" s="560"/>
      <c r="AJ23" s="90"/>
    </row>
    <row r="24" spans="1:36" ht="15" customHeight="1">
      <c r="A24" s="556" t="s">
        <v>10</v>
      </c>
      <c r="B24" s="556"/>
      <c r="C24" s="556"/>
      <c r="D24" s="557"/>
      <c r="E24" s="64"/>
      <c r="F24" s="64"/>
      <c r="G24" s="237">
        <f>SUM(J24,M24,P24,T24)</f>
        <v>22</v>
      </c>
      <c r="H24" s="237"/>
      <c r="I24" s="237"/>
      <c r="J24" s="237">
        <v>5</v>
      </c>
      <c r="K24" s="237"/>
      <c r="L24" s="237"/>
      <c r="M24" s="237">
        <v>17</v>
      </c>
      <c r="N24" s="237"/>
      <c r="O24" s="237"/>
      <c r="P24" s="237" t="s">
        <v>501</v>
      </c>
      <c r="Q24" s="237"/>
      <c r="R24" s="237"/>
      <c r="S24" s="255"/>
      <c r="T24" s="237" t="s">
        <v>501</v>
      </c>
      <c r="U24" s="33"/>
      <c r="V24" s="366"/>
      <c r="W24" s="376"/>
      <c r="X24" s="581" t="s">
        <v>202</v>
      </c>
      <c r="Y24" s="582"/>
      <c r="Z24" s="584" t="s">
        <v>203</v>
      </c>
      <c r="AA24" s="551"/>
      <c r="AB24" s="588"/>
      <c r="AC24" s="589"/>
      <c r="AD24" s="588"/>
      <c r="AE24" s="589"/>
      <c r="AF24" s="364"/>
      <c r="AG24" s="364"/>
      <c r="AH24" s="561"/>
      <c r="AI24" s="562"/>
      <c r="AJ24" s="90"/>
    </row>
    <row r="25" spans="1:36" ht="15" customHeight="1">
      <c r="A25" s="554" t="s">
        <v>239</v>
      </c>
      <c r="B25" s="554"/>
      <c r="C25" s="554"/>
      <c r="D25" s="555"/>
      <c r="E25" s="166"/>
      <c r="F25" s="160"/>
      <c r="G25" s="278" t="s">
        <v>501</v>
      </c>
      <c r="H25" s="278"/>
      <c r="I25" s="278"/>
      <c r="J25" s="278" t="s">
        <v>501</v>
      </c>
      <c r="K25" s="278"/>
      <c r="L25" s="278"/>
      <c r="M25" s="278" t="s">
        <v>501</v>
      </c>
      <c r="N25" s="278"/>
      <c r="O25" s="278"/>
      <c r="P25" s="278" t="s">
        <v>501</v>
      </c>
      <c r="Q25" s="278"/>
      <c r="R25" s="278"/>
      <c r="S25" s="279"/>
      <c r="T25" s="278" t="s">
        <v>501</v>
      </c>
      <c r="U25" s="33"/>
      <c r="V25" s="367"/>
      <c r="W25" s="377"/>
      <c r="X25" s="443"/>
      <c r="Y25" s="583"/>
      <c r="Z25" s="585"/>
      <c r="AA25" s="388"/>
      <c r="AB25" s="590"/>
      <c r="AC25" s="591"/>
      <c r="AD25" s="590"/>
      <c r="AE25" s="591"/>
      <c r="AF25" s="365"/>
      <c r="AG25" s="365"/>
      <c r="AH25" s="563"/>
      <c r="AI25" s="564"/>
      <c r="AJ25" s="64"/>
    </row>
    <row r="26" spans="1:36" ht="15" customHeight="1">
      <c r="A26" s="227" t="s">
        <v>525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64"/>
      <c r="U26" s="33"/>
      <c r="V26" s="550" t="s">
        <v>359</v>
      </c>
      <c r="W26" s="551"/>
      <c r="X26" s="566">
        <v>44150</v>
      </c>
      <c r="Y26" s="558"/>
      <c r="Z26" s="558">
        <v>23746</v>
      </c>
      <c r="AA26" s="558"/>
      <c r="AB26" s="558">
        <v>14217</v>
      </c>
      <c r="AC26" s="558"/>
      <c r="AD26" s="558">
        <v>258192</v>
      </c>
      <c r="AE26" s="558"/>
      <c r="AF26" s="298">
        <v>4856</v>
      </c>
      <c r="AG26" s="298">
        <v>137</v>
      </c>
      <c r="AH26" s="558">
        <v>596</v>
      </c>
      <c r="AI26" s="558"/>
      <c r="AJ26" s="64"/>
    </row>
    <row r="27" spans="1:36" ht="1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3"/>
      <c r="V27" s="386" t="s">
        <v>495</v>
      </c>
      <c r="W27" s="371"/>
      <c r="X27" s="425">
        <v>48489</v>
      </c>
      <c r="Y27" s="426"/>
      <c r="Z27" s="426">
        <v>22268</v>
      </c>
      <c r="AA27" s="426"/>
      <c r="AB27" s="426">
        <v>16987</v>
      </c>
      <c r="AC27" s="426"/>
      <c r="AD27" s="426">
        <v>257766</v>
      </c>
      <c r="AE27" s="426"/>
      <c r="AF27" s="237">
        <v>4341</v>
      </c>
      <c r="AG27" s="237">
        <v>92</v>
      </c>
      <c r="AH27" s="426">
        <v>524</v>
      </c>
      <c r="AI27" s="426"/>
      <c r="AJ27" s="64"/>
    </row>
    <row r="28" spans="1:36" ht="1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33"/>
      <c r="V28" s="386" t="s">
        <v>496</v>
      </c>
      <c r="W28" s="371"/>
      <c r="X28" s="425">
        <v>53093</v>
      </c>
      <c r="Y28" s="426"/>
      <c r="Z28" s="426">
        <v>22753</v>
      </c>
      <c r="AA28" s="426"/>
      <c r="AB28" s="426">
        <v>18712</v>
      </c>
      <c r="AC28" s="426"/>
      <c r="AD28" s="426">
        <v>239694</v>
      </c>
      <c r="AE28" s="426"/>
      <c r="AF28" s="237">
        <v>3973</v>
      </c>
      <c r="AG28" s="237">
        <v>65</v>
      </c>
      <c r="AH28" s="426">
        <v>289</v>
      </c>
      <c r="AI28" s="426"/>
      <c r="AJ28" s="64"/>
    </row>
    <row r="29" spans="1:36" ht="18" customHeight="1">
      <c r="A29" s="575" t="s">
        <v>569</v>
      </c>
      <c r="B29" s="575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64"/>
      <c r="U29" s="33"/>
      <c r="V29" s="386" t="s">
        <v>497</v>
      </c>
      <c r="W29" s="371"/>
      <c r="X29" s="425">
        <v>52765</v>
      </c>
      <c r="Y29" s="426"/>
      <c r="Z29" s="426">
        <v>22654</v>
      </c>
      <c r="AA29" s="426"/>
      <c r="AB29" s="426">
        <v>19265</v>
      </c>
      <c r="AC29" s="426"/>
      <c r="AD29" s="426">
        <v>226419</v>
      </c>
      <c r="AE29" s="426"/>
      <c r="AF29" s="237">
        <v>3707</v>
      </c>
      <c r="AG29" s="237">
        <v>35</v>
      </c>
      <c r="AH29" s="426">
        <v>195</v>
      </c>
      <c r="AI29" s="426"/>
      <c r="AJ29" s="64"/>
    </row>
    <row r="30" spans="1:36" ht="1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64"/>
      <c r="U30" s="33"/>
      <c r="V30" s="465" t="s">
        <v>498</v>
      </c>
      <c r="W30" s="466"/>
      <c r="X30" s="537">
        <f>SUM(X32:Y44)</f>
        <v>49590</v>
      </c>
      <c r="Y30" s="537"/>
      <c r="Z30" s="537">
        <f>SUM(Z32:AA44)</f>
        <v>18026</v>
      </c>
      <c r="AA30" s="537"/>
      <c r="AB30" s="537">
        <f>SUM(AB32:AC44)</f>
        <v>21368</v>
      </c>
      <c r="AC30" s="537"/>
      <c r="AD30" s="537">
        <f>SUM(AD32:AE44)</f>
        <v>197092</v>
      </c>
      <c r="AE30" s="537"/>
      <c r="AF30" s="247">
        <f>SUM(AF32:AF44)</f>
        <v>11217</v>
      </c>
      <c r="AG30" s="247">
        <f>SUM(AG32:AG44)</f>
        <v>45</v>
      </c>
      <c r="AH30" s="537">
        <f>SUM(AH32:AI44)</f>
        <v>162</v>
      </c>
      <c r="AI30" s="537"/>
      <c r="AJ30" s="64"/>
    </row>
    <row r="31" spans="1:36" ht="15" customHeight="1">
      <c r="A31" s="546" t="s">
        <v>570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64"/>
      <c r="U31" s="33"/>
      <c r="V31" s="541"/>
      <c r="W31" s="542"/>
      <c r="X31" s="538"/>
      <c r="Y31" s="539"/>
      <c r="Z31" s="539"/>
      <c r="AA31" s="539"/>
      <c r="AB31" s="539"/>
      <c r="AC31" s="539"/>
      <c r="AD31" s="539"/>
      <c r="AE31" s="539"/>
      <c r="AF31" s="258"/>
      <c r="AG31" s="258"/>
      <c r="AH31" s="539"/>
      <c r="AI31" s="539"/>
      <c r="AJ31" s="64"/>
    </row>
    <row r="32" spans="1:36" ht="15" customHeight="1" thickBo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64"/>
      <c r="U32" s="33"/>
      <c r="V32" s="556" t="s">
        <v>114</v>
      </c>
      <c r="W32" s="557"/>
      <c r="X32" s="536">
        <v>8427</v>
      </c>
      <c r="Y32" s="535"/>
      <c r="Z32" s="535">
        <v>2570</v>
      </c>
      <c r="AA32" s="535"/>
      <c r="AB32" s="535">
        <v>4543</v>
      </c>
      <c r="AC32" s="535"/>
      <c r="AD32" s="535">
        <v>15411</v>
      </c>
      <c r="AE32" s="535"/>
      <c r="AF32" s="238">
        <v>8977</v>
      </c>
      <c r="AG32" s="238">
        <v>9</v>
      </c>
      <c r="AH32" s="535">
        <v>20</v>
      </c>
      <c r="AI32" s="535"/>
      <c r="AJ32" s="64"/>
    </row>
    <row r="33" spans="1:36" ht="15" customHeight="1">
      <c r="A33" s="567" t="s">
        <v>446</v>
      </c>
      <c r="B33" s="571" t="s">
        <v>431</v>
      </c>
      <c r="C33" s="292" t="s">
        <v>528</v>
      </c>
      <c r="D33" s="292" t="s">
        <v>530</v>
      </c>
      <c r="E33" s="292" t="s">
        <v>532</v>
      </c>
      <c r="F33" s="292" t="s">
        <v>534</v>
      </c>
      <c r="G33" s="292" t="s">
        <v>536</v>
      </c>
      <c r="H33" s="292" t="s">
        <v>538</v>
      </c>
      <c r="I33" s="292" t="s">
        <v>540</v>
      </c>
      <c r="J33" s="292" t="s">
        <v>542</v>
      </c>
      <c r="K33" s="292" t="s">
        <v>544</v>
      </c>
      <c r="L33" s="292" t="s">
        <v>546</v>
      </c>
      <c r="M33" s="292" t="s">
        <v>548</v>
      </c>
      <c r="N33" s="292" t="s">
        <v>550</v>
      </c>
      <c r="O33" s="292" t="s">
        <v>552</v>
      </c>
      <c r="P33" s="292" t="s">
        <v>554</v>
      </c>
      <c r="Q33" s="292" t="s">
        <v>556</v>
      </c>
      <c r="R33" s="292" t="s">
        <v>558</v>
      </c>
      <c r="S33" s="294" t="s">
        <v>560</v>
      </c>
      <c r="T33" s="64"/>
      <c r="U33" s="33"/>
      <c r="V33" s="556" t="s">
        <v>191</v>
      </c>
      <c r="W33" s="557"/>
      <c r="X33" s="536">
        <v>4104</v>
      </c>
      <c r="Y33" s="535"/>
      <c r="Z33" s="535">
        <v>2281</v>
      </c>
      <c r="AA33" s="535"/>
      <c r="AB33" s="535">
        <v>1375</v>
      </c>
      <c r="AC33" s="535"/>
      <c r="AD33" s="535">
        <v>6780</v>
      </c>
      <c r="AE33" s="535"/>
      <c r="AF33" s="238">
        <v>147</v>
      </c>
      <c r="AG33" s="238" t="s">
        <v>103</v>
      </c>
      <c r="AH33" s="535" t="s">
        <v>103</v>
      </c>
      <c r="AI33" s="535"/>
      <c r="AJ33" s="64"/>
    </row>
    <row r="34" spans="1:36" ht="15" customHeight="1">
      <c r="A34" s="568"/>
      <c r="B34" s="572"/>
      <c r="C34" s="168" t="s">
        <v>198</v>
      </c>
      <c r="D34" s="570" t="s">
        <v>361</v>
      </c>
      <c r="E34" s="570" t="s">
        <v>361</v>
      </c>
      <c r="F34" s="570" t="s">
        <v>361</v>
      </c>
      <c r="G34" s="570" t="s">
        <v>361</v>
      </c>
      <c r="H34" s="570" t="s">
        <v>361</v>
      </c>
      <c r="I34" s="570" t="s">
        <v>361</v>
      </c>
      <c r="J34" s="570" t="s">
        <v>361</v>
      </c>
      <c r="K34" s="570" t="s">
        <v>361</v>
      </c>
      <c r="L34" s="570" t="s">
        <v>361</v>
      </c>
      <c r="M34" s="570" t="s">
        <v>361</v>
      </c>
      <c r="N34" s="570" t="s">
        <v>361</v>
      </c>
      <c r="O34" s="570" t="s">
        <v>361</v>
      </c>
      <c r="P34" s="570" t="s">
        <v>361</v>
      </c>
      <c r="Q34" s="570" t="s">
        <v>361</v>
      </c>
      <c r="R34" s="570" t="s">
        <v>361</v>
      </c>
      <c r="S34" s="169" t="s">
        <v>198</v>
      </c>
      <c r="T34" s="64"/>
      <c r="U34" s="33"/>
      <c r="V34" s="556" t="s">
        <v>192</v>
      </c>
      <c r="W34" s="557"/>
      <c r="X34" s="536">
        <v>3859</v>
      </c>
      <c r="Y34" s="535"/>
      <c r="Z34" s="535">
        <v>1288</v>
      </c>
      <c r="AA34" s="535"/>
      <c r="AB34" s="535">
        <v>1748</v>
      </c>
      <c r="AC34" s="535"/>
      <c r="AD34" s="535">
        <v>17597</v>
      </c>
      <c r="AE34" s="535"/>
      <c r="AF34" s="238">
        <v>242</v>
      </c>
      <c r="AG34" s="238">
        <v>1</v>
      </c>
      <c r="AH34" s="535" t="s">
        <v>522</v>
      </c>
      <c r="AI34" s="535"/>
      <c r="AJ34" s="64"/>
    </row>
    <row r="35" spans="1:36" ht="15" customHeight="1">
      <c r="A35" s="568"/>
      <c r="B35" s="572"/>
      <c r="C35" s="170" t="s">
        <v>361</v>
      </c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171" t="s">
        <v>199</v>
      </c>
      <c r="T35" s="64"/>
      <c r="U35" s="33"/>
      <c r="V35" s="556" t="s">
        <v>193</v>
      </c>
      <c r="W35" s="557"/>
      <c r="X35" s="536">
        <v>3231</v>
      </c>
      <c r="Y35" s="535"/>
      <c r="Z35" s="535">
        <v>1456</v>
      </c>
      <c r="AA35" s="535"/>
      <c r="AB35" s="535">
        <v>1013</v>
      </c>
      <c r="AC35" s="535"/>
      <c r="AD35" s="535">
        <v>18243</v>
      </c>
      <c r="AE35" s="535"/>
      <c r="AF35" s="238">
        <v>238</v>
      </c>
      <c r="AG35" s="238">
        <v>6</v>
      </c>
      <c r="AH35" s="535">
        <v>13</v>
      </c>
      <c r="AI35" s="535"/>
      <c r="AJ35" s="64"/>
    </row>
    <row r="36" spans="1:36" ht="15" customHeight="1">
      <c r="A36" s="569"/>
      <c r="B36" s="573"/>
      <c r="C36" s="293" t="s">
        <v>529</v>
      </c>
      <c r="D36" s="293" t="s">
        <v>531</v>
      </c>
      <c r="E36" s="293" t="s">
        <v>533</v>
      </c>
      <c r="F36" s="293" t="s">
        <v>535</v>
      </c>
      <c r="G36" s="293" t="s">
        <v>537</v>
      </c>
      <c r="H36" s="293" t="s">
        <v>539</v>
      </c>
      <c r="I36" s="293" t="s">
        <v>541</v>
      </c>
      <c r="J36" s="293" t="s">
        <v>543</v>
      </c>
      <c r="K36" s="293" t="s">
        <v>545</v>
      </c>
      <c r="L36" s="293" t="s">
        <v>547</v>
      </c>
      <c r="M36" s="293" t="s">
        <v>549</v>
      </c>
      <c r="N36" s="293" t="s">
        <v>551</v>
      </c>
      <c r="O36" s="293" t="s">
        <v>553</v>
      </c>
      <c r="P36" s="293" t="s">
        <v>555</v>
      </c>
      <c r="Q36" s="293" t="s">
        <v>557</v>
      </c>
      <c r="R36" s="293" t="s">
        <v>559</v>
      </c>
      <c r="S36" s="172" t="s">
        <v>200</v>
      </c>
      <c r="T36" s="64"/>
      <c r="U36" s="33"/>
      <c r="V36" s="556" t="s">
        <v>194</v>
      </c>
      <c r="W36" s="557"/>
      <c r="X36" s="536">
        <v>5403</v>
      </c>
      <c r="Y36" s="535"/>
      <c r="Z36" s="535">
        <v>2072</v>
      </c>
      <c r="AA36" s="535"/>
      <c r="AB36" s="535">
        <v>2142</v>
      </c>
      <c r="AC36" s="535"/>
      <c r="AD36" s="535">
        <v>18737</v>
      </c>
      <c r="AE36" s="535"/>
      <c r="AF36" s="238">
        <v>216</v>
      </c>
      <c r="AG36" s="238">
        <v>9</v>
      </c>
      <c r="AH36" s="535">
        <v>13</v>
      </c>
      <c r="AI36" s="535"/>
      <c r="AJ36" s="64"/>
    </row>
    <row r="37" spans="1:36" ht="15" customHeight="1">
      <c r="A37" s="232" t="s">
        <v>356</v>
      </c>
      <c r="B37" s="276">
        <f>SUM(C37:S37)</f>
        <v>115</v>
      </c>
      <c r="C37" s="276">
        <v>1</v>
      </c>
      <c r="D37" s="276" t="s">
        <v>103</v>
      </c>
      <c r="E37" s="276" t="s">
        <v>500</v>
      </c>
      <c r="F37" s="276" t="s">
        <v>500</v>
      </c>
      <c r="G37" s="276" t="s">
        <v>501</v>
      </c>
      <c r="H37" s="276">
        <v>2</v>
      </c>
      <c r="I37" s="276">
        <v>1</v>
      </c>
      <c r="J37" s="276">
        <v>2</v>
      </c>
      <c r="K37" s="276">
        <v>4</v>
      </c>
      <c r="L37" s="276">
        <v>8</v>
      </c>
      <c r="M37" s="276">
        <v>7</v>
      </c>
      <c r="N37" s="276">
        <v>9</v>
      </c>
      <c r="O37" s="276">
        <v>20</v>
      </c>
      <c r="P37" s="276">
        <v>14</v>
      </c>
      <c r="Q37" s="276">
        <v>23</v>
      </c>
      <c r="R37" s="276">
        <v>13</v>
      </c>
      <c r="S37" s="276">
        <v>11</v>
      </c>
      <c r="T37" s="64"/>
      <c r="U37" s="33"/>
      <c r="V37" s="556" t="s">
        <v>195</v>
      </c>
      <c r="W37" s="557"/>
      <c r="X37" s="536">
        <v>2708</v>
      </c>
      <c r="Y37" s="535"/>
      <c r="Z37" s="535">
        <v>1094</v>
      </c>
      <c r="AA37" s="535"/>
      <c r="AB37" s="535">
        <v>896</v>
      </c>
      <c r="AC37" s="535"/>
      <c r="AD37" s="535">
        <v>14825</v>
      </c>
      <c r="AE37" s="535"/>
      <c r="AF37" s="238">
        <v>206</v>
      </c>
      <c r="AG37" s="238">
        <v>9</v>
      </c>
      <c r="AH37" s="535">
        <v>51</v>
      </c>
      <c r="AI37" s="535"/>
      <c r="AJ37" s="64"/>
    </row>
    <row r="38" spans="1:36" ht="15" customHeight="1">
      <c r="A38" s="281" t="s">
        <v>495</v>
      </c>
      <c r="B38" s="276">
        <f>SUM(C38:S38)</f>
        <v>86</v>
      </c>
      <c r="C38" s="276">
        <v>1</v>
      </c>
      <c r="D38" s="276" t="s">
        <v>502</v>
      </c>
      <c r="E38" s="276" t="s">
        <v>499</v>
      </c>
      <c r="F38" s="276" t="s">
        <v>500</v>
      </c>
      <c r="G38" s="276" t="s">
        <v>500</v>
      </c>
      <c r="H38" s="276" t="s">
        <v>501</v>
      </c>
      <c r="I38" s="276">
        <v>1</v>
      </c>
      <c r="J38" s="276">
        <v>2</v>
      </c>
      <c r="K38" s="276">
        <v>5</v>
      </c>
      <c r="L38" s="276">
        <v>5</v>
      </c>
      <c r="M38" s="276">
        <v>8</v>
      </c>
      <c r="N38" s="276">
        <v>5</v>
      </c>
      <c r="O38" s="276">
        <v>8</v>
      </c>
      <c r="P38" s="276">
        <v>18</v>
      </c>
      <c r="Q38" s="276">
        <v>13</v>
      </c>
      <c r="R38" s="276">
        <v>15</v>
      </c>
      <c r="S38" s="276">
        <v>5</v>
      </c>
      <c r="T38" s="64"/>
      <c r="U38" s="64"/>
      <c r="V38" s="556" t="s">
        <v>240</v>
      </c>
      <c r="W38" s="557"/>
      <c r="X38" s="536">
        <v>675</v>
      </c>
      <c r="Y38" s="535"/>
      <c r="Z38" s="535">
        <v>350</v>
      </c>
      <c r="AA38" s="535"/>
      <c r="AB38" s="535">
        <v>300</v>
      </c>
      <c r="AC38" s="535"/>
      <c r="AD38" s="535">
        <v>6660</v>
      </c>
      <c r="AE38" s="535"/>
      <c r="AF38" s="238">
        <v>72</v>
      </c>
      <c r="AG38" s="238" t="s">
        <v>499</v>
      </c>
      <c r="AH38" s="535" t="s">
        <v>501</v>
      </c>
      <c r="AI38" s="535"/>
      <c r="AJ38" s="64"/>
    </row>
    <row r="39" spans="1:36" ht="15" customHeight="1">
      <c r="A39" s="281" t="s">
        <v>496</v>
      </c>
      <c r="B39" s="276">
        <f>SUM(C39:S39)</f>
        <v>92</v>
      </c>
      <c r="C39" s="276" t="s">
        <v>502</v>
      </c>
      <c r="D39" s="276" t="s">
        <v>103</v>
      </c>
      <c r="E39" s="276" t="s">
        <v>103</v>
      </c>
      <c r="F39" s="276" t="s">
        <v>522</v>
      </c>
      <c r="G39" s="276" t="s">
        <v>499</v>
      </c>
      <c r="H39" s="276" t="s">
        <v>503</v>
      </c>
      <c r="I39" s="276">
        <v>1</v>
      </c>
      <c r="J39" s="276">
        <v>1</v>
      </c>
      <c r="K39" s="276">
        <v>6</v>
      </c>
      <c r="L39" s="276">
        <v>4</v>
      </c>
      <c r="M39" s="276">
        <v>7</v>
      </c>
      <c r="N39" s="276">
        <v>2</v>
      </c>
      <c r="O39" s="276">
        <v>11</v>
      </c>
      <c r="P39" s="276">
        <v>13</v>
      </c>
      <c r="Q39" s="276">
        <v>20</v>
      </c>
      <c r="R39" s="276">
        <v>14</v>
      </c>
      <c r="S39" s="276">
        <v>13</v>
      </c>
      <c r="T39" s="64"/>
      <c r="U39" s="64"/>
      <c r="V39" s="556" t="s">
        <v>196</v>
      </c>
      <c r="W39" s="557"/>
      <c r="X39" s="536">
        <v>2199</v>
      </c>
      <c r="Y39" s="535"/>
      <c r="Z39" s="535">
        <v>773</v>
      </c>
      <c r="AA39" s="535"/>
      <c r="AB39" s="535">
        <v>1134</v>
      </c>
      <c r="AC39" s="535"/>
      <c r="AD39" s="535">
        <v>12671</v>
      </c>
      <c r="AE39" s="535"/>
      <c r="AF39" s="238">
        <v>178</v>
      </c>
      <c r="AG39" s="238">
        <v>3</v>
      </c>
      <c r="AH39" s="535">
        <v>7</v>
      </c>
      <c r="AI39" s="535"/>
      <c r="AJ39" s="64"/>
    </row>
    <row r="40" spans="1:36" ht="15" customHeight="1">
      <c r="A40" s="281" t="s">
        <v>497</v>
      </c>
      <c r="B40" s="276">
        <f>SUM(C40:S40)</f>
        <v>89</v>
      </c>
      <c r="C40" s="237" t="s">
        <v>499</v>
      </c>
      <c r="D40" s="237" t="s">
        <v>522</v>
      </c>
      <c r="E40" s="237" t="s">
        <v>500</v>
      </c>
      <c r="F40" s="237" t="s">
        <v>500</v>
      </c>
      <c r="G40" s="237" t="s">
        <v>504</v>
      </c>
      <c r="H40" s="237" t="s">
        <v>500</v>
      </c>
      <c r="I40" s="237">
        <v>1</v>
      </c>
      <c r="J40" s="237">
        <v>2</v>
      </c>
      <c r="K40" s="237">
        <v>3</v>
      </c>
      <c r="L40" s="237">
        <v>4</v>
      </c>
      <c r="M40" s="237">
        <v>5</v>
      </c>
      <c r="N40" s="237">
        <v>4</v>
      </c>
      <c r="O40" s="237">
        <v>11</v>
      </c>
      <c r="P40" s="237">
        <v>9</v>
      </c>
      <c r="Q40" s="237">
        <v>18</v>
      </c>
      <c r="R40" s="237">
        <v>17</v>
      </c>
      <c r="S40" s="237">
        <v>15</v>
      </c>
      <c r="T40" s="64"/>
      <c r="U40" s="64"/>
      <c r="V40" s="556" t="s">
        <v>241</v>
      </c>
      <c r="W40" s="557"/>
      <c r="X40" s="536">
        <v>433</v>
      </c>
      <c r="Y40" s="535"/>
      <c r="Z40" s="535">
        <v>196</v>
      </c>
      <c r="AA40" s="535"/>
      <c r="AB40" s="535">
        <v>47</v>
      </c>
      <c r="AC40" s="535"/>
      <c r="AD40" s="535">
        <v>4029</v>
      </c>
      <c r="AE40" s="535"/>
      <c r="AF40" s="238">
        <v>42</v>
      </c>
      <c r="AG40" s="238" t="s">
        <v>499</v>
      </c>
      <c r="AH40" s="535" t="s">
        <v>522</v>
      </c>
      <c r="AI40" s="535"/>
      <c r="AJ40" s="64"/>
    </row>
    <row r="41" spans="1:36" ht="15" customHeight="1">
      <c r="A41" s="282" t="s">
        <v>498</v>
      </c>
      <c r="B41" s="283">
        <f>SUM(C41:S41)</f>
        <v>76</v>
      </c>
      <c r="C41" s="284" t="s">
        <v>103</v>
      </c>
      <c r="D41" s="284" t="s">
        <v>103</v>
      </c>
      <c r="E41" s="284" t="s">
        <v>103</v>
      </c>
      <c r="F41" s="284" t="s">
        <v>103</v>
      </c>
      <c r="G41" s="284" t="s">
        <v>103</v>
      </c>
      <c r="H41" s="284" t="s">
        <v>103</v>
      </c>
      <c r="I41" s="284">
        <v>2</v>
      </c>
      <c r="J41" s="284">
        <v>2</v>
      </c>
      <c r="K41" s="284" t="s">
        <v>103</v>
      </c>
      <c r="L41" s="284">
        <v>4</v>
      </c>
      <c r="M41" s="284">
        <v>9</v>
      </c>
      <c r="N41" s="284">
        <v>3</v>
      </c>
      <c r="O41" s="284">
        <v>12</v>
      </c>
      <c r="P41" s="284">
        <v>10</v>
      </c>
      <c r="Q41" s="284">
        <v>13</v>
      </c>
      <c r="R41" s="284">
        <v>13</v>
      </c>
      <c r="S41" s="284">
        <v>8</v>
      </c>
      <c r="T41" s="64"/>
      <c r="U41" s="64"/>
      <c r="V41" s="556" t="s">
        <v>238</v>
      </c>
      <c r="W41" s="557"/>
      <c r="X41" s="536" t="s">
        <v>500</v>
      </c>
      <c r="Y41" s="535"/>
      <c r="Z41" s="535" t="s">
        <v>500</v>
      </c>
      <c r="AA41" s="535"/>
      <c r="AB41" s="535" t="s">
        <v>504</v>
      </c>
      <c r="AC41" s="535"/>
      <c r="AD41" s="535">
        <v>5271</v>
      </c>
      <c r="AE41" s="535"/>
      <c r="AF41" s="238">
        <v>76</v>
      </c>
      <c r="AG41" s="238">
        <v>2</v>
      </c>
      <c r="AH41" s="535">
        <v>1</v>
      </c>
      <c r="AI41" s="535"/>
      <c r="AJ41" s="64"/>
    </row>
    <row r="42" spans="1:36" ht="15" customHeight="1">
      <c r="A42" s="64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64"/>
      <c r="U42" s="64"/>
      <c r="V42" s="556" t="s">
        <v>197</v>
      </c>
      <c r="W42" s="557"/>
      <c r="X42" s="536">
        <v>1348</v>
      </c>
      <c r="Y42" s="535"/>
      <c r="Z42" s="535">
        <v>497</v>
      </c>
      <c r="AA42" s="535"/>
      <c r="AB42" s="535">
        <v>495</v>
      </c>
      <c r="AC42" s="535"/>
      <c r="AD42" s="535">
        <v>10403</v>
      </c>
      <c r="AE42" s="535"/>
      <c r="AF42" s="238">
        <v>93</v>
      </c>
      <c r="AG42" s="238">
        <v>1</v>
      </c>
      <c r="AH42" s="535" t="s">
        <v>500</v>
      </c>
      <c r="AI42" s="535"/>
      <c r="AJ42" s="64"/>
    </row>
    <row r="43" spans="1:36" ht="15" customHeight="1">
      <c r="A43" s="64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64"/>
      <c r="U43" s="64"/>
      <c r="V43" s="556" t="s">
        <v>10</v>
      </c>
      <c r="W43" s="557"/>
      <c r="X43" s="536">
        <v>10989</v>
      </c>
      <c r="Y43" s="535"/>
      <c r="Z43" s="535">
        <v>3158</v>
      </c>
      <c r="AA43" s="535"/>
      <c r="AB43" s="535">
        <v>5424</v>
      </c>
      <c r="AC43" s="535"/>
      <c r="AD43" s="535">
        <v>54858</v>
      </c>
      <c r="AE43" s="535"/>
      <c r="AF43" s="238">
        <v>508</v>
      </c>
      <c r="AG43" s="238">
        <v>5</v>
      </c>
      <c r="AH43" s="535">
        <v>53</v>
      </c>
      <c r="AI43" s="535"/>
      <c r="AJ43" s="64"/>
    </row>
    <row r="44" spans="1:36" ht="15" customHeight="1">
      <c r="A44" s="546" t="s">
        <v>571</v>
      </c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162"/>
      <c r="Q44" s="162"/>
      <c r="R44" s="162"/>
      <c r="S44" s="162"/>
      <c r="T44" s="64"/>
      <c r="U44" s="64"/>
      <c r="V44" s="554" t="s">
        <v>239</v>
      </c>
      <c r="W44" s="555"/>
      <c r="X44" s="534">
        <v>6214</v>
      </c>
      <c r="Y44" s="533"/>
      <c r="Z44" s="533">
        <v>2291</v>
      </c>
      <c r="AA44" s="533"/>
      <c r="AB44" s="533">
        <v>2251</v>
      </c>
      <c r="AC44" s="533"/>
      <c r="AD44" s="533">
        <v>11607</v>
      </c>
      <c r="AE44" s="533"/>
      <c r="AF44" s="299">
        <v>222</v>
      </c>
      <c r="AG44" s="299" t="s">
        <v>499</v>
      </c>
      <c r="AH44" s="533">
        <v>4</v>
      </c>
      <c r="AI44" s="533"/>
      <c r="AJ44" s="64"/>
    </row>
    <row r="45" spans="1:36" ht="15" customHeight="1" thickBo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8"/>
      <c r="Q45" s="158"/>
      <c r="R45" s="158"/>
      <c r="S45" s="158"/>
      <c r="T45" s="64"/>
      <c r="U45" s="64"/>
      <c r="V45" s="295" t="s">
        <v>412</v>
      </c>
      <c r="W45" s="162"/>
      <c r="X45" s="162"/>
      <c r="Y45" s="162"/>
      <c r="Z45" s="162"/>
      <c r="AA45" s="162"/>
      <c r="AB45" s="162"/>
      <c r="AC45" s="162"/>
      <c r="AD45" s="64"/>
      <c r="AE45" s="64"/>
      <c r="AF45" s="64"/>
      <c r="AG45" s="64"/>
      <c r="AH45" s="64"/>
      <c r="AI45" s="64"/>
      <c r="AJ45" s="64"/>
    </row>
    <row r="46" spans="1:36" ht="15" customHeight="1">
      <c r="A46" s="552" t="s">
        <v>155</v>
      </c>
      <c r="B46" s="552"/>
      <c r="C46" s="531" t="s">
        <v>111</v>
      </c>
      <c r="D46" s="444" t="s">
        <v>465</v>
      </c>
      <c r="E46" s="444" t="s">
        <v>466</v>
      </c>
      <c r="F46" s="444" t="s">
        <v>467</v>
      </c>
      <c r="G46" s="444" t="s">
        <v>468</v>
      </c>
      <c r="H46" s="444" t="s">
        <v>469</v>
      </c>
      <c r="I46" s="444" t="s">
        <v>470</v>
      </c>
      <c r="J46" s="444" t="s">
        <v>471</v>
      </c>
      <c r="K46" s="444" t="s">
        <v>472</v>
      </c>
      <c r="L46" s="444" t="s">
        <v>473</v>
      </c>
      <c r="M46" s="460" t="s">
        <v>327</v>
      </c>
      <c r="N46" s="460" t="s">
        <v>249</v>
      </c>
      <c r="O46" s="442" t="s">
        <v>328</v>
      </c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</row>
    <row r="47" spans="1:36" ht="15" customHeight="1">
      <c r="A47" s="554"/>
      <c r="B47" s="554"/>
      <c r="C47" s="532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3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</row>
    <row r="48" spans="1:36" ht="15" customHeight="1">
      <c r="A48" s="37"/>
      <c r="B48" s="161"/>
      <c r="C48" s="173"/>
      <c r="D48" s="37"/>
      <c r="E48" s="37"/>
      <c r="F48" s="174"/>
      <c r="G48" s="45"/>
      <c r="H48" s="45"/>
      <c r="I48" s="45"/>
      <c r="J48" s="173"/>
      <c r="K48" s="45"/>
      <c r="L48" s="45"/>
      <c r="M48" s="173"/>
      <c r="N48" s="45"/>
      <c r="O48" s="45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</row>
    <row r="49" spans="1:36" ht="15" customHeight="1">
      <c r="A49" s="378" t="s">
        <v>111</v>
      </c>
      <c r="B49" s="379"/>
      <c r="C49" s="290">
        <f>SUM(D49:O49)</f>
        <v>76</v>
      </c>
      <c r="D49" s="277">
        <f aca="true" t="shared" si="0" ref="D49:O49">SUM(D51:D58,,D60:D68)</f>
        <v>5</v>
      </c>
      <c r="E49" s="247">
        <f t="shared" si="0"/>
        <v>5</v>
      </c>
      <c r="F49" s="247">
        <f t="shared" si="0"/>
        <v>5</v>
      </c>
      <c r="G49" s="247">
        <f t="shared" si="0"/>
        <v>6</v>
      </c>
      <c r="H49" s="247">
        <f t="shared" si="0"/>
        <v>9</v>
      </c>
      <c r="I49" s="247">
        <f t="shared" si="0"/>
        <v>6</v>
      </c>
      <c r="J49" s="291">
        <f t="shared" si="0"/>
        <v>5</v>
      </c>
      <c r="K49" s="291">
        <f t="shared" si="0"/>
        <v>6</v>
      </c>
      <c r="L49" s="291">
        <f t="shared" si="0"/>
        <v>6</v>
      </c>
      <c r="M49" s="247">
        <f t="shared" si="0"/>
        <v>8</v>
      </c>
      <c r="N49" s="247">
        <f t="shared" si="0"/>
        <v>6</v>
      </c>
      <c r="O49" s="247">
        <f t="shared" si="0"/>
        <v>9</v>
      </c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</row>
    <row r="50" spans="1:36" ht="15" customHeight="1">
      <c r="A50" s="231"/>
      <c r="B50" s="229"/>
      <c r="C50" s="285"/>
      <c r="D50" s="255"/>
      <c r="E50" s="258"/>
      <c r="F50" s="258"/>
      <c r="G50" s="258"/>
      <c r="H50" s="258"/>
      <c r="I50" s="258"/>
      <c r="J50" s="286"/>
      <c r="K50" s="286"/>
      <c r="L50" s="286"/>
      <c r="M50" s="258"/>
      <c r="N50" s="258"/>
      <c r="O50" s="258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</row>
    <row r="51" spans="1:36" ht="15" customHeight="1">
      <c r="A51" s="451" t="s">
        <v>157</v>
      </c>
      <c r="B51" s="451"/>
      <c r="C51" s="248">
        <f aca="true" t="shared" si="1" ref="C51:C58">SUM(D51:O51)</f>
        <v>31</v>
      </c>
      <c r="D51" s="237">
        <v>1</v>
      </c>
      <c r="E51" s="237">
        <v>4</v>
      </c>
      <c r="F51" s="237">
        <v>3</v>
      </c>
      <c r="G51" s="237">
        <v>3</v>
      </c>
      <c r="H51" s="237">
        <v>2</v>
      </c>
      <c r="I51" s="237">
        <v>1</v>
      </c>
      <c r="J51" s="287">
        <v>2</v>
      </c>
      <c r="K51" s="287">
        <v>2</v>
      </c>
      <c r="L51" s="287">
        <v>4</v>
      </c>
      <c r="M51" s="237">
        <v>3</v>
      </c>
      <c r="N51" s="237">
        <v>1</v>
      </c>
      <c r="O51" s="237">
        <v>5</v>
      </c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</row>
    <row r="52" spans="1:36" ht="15" customHeight="1">
      <c r="A52" s="451" t="s">
        <v>158</v>
      </c>
      <c r="B52" s="451"/>
      <c r="C52" s="248">
        <f t="shared" si="1"/>
        <v>3</v>
      </c>
      <c r="D52" s="237" t="s">
        <v>500</v>
      </c>
      <c r="E52" s="237" t="s">
        <v>503</v>
      </c>
      <c r="F52" s="237" t="s">
        <v>502</v>
      </c>
      <c r="G52" s="237" t="s">
        <v>499</v>
      </c>
      <c r="H52" s="237">
        <v>1</v>
      </c>
      <c r="I52" s="237" t="s">
        <v>500</v>
      </c>
      <c r="J52" s="287" t="s">
        <v>500</v>
      </c>
      <c r="K52" s="287" t="s">
        <v>527</v>
      </c>
      <c r="L52" s="287" t="s">
        <v>502</v>
      </c>
      <c r="M52" s="237" t="s">
        <v>103</v>
      </c>
      <c r="N52" s="237">
        <v>1</v>
      </c>
      <c r="O52" s="237">
        <v>1</v>
      </c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</row>
    <row r="53" spans="1:36" ht="15" customHeight="1">
      <c r="A53" s="451" t="s">
        <v>159</v>
      </c>
      <c r="B53" s="451"/>
      <c r="C53" s="248">
        <f t="shared" si="1"/>
        <v>10</v>
      </c>
      <c r="D53" s="237">
        <v>2</v>
      </c>
      <c r="E53" s="237" t="s">
        <v>103</v>
      </c>
      <c r="F53" s="237" t="s">
        <v>522</v>
      </c>
      <c r="G53" s="237">
        <v>1</v>
      </c>
      <c r="H53" s="237">
        <v>1</v>
      </c>
      <c r="I53" s="237">
        <v>1</v>
      </c>
      <c r="J53" s="287">
        <v>1</v>
      </c>
      <c r="K53" s="287">
        <v>1</v>
      </c>
      <c r="L53" s="287" t="s">
        <v>499</v>
      </c>
      <c r="M53" s="237">
        <v>1</v>
      </c>
      <c r="N53" s="237">
        <v>1</v>
      </c>
      <c r="O53" s="237">
        <v>1</v>
      </c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</row>
    <row r="54" spans="1:36" ht="15" customHeight="1">
      <c r="A54" s="451" t="s">
        <v>160</v>
      </c>
      <c r="B54" s="451"/>
      <c r="C54" s="248">
        <f t="shared" si="1"/>
        <v>4</v>
      </c>
      <c r="D54" s="237" t="s">
        <v>520</v>
      </c>
      <c r="E54" s="237" t="s">
        <v>499</v>
      </c>
      <c r="F54" s="237">
        <v>1</v>
      </c>
      <c r="G54" s="237" t="s">
        <v>522</v>
      </c>
      <c r="H54" s="237">
        <v>1</v>
      </c>
      <c r="I54" s="237">
        <v>1</v>
      </c>
      <c r="J54" s="287" t="s">
        <v>500</v>
      </c>
      <c r="K54" s="287" t="s">
        <v>500</v>
      </c>
      <c r="L54" s="287" t="s">
        <v>504</v>
      </c>
      <c r="M54" s="237">
        <v>1</v>
      </c>
      <c r="N54" s="237" t="s">
        <v>500</v>
      </c>
      <c r="O54" s="237" t="s">
        <v>499</v>
      </c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</row>
    <row r="55" spans="1:36" ht="15" customHeight="1">
      <c r="A55" s="451" t="s">
        <v>161</v>
      </c>
      <c r="B55" s="451"/>
      <c r="C55" s="248">
        <f t="shared" si="1"/>
        <v>2</v>
      </c>
      <c r="D55" s="237">
        <v>1</v>
      </c>
      <c r="E55" s="237" t="s">
        <v>504</v>
      </c>
      <c r="F55" s="237" t="s">
        <v>504</v>
      </c>
      <c r="G55" s="237" t="s">
        <v>500</v>
      </c>
      <c r="H55" s="237" t="s">
        <v>522</v>
      </c>
      <c r="I55" s="237" t="s">
        <v>522</v>
      </c>
      <c r="J55" s="287" t="s">
        <v>522</v>
      </c>
      <c r="K55" s="287" t="s">
        <v>504</v>
      </c>
      <c r="L55" s="287" t="s">
        <v>103</v>
      </c>
      <c r="M55" s="237" t="s">
        <v>103</v>
      </c>
      <c r="N55" s="237">
        <v>1</v>
      </c>
      <c r="O55" s="237" t="s">
        <v>103</v>
      </c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</row>
    <row r="56" spans="1:36" ht="15" customHeight="1">
      <c r="A56" s="451" t="s">
        <v>162</v>
      </c>
      <c r="B56" s="451"/>
      <c r="C56" s="248">
        <f t="shared" si="1"/>
        <v>8</v>
      </c>
      <c r="D56" s="237" t="s">
        <v>505</v>
      </c>
      <c r="E56" s="237">
        <v>1</v>
      </c>
      <c r="F56" s="237" t="s">
        <v>505</v>
      </c>
      <c r="G56" s="237" t="s">
        <v>505</v>
      </c>
      <c r="H56" s="237">
        <v>1</v>
      </c>
      <c r="I56" s="237" t="s">
        <v>505</v>
      </c>
      <c r="J56" s="287">
        <v>1</v>
      </c>
      <c r="K56" s="287" t="s">
        <v>505</v>
      </c>
      <c r="L56" s="287">
        <v>2</v>
      </c>
      <c r="M56" s="237">
        <v>2</v>
      </c>
      <c r="N56" s="237" t="s">
        <v>505</v>
      </c>
      <c r="O56" s="237">
        <v>1</v>
      </c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</row>
    <row r="57" spans="1:36" ht="15" customHeight="1">
      <c r="A57" s="451" t="s">
        <v>163</v>
      </c>
      <c r="B57" s="451"/>
      <c r="C57" s="248">
        <f t="shared" si="1"/>
        <v>1</v>
      </c>
      <c r="D57" s="237" t="s">
        <v>505</v>
      </c>
      <c r="E57" s="237" t="s">
        <v>505</v>
      </c>
      <c r="F57" s="237" t="s">
        <v>505</v>
      </c>
      <c r="G57" s="237" t="s">
        <v>505</v>
      </c>
      <c r="H57" s="237" t="s">
        <v>505</v>
      </c>
      <c r="I57" s="237" t="s">
        <v>505</v>
      </c>
      <c r="J57" s="287">
        <v>1</v>
      </c>
      <c r="K57" s="287" t="s">
        <v>505</v>
      </c>
      <c r="L57" s="287" t="s">
        <v>505</v>
      </c>
      <c r="M57" s="237" t="s">
        <v>505</v>
      </c>
      <c r="N57" s="237" t="s">
        <v>505</v>
      </c>
      <c r="O57" s="237" t="s">
        <v>505</v>
      </c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</row>
    <row r="58" spans="1:36" ht="15" customHeight="1">
      <c r="A58" s="451" t="s">
        <v>164</v>
      </c>
      <c r="B58" s="451"/>
      <c r="C58" s="248">
        <f t="shared" si="1"/>
        <v>4</v>
      </c>
      <c r="D58" s="237" t="s">
        <v>505</v>
      </c>
      <c r="E58" s="237" t="s">
        <v>505</v>
      </c>
      <c r="F58" s="237" t="s">
        <v>505</v>
      </c>
      <c r="G58" s="237">
        <v>1</v>
      </c>
      <c r="H58" s="237">
        <v>1</v>
      </c>
      <c r="I58" s="237" t="s">
        <v>505</v>
      </c>
      <c r="J58" s="287" t="s">
        <v>505</v>
      </c>
      <c r="K58" s="287">
        <v>1</v>
      </c>
      <c r="L58" s="287" t="s">
        <v>505</v>
      </c>
      <c r="M58" s="237" t="s">
        <v>505</v>
      </c>
      <c r="N58" s="237" t="s">
        <v>505</v>
      </c>
      <c r="O58" s="237">
        <v>1</v>
      </c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</row>
    <row r="59" spans="1:36" ht="15" customHeight="1">
      <c r="A59" s="122"/>
      <c r="B59" s="122"/>
      <c r="C59" s="248"/>
      <c r="D59" s="237"/>
      <c r="E59" s="237"/>
      <c r="F59" s="237"/>
      <c r="G59" s="237"/>
      <c r="H59" s="237"/>
      <c r="I59" s="237"/>
      <c r="J59" s="287"/>
      <c r="K59" s="287"/>
      <c r="L59" s="287"/>
      <c r="M59" s="237"/>
      <c r="N59" s="237"/>
      <c r="O59" s="237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</row>
    <row r="60" spans="1:36" ht="15" customHeight="1">
      <c r="A60" s="451" t="s">
        <v>165</v>
      </c>
      <c r="B60" s="451"/>
      <c r="C60" s="248">
        <f aca="true" t="shared" si="2" ref="C60:C66">SUM(D60:O60)</f>
        <v>2</v>
      </c>
      <c r="D60" s="237" t="s">
        <v>505</v>
      </c>
      <c r="E60" s="237" t="s">
        <v>505</v>
      </c>
      <c r="F60" s="237" t="s">
        <v>505</v>
      </c>
      <c r="G60" s="237" t="s">
        <v>505</v>
      </c>
      <c r="H60" s="237">
        <v>1</v>
      </c>
      <c r="I60" s="237" t="s">
        <v>505</v>
      </c>
      <c r="J60" s="287" t="s">
        <v>505</v>
      </c>
      <c r="K60" s="287">
        <v>1</v>
      </c>
      <c r="L60" s="287" t="s">
        <v>505</v>
      </c>
      <c r="M60" s="237" t="s">
        <v>505</v>
      </c>
      <c r="N60" s="237" t="s">
        <v>505</v>
      </c>
      <c r="O60" s="237" t="s">
        <v>505</v>
      </c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</row>
    <row r="61" spans="1:36" ht="15" customHeight="1">
      <c r="A61" s="451" t="s">
        <v>166</v>
      </c>
      <c r="B61" s="451"/>
      <c r="C61" s="248">
        <f t="shared" si="2"/>
        <v>2</v>
      </c>
      <c r="D61" s="237" t="s">
        <v>505</v>
      </c>
      <c r="E61" s="237" t="s">
        <v>505</v>
      </c>
      <c r="F61" s="237" t="s">
        <v>505</v>
      </c>
      <c r="G61" s="237" t="s">
        <v>505</v>
      </c>
      <c r="H61" s="237" t="s">
        <v>505</v>
      </c>
      <c r="I61" s="237">
        <v>1</v>
      </c>
      <c r="J61" s="287" t="s">
        <v>505</v>
      </c>
      <c r="K61" s="287" t="s">
        <v>505</v>
      </c>
      <c r="L61" s="287" t="s">
        <v>505</v>
      </c>
      <c r="M61" s="237" t="s">
        <v>505</v>
      </c>
      <c r="N61" s="237">
        <v>1</v>
      </c>
      <c r="O61" s="237" t="s">
        <v>505</v>
      </c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</row>
    <row r="62" spans="1:36" ht="15" customHeight="1">
      <c r="A62" s="451" t="s">
        <v>167</v>
      </c>
      <c r="B62" s="451"/>
      <c r="C62" s="248">
        <f t="shared" si="2"/>
        <v>3</v>
      </c>
      <c r="D62" s="237" t="s">
        <v>505</v>
      </c>
      <c r="E62" s="237" t="s">
        <v>505</v>
      </c>
      <c r="F62" s="237" t="s">
        <v>505</v>
      </c>
      <c r="G62" s="237">
        <v>1</v>
      </c>
      <c r="H62" s="237">
        <v>1</v>
      </c>
      <c r="I62" s="237">
        <v>1</v>
      </c>
      <c r="J62" s="287" t="s">
        <v>505</v>
      </c>
      <c r="K62" s="287" t="s">
        <v>505</v>
      </c>
      <c r="L62" s="287" t="s">
        <v>505</v>
      </c>
      <c r="M62" s="237" t="s">
        <v>505</v>
      </c>
      <c r="N62" s="237" t="s">
        <v>505</v>
      </c>
      <c r="O62" s="237" t="s">
        <v>505</v>
      </c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</row>
    <row r="63" spans="1:36" ht="15" customHeight="1">
      <c r="A63" s="451" t="s">
        <v>168</v>
      </c>
      <c r="B63" s="451"/>
      <c r="C63" s="248">
        <f t="shared" si="2"/>
        <v>1</v>
      </c>
      <c r="D63" s="237" t="s">
        <v>505</v>
      </c>
      <c r="E63" s="237" t="s">
        <v>505</v>
      </c>
      <c r="F63" s="237" t="s">
        <v>505</v>
      </c>
      <c r="G63" s="237" t="s">
        <v>505</v>
      </c>
      <c r="H63" s="237" t="s">
        <v>505</v>
      </c>
      <c r="I63" s="237">
        <v>1</v>
      </c>
      <c r="J63" s="287" t="s">
        <v>505</v>
      </c>
      <c r="K63" s="287" t="s">
        <v>505</v>
      </c>
      <c r="L63" s="287" t="s">
        <v>505</v>
      </c>
      <c r="M63" s="237" t="s">
        <v>505</v>
      </c>
      <c r="N63" s="237" t="s">
        <v>505</v>
      </c>
      <c r="O63" s="237" t="s">
        <v>505</v>
      </c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</row>
    <row r="64" spans="1:36" ht="15" customHeight="1">
      <c r="A64" s="451" t="s">
        <v>169</v>
      </c>
      <c r="B64" s="451"/>
      <c r="C64" s="248">
        <f t="shared" si="2"/>
        <v>2</v>
      </c>
      <c r="D64" s="237">
        <v>1</v>
      </c>
      <c r="E64" s="237" t="s">
        <v>505</v>
      </c>
      <c r="F64" s="237">
        <v>1</v>
      </c>
      <c r="G64" s="237" t="s">
        <v>505</v>
      </c>
      <c r="H64" s="237" t="s">
        <v>505</v>
      </c>
      <c r="I64" s="237" t="s">
        <v>505</v>
      </c>
      <c r="J64" s="287" t="s">
        <v>505</v>
      </c>
      <c r="K64" s="287" t="s">
        <v>505</v>
      </c>
      <c r="L64" s="287" t="s">
        <v>505</v>
      </c>
      <c r="M64" s="237" t="s">
        <v>505</v>
      </c>
      <c r="N64" s="237" t="s">
        <v>505</v>
      </c>
      <c r="O64" s="237" t="s">
        <v>505</v>
      </c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</row>
    <row r="65" spans="1:36" ht="15" customHeight="1">
      <c r="A65" s="451" t="s">
        <v>170</v>
      </c>
      <c r="B65" s="451"/>
      <c r="C65" s="248">
        <f t="shared" si="2"/>
        <v>2</v>
      </c>
      <c r="D65" s="237" t="s">
        <v>505</v>
      </c>
      <c r="E65" s="237" t="s">
        <v>505</v>
      </c>
      <c r="F65" s="237" t="s">
        <v>505</v>
      </c>
      <c r="G65" s="237" t="s">
        <v>505</v>
      </c>
      <c r="H65" s="237" t="s">
        <v>505</v>
      </c>
      <c r="I65" s="237" t="s">
        <v>505</v>
      </c>
      <c r="J65" s="287" t="s">
        <v>505</v>
      </c>
      <c r="K65" s="287">
        <v>1</v>
      </c>
      <c r="L65" s="287" t="s">
        <v>505</v>
      </c>
      <c r="M65" s="237" t="s">
        <v>505</v>
      </c>
      <c r="N65" s="237">
        <v>1</v>
      </c>
      <c r="O65" s="237" t="s">
        <v>505</v>
      </c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</row>
    <row r="66" spans="1:36" ht="15" customHeight="1">
      <c r="A66" s="451" t="s">
        <v>171</v>
      </c>
      <c r="B66" s="451"/>
      <c r="C66" s="248">
        <f t="shared" si="2"/>
        <v>1</v>
      </c>
      <c r="D66" s="237" t="s">
        <v>505</v>
      </c>
      <c r="E66" s="237" t="s">
        <v>505</v>
      </c>
      <c r="F66" s="237" t="s">
        <v>505</v>
      </c>
      <c r="G66" s="237" t="s">
        <v>505</v>
      </c>
      <c r="H66" s="237" t="s">
        <v>505</v>
      </c>
      <c r="I66" s="237" t="s">
        <v>505</v>
      </c>
      <c r="J66" s="287" t="s">
        <v>505</v>
      </c>
      <c r="K66" s="287" t="s">
        <v>505</v>
      </c>
      <c r="L66" s="287" t="s">
        <v>505</v>
      </c>
      <c r="M66" s="237">
        <v>1</v>
      </c>
      <c r="N66" s="237" t="s">
        <v>505</v>
      </c>
      <c r="O66" s="237" t="s">
        <v>505</v>
      </c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</row>
    <row r="67" spans="1:36" ht="15" customHeight="1">
      <c r="A67" s="512" t="s">
        <v>172</v>
      </c>
      <c r="B67" s="512"/>
      <c r="C67" s="288" t="s">
        <v>505</v>
      </c>
      <c r="D67" s="278" t="s">
        <v>505</v>
      </c>
      <c r="E67" s="278" t="s">
        <v>505</v>
      </c>
      <c r="F67" s="278" t="s">
        <v>505</v>
      </c>
      <c r="G67" s="278" t="s">
        <v>505</v>
      </c>
      <c r="H67" s="278" t="s">
        <v>505</v>
      </c>
      <c r="I67" s="278" t="s">
        <v>505</v>
      </c>
      <c r="J67" s="289" t="s">
        <v>505</v>
      </c>
      <c r="K67" s="289" t="s">
        <v>505</v>
      </c>
      <c r="L67" s="289" t="s">
        <v>505</v>
      </c>
      <c r="M67" s="278" t="s">
        <v>505</v>
      </c>
      <c r="N67" s="278" t="s">
        <v>505</v>
      </c>
      <c r="O67" s="278" t="s">
        <v>505</v>
      </c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</row>
    <row r="68" spans="1:36" ht="15" customHeight="1">
      <c r="A68" s="227" t="s">
        <v>526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</row>
    <row r="69" spans="1:36" ht="14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</row>
    <row r="70" spans="1:36" ht="14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</row>
    <row r="71" spans="1:36" ht="14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</row>
    <row r="72" spans="1:36" ht="14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</row>
    <row r="73" spans="1:36" ht="14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</row>
    <row r="74" spans="1:36" ht="14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</row>
    <row r="75" spans="1:36" ht="14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</row>
    <row r="76" spans="1:36" ht="14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</row>
    <row r="77" spans="1:36" ht="14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</row>
    <row r="78" spans="1:36" ht="14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</row>
    <row r="79" spans="1:36" ht="14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</row>
    <row r="80" spans="1:36" ht="14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</row>
    <row r="81" spans="1:36" ht="14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</row>
    <row r="82" spans="1:36" ht="14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</row>
    <row r="83" spans="1:36" ht="14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</row>
    <row r="84" spans="1:36" ht="14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</row>
    <row r="85" spans="1:36" ht="14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</row>
    <row r="86" spans="1:36" ht="14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</row>
    <row r="87" spans="1:36" ht="14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</row>
    <row r="88" spans="1:36" ht="14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</row>
    <row r="89" spans="1:36" ht="14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</row>
    <row r="90" spans="1:36" ht="14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</row>
    <row r="91" spans="1:36" ht="14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</row>
    <row r="92" spans="1:36" ht="14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</row>
    <row r="93" spans="1:36" ht="14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</row>
    <row r="94" spans="1:36" ht="14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</row>
    <row r="95" spans="1:36" ht="14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</row>
    <row r="96" spans="1:36" ht="14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</row>
    <row r="97" spans="1:36" ht="14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</row>
    <row r="98" spans="1:36" ht="14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</row>
    <row r="99" spans="1:36" ht="14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</row>
    <row r="100" spans="1:36" ht="14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</row>
    <row r="101" spans="1:36" ht="14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</row>
    <row r="102" spans="1:36" ht="14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</row>
    <row r="103" spans="1:36" ht="14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</row>
    <row r="104" spans="1:36" ht="14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</row>
    <row r="105" spans="1:36" ht="14.25">
      <c r="A105" s="3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</row>
  </sheetData>
  <sheetProtection/>
  <mergeCells count="244">
    <mergeCell ref="A44:O44"/>
    <mergeCell ref="V21:AI21"/>
    <mergeCell ref="V3:AI3"/>
    <mergeCell ref="AD13:AF13"/>
    <mergeCell ref="AG13:AI13"/>
    <mergeCell ref="X7:Z7"/>
    <mergeCell ref="AA7:AC7"/>
    <mergeCell ref="AD7:AF7"/>
    <mergeCell ref="AG7:AI7"/>
    <mergeCell ref="AD11:AF11"/>
    <mergeCell ref="V12:W12"/>
    <mergeCell ref="V7:W7"/>
    <mergeCell ref="AG11:AI11"/>
    <mergeCell ref="X12:Z12"/>
    <mergeCell ref="AA12:AC12"/>
    <mergeCell ref="AD12:AF12"/>
    <mergeCell ref="AG12:AI12"/>
    <mergeCell ref="AD9:AF9"/>
    <mergeCell ref="AG9:AI9"/>
    <mergeCell ref="X10:Z10"/>
    <mergeCell ref="V13:W13"/>
    <mergeCell ref="X11:Z11"/>
    <mergeCell ref="AA11:AC11"/>
    <mergeCell ref="X13:Z13"/>
    <mergeCell ref="AA13:AC13"/>
    <mergeCell ref="AA5:AC6"/>
    <mergeCell ref="X5:Z6"/>
    <mergeCell ref="X9:Z9"/>
    <mergeCell ref="AA9:AC9"/>
    <mergeCell ref="V11:W11"/>
    <mergeCell ref="AG5:AI6"/>
    <mergeCell ref="V8:W8"/>
    <mergeCell ref="V9:W9"/>
    <mergeCell ref="V10:W10"/>
    <mergeCell ref="X8:Z8"/>
    <mergeCell ref="AA8:AC8"/>
    <mergeCell ref="AD8:AF8"/>
    <mergeCell ref="AG8:AI8"/>
    <mergeCell ref="V5:W6"/>
    <mergeCell ref="AG10:AI10"/>
    <mergeCell ref="X23:AA23"/>
    <mergeCell ref="X24:Y25"/>
    <mergeCell ref="Z24:AA25"/>
    <mergeCell ref="AB23:AC25"/>
    <mergeCell ref="AD23:AE25"/>
    <mergeCell ref="AD5:AF6"/>
    <mergeCell ref="AA10:AC10"/>
    <mergeCell ref="AD10:AF10"/>
    <mergeCell ref="R34:R35"/>
    <mergeCell ref="V34:W34"/>
    <mergeCell ref="V44:W44"/>
    <mergeCell ref="V40:W40"/>
    <mergeCell ref="V41:W41"/>
    <mergeCell ref="V42:W42"/>
    <mergeCell ref="V43:W43"/>
    <mergeCell ref="V38:W38"/>
    <mergeCell ref="V39:W39"/>
    <mergeCell ref="V36:W36"/>
    <mergeCell ref="V35:W35"/>
    <mergeCell ref="M34:M35"/>
    <mergeCell ref="N34:N35"/>
    <mergeCell ref="V27:W27"/>
    <mergeCell ref="V28:W28"/>
    <mergeCell ref="V29:W29"/>
    <mergeCell ref="V30:W30"/>
    <mergeCell ref="V31:W31"/>
    <mergeCell ref="V32:W32"/>
    <mergeCell ref="V33:W33"/>
    <mergeCell ref="V37:W37"/>
    <mergeCell ref="AB36:AC36"/>
    <mergeCell ref="X37:Y37"/>
    <mergeCell ref="Z37:AA37"/>
    <mergeCell ref="AB37:AC37"/>
    <mergeCell ref="X36:Y36"/>
    <mergeCell ref="Z36:AA36"/>
    <mergeCell ref="A20:D20"/>
    <mergeCell ref="AH27:AI27"/>
    <mergeCell ref="AH28:AI28"/>
    <mergeCell ref="X35:Y35"/>
    <mergeCell ref="Z35:AA35"/>
    <mergeCell ref="AB35:AC35"/>
    <mergeCell ref="X34:Y34"/>
    <mergeCell ref="A23:D23"/>
    <mergeCell ref="AH35:AI35"/>
    <mergeCell ref="AH34:AI34"/>
    <mergeCell ref="A46:B47"/>
    <mergeCell ref="F46:F47"/>
    <mergeCell ref="G46:G47"/>
    <mergeCell ref="H46:H47"/>
    <mergeCell ref="A2:N2"/>
    <mergeCell ref="A29:S29"/>
    <mergeCell ref="A31:S31"/>
    <mergeCell ref="O34:O35"/>
    <mergeCell ref="P34:P35"/>
    <mergeCell ref="Q34:Q35"/>
    <mergeCell ref="L34:L35"/>
    <mergeCell ref="K34:K35"/>
    <mergeCell ref="H34:H35"/>
    <mergeCell ref="D34:D35"/>
    <mergeCell ref="B33:B36"/>
    <mergeCell ref="E34:E35"/>
    <mergeCell ref="I34:I35"/>
    <mergeCell ref="J34:J35"/>
    <mergeCell ref="F34:F35"/>
    <mergeCell ref="G34:G35"/>
    <mergeCell ref="A33:A36"/>
    <mergeCell ref="A24:D24"/>
    <mergeCell ref="A25:D25"/>
    <mergeCell ref="A9:D9"/>
    <mergeCell ref="A10:D10"/>
    <mergeCell ref="A11:D11"/>
    <mergeCell ref="A12:D12"/>
    <mergeCell ref="A22:D22"/>
    <mergeCell ref="A18:D18"/>
    <mergeCell ref="A19:D19"/>
    <mergeCell ref="AH26:AI26"/>
    <mergeCell ref="AB26:AC26"/>
    <mergeCell ref="AH23:AI25"/>
    <mergeCell ref="V26:W26"/>
    <mergeCell ref="AF23:AF25"/>
    <mergeCell ref="AG23:AG25"/>
    <mergeCell ref="AD26:AE26"/>
    <mergeCell ref="X26:Y26"/>
    <mergeCell ref="Z26:AA26"/>
    <mergeCell ref="V23:W25"/>
    <mergeCell ref="A8:D8"/>
    <mergeCell ref="A7:D7"/>
    <mergeCell ref="A5:D6"/>
    <mergeCell ref="E5:G6"/>
    <mergeCell ref="A17:D17"/>
    <mergeCell ref="A21:D21"/>
    <mergeCell ref="A13:D13"/>
    <mergeCell ref="A14:D14"/>
    <mergeCell ref="A16:D16"/>
    <mergeCell ref="A15:D15"/>
    <mergeCell ref="H5:J6"/>
    <mergeCell ref="K5:M6"/>
    <mergeCell ref="N5:P6"/>
    <mergeCell ref="A3:T3"/>
    <mergeCell ref="Q5:T5"/>
    <mergeCell ref="Q6:T6"/>
    <mergeCell ref="A67:B67"/>
    <mergeCell ref="A49:B49"/>
    <mergeCell ref="A51:B51"/>
    <mergeCell ref="A52:B52"/>
    <mergeCell ref="A53:B53"/>
    <mergeCell ref="A54:B54"/>
    <mergeCell ref="A56:B56"/>
    <mergeCell ref="A65:B65"/>
    <mergeCell ref="A58:B58"/>
    <mergeCell ref="A60:B60"/>
    <mergeCell ref="X29:Y29"/>
    <mergeCell ref="Z29:AA29"/>
    <mergeCell ref="AB29:AC29"/>
    <mergeCell ref="AD29:AE29"/>
    <mergeCell ref="AB27:AC27"/>
    <mergeCell ref="AB28:AC28"/>
    <mergeCell ref="Z28:AA28"/>
    <mergeCell ref="X27:Y27"/>
    <mergeCell ref="Z27:AA27"/>
    <mergeCell ref="X28:Y28"/>
    <mergeCell ref="AD27:AE27"/>
    <mergeCell ref="AD28:AE28"/>
    <mergeCell ref="AB31:AC31"/>
    <mergeCell ref="AD31:AE31"/>
    <mergeCell ref="AH31:AI31"/>
    <mergeCell ref="AD30:AE30"/>
    <mergeCell ref="X32:Y32"/>
    <mergeCell ref="AB30:AC30"/>
    <mergeCell ref="X30:Y30"/>
    <mergeCell ref="Z30:AA30"/>
    <mergeCell ref="AH29:AI29"/>
    <mergeCell ref="X33:Y33"/>
    <mergeCell ref="Z33:AA33"/>
    <mergeCell ref="AB33:AC33"/>
    <mergeCell ref="AD33:AE33"/>
    <mergeCell ref="AB32:AC32"/>
    <mergeCell ref="Z32:AA32"/>
    <mergeCell ref="AH30:AI30"/>
    <mergeCell ref="X31:Y31"/>
    <mergeCell ref="Z31:AA31"/>
    <mergeCell ref="AD36:AE36"/>
    <mergeCell ref="AH32:AI32"/>
    <mergeCell ref="AH33:AI33"/>
    <mergeCell ref="AD32:AE32"/>
    <mergeCell ref="AH36:AI36"/>
    <mergeCell ref="AD35:AE35"/>
    <mergeCell ref="AD34:AE34"/>
    <mergeCell ref="Z39:AA39"/>
    <mergeCell ref="AD37:AE37"/>
    <mergeCell ref="AH37:AI37"/>
    <mergeCell ref="AH39:AI39"/>
    <mergeCell ref="AB38:AC38"/>
    <mergeCell ref="AD38:AE38"/>
    <mergeCell ref="AH38:AI38"/>
    <mergeCell ref="Z34:AA34"/>
    <mergeCell ref="AB34:AC34"/>
    <mergeCell ref="AD41:AE41"/>
    <mergeCell ref="AB40:AC40"/>
    <mergeCell ref="AD40:AE40"/>
    <mergeCell ref="X38:Y38"/>
    <mergeCell ref="Z38:AA38"/>
    <mergeCell ref="X40:Y40"/>
    <mergeCell ref="Z40:AA40"/>
    <mergeCell ref="AB39:AC39"/>
    <mergeCell ref="AD39:AE39"/>
    <mergeCell ref="X39:Y39"/>
    <mergeCell ref="AH43:AI43"/>
    <mergeCell ref="X42:Y42"/>
    <mergeCell ref="Z42:AA42"/>
    <mergeCell ref="AB42:AC42"/>
    <mergeCell ref="AD42:AE42"/>
    <mergeCell ref="AH40:AI40"/>
    <mergeCell ref="AH41:AI41"/>
    <mergeCell ref="X41:Y41"/>
    <mergeCell ref="Z41:AA41"/>
    <mergeCell ref="AB41:AC41"/>
    <mergeCell ref="AH44:AI44"/>
    <mergeCell ref="X44:Y44"/>
    <mergeCell ref="Z44:AA44"/>
    <mergeCell ref="AB44:AC44"/>
    <mergeCell ref="AD44:AE44"/>
    <mergeCell ref="AH42:AI42"/>
    <mergeCell ref="X43:Y43"/>
    <mergeCell ref="Z43:AA43"/>
    <mergeCell ref="AB43:AC43"/>
    <mergeCell ref="AD43:AE43"/>
    <mergeCell ref="A66:B66"/>
    <mergeCell ref="C46:C47"/>
    <mergeCell ref="D46:D47"/>
    <mergeCell ref="E46:E47"/>
    <mergeCell ref="A61:B61"/>
    <mergeCell ref="A62:B62"/>
    <mergeCell ref="A64:B64"/>
    <mergeCell ref="A63:B63"/>
    <mergeCell ref="A55:B55"/>
    <mergeCell ref="A57:B57"/>
    <mergeCell ref="I46:I47"/>
    <mergeCell ref="J46:J47"/>
    <mergeCell ref="O46:O47"/>
    <mergeCell ref="K46:K47"/>
    <mergeCell ref="L46:L47"/>
    <mergeCell ref="M46:M47"/>
    <mergeCell ref="N46:N4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1.59765625" style="17" customWidth="1"/>
    <col min="2" max="3" width="8.8984375" style="17" customWidth="1"/>
    <col min="4" max="5" width="6.59765625" style="17" customWidth="1"/>
    <col min="6" max="11" width="8.8984375" style="17" customWidth="1"/>
    <col min="12" max="12" width="6.5" style="17" customWidth="1"/>
    <col min="13" max="14" width="12.5" style="17" customWidth="1"/>
    <col min="15" max="15" width="12.3984375" style="17" customWidth="1"/>
    <col min="16" max="16" width="12.69921875" style="17" customWidth="1"/>
    <col min="17" max="23" width="12.3984375" style="17" customWidth="1"/>
    <col min="24" max="27" width="10.09765625" style="17" customWidth="1"/>
    <col min="28" max="16384" width="10.59765625" style="17" customWidth="1"/>
  </cols>
  <sheetData>
    <row r="1" spans="1:24" s="15" customFormat="1" ht="17.25" customHeight="1">
      <c r="A1" s="105" t="s">
        <v>339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6" t="s">
        <v>340</v>
      </c>
    </row>
    <row r="2" spans="5:24" ht="18" customHeight="1">
      <c r="E2" s="295" t="s">
        <v>573</v>
      </c>
      <c r="F2" s="295" t="s">
        <v>573</v>
      </c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ht="17.25" customHeight="1">
      <c r="A3" s="575" t="s">
        <v>575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162"/>
      <c r="M3" s="546" t="s">
        <v>584</v>
      </c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</row>
    <row r="4" spans="1:24" ht="17.25" customHeight="1" thickBo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1:24" ht="17.25" customHeight="1">
      <c r="A5" s="556" t="s">
        <v>185</v>
      </c>
      <c r="B5" s="557"/>
      <c r="C5" s="620" t="s">
        <v>37</v>
      </c>
      <c r="D5" s="614" t="s">
        <v>580</v>
      </c>
      <c r="E5" s="462"/>
      <c r="F5" s="616" t="s">
        <v>40</v>
      </c>
      <c r="G5" s="617"/>
      <c r="H5" s="617"/>
      <c r="I5" s="617"/>
      <c r="J5" s="617"/>
      <c r="K5" s="617"/>
      <c r="L5" s="162"/>
      <c r="M5" s="630" t="s">
        <v>428</v>
      </c>
      <c r="N5" s="462"/>
      <c r="O5" s="617" t="s">
        <v>41</v>
      </c>
      <c r="P5" s="633"/>
      <c r="Q5" s="631" t="s">
        <v>585</v>
      </c>
      <c r="R5" s="632"/>
      <c r="S5" s="631" t="s">
        <v>586</v>
      </c>
      <c r="T5" s="632"/>
      <c r="U5" s="631" t="s">
        <v>587</v>
      </c>
      <c r="V5" s="632"/>
      <c r="W5" s="631" t="s">
        <v>588</v>
      </c>
      <c r="X5" s="617"/>
    </row>
    <row r="6" spans="1:24" ht="17.25" customHeight="1">
      <c r="A6" s="556"/>
      <c r="B6" s="557"/>
      <c r="C6" s="540"/>
      <c r="D6" s="615"/>
      <c r="E6" s="371"/>
      <c r="F6" s="628" t="s">
        <v>38</v>
      </c>
      <c r="G6" s="618" t="s">
        <v>579</v>
      </c>
      <c r="H6" s="627" t="s">
        <v>39</v>
      </c>
      <c r="I6" s="627" t="s">
        <v>305</v>
      </c>
      <c r="J6" s="655" t="s">
        <v>599</v>
      </c>
      <c r="K6" s="629" t="s">
        <v>113</v>
      </c>
      <c r="L6" s="162"/>
      <c r="M6" s="554"/>
      <c r="N6" s="388"/>
      <c r="O6" s="176" t="s">
        <v>42</v>
      </c>
      <c r="P6" s="23" t="s">
        <v>43</v>
      </c>
      <c r="Q6" s="165" t="s">
        <v>42</v>
      </c>
      <c r="R6" s="165" t="s">
        <v>43</v>
      </c>
      <c r="S6" s="165" t="s">
        <v>42</v>
      </c>
      <c r="T6" s="165" t="s">
        <v>43</v>
      </c>
      <c r="U6" s="165" t="s">
        <v>42</v>
      </c>
      <c r="V6" s="165" t="s">
        <v>43</v>
      </c>
      <c r="W6" s="164" t="s">
        <v>42</v>
      </c>
      <c r="X6" s="177" t="s">
        <v>43</v>
      </c>
    </row>
    <row r="7" spans="1:24" ht="17.25" customHeight="1">
      <c r="A7" s="556"/>
      <c r="B7" s="557"/>
      <c r="C7" s="540"/>
      <c r="D7" s="615"/>
      <c r="E7" s="371"/>
      <c r="F7" s="541"/>
      <c r="G7" s="619"/>
      <c r="H7" s="619"/>
      <c r="I7" s="619"/>
      <c r="J7" s="656"/>
      <c r="K7" s="540"/>
      <c r="L7" s="162"/>
      <c r="M7" s="634"/>
      <c r="N7" s="635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17.25" customHeight="1">
      <c r="A8" s="554"/>
      <c r="B8" s="555"/>
      <c r="C8" s="543"/>
      <c r="D8" s="585"/>
      <c r="E8" s="388"/>
      <c r="F8" s="512"/>
      <c r="G8" s="381"/>
      <c r="H8" s="381"/>
      <c r="I8" s="381"/>
      <c r="J8" s="657"/>
      <c r="K8" s="438"/>
      <c r="L8" s="162"/>
      <c r="M8" s="370" t="s">
        <v>297</v>
      </c>
      <c r="N8" s="371"/>
      <c r="O8" s="237">
        <v>3596</v>
      </c>
      <c r="P8" s="237">
        <v>4625</v>
      </c>
      <c r="Q8" s="302">
        <v>169.28</v>
      </c>
      <c r="R8" s="302">
        <v>156.16</v>
      </c>
      <c r="S8" s="302">
        <v>59.06</v>
      </c>
      <c r="T8" s="302">
        <v>50.66</v>
      </c>
      <c r="U8" s="302">
        <v>86.47</v>
      </c>
      <c r="V8" s="302">
        <v>80.71</v>
      </c>
      <c r="W8" s="302">
        <v>91.08</v>
      </c>
      <c r="X8" s="302">
        <v>85</v>
      </c>
    </row>
    <row r="9" spans="1:24" ht="17.25" customHeight="1">
      <c r="A9" s="550" t="s">
        <v>297</v>
      </c>
      <c r="B9" s="551"/>
      <c r="C9" s="248">
        <v>666</v>
      </c>
      <c r="D9" s="558">
        <v>9</v>
      </c>
      <c r="E9" s="558"/>
      <c r="F9" s="237">
        <v>3</v>
      </c>
      <c r="G9" s="237" t="s">
        <v>103</v>
      </c>
      <c r="H9" s="237" t="s">
        <v>103</v>
      </c>
      <c r="I9" s="237" t="s">
        <v>500</v>
      </c>
      <c r="J9" s="237" t="s">
        <v>499</v>
      </c>
      <c r="K9" s="237">
        <v>6</v>
      </c>
      <c r="L9" s="162"/>
      <c r="M9" s="386" t="s">
        <v>495</v>
      </c>
      <c r="N9" s="371"/>
      <c r="O9" s="237">
        <v>3426</v>
      </c>
      <c r="P9" s="237">
        <v>4090</v>
      </c>
      <c r="Q9" s="302">
        <v>169.5</v>
      </c>
      <c r="R9" s="302">
        <v>156.6</v>
      </c>
      <c r="S9" s="302">
        <v>59.7</v>
      </c>
      <c r="T9" s="302">
        <v>51.2</v>
      </c>
      <c r="U9" s="302">
        <v>86.1</v>
      </c>
      <c r="V9" s="302">
        <v>80.9</v>
      </c>
      <c r="W9" s="302">
        <v>91.4</v>
      </c>
      <c r="X9" s="302">
        <v>85.4</v>
      </c>
    </row>
    <row r="10" spans="1:24" ht="17.25" customHeight="1">
      <c r="A10" s="386" t="s">
        <v>495</v>
      </c>
      <c r="B10" s="371"/>
      <c r="C10" s="248">
        <v>808</v>
      </c>
      <c r="D10" s="426">
        <v>32</v>
      </c>
      <c r="E10" s="426"/>
      <c r="F10" s="237">
        <v>3</v>
      </c>
      <c r="G10" s="237" t="s">
        <v>500</v>
      </c>
      <c r="H10" s="237">
        <v>2</v>
      </c>
      <c r="I10" s="237" t="s">
        <v>500</v>
      </c>
      <c r="J10" s="237" t="s">
        <v>527</v>
      </c>
      <c r="K10" s="237">
        <v>27</v>
      </c>
      <c r="L10" s="162"/>
      <c r="M10" s="386" t="s">
        <v>496</v>
      </c>
      <c r="N10" s="371"/>
      <c r="O10" s="237">
        <v>3909</v>
      </c>
      <c r="P10" s="237">
        <v>4662</v>
      </c>
      <c r="Q10" s="302">
        <v>169.9</v>
      </c>
      <c r="R10" s="302">
        <v>156.8</v>
      </c>
      <c r="S10" s="302">
        <v>59.8</v>
      </c>
      <c r="T10" s="302">
        <v>51.3</v>
      </c>
      <c r="U10" s="302">
        <v>86</v>
      </c>
      <c r="V10" s="302">
        <v>80.5</v>
      </c>
      <c r="W10" s="302">
        <v>91.3</v>
      </c>
      <c r="X10" s="302">
        <v>85.5</v>
      </c>
    </row>
    <row r="11" spans="1:24" ht="17.25" customHeight="1">
      <c r="A11" s="386" t="s">
        <v>496</v>
      </c>
      <c r="B11" s="371"/>
      <c r="C11" s="248">
        <v>690</v>
      </c>
      <c r="D11" s="426">
        <v>10</v>
      </c>
      <c r="E11" s="426"/>
      <c r="F11" s="237" t="s">
        <v>103</v>
      </c>
      <c r="G11" s="237" t="s">
        <v>499</v>
      </c>
      <c r="H11" s="237" t="s">
        <v>500</v>
      </c>
      <c r="I11" s="237" t="s">
        <v>500</v>
      </c>
      <c r="J11" s="237" t="s">
        <v>500</v>
      </c>
      <c r="K11" s="237">
        <v>10</v>
      </c>
      <c r="L11" s="162"/>
      <c r="M11" s="386" t="s">
        <v>497</v>
      </c>
      <c r="N11" s="371"/>
      <c r="O11" s="237">
        <v>3957</v>
      </c>
      <c r="P11" s="237">
        <v>4611</v>
      </c>
      <c r="Q11" s="302">
        <v>169.8</v>
      </c>
      <c r="R11" s="302">
        <v>156.9</v>
      </c>
      <c r="S11" s="302">
        <v>59.5</v>
      </c>
      <c r="T11" s="302">
        <v>51.1</v>
      </c>
      <c r="U11" s="302">
        <v>86</v>
      </c>
      <c r="V11" s="302">
        <v>80.6</v>
      </c>
      <c r="W11" s="302">
        <v>91.3</v>
      </c>
      <c r="X11" s="302">
        <v>85.5</v>
      </c>
    </row>
    <row r="12" spans="1:24" ht="17.25" customHeight="1">
      <c r="A12" s="386" t="s">
        <v>497</v>
      </c>
      <c r="B12" s="371"/>
      <c r="C12" s="248">
        <v>1035</v>
      </c>
      <c r="D12" s="426">
        <v>15</v>
      </c>
      <c r="E12" s="426"/>
      <c r="F12" s="237">
        <v>1</v>
      </c>
      <c r="G12" s="237" t="s">
        <v>502</v>
      </c>
      <c r="H12" s="237" t="s">
        <v>500</v>
      </c>
      <c r="I12" s="237" t="s">
        <v>500</v>
      </c>
      <c r="J12" s="237">
        <v>6</v>
      </c>
      <c r="K12" s="237">
        <v>8</v>
      </c>
      <c r="L12" s="162"/>
      <c r="M12" s="465" t="s">
        <v>498</v>
      </c>
      <c r="N12" s="466"/>
      <c r="O12" s="247">
        <v>3662</v>
      </c>
      <c r="P12" s="247">
        <v>4111</v>
      </c>
      <c r="Q12" s="303">
        <v>169.7</v>
      </c>
      <c r="R12" s="303">
        <v>157</v>
      </c>
      <c r="S12" s="303">
        <v>60.5</v>
      </c>
      <c r="T12" s="303">
        <v>51.3</v>
      </c>
      <c r="U12" s="303">
        <v>86.1</v>
      </c>
      <c r="V12" s="303">
        <v>80.3</v>
      </c>
      <c r="W12" s="303">
        <v>91.6</v>
      </c>
      <c r="X12" s="303">
        <v>85.6</v>
      </c>
    </row>
    <row r="13" spans="1:24" ht="17.25" customHeight="1">
      <c r="A13" s="465" t="s">
        <v>574</v>
      </c>
      <c r="B13" s="466"/>
      <c r="C13" s="290">
        <f>SUM(C15:C27)</f>
        <v>568</v>
      </c>
      <c r="D13" s="537">
        <f>SUM(D15:D27)</f>
        <v>26</v>
      </c>
      <c r="E13" s="537"/>
      <c r="F13" s="277">
        <f>SUM(F15:F27)</f>
        <v>3</v>
      </c>
      <c r="G13" s="277" t="s">
        <v>507</v>
      </c>
      <c r="H13" s="277" t="s">
        <v>507</v>
      </c>
      <c r="I13" s="277" t="s">
        <v>507</v>
      </c>
      <c r="J13" s="277" t="s">
        <v>507</v>
      </c>
      <c r="K13" s="277">
        <f>SUM(K15:K27)</f>
        <v>23</v>
      </c>
      <c r="L13" s="162"/>
      <c r="M13" s="626"/>
      <c r="N13" s="569"/>
      <c r="O13" s="178"/>
      <c r="P13" s="178"/>
      <c r="Q13" s="178"/>
      <c r="R13" s="178"/>
      <c r="S13" s="178"/>
      <c r="T13" s="178"/>
      <c r="U13" s="178"/>
      <c r="V13" s="178"/>
      <c r="W13" s="178"/>
      <c r="X13" s="178"/>
    </row>
    <row r="14" spans="1:24" ht="17.25" customHeight="1">
      <c r="A14" s="167"/>
      <c r="B14" s="179"/>
      <c r="C14" s="248"/>
      <c r="D14" s="426"/>
      <c r="E14" s="426"/>
      <c r="F14" s="276"/>
      <c r="G14" s="276"/>
      <c r="H14" s="276"/>
      <c r="I14" s="276"/>
      <c r="J14" s="276"/>
      <c r="K14" s="276"/>
      <c r="L14" s="162"/>
      <c r="M14" s="295" t="s">
        <v>589</v>
      </c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</row>
    <row r="15" spans="1:24" ht="17.25" customHeight="1">
      <c r="A15" s="622" t="s">
        <v>114</v>
      </c>
      <c r="B15" s="613"/>
      <c r="C15" s="248">
        <v>13</v>
      </c>
      <c r="D15" s="426" t="s">
        <v>500</v>
      </c>
      <c r="E15" s="426"/>
      <c r="F15" s="276" t="s">
        <v>500</v>
      </c>
      <c r="G15" s="276" t="s">
        <v>499</v>
      </c>
      <c r="H15" s="276" t="s">
        <v>500</v>
      </c>
      <c r="I15" s="276" t="s">
        <v>500</v>
      </c>
      <c r="J15" s="276" t="s">
        <v>500</v>
      </c>
      <c r="K15" s="276" t="s">
        <v>499</v>
      </c>
      <c r="L15" s="16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162"/>
      <c r="X15" s="162"/>
    </row>
    <row r="16" spans="1:24" ht="17.25" customHeight="1">
      <c r="A16" s="612" t="s">
        <v>115</v>
      </c>
      <c r="B16" s="613"/>
      <c r="C16" s="248">
        <v>87</v>
      </c>
      <c r="D16" s="426" t="s">
        <v>500</v>
      </c>
      <c r="E16" s="426"/>
      <c r="F16" s="276" t="s">
        <v>500</v>
      </c>
      <c r="G16" s="276" t="s">
        <v>527</v>
      </c>
      <c r="H16" s="276" t="s">
        <v>502</v>
      </c>
      <c r="I16" s="276" t="s">
        <v>499</v>
      </c>
      <c r="J16" s="276" t="s">
        <v>500</v>
      </c>
      <c r="K16" s="276" t="s">
        <v>500</v>
      </c>
      <c r="L16" s="162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162"/>
      <c r="X16" s="162"/>
    </row>
    <row r="17" spans="1:24" ht="17.25" customHeight="1">
      <c r="A17" s="612" t="s">
        <v>116</v>
      </c>
      <c r="B17" s="613"/>
      <c r="C17" s="248" t="s">
        <v>500</v>
      </c>
      <c r="D17" s="426" t="s">
        <v>502</v>
      </c>
      <c r="E17" s="426"/>
      <c r="F17" s="276" t="s">
        <v>103</v>
      </c>
      <c r="G17" s="276" t="s">
        <v>103</v>
      </c>
      <c r="H17" s="276" t="s">
        <v>522</v>
      </c>
      <c r="I17" s="276" t="s">
        <v>503</v>
      </c>
      <c r="J17" s="276" t="s">
        <v>503</v>
      </c>
      <c r="K17" s="276" t="s">
        <v>503</v>
      </c>
      <c r="L17" s="162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162"/>
      <c r="X17" s="162"/>
    </row>
    <row r="18" spans="1:24" ht="18" customHeight="1">
      <c r="A18" s="612" t="s">
        <v>117</v>
      </c>
      <c r="B18" s="613"/>
      <c r="C18" s="248">
        <v>5</v>
      </c>
      <c r="D18" s="426">
        <v>1</v>
      </c>
      <c r="E18" s="426"/>
      <c r="F18" s="276" t="s">
        <v>522</v>
      </c>
      <c r="G18" s="276" t="s">
        <v>500</v>
      </c>
      <c r="H18" s="276" t="s">
        <v>500</v>
      </c>
      <c r="I18" s="276" t="s">
        <v>504</v>
      </c>
      <c r="J18" s="276" t="s">
        <v>500</v>
      </c>
      <c r="K18" s="276">
        <v>1</v>
      </c>
      <c r="L18" s="162"/>
      <c r="M18" s="575" t="s">
        <v>590</v>
      </c>
      <c r="N18" s="575"/>
      <c r="O18" s="575"/>
      <c r="P18" s="575"/>
      <c r="Q18" s="575"/>
      <c r="R18" s="575"/>
      <c r="S18" s="575"/>
      <c r="T18" s="575"/>
      <c r="U18" s="296"/>
      <c r="V18" s="296"/>
      <c r="W18" s="296"/>
      <c r="X18" s="296"/>
    </row>
    <row r="19" spans="1:24" ht="17.25" customHeight="1">
      <c r="A19" s="612" t="s">
        <v>118</v>
      </c>
      <c r="B19" s="613"/>
      <c r="C19" s="248">
        <v>22</v>
      </c>
      <c r="D19" s="426">
        <v>2</v>
      </c>
      <c r="E19" s="426"/>
      <c r="F19" s="276" t="s">
        <v>503</v>
      </c>
      <c r="G19" s="276" t="s">
        <v>504</v>
      </c>
      <c r="H19" s="276" t="s">
        <v>504</v>
      </c>
      <c r="I19" s="276" t="s">
        <v>500</v>
      </c>
      <c r="J19" s="276" t="s">
        <v>522</v>
      </c>
      <c r="K19" s="276">
        <v>2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ht="17.25" customHeight="1" thickBot="1">
      <c r="A20" s="612" t="s">
        <v>119</v>
      </c>
      <c r="B20" s="613"/>
      <c r="C20" s="248">
        <v>39</v>
      </c>
      <c r="D20" s="426">
        <v>4</v>
      </c>
      <c r="E20" s="426"/>
      <c r="F20" s="276">
        <v>3</v>
      </c>
      <c r="G20" s="276" t="s">
        <v>522</v>
      </c>
      <c r="H20" s="276" t="s">
        <v>522</v>
      </c>
      <c r="I20" s="276" t="s">
        <v>504</v>
      </c>
      <c r="J20" s="276" t="s">
        <v>103</v>
      </c>
      <c r="K20" s="276">
        <v>1</v>
      </c>
      <c r="L20" s="162"/>
      <c r="M20" s="159"/>
      <c r="N20" s="159"/>
      <c r="O20" s="159"/>
      <c r="P20" s="159"/>
      <c r="Q20" s="159"/>
      <c r="R20" s="159"/>
      <c r="S20" s="159"/>
      <c r="T20" s="180" t="s">
        <v>46</v>
      </c>
      <c r="U20" s="162"/>
      <c r="V20" s="162"/>
      <c r="W20" s="162"/>
      <c r="X20" s="162"/>
    </row>
    <row r="21" spans="1:24" ht="17.25" customHeight="1">
      <c r="A21" s="612" t="s">
        <v>244</v>
      </c>
      <c r="B21" s="613"/>
      <c r="C21" s="248" t="s">
        <v>103</v>
      </c>
      <c r="D21" s="426" t="s">
        <v>103</v>
      </c>
      <c r="E21" s="426"/>
      <c r="F21" s="276" t="s">
        <v>505</v>
      </c>
      <c r="G21" s="276" t="s">
        <v>505</v>
      </c>
      <c r="H21" s="276" t="s">
        <v>505</v>
      </c>
      <c r="I21" s="276" t="s">
        <v>505</v>
      </c>
      <c r="J21" s="276" t="s">
        <v>505</v>
      </c>
      <c r="K21" s="276" t="s">
        <v>505</v>
      </c>
      <c r="L21" s="162"/>
      <c r="M21" s="623" t="s">
        <v>591</v>
      </c>
      <c r="N21" s="624"/>
      <c r="O21" s="638" t="s">
        <v>593</v>
      </c>
      <c r="P21" s="639"/>
      <c r="Q21" s="639"/>
      <c r="R21" s="639"/>
      <c r="S21" s="642" t="s">
        <v>362</v>
      </c>
      <c r="T21" s="624"/>
      <c r="U21" s="162"/>
      <c r="V21" s="162"/>
      <c r="W21" s="162"/>
      <c r="X21" s="162"/>
    </row>
    <row r="22" spans="1:24" ht="17.25" customHeight="1">
      <c r="A22" s="612" t="s">
        <v>120</v>
      </c>
      <c r="B22" s="621"/>
      <c r="C22" s="248">
        <v>8</v>
      </c>
      <c r="D22" s="426" t="s">
        <v>505</v>
      </c>
      <c r="E22" s="426"/>
      <c r="F22" s="276" t="s">
        <v>505</v>
      </c>
      <c r="G22" s="276" t="s">
        <v>505</v>
      </c>
      <c r="H22" s="276" t="s">
        <v>505</v>
      </c>
      <c r="I22" s="276" t="s">
        <v>505</v>
      </c>
      <c r="J22" s="276" t="s">
        <v>505</v>
      </c>
      <c r="K22" s="276" t="s">
        <v>505</v>
      </c>
      <c r="L22" s="162"/>
      <c r="M22" s="625"/>
      <c r="N22" s="625"/>
      <c r="O22" s="640" t="s">
        <v>594</v>
      </c>
      <c r="P22" s="641"/>
      <c r="Q22" s="644" t="s">
        <v>595</v>
      </c>
      <c r="R22" s="641"/>
      <c r="S22" s="643"/>
      <c r="T22" s="626"/>
      <c r="U22" s="162"/>
      <c r="V22" s="162"/>
      <c r="W22" s="162"/>
      <c r="X22" s="162"/>
    </row>
    <row r="23" spans="1:24" ht="17.25" customHeight="1">
      <c r="A23" s="612" t="s">
        <v>245</v>
      </c>
      <c r="B23" s="613"/>
      <c r="C23" s="248">
        <v>8</v>
      </c>
      <c r="D23" s="426" t="s">
        <v>505</v>
      </c>
      <c r="E23" s="426"/>
      <c r="F23" s="276" t="s">
        <v>505</v>
      </c>
      <c r="G23" s="276" t="s">
        <v>505</v>
      </c>
      <c r="H23" s="276" t="s">
        <v>505</v>
      </c>
      <c r="I23" s="276" t="s">
        <v>505</v>
      </c>
      <c r="J23" s="276" t="s">
        <v>505</v>
      </c>
      <c r="K23" s="276" t="s">
        <v>505</v>
      </c>
      <c r="L23" s="162"/>
      <c r="M23" s="626"/>
      <c r="N23" s="626"/>
      <c r="O23" s="307" t="s">
        <v>592</v>
      </c>
      <c r="P23" s="181" t="s">
        <v>44</v>
      </c>
      <c r="Q23" s="307" t="s">
        <v>592</v>
      </c>
      <c r="R23" s="181" t="s">
        <v>44</v>
      </c>
      <c r="S23" s="307" t="s">
        <v>592</v>
      </c>
      <c r="T23" s="181" t="s">
        <v>44</v>
      </c>
      <c r="U23" s="162"/>
      <c r="V23" s="162"/>
      <c r="W23" s="162"/>
      <c r="X23" s="162"/>
    </row>
    <row r="24" spans="1:24" ht="17.25" customHeight="1">
      <c r="A24" s="612" t="s">
        <v>242</v>
      </c>
      <c r="B24" s="621"/>
      <c r="C24" s="248">
        <v>15</v>
      </c>
      <c r="D24" s="426" t="s">
        <v>505</v>
      </c>
      <c r="E24" s="426"/>
      <c r="F24" s="276" t="s">
        <v>505</v>
      </c>
      <c r="G24" s="276" t="s">
        <v>505</v>
      </c>
      <c r="H24" s="276" t="s">
        <v>505</v>
      </c>
      <c r="I24" s="276" t="s">
        <v>505</v>
      </c>
      <c r="J24" s="276" t="s">
        <v>505</v>
      </c>
      <c r="K24" s="276" t="s">
        <v>505</v>
      </c>
      <c r="L24" s="162"/>
      <c r="M24" s="370" t="s">
        <v>297</v>
      </c>
      <c r="N24" s="371"/>
      <c r="O24" s="304">
        <v>1679</v>
      </c>
      <c r="P24" s="305">
        <v>575465</v>
      </c>
      <c r="Q24" s="276">
        <v>9478</v>
      </c>
      <c r="R24" s="305">
        <v>3221499</v>
      </c>
      <c r="S24" s="305">
        <v>954</v>
      </c>
      <c r="T24" s="276">
        <v>26230</v>
      </c>
      <c r="U24" s="162"/>
      <c r="V24" s="162"/>
      <c r="W24" s="162"/>
      <c r="X24" s="162"/>
    </row>
    <row r="25" spans="1:24" ht="17.25" customHeight="1">
      <c r="A25" s="612" t="s">
        <v>121</v>
      </c>
      <c r="B25" s="613"/>
      <c r="C25" s="248" t="s">
        <v>505</v>
      </c>
      <c r="D25" s="426" t="s">
        <v>505</v>
      </c>
      <c r="E25" s="426"/>
      <c r="F25" s="237" t="s">
        <v>505</v>
      </c>
      <c r="G25" s="237" t="s">
        <v>505</v>
      </c>
      <c r="H25" s="237" t="s">
        <v>505</v>
      </c>
      <c r="I25" s="237" t="s">
        <v>505</v>
      </c>
      <c r="J25" s="276" t="s">
        <v>505</v>
      </c>
      <c r="K25" s="276" t="s">
        <v>505</v>
      </c>
      <c r="L25" s="162"/>
      <c r="M25" s="386" t="s">
        <v>495</v>
      </c>
      <c r="N25" s="371"/>
      <c r="O25" s="285">
        <v>1735</v>
      </c>
      <c r="P25" s="258">
        <v>610684</v>
      </c>
      <c r="Q25" s="276">
        <v>8166</v>
      </c>
      <c r="R25" s="258">
        <v>2865423</v>
      </c>
      <c r="S25" s="258">
        <v>335</v>
      </c>
      <c r="T25" s="276">
        <v>8983</v>
      </c>
      <c r="U25" s="162"/>
      <c r="V25" s="162"/>
      <c r="W25" s="162"/>
      <c r="X25" s="162"/>
    </row>
    <row r="26" spans="1:24" ht="17.25" customHeight="1">
      <c r="A26" s="612" t="s">
        <v>122</v>
      </c>
      <c r="B26" s="613"/>
      <c r="C26" s="248">
        <v>293</v>
      </c>
      <c r="D26" s="426">
        <v>9</v>
      </c>
      <c r="E26" s="426"/>
      <c r="F26" s="276" t="s">
        <v>505</v>
      </c>
      <c r="G26" s="276" t="s">
        <v>505</v>
      </c>
      <c r="H26" s="276" t="s">
        <v>505</v>
      </c>
      <c r="I26" s="276" t="s">
        <v>505</v>
      </c>
      <c r="J26" s="276" t="s">
        <v>505</v>
      </c>
      <c r="K26" s="276">
        <v>9</v>
      </c>
      <c r="L26" s="162"/>
      <c r="M26" s="386" t="s">
        <v>496</v>
      </c>
      <c r="N26" s="371"/>
      <c r="O26" s="285">
        <v>1861</v>
      </c>
      <c r="P26" s="237" t="s">
        <v>316</v>
      </c>
      <c r="Q26" s="276">
        <v>9110</v>
      </c>
      <c r="R26" s="237" t="s">
        <v>316</v>
      </c>
      <c r="S26" s="237">
        <v>452</v>
      </c>
      <c r="T26" s="276" t="s">
        <v>316</v>
      </c>
      <c r="U26" s="162"/>
      <c r="V26" s="162"/>
      <c r="W26" s="162"/>
      <c r="X26" s="162"/>
    </row>
    <row r="27" spans="1:24" ht="17.25" customHeight="1">
      <c r="A27" s="648" t="s">
        <v>243</v>
      </c>
      <c r="B27" s="649"/>
      <c r="C27" s="288">
        <v>78</v>
      </c>
      <c r="D27" s="650">
        <v>10</v>
      </c>
      <c r="E27" s="650"/>
      <c r="F27" s="278" t="s">
        <v>505</v>
      </c>
      <c r="G27" s="278" t="s">
        <v>505</v>
      </c>
      <c r="H27" s="278" t="s">
        <v>505</v>
      </c>
      <c r="I27" s="278" t="s">
        <v>505</v>
      </c>
      <c r="J27" s="278" t="s">
        <v>505</v>
      </c>
      <c r="K27" s="278">
        <v>10</v>
      </c>
      <c r="L27" s="162"/>
      <c r="M27" s="386" t="s">
        <v>497</v>
      </c>
      <c r="N27" s="371"/>
      <c r="O27" s="285">
        <v>2360</v>
      </c>
      <c r="P27" s="237" t="s">
        <v>316</v>
      </c>
      <c r="Q27" s="276">
        <v>9681</v>
      </c>
      <c r="R27" s="237" t="s">
        <v>316</v>
      </c>
      <c r="S27" s="237">
        <v>227</v>
      </c>
      <c r="T27" s="276" t="s">
        <v>316</v>
      </c>
      <c r="U27" s="162"/>
      <c r="V27" s="162"/>
      <c r="W27" s="162"/>
      <c r="X27" s="162"/>
    </row>
    <row r="28" spans="1:24" ht="17.25" customHeight="1">
      <c r="A28" s="295" t="s">
        <v>412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645" t="s">
        <v>498</v>
      </c>
      <c r="N28" s="646"/>
      <c r="O28" s="306">
        <v>1983</v>
      </c>
      <c r="P28" s="284" t="s">
        <v>316</v>
      </c>
      <c r="Q28" s="284">
        <v>10455</v>
      </c>
      <c r="R28" s="284" t="s">
        <v>316</v>
      </c>
      <c r="S28" s="284">
        <v>124</v>
      </c>
      <c r="T28" s="284" t="s">
        <v>316</v>
      </c>
      <c r="U28" s="162"/>
      <c r="V28" s="162"/>
      <c r="W28" s="162"/>
      <c r="X28" s="162"/>
    </row>
    <row r="29" spans="2:24" ht="17.25" customHeight="1"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82"/>
      <c r="N29" s="106"/>
      <c r="O29" s="106"/>
      <c r="P29" s="106"/>
      <c r="Q29" s="106"/>
      <c r="R29" s="106"/>
      <c r="S29" s="106"/>
      <c r="T29" s="106"/>
      <c r="U29" s="162"/>
      <c r="V29" s="162"/>
      <c r="W29" s="162"/>
      <c r="X29" s="162"/>
    </row>
    <row r="30" spans="1:24" ht="17.2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62"/>
    </row>
    <row r="31" spans="1:24" ht="17.2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07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62"/>
    </row>
    <row r="32" spans="1:24" ht="17.2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07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62"/>
    </row>
    <row r="33" spans="1:24" ht="18" customHeight="1">
      <c r="A33" s="575" t="s">
        <v>581</v>
      </c>
      <c r="B33" s="575"/>
      <c r="C33" s="575"/>
      <c r="D33" s="575"/>
      <c r="E33" s="575"/>
      <c r="F33" s="575"/>
      <c r="G33" s="575"/>
      <c r="H33" s="575"/>
      <c r="I33" s="575"/>
      <c r="J33" s="575"/>
      <c r="K33" s="575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</row>
    <row r="34" spans="1:24" ht="18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575" t="s">
        <v>596</v>
      </c>
      <c r="N34" s="575"/>
      <c r="O34" s="575"/>
      <c r="P34" s="575"/>
      <c r="Q34" s="575"/>
      <c r="R34" s="575"/>
      <c r="S34" s="575"/>
      <c r="T34" s="575"/>
      <c r="U34" s="575"/>
      <c r="V34" s="575"/>
      <c r="W34" s="296"/>
      <c r="X34" s="296"/>
    </row>
    <row r="35" spans="1:24" ht="17.25" customHeight="1" thickBot="1">
      <c r="A35" s="546" t="s">
        <v>582</v>
      </c>
      <c r="B35" s="547"/>
      <c r="C35" s="547"/>
      <c r="D35" s="547"/>
      <c r="E35" s="547"/>
      <c r="F35" s="547"/>
      <c r="G35" s="547"/>
      <c r="H35" s="547"/>
      <c r="I35" s="547"/>
      <c r="J35" s="547"/>
      <c r="K35" s="547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80" t="s">
        <v>46</v>
      </c>
      <c r="W35" s="162"/>
      <c r="X35" s="162"/>
    </row>
    <row r="36" spans="1:24" ht="17.25" customHeight="1" thickBo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623" t="s">
        <v>591</v>
      </c>
      <c r="N36" s="647"/>
      <c r="O36" s="636" t="s">
        <v>234</v>
      </c>
      <c r="P36" s="637"/>
      <c r="Q36" s="636" t="s">
        <v>45</v>
      </c>
      <c r="R36" s="637"/>
      <c r="S36" s="638" t="s">
        <v>597</v>
      </c>
      <c r="T36" s="637"/>
      <c r="U36" s="638" t="s">
        <v>598</v>
      </c>
      <c r="V36" s="639"/>
      <c r="W36" s="162"/>
      <c r="X36" s="162"/>
    </row>
    <row r="37" spans="1:24" ht="17.25" customHeight="1">
      <c r="A37" s="652" t="s">
        <v>446</v>
      </c>
      <c r="B37" s="651" t="s">
        <v>306</v>
      </c>
      <c r="C37" s="651"/>
      <c r="D37" s="651" t="s">
        <v>307</v>
      </c>
      <c r="E37" s="651"/>
      <c r="F37" s="651" t="s">
        <v>308</v>
      </c>
      <c r="G37" s="651"/>
      <c r="H37" s="653" t="s">
        <v>578</v>
      </c>
      <c r="I37" s="651"/>
      <c r="J37" s="578" t="s">
        <v>309</v>
      </c>
      <c r="K37" s="654"/>
      <c r="L37" s="162"/>
      <c r="M37" s="626"/>
      <c r="N37" s="569"/>
      <c r="O37" s="307" t="s">
        <v>592</v>
      </c>
      <c r="P37" s="181" t="s">
        <v>44</v>
      </c>
      <c r="Q37" s="307" t="s">
        <v>592</v>
      </c>
      <c r="R37" s="181" t="s">
        <v>44</v>
      </c>
      <c r="S37" s="307" t="s">
        <v>592</v>
      </c>
      <c r="T37" s="181" t="s">
        <v>44</v>
      </c>
      <c r="U37" s="307" t="s">
        <v>592</v>
      </c>
      <c r="V37" s="181" t="s">
        <v>44</v>
      </c>
      <c r="W37" s="162"/>
      <c r="X37" s="162"/>
    </row>
    <row r="38" spans="1:24" ht="17.25" customHeight="1">
      <c r="A38" s="569"/>
      <c r="B38" s="28" t="s">
        <v>42</v>
      </c>
      <c r="C38" s="23" t="s">
        <v>43</v>
      </c>
      <c r="D38" s="23" t="s">
        <v>42</v>
      </c>
      <c r="E38" s="23" t="s">
        <v>43</v>
      </c>
      <c r="F38" s="23" t="s">
        <v>42</v>
      </c>
      <c r="G38" s="23" t="s">
        <v>43</v>
      </c>
      <c r="H38" s="23" t="s">
        <v>42</v>
      </c>
      <c r="I38" s="23" t="s">
        <v>43</v>
      </c>
      <c r="J38" s="23" t="s">
        <v>42</v>
      </c>
      <c r="K38" s="24" t="s">
        <v>43</v>
      </c>
      <c r="L38" s="162"/>
      <c r="M38" s="370" t="s">
        <v>297</v>
      </c>
      <c r="N38" s="371"/>
      <c r="O38" s="297">
        <v>62</v>
      </c>
      <c r="P38" s="298">
        <v>15268</v>
      </c>
      <c r="Q38" s="276">
        <v>70683</v>
      </c>
      <c r="R38" s="298">
        <v>4599879</v>
      </c>
      <c r="S38" s="298" t="s">
        <v>103</v>
      </c>
      <c r="T38" s="276" t="s">
        <v>103</v>
      </c>
      <c r="U38" s="298" t="s">
        <v>103</v>
      </c>
      <c r="V38" s="298" t="s">
        <v>103</v>
      </c>
      <c r="W38" s="162"/>
      <c r="X38" s="162"/>
    </row>
    <row r="39" spans="1:24" ht="17.25" customHeight="1">
      <c r="A39" s="183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386" t="s">
        <v>495</v>
      </c>
      <c r="N39" s="371"/>
      <c r="O39" s="248">
        <v>29</v>
      </c>
      <c r="P39" s="237">
        <v>7795</v>
      </c>
      <c r="Q39" s="276">
        <v>73866</v>
      </c>
      <c r="R39" s="237">
        <v>4851291</v>
      </c>
      <c r="S39" s="237" t="s">
        <v>103</v>
      </c>
      <c r="T39" s="276" t="s">
        <v>103</v>
      </c>
      <c r="U39" s="237">
        <v>1</v>
      </c>
      <c r="V39" s="237">
        <v>30</v>
      </c>
      <c r="W39" s="162"/>
      <c r="X39" s="162"/>
    </row>
    <row r="40" spans="1:24" ht="17.25" customHeight="1">
      <c r="A40" s="38" t="s">
        <v>297</v>
      </c>
      <c r="B40" s="276">
        <v>3596</v>
      </c>
      <c r="C40" s="276">
        <v>4626</v>
      </c>
      <c r="D40" s="276" t="s">
        <v>103</v>
      </c>
      <c r="E40" s="276" t="s">
        <v>103</v>
      </c>
      <c r="F40" s="276" t="s">
        <v>103</v>
      </c>
      <c r="G40" s="276" t="s">
        <v>103</v>
      </c>
      <c r="H40" s="276" t="s">
        <v>103</v>
      </c>
      <c r="I40" s="276" t="s">
        <v>103</v>
      </c>
      <c r="J40" s="276" t="s">
        <v>103</v>
      </c>
      <c r="K40" s="276" t="s">
        <v>103</v>
      </c>
      <c r="L40" s="162"/>
      <c r="M40" s="386" t="s">
        <v>496</v>
      </c>
      <c r="N40" s="371"/>
      <c r="O40" s="248">
        <v>18</v>
      </c>
      <c r="P40" s="237" t="s">
        <v>316</v>
      </c>
      <c r="Q40" s="276">
        <v>91423</v>
      </c>
      <c r="R40" s="237" t="s">
        <v>316</v>
      </c>
      <c r="S40" s="237" t="s">
        <v>103</v>
      </c>
      <c r="T40" s="276" t="s">
        <v>103</v>
      </c>
      <c r="U40" s="237" t="s">
        <v>103</v>
      </c>
      <c r="V40" s="237" t="s">
        <v>103</v>
      </c>
      <c r="W40" s="162"/>
      <c r="X40" s="162"/>
    </row>
    <row r="41" spans="1:24" ht="17.25" customHeight="1">
      <c r="A41" s="267" t="s">
        <v>495</v>
      </c>
      <c r="B41" s="276" t="s">
        <v>103</v>
      </c>
      <c r="C41" s="276" t="s">
        <v>103</v>
      </c>
      <c r="D41" s="276" t="s">
        <v>103</v>
      </c>
      <c r="E41" s="276" t="s">
        <v>103</v>
      </c>
      <c r="F41" s="276" t="s">
        <v>103</v>
      </c>
      <c r="G41" s="276" t="s">
        <v>103</v>
      </c>
      <c r="H41" s="276" t="s">
        <v>103</v>
      </c>
      <c r="I41" s="276" t="s">
        <v>103</v>
      </c>
      <c r="J41" s="276" t="s">
        <v>103</v>
      </c>
      <c r="K41" s="276" t="s">
        <v>103</v>
      </c>
      <c r="L41" s="162"/>
      <c r="M41" s="386" t="s">
        <v>497</v>
      </c>
      <c r="N41" s="371"/>
      <c r="O41" s="248">
        <v>12</v>
      </c>
      <c r="P41" s="237" t="s">
        <v>316</v>
      </c>
      <c r="Q41" s="276">
        <v>95047</v>
      </c>
      <c r="R41" s="237" t="s">
        <v>316</v>
      </c>
      <c r="S41" s="237">
        <v>2</v>
      </c>
      <c r="T41" s="276" t="s">
        <v>316</v>
      </c>
      <c r="U41" s="237" t="s">
        <v>103</v>
      </c>
      <c r="V41" s="237" t="s">
        <v>103</v>
      </c>
      <c r="W41" s="162"/>
      <c r="X41" s="162"/>
    </row>
    <row r="42" spans="1:24" ht="17.25" customHeight="1">
      <c r="A42" s="267" t="s">
        <v>496</v>
      </c>
      <c r="B42" s="276" t="s">
        <v>103</v>
      </c>
      <c r="C42" s="276" t="s">
        <v>103</v>
      </c>
      <c r="D42" s="276" t="s">
        <v>103</v>
      </c>
      <c r="E42" s="276" t="s">
        <v>103</v>
      </c>
      <c r="F42" s="276" t="s">
        <v>103</v>
      </c>
      <c r="G42" s="276" t="s">
        <v>103</v>
      </c>
      <c r="H42" s="276" t="s">
        <v>103</v>
      </c>
      <c r="I42" s="276" t="s">
        <v>103</v>
      </c>
      <c r="J42" s="276" t="s">
        <v>103</v>
      </c>
      <c r="K42" s="276" t="s">
        <v>103</v>
      </c>
      <c r="L42" s="162"/>
      <c r="M42" s="645" t="s">
        <v>498</v>
      </c>
      <c r="N42" s="646"/>
      <c r="O42" s="283">
        <v>9</v>
      </c>
      <c r="P42" s="284" t="s">
        <v>316</v>
      </c>
      <c r="Q42" s="284">
        <v>109501</v>
      </c>
      <c r="R42" s="284" t="s">
        <v>316</v>
      </c>
      <c r="S42" s="284" t="s">
        <v>103</v>
      </c>
      <c r="T42" s="284" t="s">
        <v>316</v>
      </c>
      <c r="U42" s="284">
        <v>2</v>
      </c>
      <c r="V42" s="284" t="s">
        <v>316</v>
      </c>
      <c r="W42" s="162"/>
      <c r="X42" s="162"/>
    </row>
    <row r="43" spans="1:24" ht="17.25" customHeight="1">
      <c r="A43" s="267" t="s">
        <v>561</v>
      </c>
      <c r="B43" s="276" t="s">
        <v>103</v>
      </c>
      <c r="C43" s="276" t="s">
        <v>103</v>
      </c>
      <c r="D43" s="276" t="s">
        <v>103</v>
      </c>
      <c r="E43" s="276" t="s">
        <v>103</v>
      </c>
      <c r="F43" s="276" t="s">
        <v>103</v>
      </c>
      <c r="G43" s="276" t="s">
        <v>103</v>
      </c>
      <c r="H43" s="276" t="s">
        <v>103</v>
      </c>
      <c r="I43" s="276" t="s">
        <v>103</v>
      </c>
      <c r="J43" s="276" t="s">
        <v>103</v>
      </c>
      <c r="K43" s="276" t="s">
        <v>103</v>
      </c>
      <c r="L43" s="162"/>
      <c r="M43" s="295" t="s">
        <v>576</v>
      </c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24" ht="17.25" customHeight="1">
      <c r="A44" s="153" t="s">
        <v>498</v>
      </c>
      <c r="B44" s="277" t="s">
        <v>507</v>
      </c>
      <c r="C44" s="277" t="s">
        <v>507</v>
      </c>
      <c r="D44" s="277" t="s">
        <v>507</v>
      </c>
      <c r="E44" s="277" t="s">
        <v>507</v>
      </c>
      <c r="F44" s="277" t="s">
        <v>507</v>
      </c>
      <c r="G44" s="277" t="s">
        <v>507</v>
      </c>
      <c r="H44" s="277" t="s">
        <v>507</v>
      </c>
      <c r="I44" s="277" t="s">
        <v>507</v>
      </c>
      <c r="J44" s="277" t="s">
        <v>507</v>
      </c>
      <c r="K44" s="277" t="s">
        <v>507</v>
      </c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1:24" ht="17.25" customHeight="1">
      <c r="A45" s="184"/>
      <c r="B45" s="185"/>
      <c r="C45" s="178"/>
      <c r="D45" s="178"/>
      <c r="E45" s="178"/>
      <c r="F45" s="178"/>
      <c r="G45" s="178"/>
      <c r="H45" s="178"/>
      <c r="I45" s="178"/>
      <c r="J45" s="178"/>
      <c r="K45" s="178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24" ht="17.25" customHeight="1">
      <c r="A46" s="301" t="s">
        <v>577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17.25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17.25" customHeight="1">
      <c r="A48" s="546" t="s">
        <v>583</v>
      </c>
      <c r="B48" s="547"/>
      <c r="C48" s="547"/>
      <c r="D48" s="547"/>
      <c r="E48" s="547"/>
      <c r="F48" s="547"/>
      <c r="G48" s="547"/>
      <c r="H48" s="547"/>
      <c r="I48" s="547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17.25" customHeight="1" thickBot="1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1:24" ht="17.25" customHeight="1">
      <c r="A50" s="652" t="s">
        <v>446</v>
      </c>
      <c r="B50" s="616" t="s">
        <v>306</v>
      </c>
      <c r="C50" s="632"/>
      <c r="D50" s="651" t="s">
        <v>186</v>
      </c>
      <c r="E50" s="651"/>
      <c r="F50" s="653" t="s">
        <v>187</v>
      </c>
      <c r="G50" s="651"/>
      <c r="H50" s="578" t="s">
        <v>310</v>
      </c>
      <c r="I50" s="654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</row>
    <row r="51" spans="1:24" ht="17.25" customHeight="1">
      <c r="A51" s="569"/>
      <c r="B51" s="28" t="s">
        <v>42</v>
      </c>
      <c r="C51" s="23" t="s">
        <v>43</v>
      </c>
      <c r="D51" s="23" t="s">
        <v>42</v>
      </c>
      <c r="E51" s="23" t="s">
        <v>43</v>
      </c>
      <c r="F51" s="23" t="s">
        <v>42</v>
      </c>
      <c r="G51" s="23" t="s">
        <v>43</v>
      </c>
      <c r="H51" s="23" t="s">
        <v>42</v>
      </c>
      <c r="I51" s="24" t="s">
        <v>43</v>
      </c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</row>
    <row r="52" spans="1:24" ht="17.25" customHeight="1">
      <c r="A52" s="183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</row>
    <row r="53" spans="1:24" ht="17.25" customHeight="1">
      <c r="A53" s="38" t="s">
        <v>297</v>
      </c>
      <c r="B53" s="255">
        <v>3596</v>
      </c>
      <c r="C53" s="255">
        <v>4626</v>
      </c>
      <c r="D53" s="276" t="s">
        <v>103</v>
      </c>
      <c r="E53" s="276">
        <v>1</v>
      </c>
      <c r="F53" s="276" t="s">
        <v>103</v>
      </c>
      <c r="G53" s="276" t="s">
        <v>103</v>
      </c>
      <c r="H53" s="276" t="s">
        <v>103</v>
      </c>
      <c r="I53" s="276" t="s">
        <v>103</v>
      </c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</row>
    <row r="54" spans="1:24" ht="17.25" customHeight="1">
      <c r="A54" s="267" t="s">
        <v>495</v>
      </c>
      <c r="B54" s="255">
        <v>3426</v>
      </c>
      <c r="C54" s="255">
        <v>4090</v>
      </c>
      <c r="D54" s="276" t="s">
        <v>103</v>
      </c>
      <c r="E54" s="276" t="s">
        <v>103</v>
      </c>
      <c r="F54" s="276" t="s">
        <v>103</v>
      </c>
      <c r="G54" s="276" t="s">
        <v>103</v>
      </c>
      <c r="H54" s="276" t="s">
        <v>103</v>
      </c>
      <c r="I54" s="276" t="s">
        <v>103</v>
      </c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</row>
    <row r="55" spans="1:24" ht="17.25" customHeight="1">
      <c r="A55" s="267" t="s">
        <v>496</v>
      </c>
      <c r="B55" s="255">
        <v>3909</v>
      </c>
      <c r="C55" s="255">
        <v>4662</v>
      </c>
      <c r="D55" s="276" t="s">
        <v>103</v>
      </c>
      <c r="E55" s="276" t="s">
        <v>103</v>
      </c>
      <c r="F55" s="276" t="s">
        <v>103</v>
      </c>
      <c r="G55" s="276" t="s">
        <v>103</v>
      </c>
      <c r="H55" s="276" t="s">
        <v>103</v>
      </c>
      <c r="I55" s="276" t="s">
        <v>103</v>
      </c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1:24" ht="17.25" customHeight="1">
      <c r="A56" s="267" t="s">
        <v>561</v>
      </c>
      <c r="B56" s="255">
        <v>3957</v>
      </c>
      <c r="C56" s="255">
        <v>4609</v>
      </c>
      <c r="D56" s="276">
        <v>1</v>
      </c>
      <c r="E56" s="276" t="s">
        <v>103</v>
      </c>
      <c r="F56" s="276" t="s">
        <v>103</v>
      </c>
      <c r="G56" s="276" t="s">
        <v>103</v>
      </c>
      <c r="H56" s="276" t="s">
        <v>103</v>
      </c>
      <c r="I56" s="276" t="s">
        <v>103</v>
      </c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</row>
    <row r="57" spans="1:24" ht="17.25" customHeight="1">
      <c r="A57" s="153" t="s">
        <v>498</v>
      </c>
      <c r="B57" s="280">
        <v>3662</v>
      </c>
      <c r="C57" s="280">
        <v>4109</v>
      </c>
      <c r="D57" s="277">
        <v>1</v>
      </c>
      <c r="E57" s="277" t="s">
        <v>507</v>
      </c>
      <c r="F57" s="277" t="s">
        <v>507</v>
      </c>
      <c r="G57" s="277" t="s">
        <v>507</v>
      </c>
      <c r="H57" s="277" t="s">
        <v>507</v>
      </c>
      <c r="I57" s="277" t="s">
        <v>507</v>
      </c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</row>
    <row r="58" spans="1:24" ht="14.25" customHeight="1">
      <c r="A58" s="184"/>
      <c r="B58" s="185"/>
      <c r="C58" s="178"/>
      <c r="D58" s="178"/>
      <c r="E58" s="178"/>
      <c r="F58" s="178"/>
      <c r="G58" s="178"/>
      <c r="H58" s="178"/>
      <c r="I58" s="178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</row>
    <row r="59" spans="1:24" ht="14.25" customHeight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</row>
    <row r="60" spans="1:24" ht="14.25" customHeight="1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</row>
    <row r="61" spans="1:24" ht="14.25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1:24" ht="14.25" customHeight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</row>
    <row r="63" spans="1:24" ht="14.25" customHeight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14.25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</row>
    <row r="65" spans="1:24" ht="14.25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</row>
    <row r="66" spans="1:24" ht="14.25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14.25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14.25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</row>
    <row r="69" spans="1:24" ht="14.25" customHeigh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spans="1:24" ht="14.25" customHeight="1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</row>
    <row r="71" spans="1:24" ht="14.25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</row>
    <row r="72" spans="1:24" ht="14.25" customHeight="1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</row>
    <row r="73" spans="1:24" ht="14.25" customHeight="1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</row>
    <row r="74" spans="1:24" ht="14.25" customHeight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</row>
    <row r="75" spans="1:24" ht="14.25" customHeight="1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</row>
    <row r="76" spans="1:24" ht="14.25" customHeight="1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</row>
    <row r="77" spans="1:24" ht="14.2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</row>
    <row r="78" spans="1:24" ht="14.2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</row>
    <row r="79" spans="1:24" ht="14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</row>
    <row r="80" spans="1:24" ht="14.2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1:24" ht="14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</row>
    <row r="82" spans="1:24" ht="14.2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</row>
    <row r="83" spans="1:24" ht="14.2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4.2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4.2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4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4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  <row r="88" spans="1:24" ht="14.2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</row>
    <row r="89" spans="1:24" ht="14.2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</row>
    <row r="90" spans="1:24" ht="14.2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</row>
    <row r="91" spans="1:24" ht="14.2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</row>
    <row r="92" spans="1:24" ht="14.2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</row>
    <row r="93" spans="1:24" ht="14.2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</row>
    <row r="94" spans="1:24" ht="14.2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</row>
    <row r="95" spans="1:24" ht="14.2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</row>
    <row r="96" spans="1:24" ht="14.2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</row>
    <row r="97" spans="1:24" ht="14.2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24" ht="14.2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</row>
    <row r="99" spans="1:24" ht="14.2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</row>
    <row r="100" spans="1:24" ht="14.2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</row>
    <row r="101" spans="1:24" ht="14.2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</row>
    <row r="102" spans="1:24" ht="14.2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</row>
    <row r="103" spans="1:24" ht="14.2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</row>
    <row r="104" spans="1:24" ht="14.2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</row>
    <row r="105" spans="1:24" ht="14.25">
      <c r="A105" s="33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</row>
  </sheetData>
  <sheetProtection/>
  <mergeCells count="98">
    <mergeCell ref="M25:N25"/>
    <mergeCell ref="M26:N26"/>
    <mergeCell ref="M24:N24"/>
    <mergeCell ref="F50:G50"/>
    <mergeCell ref="H50:I50"/>
    <mergeCell ref="J37:K37"/>
    <mergeCell ref="H37:I37"/>
    <mergeCell ref="F37:G37"/>
    <mergeCell ref="M3:X3"/>
    <mergeCell ref="M18:T18"/>
    <mergeCell ref="M34:V34"/>
    <mergeCell ref="A48:I48"/>
    <mergeCell ref="J6:J8"/>
    <mergeCell ref="A26:B26"/>
    <mergeCell ref="D37:E37"/>
    <mergeCell ref="B37:C37"/>
    <mergeCell ref="A50:A51"/>
    <mergeCell ref="B50:C50"/>
    <mergeCell ref="D50:E50"/>
    <mergeCell ref="A37:A38"/>
    <mergeCell ref="A35:K35"/>
    <mergeCell ref="A33:K33"/>
    <mergeCell ref="A27:B27"/>
    <mergeCell ref="D27:E27"/>
    <mergeCell ref="D22:E22"/>
    <mergeCell ref="D23:E23"/>
    <mergeCell ref="D21:E21"/>
    <mergeCell ref="D25:E25"/>
    <mergeCell ref="D26:E26"/>
    <mergeCell ref="A24:B24"/>
    <mergeCell ref="A25:B25"/>
    <mergeCell ref="M42:N42"/>
    <mergeCell ref="M27:N27"/>
    <mergeCell ref="M28:N28"/>
    <mergeCell ref="M36:N37"/>
    <mergeCell ref="M38:N38"/>
    <mergeCell ref="M39:N39"/>
    <mergeCell ref="M40:N40"/>
    <mergeCell ref="M41:N41"/>
    <mergeCell ref="O36:P36"/>
    <mergeCell ref="Q36:R36"/>
    <mergeCell ref="S36:T36"/>
    <mergeCell ref="U36:V36"/>
    <mergeCell ref="O22:P22"/>
    <mergeCell ref="S21:T22"/>
    <mergeCell ref="O21:R21"/>
    <mergeCell ref="Q22:R22"/>
    <mergeCell ref="U5:V5"/>
    <mergeCell ref="W5:X5"/>
    <mergeCell ref="O5:P5"/>
    <mergeCell ref="Q5:R5"/>
    <mergeCell ref="S5:T5"/>
    <mergeCell ref="M7:N7"/>
    <mergeCell ref="H6:H8"/>
    <mergeCell ref="F6:F8"/>
    <mergeCell ref="K6:K8"/>
    <mergeCell ref="I6:I8"/>
    <mergeCell ref="M5:N6"/>
    <mergeCell ref="M8:N8"/>
    <mergeCell ref="D24:E24"/>
    <mergeCell ref="D20:E20"/>
    <mergeCell ref="D12:E12"/>
    <mergeCell ref="D13:E13"/>
    <mergeCell ref="M12:N12"/>
    <mergeCell ref="M11:N11"/>
    <mergeCell ref="D18:E18"/>
    <mergeCell ref="D19:E19"/>
    <mergeCell ref="D17:E17"/>
    <mergeCell ref="A19:B19"/>
    <mergeCell ref="A15:B15"/>
    <mergeCell ref="A9:B9"/>
    <mergeCell ref="M21:N23"/>
    <mergeCell ref="M13:N13"/>
    <mergeCell ref="M10:N10"/>
    <mergeCell ref="M9:N9"/>
    <mergeCell ref="A20:B20"/>
    <mergeCell ref="A21:B21"/>
    <mergeCell ref="A23:B23"/>
    <mergeCell ref="D11:E11"/>
    <mergeCell ref="A5:B8"/>
    <mergeCell ref="A13:B13"/>
    <mergeCell ref="A12:B12"/>
    <mergeCell ref="C5:C8"/>
    <mergeCell ref="A22:B22"/>
    <mergeCell ref="D14:E14"/>
    <mergeCell ref="D15:E15"/>
    <mergeCell ref="D16:E16"/>
    <mergeCell ref="A18:B18"/>
    <mergeCell ref="A10:B10"/>
    <mergeCell ref="A11:B11"/>
    <mergeCell ref="D10:E10"/>
    <mergeCell ref="A3:K3"/>
    <mergeCell ref="A16:B16"/>
    <mergeCell ref="A17:B17"/>
    <mergeCell ref="D5:E8"/>
    <mergeCell ref="D9:E9"/>
    <mergeCell ref="F5:K5"/>
    <mergeCell ref="G6:G8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8.69921875" style="10" customWidth="1"/>
    <col min="2" max="10" width="9" style="10" customWidth="1"/>
    <col min="11" max="11" width="10" style="10" customWidth="1"/>
    <col min="12" max="23" width="9" style="10" customWidth="1"/>
    <col min="24" max="24" width="8.8984375" style="10" customWidth="1"/>
    <col min="25" max="25" width="11.5" style="10" customWidth="1"/>
    <col min="26" max="26" width="12.8984375" style="10" customWidth="1"/>
    <col min="27" max="27" width="12" style="10" customWidth="1"/>
    <col min="28" max="28" width="11.09765625" style="10" customWidth="1"/>
    <col min="29" max="16384" width="10.59765625" style="10" customWidth="1"/>
  </cols>
  <sheetData>
    <row r="1" spans="1:28" s="9" customFormat="1" ht="15" customHeight="1">
      <c r="A1" s="114" t="s">
        <v>344</v>
      </c>
      <c r="B1" s="113"/>
      <c r="C1" s="115"/>
      <c r="D1" s="115"/>
      <c r="E1" s="115"/>
      <c r="F1" s="115"/>
      <c r="G1" s="112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1" t="s">
        <v>345</v>
      </c>
      <c r="AA1" s="115"/>
      <c r="AB1" s="32"/>
    </row>
    <row r="2" spans="1:28" s="9" customFormat="1" ht="15" customHeight="1">
      <c r="A2" s="114"/>
      <c r="B2" s="113"/>
      <c r="C2" s="115"/>
      <c r="D2" s="115"/>
      <c r="E2" s="115"/>
      <c r="F2" s="115"/>
      <c r="G2" s="112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1"/>
      <c r="AA2" s="115"/>
      <c r="AB2" s="32"/>
    </row>
    <row r="3" spans="1:28" ht="18" customHeight="1">
      <c r="A3" s="400" t="s">
        <v>601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309"/>
      <c r="AB3" s="309"/>
    </row>
    <row r="4" spans="1:28" ht="15" customHeight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31"/>
      <c r="AB4" s="131"/>
    </row>
    <row r="5" spans="1:28" ht="15" customHeight="1">
      <c r="A5" s="119"/>
      <c r="B5" s="120"/>
      <c r="C5" s="121"/>
      <c r="D5" s="743" t="s">
        <v>80</v>
      </c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5"/>
      <c r="P5" s="716" t="s">
        <v>81</v>
      </c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90"/>
      <c r="AB5" s="64"/>
    </row>
    <row r="6" spans="1:28" ht="15" customHeight="1">
      <c r="A6" s="451" t="s">
        <v>20</v>
      </c>
      <c r="B6" s="660"/>
      <c r="C6" s="661"/>
      <c r="D6" s="699" t="s">
        <v>82</v>
      </c>
      <c r="E6" s="700"/>
      <c r="F6" s="714" t="s">
        <v>607</v>
      </c>
      <c r="G6" s="715"/>
      <c r="H6" s="715"/>
      <c r="I6" s="715"/>
      <c r="J6" s="715"/>
      <c r="K6" s="715"/>
      <c r="L6" s="715"/>
      <c r="M6" s="715"/>
      <c r="N6" s="718" t="s">
        <v>608</v>
      </c>
      <c r="O6" s="719"/>
      <c r="P6" s="702" t="s">
        <v>83</v>
      </c>
      <c r="Q6" s="703"/>
      <c r="R6" s="691" t="s">
        <v>609</v>
      </c>
      <c r="S6" s="708"/>
      <c r="T6" s="708"/>
      <c r="U6" s="708"/>
      <c r="V6" s="708"/>
      <c r="W6" s="709"/>
      <c r="X6" s="702" t="s">
        <v>343</v>
      </c>
      <c r="Y6" s="736"/>
      <c r="Z6" s="696" t="s">
        <v>23</v>
      </c>
      <c r="AA6" s="90"/>
      <c r="AB6" s="64"/>
    </row>
    <row r="7" spans="1:28" ht="15" customHeight="1">
      <c r="A7" s="122"/>
      <c r="B7" s="123"/>
      <c r="C7" s="124"/>
      <c r="D7" s="701"/>
      <c r="E7" s="700"/>
      <c r="F7" s="422"/>
      <c r="G7" s="417"/>
      <c r="H7" s="417"/>
      <c r="I7" s="417"/>
      <c r="J7" s="417"/>
      <c r="K7" s="417"/>
      <c r="L7" s="417"/>
      <c r="M7" s="417"/>
      <c r="N7" s="720"/>
      <c r="O7" s="721"/>
      <c r="P7" s="704"/>
      <c r="Q7" s="562"/>
      <c r="R7" s="710"/>
      <c r="S7" s="681"/>
      <c r="T7" s="681"/>
      <c r="U7" s="681"/>
      <c r="V7" s="681"/>
      <c r="W7" s="711"/>
      <c r="X7" s="704"/>
      <c r="Y7" s="700"/>
      <c r="Z7" s="398"/>
      <c r="AA7" s="90"/>
      <c r="AB7" s="64"/>
    </row>
    <row r="8" spans="1:28" ht="15" customHeight="1">
      <c r="A8" s="451" t="s">
        <v>21</v>
      </c>
      <c r="B8" s="660"/>
      <c r="C8" s="661"/>
      <c r="D8" s="701"/>
      <c r="E8" s="700"/>
      <c r="F8" s="691" t="s">
        <v>602</v>
      </c>
      <c r="G8" s="692"/>
      <c r="H8" s="696" t="s">
        <v>22</v>
      </c>
      <c r="I8" s="692"/>
      <c r="J8" s="691" t="s">
        <v>603</v>
      </c>
      <c r="K8" s="692"/>
      <c r="L8" s="691" t="s">
        <v>604</v>
      </c>
      <c r="M8" s="693"/>
      <c r="N8" s="720"/>
      <c r="O8" s="721"/>
      <c r="P8" s="704"/>
      <c r="Q8" s="562"/>
      <c r="R8" s="697" t="s">
        <v>84</v>
      </c>
      <c r="S8" s="698"/>
      <c r="T8" s="697" t="s">
        <v>85</v>
      </c>
      <c r="U8" s="698"/>
      <c r="V8" s="712" t="s">
        <v>86</v>
      </c>
      <c r="W8" s="713"/>
      <c r="X8" s="704"/>
      <c r="Y8" s="700"/>
      <c r="Z8" s="398"/>
      <c r="AA8" s="90"/>
      <c r="AB8" s="64"/>
    </row>
    <row r="9" spans="1:28" ht="15" customHeight="1">
      <c r="A9" s="126"/>
      <c r="B9" s="127"/>
      <c r="C9" s="128"/>
      <c r="D9" s="358" t="s">
        <v>87</v>
      </c>
      <c r="E9" s="447"/>
      <c r="F9" s="398"/>
      <c r="G9" s="447"/>
      <c r="H9" s="398"/>
      <c r="I9" s="447"/>
      <c r="J9" s="398"/>
      <c r="K9" s="447"/>
      <c r="L9" s="398"/>
      <c r="M9" s="358"/>
      <c r="N9" s="722"/>
      <c r="O9" s="723"/>
      <c r="P9" s="398" t="s">
        <v>88</v>
      </c>
      <c r="Q9" s="447"/>
      <c r="R9" s="398"/>
      <c r="S9" s="447"/>
      <c r="T9" s="398"/>
      <c r="U9" s="447"/>
      <c r="V9" s="710"/>
      <c r="W9" s="711"/>
      <c r="X9" s="658" t="s">
        <v>88</v>
      </c>
      <c r="Y9" s="659"/>
      <c r="Z9" s="109" t="s">
        <v>88</v>
      </c>
      <c r="AA9" s="90"/>
      <c r="AB9" s="64"/>
    </row>
    <row r="10" spans="1:28" ht="15" customHeight="1">
      <c r="A10" s="662" t="s">
        <v>341</v>
      </c>
      <c r="B10" s="663"/>
      <c r="C10" s="664"/>
      <c r="D10" s="695">
        <v>1043577</v>
      </c>
      <c r="E10" s="694"/>
      <c r="F10" s="694">
        <f>SUM(H10:M10)</f>
        <v>578239</v>
      </c>
      <c r="G10" s="694"/>
      <c r="H10" s="694">
        <v>168939</v>
      </c>
      <c r="I10" s="694"/>
      <c r="J10" s="694">
        <v>408358</v>
      </c>
      <c r="K10" s="694"/>
      <c r="L10" s="694">
        <v>942</v>
      </c>
      <c r="M10" s="694"/>
      <c r="N10" s="707">
        <v>40342</v>
      </c>
      <c r="O10" s="707"/>
      <c r="P10" s="694">
        <v>1070400</v>
      </c>
      <c r="Q10" s="694"/>
      <c r="R10" s="694">
        <f>SUM(T10:W10)</f>
        <v>344380</v>
      </c>
      <c r="S10" s="694"/>
      <c r="T10" s="694">
        <v>330696</v>
      </c>
      <c r="U10" s="694"/>
      <c r="V10" s="707">
        <v>13684</v>
      </c>
      <c r="W10" s="707"/>
      <c r="X10" s="724">
        <v>137065</v>
      </c>
      <c r="Y10" s="724"/>
      <c r="Z10" s="310">
        <v>337648</v>
      </c>
      <c r="AA10" s="90"/>
      <c r="AB10" s="64"/>
    </row>
    <row r="11" spans="1:28" ht="15" customHeight="1">
      <c r="A11" s="665">
        <v>51</v>
      </c>
      <c r="B11" s="665"/>
      <c r="C11" s="666"/>
      <c r="D11" s="427">
        <v>1033506</v>
      </c>
      <c r="E11" s="428"/>
      <c r="F11" s="428">
        <f>SUM(H11:M11)</f>
        <v>572772</v>
      </c>
      <c r="G11" s="428"/>
      <c r="H11" s="428">
        <v>185556</v>
      </c>
      <c r="I11" s="428"/>
      <c r="J11" s="428">
        <v>385774</v>
      </c>
      <c r="K11" s="428"/>
      <c r="L11" s="428">
        <v>1442</v>
      </c>
      <c r="M11" s="428"/>
      <c r="N11" s="428">
        <v>33834</v>
      </c>
      <c r="O11" s="428"/>
      <c r="P11" s="428">
        <v>1003513</v>
      </c>
      <c r="Q11" s="428"/>
      <c r="R11" s="428">
        <f>SUM(T11:W11)</f>
        <v>348484</v>
      </c>
      <c r="S11" s="428"/>
      <c r="T11" s="428">
        <v>335272</v>
      </c>
      <c r="U11" s="428"/>
      <c r="V11" s="428">
        <v>13212</v>
      </c>
      <c r="W11" s="428"/>
      <c r="X11" s="725">
        <v>86719</v>
      </c>
      <c r="Y11" s="725"/>
      <c r="Z11" s="240">
        <v>362634</v>
      </c>
      <c r="AA11" s="90"/>
      <c r="AB11" s="64"/>
    </row>
    <row r="12" spans="1:28" ht="15" customHeight="1">
      <c r="A12" s="665">
        <v>52</v>
      </c>
      <c r="B12" s="665"/>
      <c r="C12" s="666"/>
      <c r="D12" s="427">
        <v>1071810</v>
      </c>
      <c r="E12" s="428"/>
      <c r="F12" s="428">
        <f>SUM(H12:M12)</f>
        <v>650539</v>
      </c>
      <c r="G12" s="428"/>
      <c r="H12" s="428">
        <v>181354</v>
      </c>
      <c r="I12" s="428"/>
      <c r="J12" s="428">
        <v>467734</v>
      </c>
      <c r="K12" s="428"/>
      <c r="L12" s="428">
        <v>1451</v>
      </c>
      <c r="M12" s="428"/>
      <c r="N12" s="428">
        <v>10818</v>
      </c>
      <c r="O12" s="428"/>
      <c r="P12" s="428">
        <v>1083908</v>
      </c>
      <c r="Q12" s="428"/>
      <c r="R12" s="428">
        <f>SUM(T12:W12)</f>
        <v>345399</v>
      </c>
      <c r="S12" s="428"/>
      <c r="T12" s="428">
        <v>340152</v>
      </c>
      <c r="U12" s="428"/>
      <c r="V12" s="428">
        <v>5247</v>
      </c>
      <c r="W12" s="428"/>
      <c r="X12" s="725">
        <v>137239</v>
      </c>
      <c r="Y12" s="725"/>
      <c r="Z12" s="240">
        <v>406554</v>
      </c>
      <c r="AA12" s="90"/>
      <c r="AB12" s="64"/>
    </row>
    <row r="13" spans="1:28" ht="15" customHeight="1">
      <c r="A13" s="665">
        <v>53</v>
      </c>
      <c r="B13" s="665"/>
      <c r="C13" s="666"/>
      <c r="D13" s="427">
        <v>1071180</v>
      </c>
      <c r="E13" s="428"/>
      <c r="F13" s="428">
        <f>SUM(H13:M13)</f>
        <v>647978</v>
      </c>
      <c r="G13" s="428"/>
      <c r="H13" s="428">
        <v>185597</v>
      </c>
      <c r="I13" s="428"/>
      <c r="J13" s="428">
        <v>462221</v>
      </c>
      <c r="K13" s="428"/>
      <c r="L13" s="428">
        <v>160</v>
      </c>
      <c r="M13" s="428"/>
      <c r="N13" s="428">
        <v>9746</v>
      </c>
      <c r="O13" s="428"/>
      <c r="P13" s="428">
        <v>1095617</v>
      </c>
      <c r="Q13" s="428"/>
      <c r="R13" s="428">
        <f>SUM(T13:W13)</f>
        <v>339548</v>
      </c>
      <c r="S13" s="428"/>
      <c r="T13" s="428">
        <v>336086</v>
      </c>
      <c r="U13" s="428"/>
      <c r="V13" s="428">
        <v>3462</v>
      </c>
      <c r="W13" s="428"/>
      <c r="X13" s="725">
        <v>87059</v>
      </c>
      <c r="Y13" s="725"/>
      <c r="Z13" s="240">
        <v>445748</v>
      </c>
      <c r="AA13" s="64"/>
      <c r="AB13" s="64"/>
    </row>
    <row r="14" spans="1:28" s="19" customFormat="1" ht="15" customHeight="1">
      <c r="A14" s="669">
        <v>54</v>
      </c>
      <c r="B14" s="669"/>
      <c r="C14" s="670"/>
      <c r="D14" s="705">
        <v>1089815</v>
      </c>
      <c r="E14" s="706"/>
      <c r="F14" s="706">
        <v>644344</v>
      </c>
      <c r="G14" s="706"/>
      <c r="H14" s="706">
        <v>253897</v>
      </c>
      <c r="I14" s="706"/>
      <c r="J14" s="706">
        <v>464265</v>
      </c>
      <c r="K14" s="706"/>
      <c r="L14" s="706">
        <v>2718</v>
      </c>
      <c r="M14" s="706"/>
      <c r="N14" s="706">
        <v>5119</v>
      </c>
      <c r="O14" s="706"/>
      <c r="P14" s="706">
        <v>1099058</v>
      </c>
      <c r="Q14" s="706"/>
      <c r="R14" s="706">
        <f>SUM(T14:W14)</f>
        <v>342674</v>
      </c>
      <c r="S14" s="706"/>
      <c r="T14" s="706">
        <v>342659</v>
      </c>
      <c r="U14" s="706"/>
      <c r="V14" s="706">
        <v>15</v>
      </c>
      <c r="W14" s="706"/>
      <c r="X14" s="726">
        <v>60403</v>
      </c>
      <c r="Y14" s="726"/>
      <c r="Z14" s="250">
        <v>437811</v>
      </c>
      <c r="AA14" s="11"/>
      <c r="AB14" s="11"/>
    </row>
    <row r="15" spans="1:28" ht="15" customHeight="1">
      <c r="A15" s="130"/>
      <c r="B15" s="123"/>
      <c r="C15" s="124"/>
      <c r="D15" s="425"/>
      <c r="E15" s="426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727"/>
      <c r="Y15" s="727"/>
      <c r="Z15" s="240"/>
      <c r="AA15" s="64"/>
      <c r="AB15" s="64"/>
    </row>
    <row r="16" spans="1:28" ht="15" customHeight="1">
      <c r="A16" s="667" t="s">
        <v>54</v>
      </c>
      <c r="B16" s="668"/>
      <c r="C16" s="621"/>
      <c r="D16" s="425">
        <v>403807</v>
      </c>
      <c r="E16" s="426"/>
      <c r="F16" s="428">
        <v>344817</v>
      </c>
      <c r="G16" s="428"/>
      <c r="H16" s="428">
        <v>101807</v>
      </c>
      <c r="I16" s="428"/>
      <c r="J16" s="428">
        <v>306099</v>
      </c>
      <c r="K16" s="428"/>
      <c r="L16" s="428">
        <v>1410</v>
      </c>
      <c r="M16" s="428"/>
      <c r="N16" s="428" t="s">
        <v>348</v>
      </c>
      <c r="O16" s="428"/>
      <c r="P16" s="428">
        <v>403807</v>
      </c>
      <c r="Q16" s="428"/>
      <c r="R16" s="428">
        <v>128313</v>
      </c>
      <c r="S16" s="428"/>
      <c r="T16" s="428">
        <v>128313</v>
      </c>
      <c r="U16" s="428"/>
      <c r="V16" s="428" t="s">
        <v>348</v>
      </c>
      <c r="W16" s="428"/>
      <c r="X16" s="728" t="s">
        <v>348</v>
      </c>
      <c r="Y16" s="728"/>
      <c r="Z16" s="240">
        <v>262440</v>
      </c>
      <c r="AA16" s="64"/>
      <c r="AB16" s="64"/>
    </row>
    <row r="17" spans="1:28" ht="15" customHeight="1">
      <c r="A17" s="667" t="s">
        <v>56</v>
      </c>
      <c r="B17" s="668"/>
      <c r="C17" s="621"/>
      <c r="D17" s="425">
        <v>104531</v>
      </c>
      <c r="E17" s="426"/>
      <c r="F17" s="428">
        <v>53420</v>
      </c>
      <c r="G17" s="428"/>
      <c r="H17" s="428">
        <v>33946</v>
      </c>
      <c r="I17" s="428"/>
      <c r="J17" s="428">
        <v>21962</v>
      </c>
      <c r="K17" s="428"/>
      <c r="L17" s="428">
        <v>1063</v>
      </c>
      <c r="M17" s="428"/>
      <c r="N17" s="428" t="s">
        <v>348</v>
      </c>
      <c r="O17" s="428"/>
      <c r="P17" s="426" t="s">
        <v>348</v>
      </c>
      <c r="Q17" s="426"/>
      <c r="R17" s="426" t="s">
        <v>348</v>
      </c>
      <c r="S17" s="426"/>
      <c r="T17" s="426" t="s">
        <v>348</v>
      </c>
      <c r="U17" s="426"/>
      <c r="V17" s="426" t="s">
        <v>348</v>
      </c>
      <c r="W17" s="426"/>
      <c r="X17" s="729" t="s">
        <v>348</v>
      </c>
      <c r="Y17" s="729"/>
      <c r="Z17" s="240" t="s">
        <v>348</v>
      </c>
      <c r="AA17" s="64"/>
      <c r="AB17" s="64"/>
    </row>
    <row r="18" spans="1:28" ht="15" customHeight="1">
      <c r="A18" s="667" t="s">
        <v>57</v>
      </c>
      <c r="B18" s="668"/>
      <c r="C18" s="621"/>
      <c r="D18" s="425">
        <v>34435</v>
      </c>
      <c r="E18" s="426"/>
      <c r="F18" s="428">
        <v>25643</v>
      </c>
      <c r="G18" s="428"/>
      <c r="H18" s="428">
        <v>9795</v>
      </c>
      <c r="I18" s="428"/>
      <c r="J18" s="428">
        <v>16980</v>
      </c>
      <c r="K18" s="428"/>
      <c r="L18" s="428" t="s">
        <v>348</v>
      </c>
      <c r="M18" s="428"/>
      <c r="N18" s="428" t="s">
        <v>348</v>
      </c>
      <c r="O18" s="428"/>
      <c r="P18" s="428">
        <v>34435</v>
      </c>
      <c r="Q18" s="428"/>
      <c r="R18" s="428">
        <v>11964</v>
      </c>
      <c r="S18" s="428"/>
      <c r="T18" s="428">
        <v>11964</v>
      </c>
      <c r="U18" s="428"/>
      <c r="V18" s="428" t="s">
        <v>348</v>
      </c>
      <c r="W18" s="428"/>
      <c r="X18" s="728">
        <v>4373</v>
      </c>
      <c r="Y18" s="728"/>
      <c r="Z18" s="240">
        <v>3840</v>
      </c>
      <c r="AA18" s="64"/>
      <c r="AB18" s="64"/>
    </row>
    <row r="19" spans="1:28" ht="15" customHeight="1">
      <c r="A19" s="667" t="s">
        <v>58</v>
      </c>
      <c r="B19" s="668"/>
      <c r="C19" s="621"/>
      <c r="D19" s="425">
        <v>25746</v>
      </c>
      <c r="E19" s="426"/>
      <c r="F19" s="428">
        <v>12653</v>
      </c>
      <c r="G19" s="428"/>
      <c r="H19" s="428">
        <v>7566</v>
      </c>
      <c r="I19" s="428"/>
      <c r="J19" s="428">
        <v>5493</v>
      </c>
      <c r="K19" s="428"/>
      <c r="L19" s="428" t="s">
        <v>348</v>
      </c>
      <c r="M19" s="428"/>
      <c r="N19" s="428">
        <v>597</v>
      </c>
      <c r="O19" s="428"/>
      <c r="P19" s="426" t="s">
        <v>348</v>
      </c>
      <c r="Q19" s="426"/>
      <c r="R19" s="426" t="s">
        <v>348</v>
      </c>
      <c r="S19" s="426"/>
      <c r="T19" s="426" t="s">
        <v>348</v>
      </c>
      <c r="U19" s="426"/>
      <c r="V19" s="426" t="s">
        <v>348</v>
      </c>
      <c r="W19" s="426"/>
      <c r="X19" s="426" t="s">
        <v>348</v>
      </c>
      <c r="Y19" s="426"/>
      <c r="Z19" s="240" t="s">
        <v>348</v>
      </c>
      <c r="AA19" s="64"/>
      <c r="AB19" s="64"/>
    </row>
    <row r="20" spans="1:28" ht="15" customHeight="1">
      <c r="A20" s="667" t="s">
        <v>59</v>
      </c>
      <c r="B20" s="668"/>
      <c r="C20" s="621"/>
      <c r="D20" s="425">
        <v>64326</v>
      </c>
      <c r="E20" s="426"/>
      <c r="F20" s="428">
        <v>60923</v>
      </c>
      <c r="G20" s="428"/>
      <c r="H20" s="428">
        <v>15209</v>
      </c>
      <c r="I20" s="428"/>
      <c r="J20" s="428">
        <v>47586</v>
      </c>
      <c r="K20" s="428"/>
      <c r="L20" s="428" t="s">
        <v>348</v>
      </c>
      <c r="M20" s="428"/>
      <c r="N20" s="428" t="s">
        <v>348</v>
      </c>
      <c r="O20" s="428"/>
      <c r="P20" s="426" t="s">
        <v>348</v>
      </c>
      <c r="Q20" s="426"/>
      <c r="R20" s="426" t="s">
        <v>348</v>
      </c>
      <c r="S20" s="426"/>
      <c r="T20" s="426" t="s">
        <v>348</v>
      </c>
      <c r="U20" s="426"/>
      <c r="V20" s="426" t="s">
        <v>348</v>
      </c>
      <c r="W20" s="426"/>
      <c r="X20" s="426" t="s">
        <v>348</v>
      </c>
      <c r="Y20" s="426"/>
      <c r="Z20" s="240" t="s">
        <v>348</v>
      </c>
      <c r="AA20" s="64"/>
      <c r="AB20" s="64"/>
    </row>
    <row r="21" spans="1:28" ht="15" customHeight="1">
      <c r="A21" s="667" t="s">
        <v>63</v>
      </c>
      <c r="B21" s="668"/>
      <c r="C21" s="621"/>
      <c r="D21" s="425">
        <v>11538</v>
      </c>
      <c r="E21" s="426"/>
      <c r="F21" s="428">
        <v>6365</v>
      </c>
      <c r="G21" s="428"/>
      <c r="H21" s="428">
        <v>5190</v>
      </c>
      <c r="I21" s="428"/>
      <c r="J21" s="428">
        <v>1745</v>
      </c>
      <c r="K21" s="428"/>
      <c r="L21" s="428" t="s">
        <v>363</v>
      </c>
      <c r="M21" s="428"/>
      <c r="N21" s="428" t="s">
        <v>363</v>
      </c>
      <c r="O21" s="428"/>
      <c r="P21" s="428">
        <v>11538</v>
      </c>
      <c r="Q21" s="428"/>
      <c r="R21" s="428">
        <v>3889</v>
      </c>
      <c r="S21" s="428"/>
      <c r="T21" s="428">
        <v>3889</v>
      </c>
      <c r="U21" s="428"/>
      <c r="V21" s="428" t="s">
        <v>363</v>
      </c>
      <c r="W21" s="428"/>
      <c r="X21" s="728" t="s">
        <v>363</v>
      </c>
      <c r="Y21" s="728"/>
      <c r="Z21" s="240">
        <v>6895</v>
      </c>
      <c r="AA21" s="64"/>
      <c r="AB21" s="64"/>
    </row>
    <row r="22" spans="1:28" ht="15" customHeight="1">
      <c r="A22" s="667" t="s">
        <v>24</v>
      </c>
      <c r="B22" s="668"/>
      <c r="C22" s="621"/>
      <c r="D22" s="425">
        <v>14042</v>
      </c>
      <c r="E22" s="426"/>
      <c r="F22" s="428">
        <v>3938</v>
      </c>
      <c r="G22" s="428"/>
      <c r="H22" s="428">
        <v>3184</v>
      </c>
      <c r="I22" s="428"/>
      <c r="J22" s="428">
        <v>1118</v>
      </c>
      <c r="K22" s="428"/>
      <c r="L22" s="428" t="s">
        <v>363</v>
      </c>
      <c r="M22" s="428"/>
      <c r="N22" s="428" t="s">
        <v>363</v>
      </c>
      <c r="O22" s="428"/>
      <c r="P22" s="426" t="s">
        <v>363</v>
      </c>
      <c r="Q22" s="426"/>
      <c r="R22" s="426" t="s">
        <v>363</v>
      </c>
      <c r="S22" s="426"/>
      <c r="T22" s="426" t="s">
        <v>363</v>
      </c>
      <c r="U22" s="426"/>
      <c r="V22" s="426" t="s">
        <v>363</v>
      </c>
      <c r="W22" s="426"/>
      <c r="X22" s="426" t="s">
        <v>363</v>
      </c>
      <c r="Y22" s="426"/>
      <c r="Z22" s="240" t="s">
        <v>363</v>
      </c>
      <c r="AA22" s="64"/>
      <c r="AB22" s="64"/>
    </row>
    <row r="23" spans="1:28" ht="15" customHeight="1">
      <c r="A23" s="667" t="s">
        <v>68</v>
      </c>
      <c r="B23" s="668"/>
      <c r="C23" s="621"/>
      <c r="D23" s="425">
        <v>13949</v>
      </c>
      <c r="E23" s="426"/>
      <c r="F23" s="428">
        <v>3539</v>
      </c>
      <c r="G23" s="428"/>
      <c r="H23" s="428">
        <v>2582</v>
      </c>
      <c r="I23" s="428"/>
      <c r="J23" s="428">
        <v>1056</v>
      </c>
      <c r="K23" s="428"/>
      <c r="L23" s="428" t="s">
        <v>363</v>
      </c>
      <c r="M23" s="428"/>
      <c r="N23" s="428" t="s">
        <v>363</v>
      </c>
      <c r="O23" s="428"/>
      <c r="P23" s="428">
        <v>13949</v>
      </c>
      <c r="Q23" s="428"/>
      <c r="R23" s="428">
        <v>2719</v>
      </c>
      <c r="S23" s="428"/>
      <c r="T23" s="428">
        <v>2719</v>
      </c>
      <c r="U23" s="428"/>
      <c r="V23" s="428" t="s">
        <v>363</v>
      </c>
      <c r="W23" s="428"/>
      <c r="X23" s="725">
        <v>4857</v>
      </c>
      <c r="Y23" s="725"/>
      <c r="Z23" s="240">
        <v>1890</v>
      </c>
      <c r="AA23" s="64"/>
      <c r="AB23" s="64"/>
    </row>
    <row r="24" spans="1:28" ht="15" customHeight="1">
      <c r="A24" s="667" t="s">
        <v>71</v>
      </c>
      <c r="B24" s="668"/>
      <c r="C24" s="621"/>
      <c r="D24" s="425" t="s">
        <v>363</v>
      </c>
      <c r="E24" s="426"/>
      <c r="F24" s="428" t="s">
        <v>363</v>
      </c>
      <c r="G24" s="428"/>
      <c r="H24" s="426" t="s">
        <v>363</v>
      </c>
      <c r="I24" s="426"/>
      <c r="J24" s="428" t="s">
        <v>363</v>
      </c>
      <c r="K24" s="428"/>
      <c r="L24" s="428" t="s">
        <v>363</v>
      </c>
      <c r="M24" s="428"/>
      <c r="N24" s="428" t="s">
        <v>363</v>
      </c>
      <c r="O24" s="428"/>
      <c r="P24" s="426" t="s">
        <v>363</v>
      </c>
      <c r="Q24" s="426"/>
      <c r="R24" s="426" t="s">
        <v>363</v>
      </c>
      <c r="S24" s="426"/>
      <c r="T24" s="426" t="s">
        <v>363</v>
      </c>
      <c r="U24" s="426"/>
      <c r="V24" s="426" t="s">
        <v>363</v>
      </c>
      <c r="W24" s="426"/>
      <c r="X24" s="426" t="s">
        <v>363</v>
      </c>
      <c r="Y24" s="426"/>
      <c r="Z24" s="240" t="s">
        <v>363</v>
      </c>
      <c r="AA24" s="64"/>
      <c r="AB24" s="64"/>
    </row>
    <row r="25" spans="1:28" ht="15" customHeight="1">
      <c r="A25" s="667" t="s">
        <v>72</v>
      </c>
      <c r="B25" s="668"/>
      <c r="C25" s="621"/>
      <c r="D25" s="425" t="s">
        <v>364</v>
      </c>
      <c r="E25" s="426"/>
      <c r="F25" s="428" t="s">
        <v>364</v>
      </c>
      <c r="G25" s="428"/>
      <c r="H25" s="426" t="s">
        <v>364</v>
      </c>
      <c r="I25" s="426"/>
      <c r="J25" s="428" t="s">
        <v>364</v>
      </c>
      <c r="K25" s="428"/>
      <c r="L25" s="428" t="s">
        <v>364</v>
      </c>
      <c r="M25" s="428"/>
      <c r="N25" s="428" t="s">
        <v>364</v>
      </c>
      <c r="O25" s="428"/>
      <c r="P25" s="426" t="s">
        <v>364</v>
      </c>
      <c r="Q25" s="426"/>
      <c r="R25" s="426" t="s">
        <v>364</v>
      </c>
      <c r="S25" s="426"/>
      <c r="T25" s="426" t="s">
        <v>364</v>
      </c>
      <c r="U25" s="426"/>
      <c r="V25" s="426" t="s">
        <v>364</v>
      </c>
      <c r="W25" s="426"/>
      <c r="X25" s="426" t="s">
        <v>364</v>
      </c>
      <c r="Y25" s="426"/>
      <c r="Z25" s="240" t="s">
        <v>364</v>
      </c>
      <c r="AA25" s="64"/>
      <c r="AB25" s="64"/>
    </row>
    <row r="26" spans="1:28" ht="15" customHeight="1">
      <c r="A26" s="667" t="s">
        <v>74</v>
      </c>
      <c r="B26" s="668"/>
      <c r="C26" s="621"/>
      <c r="D26" s="425">
        <v>10297</v>
      </c>
      <c r="E26" s="426"/>
      <c r="F26" s="428">
        <v>4438</v>
      </c>
      <c r="G26" s="428"/>
      <c r="H26" s="428">
        <v>1473</v>
      </c>
      <c r="I26" s="428"/>
      <c r="J26" s="428">
        <v>3385</v>
      </c>
      <c r="K26" s="428"/>
      <c r="L26" s="428" t="s">
        <v>363</v>
      </c>
      <c r="M26" s="428"/>
      <c r="N26" s="428">
        <v>100</v>
      </c>
      <c r="O26" s="428"/>
      <c r="P26" s="426" t="s">
        <v>363</v>
      </c>
      <c r="Q26" s="426"/>
      <c r="R26" s="426" t="s">
        <v>363</v>
      </c>
      <c r="S26" s="426"/>
      <c r="T26" s="426" t="s">
        <v>363</v>
      </c>
      <c r="U26" s="426"/>
      <c r="V26" s="426" t="s">
        <v>363</v>
      </c>
      <c r="W26" s="426"/>
      <c r="X26" s="426" t="s">
        <v>363</v>
      </c>
      <c r="Y26" s="426"/>
      <c r="Z26" s="240" t="s">
        <v>363</v>
      </c>
      <c r="AA26" s="64"/>
      <c r="AB26" s="64"/>
    </row>
    <row r="27" spans="1:28" ht="15" customHeight="1">
      <c r="A27" s="688" t="s">
        <v>259</v>
      </c>
      <c r="B27" s="689"/>
      <c r="C27" s="690"/>
      <c r="D27" s="738">
        <v>-8866</v>
      </c>
      <c r="E27" s="739"/>
      <c r="F27" s="737">
        <v>-1521</v>
      </c>
      <c r="G27" s="737"/>
      <c r="H27" s="737">
        <v>-1094</v>
      </c>
      <c r="I27" s="737"/>
      <c r="J27" s="737">
        <v>-335</v>
      </c>
      <c r="K27" s="737"/>
      <c r="L27" s="737">
        <v>-96</v>
      </c>
      <c r="M27" s="737"/>
      <c r="N27" s="737">
        <v>-17</v>
      </c>
      <c r="O27" s="737"/>
      <c r="P27" s="426" t="s">
        <v>363</v>
      </c>
      <c r="Q27" s="426"/>
      <c r="R27" s="426" t="s">
        <v>363</v>
      </c>
      <c r="S27" s="426"/>
      <c r="T27" s="426" t="s">
        <v>363</v>
      </c>
      <c r="U27" s="426"/>
      <c r="V27" s="426" t="s">
        <v>363</v>
      </c>
      <c r="W27" s="426"/>
      <c r="X27" s="426" t="s">
        <v>363</v>
      </c>
      <c r="Y27" s="426"/>
      <c r="Z27" s="240" t="s">
        <v>363</v>
      </c>
      <c r="AA27" s="64"/>
      <c r="AB27" s="64"/>
    </row>
    <row r="28" spans="1:28" ht="15" customHeight="1">
      <c r="A28" s="686" t="s">
        <v>610</v>
      </c>
      <c r="B28" s="667"/>
      <c r="C28" s="687"/>
      <c r="D28" s="425">
        <f>SUM(D16:E26)</f>
        <v>682671</v>
      </c>
      <c r="E28" s="426"/>
      <c r="F28" s="426">
        <f>SUM(F16:G26)</f>
        <v>515736</v>
      </c>
      <c r="G28" s="426"/>
      <c r="H28" s="426">
        <f>SUM(H16:I26)</f>
        <v>180752</v>
      </c>
      <c r="I28" s="426"/>
      <c r="J28" s="428">
        <f>SUM(J16:K26)</f>
        <v>405424</v>
      </c>
      <c r="K28" s="428"/>
      <c r="L28" s="428">
        <f>SUM(L16:M26)</f>
        <v>2473</v>
      </c>
      <c r="M28" s="428"/>
      <c r="N28" s="428">
        <f>SUM(N16:O26)</f>
        <v>697</v>
      </c>
      <c r="O28" s="428"/>
      <c r="P28" s="428">
        <f>SUM(P16:Q26)</f>
        <v>463729</v>
      </c>
      <c r="Q28" s="428"/>
      <c r="R28" s="428">
        <f>SUM(R16:S26)</f>
        <v>146885</v>
      </c>
      <c r="S28" s="428"/>
      <c r="T28" s="428">
        <f>SUM(T16:U26)</f>
        <v>146885</v>
      </c>
      <c r="U28" s="428"/>
      <c r="V28" s="428" t="s">
        <v>103</v>
      </c>
      <c r="W28" s="428"/>
      <c r="X28" s="725">
        <f>SUM(X16:Y26)</f>
        <v>9230</v>
      </c>
      <c r="Y28" s="725"/>
      <c r="Z28" s="240">
        <f>SUM(Z16:Z27)</f>
        <v>275065</v>
      </c>
      <c r="AA28" s="64"/>
      <c r="AB28" s="64"/>
    </row>
    <row r="29" spans="1:28" ht="15" customHeight="1">
      <c r="A29" s="6"/>
      <c r="B29" s="123"/>
      <c r="C29" s="124"/>
      <c r="D29" s="248"/>
      <c r="E29" s="237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311"/>
      <c r="Y29" s="311"/>
      <c r="Z29" s="240"/>
      <c r="AA29" s="64"/>
      <c r="AB29" s="64"/>
    </row>
    <row r="30" spans="1:28" ht="15" customHeight="1">
      <c r="A30" s="449" t="s">
        <v>0</v>
      </c>
      <c r="B30" s="660"/>
      <c r="C30" s="661"/>
      <c r="D30" s="425" t="s">
        <v>363</v>
      </c>
      <c r="E30" s="426"/>
      <c r="F30" s="428" t="s">
        <v>363</v>
      </c>
      <c r="G30" s="428"/>
      <c r="H30" s="426" t="s">
        <v>363</v>
      </c>
      <c r="I30" s="426"/>
      <c r="J30" s="426" t="s">
        <v>363</v>
      </c>
      <c r="K30" s="426"/>
      <c r="L30" s="426" t="s">
        <v>363</v>
      </c>
      <c r="M30" s="426"/>
      <c r="N30" s="426" t="s">
        <v>363</v>
      </c>
      <c r="O30" s="426"/>
      <c r="P30" s="428">
        <v>168857</v>
      </c>
      <c r="Q30" s="428"/>
      <c r="R30" s="428">
        <v>59747</v>
      </c>
      <c r="S30" s="428"/>
      <c r="T30" s="428">
        <v>59747</v>
      </c>
      <c r="U30" s="428"/>
      <c r="V30" s="428" t="s">
        <v>363</v>
      </c>
      <c r="W30" s="428"/>
      <c r="X30" s="725">
        <v>965</v>
      </c>
      <c r="Y30" s="725"/>
      <c r="Z30" s="240">
        <v>65279</v>
      </c>
      <c r="AA30" s="64"/>
      <c r="AB30" s="64"/>
    </row>
    <row r="31" spans="1:28" ht="15" customHeight="1">
      <c r="A31" s="449" t="s">
        <v>25</v>
      </c>
      <c r="B31" s="660"/>
      <c r="C31" s="661"/>
      <c r="D31" s="425">
        <v>27475</v>
      </c>
      <c r="E31" s="426"/>
      <c r="F31" s="428">
        <v>9273</v>
      </c>
      <c r="G31" s="428"/>
      <c r="H31" s="428">
        <v>4273</v>
      </c>
      <c r="I31" s="428"/>
      <c r="J31" s="428">
        <v>2927</v>
      </c>
      <c r="K31" s="428"/>
      <c r="L31" s="428" t="s">
        <v>363</v>
      </c>
      <c r="M31" s="428"/>
      <c r="N31" s="428" t="s">
        <v>363</v>
      </c>
      <c r="O31" s="428"/>
      <c r="P31" s="428" t="s">
        <v>363</v>
      </c>
      <c r="Q31" s="428"/>
      <c r="R31" s="428" t="s">
        <v>363</v>
      </c>
      <c r="S31" s="428"/>
      <c r="T31" s="428" t="s">
        <v>363</v>
      </c>
      <c r="U31" s="428"/>
      <c r="V31" s="428" t="s">
        <v>363</v>
      </c>
      <c r="W31" s="428"/>
      <c r="X31" s="728" t="s">
        <v>363</v>
      </c>
      <c r="Y31" s="728"/>
      <c r="Z31" s="240" t="s">
        <v>363</v>
      </c>
      <c r="AA31" s="64"/>
      <c r="AB31" s="64"/>
    </row>
    <row r="32" spans="1:28" ht="15" customHeight="1">
      <c r="A32" s="449" t="s">
        <v>89</v>
      </c>
      <c r="B32" s="660"/>
      <c r="C32" s="661"/>
      <c r="D32" s="425" t="s">
        <v>363</v>
      </c>
      <c r="E32" s="426"/>
      <c r="F32" s="428" t="s">
        <v>363</v>
      </c>
      <c r="G32" s="428"/>
      <c r="H32" s="428" t="s">
        <v>363</v>
      </c>
      <c r="I32" s="428"/>
      <c r="J32" s="428" t="s">
        <v>363</v>
      </c>
      <c r="K32" s="428"/>
      <c r="L32" s="428" t="s">
        <v>363</v>
      </c>
      <c r="M32" s="428"/>
      <c r="N32" s="428" t="s">
        <v>363</v>
      </c>
      <c r="O32" s="428"/>
      <c r="P32" s="428">
        <v>58199</v>
      </c>
      <c r="Q32" s="428"/>
      <c r="R32" s="428">
        <v>17326</v>
      </c>
      <c r="S32" s="428"/>
      <c r="T32" s="428">
        <v>17326</v>
      </c>
      <c r="U32" s="428"/>
      <c r="V32" s="428" t="s">
        <v>363</v>
      </c>
      <c r="W32" s="428"/>
      <c r="X32" s="728" t="s">
        <v>363</v>
      </c>
      <c r="Y32" s="728"/>
      <c r="Z32" s="240">
        <v>7222</v>
      </c>
      <c r="AA32" s="64"/>
      <c r="AB32" s="64"/>
    </row>
    <row r="33" spans="1:28" ht="15" customHeight="1">
      <c r="A33" s="449" t="s">
        <v>1</v>
      </c>
      <c r="B33" s="660"/>
      <c r="C33" s="661"/>
      <c r="D33" s="425" t="s">
        <v>363</v>
      </c>
      <c r="E33" s="426"/>
      <c r="F33" s="428" t="s">
        <v>363</v>
      </c>
      <c r="G33" s="428"/>
      <c r="H33" s="428" t="s">
        <v>363</v>
      </c>
      <c r="I33" s="428"/>
      <c r="J33" s="428" t="s">
        <v>363</v>
      </c>
      <c r="K33" s="428"/>
      <c r="L33" s="428" t="s">
        <v>363</v>
      </c>
      <c r="M33" s="428"/>
      <c r="N33" s="428" t="s">
        <v>363</v>
      </c>
      <c r="O33" s="428"/>
      <c r="P33" s="428">
        <v>82847</v>
      </c>
      <c r="Q33" s="428"/>
      <c r="R33" s="428">
        <v>29578</v>
      </c>
      <c r="S33" s="428"/>
      <c r="T33" s="428">
        <v>29578</v>
      </c>
      <c r="U33" s="428"/>
      <c r="V33" s="428" t="s">
        <v>363</v>
      </c>
      <c r="W33" s="428"/>
      <c r="X33" s="728" t="s">
        <v>363</v>
      </c>
      <c r="Y33" s="728"/>
      <c r="Z33" s="240">
        <v>31702</v>
      </c>
      <c r="AA33" s="64"/>
      <c r="AB33" s="64"/>
    </row>
    <row r="34" spans="1:28" ht="15" customHeight="1">
      <c r="A34" s="449" t="s">
        <v>260</v>
      </c>
      <c r="B34" s="660"/>
      <c r="C34" s="661"/>
      <c r="D34" s="425">
        <v>107399</v>
      </c>
      <c r="E34" s="426"/>
      <c r="F34" s="428">
        <v>32228</v>
      </c>
      <c r="G34" s="428"/>
      <c r="H34" s="428">
        <v>20841</v>
      </c>
      <c r="I34" s="428"/>
      <c r="J34" s="428">
        <v>12133</v>
      </c>
      <c r="K34" s="428"/>
      <c r="L34" s="428">
        <v>244</v>
      </c>
      <c r="M34" s="428"/>
      <c r="N34" s="428">
        <v>353</v>
      </c>
      <c r="O34" s="428"/>
      <c r="P34" s="428" t="s">
        <v>363</v>
      </c>
      <c r="Q34" s="428"/>
      <c r="R34" s="428" t="s">
        <v>363</v>
      </c>
      <c r="S34" s="428"/>
      <c r="T34" s="428" t="s">
        <v>363</v>
      </c>
      <c r="U34" s="428"/>
      <c r="V34" s="428" t="s">
        <v>363</v>
      </c>
      <c r="W34" s="428"/>
      <c r="X34" s="728" t="s">
        <v>363</v>
      </c>
      <c r="Y34" s="728"/>
      <c r="Z34" s="240" t="s">
        <v>363</v>
      </c>
      <c r="AA34" s="64"/>
      <c r="AB34" s="64"/>
    </row>
    <row r="35" spans="1:28" ht="15" customHeight="1">
      <c r="A35" s="449" t="s">
        <v>235</v>
      </c>
      <c r="B35" s="660"/>
      <c r="C35" s="661"/>
      <c r="D35" s="425">
        <v>76724</v>
      </c>
      <c r="E35" s="426"/>
      <c r="F35" s="428">
        <v>23687</v>
      </c>
      <c r="G35" s="428"/>
      <c r="H35" s="428">
        <v>13771</v>
      </c>
      <c r="I35" s="428"/>
      <c r="J35" s="428">
        <v>11490</v>
      </c>
      <c r="K35" s="428"/>
      <c r="L35" s="428" t="s">
        <v>363</v>
      </c>
      <c r="M35" s="428"/>
      <c r="N35" s="428">
        <v>526</v>
      </c>
      <c r="O35" s="428"/>
      <c r="P35" s="428">
        <v>78167</v>
      </c>
      <c r="Q35" s="428"/>
      <c r="R35" s="428">
        <v>22566</v>
      </c>
      <c r="S35" s="428"/>
      <c r="T35" s="428">
        <v>22566</v>
      </c>
      <c r="U35" s="428"/>
      <c r="V35" s="428" t="s">
        <v>363</v>
      </c>
      <c r="W35" s="428"/>
      <c r="X35" s="728">
        <v>1443</v>
      </c>
      <c r="Y35" s="728"/>
      <c r="Z35" s="240">
        <v>21567</v>
      </c>
      <c r="AA35" s="64"/>
      <c r="AB35" s="64"/>
    </row>
    <row r="36" spans="1:28" ht="15" customHeight="1">
      <c r="A36" s="449" t="s">
        <v>261</v>
      </c>
      <c r="B36" s="660"/>
      <c r="C36" s="661"/>
      <c r="D36" s="425">
        <v>65671</v>
      </c>
      <c r="E36" s="426"/>
      <c r="F36" s="428">
        <v>18577</v>
      </c>
      <c r="G36" s="428"/>
      <c r="H36" s="428">
        <v>12040</v>
      </c>
      <c r="I36" s="428"/>
      <c r="J36" s="428">
        <v>7580</v>
      </c>
      <c r="K36" s="428"/>
      <c r="L36" s="428">
        <v>1</v>
      </c>
      <c r="M36" s="428"/>
      <c r="N36" s="428" t="s">
        <v>363</v>
      </c>
      <c r="O36" s="428"/>
      <c r="P36" s="428">
        <v>65671</v>
      </c>
      <c r="Q36" s="428"/>
      <c r="R36" s="428">
        <v>14009</v>
      </c>
      <c r="S36" s="428"/>
      <c r="T36" s="428">
        <v>14009</v>
      </c>
      <c r="U36" s="428"/>
      <c r="V36" s="428" t="s">
        <v>363</v>
      </c>
      <c r="W36" s="428"/>
      <c r="X36" s="728" t="s">
        <v>363</v>
      </c>
      <c r="Y36" s="728"/>
      <c r="Z36" s="240">
        <v>16634</v>
      </c>
      <c r="AA36" s="64"/>
      <c r="AB36" s="64"/>
    </row>
    <row r="37" spans="1:28" ht="15" customHeight="1">
      <c r="A37" s="449" t="s">
        <v>26</v>
      </c>
      <c r="B37" s="660"/>
      <c r="C37" s="661"/>
      <c r="D37" s="425">
        <v>15396</v>
      </c>
      <c r="E37" s="426"/>
      <c r="F37" s="428">
        <v>4985</v>
      </c>
      <c r="G37" s="428"/>
      <c r="H37" s="428">
        <v>3948</v>
      </c>
      <c r="I37" s="428"/>
      <c r="J37" s="428">
        <v>1444</v>
      </c>
      <c r="K37" s="428"/>
      <c r="L37" s="428" t="s">
        <v>363</v>
      </c>
      <c r="M37" s="428"/>
      <c r="N37" s="428">
        <v>2922</v>
      </c>
      <c r="O37" s="428"/>
      <c r="P37" s="428">
        <v>24688</v>
      </c>
      <c r="Q37" s="428"/>
      <c r="R37" s="428">
        <v>5382</v>
      </c>
      <c r="S37" s="428"/>
      <c r="T37" s="428">
        <v>5382</v>
      </c>
      <c r="U37" s="428"/>
      <c r="V37" s="428" t="s">
        <v>363</v>
      </c>
      <c r="W37" s="428"/>
      <c r="X37" s="725">
        <v>9001</v>
      </c>
      <c r="Y37" s="725"/>
      <c r="Z37" s="240">
        <v>719</v>
      </c>
      <c r="AA37" s="64"/>
      <c r="AB37" s="64"/>
    </row>
    <row r="38" spans="1:28" ht="15" customHeight="1">
      <c r="A38" s="449" t="s">
        <v>90</v>
      </c>
      <c r="B38" s="660"/>
      <c r="C38" s="661"/>
      <c r="D38" s="425">
        <v>93731</v>
      </c>
      <c r="E38" s="426"/>
      <c r="F38" s="428">
        <v>29196</v>
      </c>
      <c r="G38" s="428"/>
      <c r="H38" s="428">
        <v>14840</v>
      </c>
      <c r="I38" s="428"/>
      <c r="J38" s="428">
        <v>15697</v>
      </c>
      <c r="K38" s="428"/>
      <c r="L38" s="428" t="s">
        <v>363</v>
      </c>
      <c r="M38" s="428"/>
      <c r="N38" s="428">
        <v>142</v>
      </c>
      <c r="O38" s="428"/>
      <c r="P38" s="428">
        <v>94508</v>
      </c>
      <c r="Q38" s="428"/>
      <c r="R38" s="428">
        <v>30931</v>
      </c>
      <c r="S38" s="428"/>
      <c r="T38" s="428">
        <v>30931</v>
      </c>
      <c r="U38" s="428"/>
      <c r="V38" s="428" t="s">
        <v>363</v>
      </c>
      <c r="W38" s="428"/>
      <c r="X38" s="725">
        <v>21773</v>
      </c>
      <c r="Y38" s="725"/>
      <c r="Z38" s="240">
        <v>11335</v>
      </c>
      <c r="AA38" s="64"/>
      <c r="AB38" s="64"/>
    </row>
    <row r="39" spans="1:28" ht="15" customHeight="1">
      <c r="A39" s="449" t="s">
        <v>27</v>
      </c>
      <c r="B39" s="660"/>
      <c r="C39" s="661"/>
      <c r="D39" s="425">
        <v>20748</v>
      </c>
      <c r="E39" s="426"/>
      <c r="F39" s="428">
        <v>10662</v>
      </c>
      <c r="G39" s="428"/>
      <c r="H39" s="428">
        <v>3432</v>
      </c>
      <c r="I39" s="428"/>
      <c r="J39" s="426">
        <v>7570</v>
      </c>
      <c r="K39" s="426"/>
      <c r="L39" s="428" t="s">
        <v>363</v>
      </c>
      <c r="M39" s="428"/>
      <c r="N39" s="428">
        <v>479</v>
      </c>
      <c r="O39" s="428"/>
      <c r="P39" s="428">
        <v>22574</v>
      </c>
      <c r="Q39" s="428"/>
      <c r="R39" s="428">
        <v>5487</v>
      </c>
      <c r="S39" s="428"/>
      <c r="T39" s="428">
        <v>5487</v>
      </c>
      <c r="U39" s="428"/>
      <c r="V39" s="428" t="s">
        <v>363</v>
      </c>
      <c r="W39" s="428"/>
      <c r="X39" s="725">
        <v>4982</v>
      </c>
      <c r="Y39" s="725"/>
      <c r="Z39" s="240">
        <v>1689</v>
      </c>
      <c r="AA39" s="64"/>
      <c r="AB39" s="64"/>
    </row>
    <row r="40" spans="1:28" ht="15" customHeight="1">
      <c r="A40" s="449" t="s">
        <v>365</v>
      </c>
      <c r="B40" s="660"/>
      <c r="C40" s="661"/>
      <c r="D40" s="425" t="s">
        <v>363</v>
      </c>
      <c r="E40" s="426"/>
      <c r="F40" s="428" t="s">
        <v>363</v>
      </c>
      <c r="G40" s="428"/>
      <c r="H40" s="428" t="s">
        <v>363</v>
      </c>
      <c r="I40" s="428"/>
      <c r="J40" s="428" t="s">
        <v>363</v>
      </c>
      <c r="K40" s="428"/>
      <c r="L40" s="428" t="s">
        <v>363</v>
      </c>
      <c r="M40" s="428"/>
      <c r="N40" s="428" t="s">
        <v>363</v>
      </c>
      <c r="O40" s="428"/>
      <c r="P40" s="428">
        <v>39818</v>
      </c>
      <c r="Q40" s="428"/>
      <c r="R40" s="428">
        <v>10763</v>
      </c>
      <c r="S40" s="428"/>
      <c r="T40" s="428">
        <v>10748</v>
      </c>
      <c r="U40" s="428"/>
      <c r="V40" s="428">
        <v>15</v>
      </c>
      <c r="W40" s="428"/>
      <c r="X40" s="725">
        <v>13009</v>
      </c>
      <c r="Y40" s="725"/>
      <c r="Z40" s="240">
        <v>6599</v>
      </c>
      <c r="AA40" s="64"/>
      <c r="AB40" s="64"/>
    </row>
    <row r="41" spans="1:28" s="18" customFormat="1" ht="15" customHeight="1">
      <c r="A41" s="680" t="s">
        <v>611</v>
      </c>
      <c r="B41" s="681"/>
      <c r="C41" s="682"/>
      <c r="D41" s="683">
        <f>SUM(D30:E40)</f>
        <v>407144</v>
      </c>
      <c r="E41" s="684"/>
      <c r="F41" s="684">
        <f>SUM(F30:G40)</f>
        <v>128608</v>
      </c>
      <c r="G41" s="684"/>
      <c r="H41" s="685">
        <f>SUM(H30:I40)</f>
        <v>73145</v>
      </c>
      <c r="I41" s="685"/>
      <c r="J41" s="685">
        <f>SUM(J30:K40)</f>
        <v>58841</v>
      </c>
      <c r="K41" s="685"/>
      <c r="L41" s="685">
        <f>SUM(L30:M40)</f>
        <v>245</v>
      </c>
      <c r="M41" s="685"/>
      <c r="N41" s="685">
        <f>SUM(N30:O40)</f>
        <v>4422</v>
      </c>
      <c r="O41" s="685"/>
      <c r="P41" s="685">
        <f>SUM(P30:Q40)</f>
        <v>635329</v>
      </c>
      <c r="Q41" s="685"/>
      <c r="R41" s="685">
        <f>SUM(R30:S40)</f>
        <v>195789</v>
      </c>
      <c r="S41" s="685"/>
      <c r="T41" s="685">
        <f>SUM(T30:U40)</f>
        <v>195774</v>
      </c>
      <c r="U41" s="685"/>
      <c r="V41" s="685">
        <f>SUM(V30:W40)</f>
        <v>15</v>
      </c>
      <c r="W41" s="685"/>
      <c r="X41" s="685">
        <f>SUM(X30:Y40)</f>
        <v>51173</v>
      </c>
      <c r="Y41" s="685"/>
      <c r="Z41" s="329">
        <f>SUM(Z30:Z40)</f>
        <v>162746</v>
      </c>
      <c r="AA41" s="64"/>
      <c r="AB41" s="64"/>
    </row>
    <row r="42" spans="1:28" ht="15" customHeight="1">
      <c r="A42" s="64" t="s">
        <v>262</v>
      </c>
      <c r="B42" s="13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86"/>
      <c r="P42" s="86"/>
      <c r="Q42" s="44"/>
      <c r="R42" s="44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</row>
    <row r="43" spans="1:28" ht="15" customHeight="1">
      <c r="A43" s="308" t="s">
        <v>600</v>
      </c>
      <c r="B43" s="13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</row>
    <row r="44" spans="1:28" ht="15" customHeight="1">
      <c r="A44" s="131"/>
      <c r="B44" s="13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131"/>
      <c r="T44" s="131"/>
      <c r="U44" s="131"/>
      <c r="V44" s="131"/>
      <c r="W44" s="131"/>
      <c r="X44" s="131"/>
      <c r="Y44" s="131"/>
      <c r="Z44" s="131"/>
      <c r="AA44" s="64"/>
      <c r="AB44" s="64"/>
    </row>
    <row r="45" spans="1:28" ht="18" customHeight="1">
      <c r="A45" s="400" t="s">
        <v>605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64"/>
      <c r="AB45" s="64"/>
    </row>
    <row r="46" spans="1:28" ht="15" customHeight="1" thickBot="1">
      <c r="A46" s="64"/>
      <c r="B46" s="64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64"/>
      <c r="S46" s="133"/>
      <c r="T46" s="133"/>
      <c r="U46" s="133"/>
      <c r="V46" s="133"/>
      <c r="W46" s="133"/>
      <c r="X46" s="133"/>
      <c r="Y46" s="133"/>
      <c r="Z46" s="133"/>
      <c r="AA46" s="90"/>
      <c r="AB46" s="90"/>
    </row>
    <row r="47" spans="1:28" ht="15" customHeight="1">
      <c r="A47" s="673" t="s">
        <v>620</v>
      </c>
      <c r="B47" s="675" t="s">
        <v>613</v>
      </c>
      <c r="C47" s="468"/>
      <c r="D47" s="468"/>
      <c r="E47" s="468"/>
      <c r="F47" s="468"/>
      <c r="G47" s="676"/>
      <c r="H47" s="467" t="s">
        <v>614</v>
      </c>
      <c r="I47" s="468"/>
      <c r="J47" s="468"/>
      <c r="K47" s="468"/>
      <c r="L47" s="676"/>
      <c r="M47" s="467" t="s">
        <v>615</v>
      </c>
      <c r="N47" s="468"/>
      <c r="O47" s="468"/>
      <c r="P47" s="468"/>
      <c r="Q47" s="468"/>
      <c r="R47" s="676"/>
      <c r="S47" s="731" t="s">
        <v>616</v>
      </c>
      <c r="T47" s="732"/>
      <c r="U47" s="732"/>
      <c r="V47" s="732"/>
      <c r="W47" s="732"/>
      <c r="X47" s="733"/>
      <c r="Y47" s="134" t="s">
        <v>342</v>
      </c>
      <c r="Z47" s="125" t="s">
        <v>366</v>
      </c>
      <c r="AA47" s="64"/>
      <c r="AB47" s="64"/>
    </row>
    <row r="48" spans="1:28" ht="15" customHeight="1">
      <c r="A48" s="372"/>
      <c r="B48" s="470"/>
      <c r="C48" s="470"/>
      <c r="D48" s="470"/>
      <c r="E48" s="470"/>
      <c r="F48" s="470"/>
      <c r="G48" s="677"/>
      <c r="H48" s="469"/>
      <c r="I48" s="470"/>
      <c r="J48" s="470"/>
      <c r="K48" s="470"/>
      <c r="L48" s="677"/>
      <c r="M48" s="469"/>
      <c r="N48" s="470"/>
      <c r="O48" s="470"/>
      <c r="P48" s="470"/>
      <c r="Q48" s="470"/>
      <c r="R48" s="677"/>
      <c r="S48" s="734"/>
      <c r="T48" s="735"/>
      <c r="U48" s="735"/>
      <c r="V48" s="735"/>
      <c r="W48" s="735"/>
      <c r="X48" s="721"/>
      <c r="Y48" s="135" t="s">
        <v>28</v>
      </c>
      <c r="Z48" s="108" t="s">
        <v>367</v>
      </c>
      <c r="AA48" s="64"/>
      <c r="AB48" s="64"/>
    </row>
    <row r="49" spans="1:28" ht="15" customHeight="1">
      <c r="A49" s="372"/>
      <c r="B49" s="678" t="s">
        <v>2</v>
      </c>
      <c r="C49" s="671" t="s">
        <v>3</v>
      </c>
      <c r="D49" s="671" t="s">
        <v>4</v>
      </c>
      <c r="E49" s="671" t="s">
        <v>5</v>
      </c>
      <c r="F49" s="671" t="s">
        <v>6</v>
      </c>
      <c r="G49" s="671" t="s">
        <v>7</v>
      </c>
      <c r="H49" s="671" t="s">
        <v>368</v>
      </c>
      <c r="I49" s="671" t="s">
        <v>3</v>
      </c>
      <c r="J49" s="671" t="s">
        <v>5</v>
      </c>
      <c r="K49" s="671" t="s">
        <v>6</v>
      </c>
      <c r="L49" s="671" t="s">
        <v>7</v>
      </c>
      <c r="M49" s="671" t="s">
        <v>368</v>
      </c>
      <c r="N49" s="671" t="s">
        <v>3</v>
      </c>
      <c r="O49" s="671" t="s">
        <v>4</v>
      </c>
      <c r="P49" s="671" t="s">
        <v>5</v>
      </c>
      <c r="Q49" s="671" t="s">
        <v>6</v>
      </c>
      <c r="R49" s="671" t="s">
        <v>7</v>
      </c>
      <c r="S49" s="671" t="s">
        <v>368</v>
      </c>
      <c r="T49" s="671" t="s">
        <v>3</v>
      </c>
      <c r="U49" s="730" t="s">
        <v>618</v>
      </c>
      <c r="V49" s="730" t="s">
        <v>617</v>
      </c>
      <c r="W49" s="671" t="s">
        <v>8</v>
      </c>
      <c r="X49" s="671" t="s">
        <v>7</v>
      </c>
      <c r="Y49" s="740" t="s">
        <v>369</v>
      </c>
      <c r="Z49" s="742" t="s">
        <v>370</v>
      </c>
      <c r="AA49" s="64"/>
      <c r="AB49" s="64"/>
    </row>
    <row r="50" spans="1:28" ht="15" customHeight="1">
      <c r="A50" s="674"/>
      <c r="B50" s="679"/>
      <c r="C50" s="672"/>
      <c r="D50" s="672"/>
      <c r="E50" s="672"/>
      <c r="F50" s="672"/>
      <c r="G50" s="672"/>
      <c r="H50" s="672"/>
      <c r="I50" s="672"/>
      <c r="J50" s="672"/>
      <c r="K50" s="672"/>
      <c r="L50" s="672"/>
      <c r="M50" s="672"/>
      <c r="N50" s="672"/>
      <c r="O50" s="672"/>
      <c r="P50" s="672"/>
      <c r="Q50" s="672"/>
      <c r="R50" s="672"/>
      <c r="S50" s="672"/>
      <c r="T50" s="672"/>
      <c r="U50" s="672"/>
      <c r="V50" s="672"/>
      <c r="W50" s="672"/>
      <c r="X50" s="672"/>
      <c r="Y50" s="741"/>
      <c r="Z50" s="658"/>
      <c r="AA50" s="64"/>
      <c r="AB50" s="64"/>
    </row>
    <row r="51" spans="1:28" ht="15" customHeight="1">
      <c r="A51" s="331" t="s">
        <v>619</v>
      </c>
      <c r="B51" s="312">
        <v>0.007</v>
      </c>
      <c r="C51" s="312">
        <v>0.012</v>
      </c>
      <c r="D51" s="312">
        <v>0.013</v>
      </c>
      <c r="E51" s="312">
        <v>0.009</v>
      </c>
      <c r="F51" s="312">
        <v>0.008</v>
      </c>
      <c r="G51" s="312">
        <v>0.006</v>
      </c>
      <c r="H51" s="312">
        <v>0.029</v>
      </c>
      <c r="I51" s="312">
        <v>0.024</v>
      </c>
      <c r="J51" s="313">
        <v>0.031</v>
      </c>
      <c r="K51" s="312">
        <v>0.026</v>
      </c>
      <c r="L51" s="312">
        <v>0.032</v>
      </c>
      <c r="M51" s="314">
        <v>0.009</v>
      </c>
      <c r="N51" s="313">
        <v>0.017</v>
      </c>
      <c r="O51" s="313">
        <v>0.012</v>
      </c>
      <c r="P51" s="313">
        <v>0.02</v>
      </c>
      <c r="Q51" s="313">
        <v>0.009</v>
      </c>
      <c r="R51" s="313">
        <v>0.014</v>
      </c>
      <c r="S51" s="276">
        <v>160</v>
      </c>
      <c r="T51" s="276">
        <v>19</v>
      </c>
      <c r="U51" s="276">
        <v>7</v>
      </c>
      <c r="V51" s="276" t="s">
        <v>363</v>
      </c>
      <c r="W51" s="276">
        <v>89</v>
      </c>
      <c r="X51" s="276">
        <v>29</v>
      </c>
      <c r="Y51" s="323">
        <v>1.1</v>
      </c>
      <c r="Z51" s="325">
        <v>0.8</v>
      </c>
      <c r="AA51" s="64"/>
      <c r="AB51" s="64"/>
    </row>
    <row r="52" spans="1:28" ht="15" customHeight="1">
      <c r="A52" s="129">
        <v>51</v>
      </c>
      <c r="B52" s="315">
        <v>0.006</v>
      </c>
      <c r="C52" s="313">
        <v>0.012</v>
      </c>
      <c r="D52" s="313">
        <v>0.012</v>
      </c>
      <c r="E52" s="313">
        <v>0.009</v>
      </c>
      <c r="F52" s="313">
        <v>0.008</v>
      </c>
      <c r="G52" s="313">
        <v>0.008</v>
      </c>
      <c r="H52" s="313">
        <v>0.029</v>
      </c>
      <c r="I52" s="313">
        <v>0.026</v>
      </c>
      <c r="J52" s="313">
        <v>0.03</v>
      </c>
      <c r="K52" s="313">
        <v>0.029</v>
      </c>
      <c r="L52" s="313">
        <v>0.03</v>
      </c>
      <c r="M52" s="314">
        <v>0.01</v>
      </c>
      <c r="N52" s="313">
        <v>0.016</v>
      </c>
      <c r="O52" s="313">
        <v>0.011</v>
      </c>
      <c r="P52" s="313">
        <v>0.019</v>
      </c>
      <c r="Q52" s="313">
        <v>0.013</v>
      </c>
      <c r="R52" s="313">
        <v>0.013</v>
      </c>
      <c r="S52" s="276">
        <v>27</v>
      </c>
      <c r="T52" s="276">
        <v>23</v>
      </c>
      <c r="U52" s="276">
        <v>10</v>
      </c>
      <c r="V52" s="276" t="s">
        <v>363</v>
      </c>
      <c r="W52" s="276">
        <v>89</v>
      </c>
      <c r="X52" s="276">
        <v>31</v>
      </c>
      <c r="Y52" s="323">
        <v>0.9</v>
      </c>
      <c r="Z52" s="325">
        <v>0.66</v>
      </c>
      <c r="AA52" s="64"/>
      <c r="AB52" s="64"/>
    </row>
    <row r="53" spans="1:28" ht="15" customHeight="1">
      <c r="A53" s="129">
        <v>52</v>
      </c>
      <c r="B53" s="313">
        <v>0.005</v>
      </c>
      <c r="C53" s="313">
        <v>0.008</v>
      </c>
      <c r="D53" s="313">
        <v>0.006</v>
      </c>
      <c r="E53" s="330">
        <v>-0.008</v>
      </c>
      <c r="F53" s="313">
        <v>0.006</v>
      </c>
      <c r="G53" s="313">
        <v>0.007</v>
      </c>
      <c r="H53" s="313">
        <v>0.031</v>
      </c>
      <c r="I53" s="313">
        <v>0.026</v>
      </c>
      <c r="J53" s="330">
        <v>-0.035</v>
      </c>
      <c r="K53" s="313">
        <v>0.033</v>
      </c>
      <c r="L53" s="313">
        <v>0.034</v>
      </c>
      <c r="M53" s="314">
        <v>0.01</v>
      </c>
      <c r="N53" s="313">
        <v>0.013</v>
      </c>
      <c r="O53" s="313">
        <v>0.012</v>
      </c>
      <c r="P53" s="330">
        <v>-0.019</v>
      </c>
      <c r="Q53" s="313">
        <v>0.01</v>
      </c>
      <c r="R53" s="313">
        <v>0.011</v>
      </c>
      <c r="S53" s="276">
        <v>13</v>
      </c>
      <c r="T53" s="276">
        <v>43</v>
      </c>
      <c r="U53" s="276">
        <v>27</v>
      </c>
      <c r="V53" s="276" t="s">
        <v>363</v>
      </c>
      <c r="W53" s="276">
        <v>27</v>
      </c>
      <c r="X53" s="276">
        <v>41</v>
      </c>
      <c r="Y53" s="323">
        <v>0.9</v>
      </c>
      <c r="Z53" s="328">
        <v>-0.64</v>
      </c>
      <c r="AA53" s="64"/>
      <c r="AB53" s="64"/>
    </row>
    <row r="54" spans="1:28" ht="15" customHeight="1">
      <c r="A54" s="129">
        <v>53</v>
      </c>
      <c r="B54" s="313">
        <v>0.006</v>
      </c>
      <c r="C54" s="313">
        <v>0.009</v>
      </c>
      <c r="D54" s="313">
        <v>0.006</v>
      </c>
      <c r="E54" s="313">
        <v>0.005</v>
      </c>
      <c r="F54" s="313">
        <v>0.006</v>
      </c>
      <c r="G54" s="313">
        <v>0.007</v>
      </c>
      <c r="H54" s="313">
        <v>0.027</v>
      </c>
      <c r="I54" s="313">
        <v>0.027</v>
      </c>
      <c r="J54" s="313">
        <v>0.036</v>
      </c>
      <c r="K54" s="314">
        <v>0.031</v>
      </c>
      <c r="L54" s="313">
        <v>0.033</v>
      </c>
      <c r="M54" s="316">
        <v>0.009</v>
      </c>
      <c r="N54" s="313">
        <v>0.013</v>
      </c>
      <c r="O54" s="313">
        <v>0.011</v>
      </c>
      <c r="P54" s="313">
        <v>0.013</v>
      </c>
      <c r="Q54" s="313">
        <v>0.014</v>
      </c>
      <c r="R54" s="313">
        <v>0.014</v>
      </c>
      <c r="S54" s="276">
        <v>71</v>
      </c>
      <c r="T54" s="276">
        <v>35</v>
      </c>
      <c r="U54" s="276">
        <v>27</v>
      </c>
      <c r="V54" s="276">
        <v>65</v>
      </c>
      <c r="W54" s="276">
        <v>51</v>
      </c>
      <c r="X54" s="276">
        <v>18</v>
      </c>
      <c r="Y54" s="323">
        <v>1.5</v>
      </c>
      <c r="Z54" s="325">
        <v>2.13</v>
      </c>
      <c r="AA54" s="64"/>
      <c r="AB54" s="64"/>
    </row>
    <row r="55" spans="1:28" ht="15" customHeight="1">
      <c r="A55" s="110">
        <v>54</v>
      </c>
      <c r="B55" s="317">
        <v>0.006</v>
      </c>
      <c r="C55" s="317">
        <v>0.009</v>
      </c>
      <c r="D55" s="317">
        <v>0.006</v>
      </c>
      <c r="E55" s="317">
        <v>0.006</v>
      </c>
      <c r="F55" s="317">
        <v>0.006</v>
      </c>
      <c r="G55" s="317">
        <v>0.008</v>
      </c>
      <c r="H55" s="317">
        <v>0.025</v>
      </c>
      <c r="I55" s="317">
        <v>0.025</v>
      </c>
      <c r="J55" s="317">
        <v>0.029</v>
      </c>
      <c r="K55" s="317">
        <v>0.024</v>
      </c>
      <c r="L55" s="317">
        <v>0.029</v>
      </c>
      <c r="M55" s="317">
        <v>0.008</v>
      </c>
      <c r="N55" s="317">
        <v>0.011</v>
      </c>
      <c r="O55" s="317">
        <v>0.009</v>
      </c>
      <c r="P55" s="317">
        <v>0.011</v>
      </c>
      <c r="Q55" s="317">
        <v>0.013</v>
      </c>
      <c r="R55" s="317">
        <v>0.014</v>
      </c>
      <c r="S55" s="250">
        <v>59</v>
      </c>
      <c r="T55" s="250">
        <v>53</v>
      </c>
      <c r="U55" s="250">
        <v>16</v>
      </c>
      <c r="V55" s="250">
        <v>55</v>
      </c>
      <c r="W55" s="250">
        <v>8</v>
      </c>
      <c r="X55" s="250">
        <v>28</v>
      </c>
      <c r="Y55" s="324">
        <v>1.4</v>
      </c>
      <c r="Z55" s="326">
        <v>2.14</v>
      </c>
      <c r="AA55" s="64"/>
      <c r="AB55" s="64"/>
    </row>
    <row r="56" spans="1:28" ht="15" customHeight="1">
      <c r="A56" s="110"/>
      <c r="B56" s="318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9"/>
      <c r="Q56" s="314"/>
      <c r="R56" s="314"/>
      <c r="S56" s="276"/>
      <c r="T56" s="276"/>
      <c r="U56" s="276"/>
      <c r="V56" s="276"/>
      <c r="W56" s="276"/>
      <c r="X56" s="276"/>
      <c r="Y56" s="323"/>
      <c r="Z56" s="325"/>
      <c r="AA56" s="64"/>
      <c r="AB56" s="64"/>
    </row>
    <row r="57" spans="1:28" ht="15" customHeight="1">
      <c r="A57" s="332" t="s">
        <v>621</v>
      </c>
      <c r="B57" s="313">
        <v>0.005</v>
      </c>
      <c r="C57" s="313">
        <v>0.008</v>
      </c>
      <c r="D57" s="313">
        <v>0.006</v>
      </c>
      <c r="E57" s="313">
        <v>0.007</v>
      </c>
      <c r="F57" s="313">
        <v>0.006</v>
      </c>
      <c r="G57" s="313">
        <v>0.007</v>
      </c>
      <c r="H57" s="313">
        <v>0.024</v>
      </c>
      <c r="I57" s="313">
        <v>0.025</v>
      </c>
      <c r="J57" s="313">
        <v>0.033</v>
      </c>
      <c r="K57" s="313">
        <v>0.026</v>
      </c>
      <c r="L57" s="313">
        <v>0.027</v>
      </c>
      <c r="M57" s="313">
        <v>0.007</v>
      </c>
      <c r="N57" s="313">
        <v>0.009</v>
      </c>
      <c r="O57" s="313">
        <v>0.01</v>
      </c>
      <c r="P57" s="313">
        <v>0.011</v>
      </c>
      <c r="Q57" s="314">
        <v>0.013</v>
      </c>
      <c r="R57" s="314">
        <v>0.016</v>
      </c>
      <c r="S57" s="276">
        <v>7</v>
      </c>
      <c r="T57" s="276">
        <v>6</v>
      </c>
      <c r="U57" s="276">
        <v>2</v>
      </c>
      <c r="V57" s="276">
        <v>11</v>
      </c>
      <c r="W57" s="276">
        <v>2</v>
      </c>
      <c r="X57" s="276">
        <v>2</v>
      </c>
      <c r="Y57" s="323">
        <v>1.4</v>
      </c>
      <c r="Z57" s="325">
        <v>1.98</v>
      </c>
      <c r="AA57" s="64"/>
      <c r="AB57" s="64"/>
    </row>
    <row r="58" spans="1:28" ht="15" customHeight="1">
      <c r="A58" s="332" t="s">
        <v>623</v>
      </c>
      <c r="B58" s="320">
        <v>0.006</v>
      </c>
      <c r="C58" s="320">
        <v>0.009</v>
      </c>
      <c r="D58" s="320">
        <v>0.007</v>
      </c>
      <c r="E58" s="319">
        <v>0.007</v>
      </c>
      <c r="F58" s="319">
        <v>0.006</v>
      </c>
      <c r="G58" s="319">
        <v>0.008</v>
      </c>
      <c r="H58" s="319">
        <v>0.025</v>
      </c>
      <c r="I58" s="319">
        <v>0.026</v>
      </c>
      <c r="J58" s="319">
        <v>0.035</v>
      </c>
      <c r="K58" s="319">
        <v>0.028</v>
      </c>
      <c r="L58" s="319">
        <v>0.027</v>
      </c>
      <c r="M58" s="319">
        <v>0.007</v>
      </c>
      <c r="N58" s="319">
        <v>0.008</v>
      </c>
      <c r="O58" s="319">
        <v>0.009</v>
      </c>
      <c r="P58" s="319">
        <v>0.01</v>
      </c>
      <c r="Q58" s="314">
        <v>0.012</v>
      </c>
      <c r="R58" s="314">
        <v>0.011</v>
      </c>
      <c r="S58" s="276">
        <v>15</v>
      </c>
      <c r="T58" s="276">
        <v>14</v>
      </c>
      <c r="U58" s="276">
        <v>4</v>
      </c>
      <c r="V58" s="276">
        <v>23</v>
      </c>
      <c r="W58" s="276">
        <v>3</v>
      </c>
      <c r="X58" s="276">
        <v>8</v>
      </c>
      <c r="Y58" s="323">
        <v>1.5</v>
      </c>
      <c r="Z58" s="325">
        <v>1.93</v>
      </c>
      <c r="AA58" s="64"/>
      <c r="AB58" s="64"/>
    </row>
    <row r="59" spans="1:28" ht="15" customHeight="1">
      <c r="A59" s="332" t="s">
        <v>624</v>
      </c>
      <c r="B59" s="319">
        <v>0.007</v>
      </c>
      <c r="C59" s="333">
        <v>0.009</v>
      </c>
      <c r="D59" s="319">
        <v>0.007</v>
      </c>
      <c r="E59" s="319">
        <v>0.003</v>
      </c>
      <c r="F59" s="321">
        <v>0.006</v>
      </c>
      <c r="G59" s="319">
        <v>0.009</v>
      </c>
      <c r="H59" s="319">
        <v>0.034</v>
      </c>
      <c r="I59" s="319">
        <v>0.031</v>
      </c>
      <c r="J59" s="319">
        <v>0.039</v>
      </c>
      <c r="K59" s="319">
        <v>0.037</v>
      </c>
      <c r="L59" s="319">
        <v>0.035</v>
      </c>
      <c r="M59" s="319">
        <v>0.007</v>
      </c>
      <c r="N59" s="319">
        <v>0.005</v>
      </c>
      <c r="O59" s="319">
        <v>0.01</v>
      </c>
      <c r="P59" s="319">
        <v>0.01</v>
      </c>
      <c r="Q59" s="319">
        <v>0.012</v>
      </c>
      <c r="R59" s="319">
        <v>0.01</v>
      </c>
      <c r="S59" s="322">
        <v>12</v>
      </c>
      <c r="T59" s="322">
        <v>9</v>
      </c>
      <c r="U59" s="240">
        <v>5</v>
      </c>
      <c r="V59" s="240">
        <v>12</v>
      </c>
      <c r="W59" s="240">
        <v>1</v>
      </c>
      <c r="X59" s="240">
        <v>8</v>
      </c>
      <c r="Y59" s="262">
        <v>1.3</v>
      </c>
      <c r="Z59" s="327">
        <v>2.35</v>
      </c>
      <c r="AA59" s="64"/>
      <c r="AB59" s="64"/>
    </row>
    <row r="60" spans="1:28" ht="15" customHeight="1">
      <c r="A60" s="332" t="s">
        <v>625</v>
      </c>
      <c r="B60" s="314">
        <v>0.006</v>
      </c>
      <c r="C60" s="314">
        <v>0.008</v>
      </c>
      <c r="D60" s="314">
        <v>0.006</v>
      </c>
      <c r="E60" s="314">
        <v>0.003</v>
      </c>
      <c r="F60" s="319">
        <v>0.005</v>
      </c>
      <c r="G60" s="314">
        <v>0.007</v>
      </c>
      <c r="H60" s="314">
        <v>0.036</v>
      </c>
      <c r="I60" s="314">
        <v>0.036</v>
      </c>
      <c r="J60" s="314">
        <v>0.033</v>
      </c>
      <c r="K60" s="314">
        <v>0.038</v>
      </c>
      <c r="L60" s="314">
        <v>0.034</v>
      </c>
      <c r="M60" s="314">
        <v>0.006</v>
      </c>
      <c r="N60" s="314">
        <v>0.006</v>
      </c>
      <c r="O60" s="314">
        <v>0.008</v>
      </c>
      <c r="P60" s="314">
        <v>0.009</v>
      </c>
      <c r="Q60" s="314">
        <v>0.009</v>
      </c>
      <c r="R60" s="314">
        <v>0.009</v>
      </c>
      <c r="S60" s="276">
        <v>6</v>
      </c>
      <c r="T60" s="276">
        <v>7</v>
      </c>
      <c r="U60" s="276">
        <v>5</v>
      </c>
      <c r="V60" s="276">
        <v>5</v>
      </c>
      <c r="W60" s="276">
        <v>1</v>
      </c>
      <c r="X60" s="276">
        <v>6</v>
      </c>
      <c r="Y60" s="323">
        <v>1.6</v>
      </c>
      <c r="Z60" s="325">
        <v>2.91</v>
      </c>
      <c r="AA60" s="64"/>
      <c r="AB60" s="64"/>
    </row>
    <row r="61" spans="1:28" ht="15" customHeight="1">
      <c r="A61" s="80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276"/>
      <c r="T61" s="276"/>
      <c r="U61" s="276"/>
      <c r="V61" s="276"/>
      <c r="W61" s="276"/>
      <c r="X61" s="276"/>
      <c r="Y61" s="323"/>
      <c r="Z61" s="325"/>
      <c r="AA61" s="64"/>
      <c r="AB61" s="64"/>
    </row>
    <row r="62" spans="1:28" ht="15" customHeight="1">
      <c r="A62" s="332" t="s">
        <v>626</v>
      </c>
      <c r="B62" s="314">
        <v>0.004</v>
      </c>
      <c r="C62" s="314">
        <v>0.007</v>
      </c>
      <c r="D62" s="314">
        <v>0.006</v>
      </c>
      <c r="E62" s="314">
        <v>0.004</v>
      </c>
      <c r="F62" s="314">
        <v>0.005</v>
      </c>
      <c r="G62" s="314">
        <v>0.005</v>
      </c>
      <c r="H62" s="314">
        <v>0.032</v>
      </c>
      <c r="I62" s="314">
        <v>0.032</v>
      </c>
      <c r="J62" s="314">
        <v>0.03</v>
      </c>
      <c r="K62" s="314">
        <v>0.035</v>
      </c>
      <c r="L62" s="314">
        <v>0.041</v>
      </c>
      <c r="M62" s="314">
        <v>0.004</v>
      </c>
      <c r="N62" s="314">
        <v>0.006</v>
      </c>
      <c r="O62" s="314">
        <v>0.009</v>
      </c>
      <c r="P62" s="314">
        <v>0.007</v>
      </c>
      <c r="Q62" s="314">
        <v>0.008</v>
      </c>
      <c r="R62" s="314">
        <v>0.012</v>
      </c>
      <c r="S62" s="276">
        <v>4</v>
      </c>
      <c r="T62" s="276">
        <v>10</v>
      </c>
      <c r="U62" s="276">
        <v>0</v>
      </c>
      <c r="V62" s="276">
        <v>3</v>
      </c>
      <c r="W62" s="276">
        <v>0</v>
      </c>
      <c r="X62" s="276">
        <v>0</v>
      </c>
      <c r="Y62" s="323">
        <v>1.5</v>
      </c>
      <c r="Z62" s="325">
        <v>2.86</v>
      </c>
      <c r="AA62" s="64"/>
      <c r="AB62" s="64"/>
    </row>
    <row r="63" spans="1:28" ht="15" customHeight="1">
      <c r="A63" s="332" t="s">
        <v>627</v>
      </c>
      <c r="B63" s="314">
        <v>0.004</v>
      </c>
      <c r="C63" s="314">
        <v>0.006</v>
      </c>
      <c r="D63" s="314">
        <v>0.005</v>
      </c>
      <c r="E63" s="314">
        <v>0.005</v>
      </c>
      <c r="F63" s="314">
        <v>0.006</v>
      </c>
      <c r="G63" s="314">
        <v>0.006</v>
      </c>
      <c r="H63" s="314">
        <v>0.029</v>
      </c>
      <c r="I63" s="314">
        <v>0.029</v>
      </c>
      <c r="J63" s="314">
        <v>0.034</v>
      </c>
      <c r="K63" s="314">
        <v>0.021</v>
      </c>
      <c r="L63" s="314">
        <v>0.041</v>
      </c>
      <c r="M63" s="314">
        <v>0.005</v>
      </c>
      <c r="N63" s="314">
        <v>0.006</v>
      </c>
      <c r="O63" s="314">
        <v>0.009</v>
      </c>
      <c r="P63" s="314">
        <v>0.008</v>
      </c>
      <c r="Q63" s="314">
        <v>0.011</v>
      </c>
      <c r="R63" s="314">
        <v>0.013</v>
      </c>
      <c r="S63" s="276">
        <v>5</v>
      </c>
      <c r="T63" s="276">
        <v>6</v>
      </c>
      <c r="U63" s="276">
        <v>0</v>
      </c>
      <c r="V63" s="276">
        <v>1</v>
      </c>
      <c r="W63" s="276">
        <v>0</v>
      </c>
      <c r="X63" s="276">
        <v>2</v>
      </c>
      <c r="Y63" s="323">
        <v>1.1</v>
      </c>
      <c r="Z63" s="325">
        <v>2</v>
      </c>
      <c r="AA63" s="64"/>
      <c r="AB63" s="64"/>
    </row>
    <row r="64" spans="1:28" ht="15" customHeight="1">
      <c r="A64" s="332" t="s">
        <v>628</v>
      </c>
      <c r="B64" s="314">
        <v>0.005</v>
      </c>
      <c r="C64" s="314">
        <v>0.006</v>
      </c>
      <c r="D64" s="314">
        <v>0.005</v>
      </c>
      <c r="E64" s="314">
        <v>0.007</v>
      </c>
      <c r="F64" s="314">
        <v>0.006</v>
      </c>
      <c r="G64" s="314">
        <v>0.007</v>
      </c>
      <c r="H64" s="314">
        <v>0.029</v>
      </c>
      <c r="I64" s="314">
        <v>0.029</v>
      </c>
      <c r="J64" s="314">
        <v>0.026</v>
      </c>
      <c r="K64" s="314">
        <v>0.016</v>
      </c>
      <c r="L64" s="314">
        <v>0.034</v>
      </c>
      <c r="M64" s="314">
        <v>0.005</v>
      </c>
      <c r="N64" s="314">
        <v>0.007</v>
      </c>
      <c r="O64" s="314">
        <v>0.009</v>
      </c>
      <c r="P64" s="314">
        <v>0.01</v>
      </c>
      <c r="Q64" s="314">
        <v>0.012</v>
      </c>
      <c r="R64" s="314">
        <v>0.024</v>
      </c>
      <c r="S64" s="276">
        <v>5</v>
      </c>
      <c r="T64" s="276">
        <v>1</v>
      </c>
      <c r="U64" s="276">
        <v>0</v>
      </c>
      <c r="V64" s="276">
        <v>0</v>
      </c>
      <c r="W64" s="276">
        <v>0</v>
      </c>
      <c r="X64" s="276">
        <v>1</v>
      </c>
      <c r="Y64" s="323">
        <v>1.2</v>
      </c>
      <c r="Z64" s="325">
        <v>1.9</v>
      </c>
      <c r="AA64" s="64"/>
      <c r="AB64" s="64"/>
    </row>
    <row r="65" spans="1:28" ht="15" customHeight="1">
      <c r="A65" s="332" t="s">
        <v>629</v>
      </c>
      <c r="B65" s="314">
        <v>0.004</v>
      </c>
      <c r="C65" s="314">
        <v>0.007</v>
      </c>
      <c r="D65" s="314">
        <v>0.005</v>
      </c>
      <c r="E65" s="314">
        <v>0.006</v>
      </c>
      <c r="F65" s="314">
        <v>0.005</v>
      </c>
      <c r="G65" s="314">
        <v>0.008</v>
      </c>
      <c r="H65" s="314">
        <v>0.02</v>
      </c>
      <c r="I65" s="314">
        <v>0.021</v>
      </c>
      <c r="J65" s="314">
        <v>0.023</v>
      </c>
      <c r="K65" s="314">
        <v>0.01</v>
      </c>
      <c r="L65" s="314">
        <v>0.026</v>
      </c>
      <c r="M65" s="314">
        <v>0.005</v>
      </c>
      <c r="N65" s="314">
        <v>0.009</v>
      </c>
      <c r="O65" s="314">
        <v>0.01</v>
      </c>
      <c r="P65" s="314">
        <v>0.014</v>
      </c>
      <c r="Q65" s="314">
        <v>0.014</v>
      </c>
      <c r="R65" s="314">
        <v>0.013</v>
      </c>
      <c r="S65" s="276">
        <v>0</v>
      </c>
      <c r="T65" s="276">
        <v>0</v>
      </c>
      <c r="U65" s="276">
        <v>0</v>
      </c>
      <c r="V65" s="276">
        <v>0</v>
      </c>
      <c r="W65" s="276">
        <v>0</v>
      </c>
      <c r="X65" s="276">
        <v>1</v>
      </c>
      <c r="Y65" s="323">
        <v>1.4</v>
      </c>
      <c r="Z65" s="325">
        <v>2.04</v>
      </c>
      <c r="AA65" s="64"/>
      <c r="AB65" s="64"/>
    </row>
    <row r="66" spans="1:28" ht="15" customHeight="1">
      <c r="A66" s="80"/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276"/>
      <c r="T66" s="276"/>
      <c r="U66" s="276"/>
      <c r="V66" s="276"/>
      <c r="W66" s="276"/>
      <c r="X66" s="276"/>
      <c r="Y66" s="323"/>
      <c r="Z66" s="325"/>
      <c r="AA66" s="64"/>
      <c r="AB66" s="64"/>
    </row>
    <row r="67" spans="1:28" ht="15" customHeight="1">
      <c r="A67" s="332" t="s">
        <v>630</v>
      </c>
      <c r="B67" s="314">
        <v>0.005</v>
      </c>
      <c r="C67" s="314">
        <v>0.009</v>
      </c>
      <c r="D67" s="314">
        <v>0.006</v>
      </c>
      <c r="E67" s="314">
        <v>0.0073</v>
      </c>
      <c r="F67" s="314">
        <v>0.007</v>
      </c>
      <c r="G67" s="314">
        <v>0.01</v>
      </c>
      <c r="H67" s="314">
        <v>0.017</v>
      </c>
      <c r="I67" s="314">
        <v>0.019</v>
      </c>
      <c r="J67" s="314">
        <v>0.03</v>
      </c>
      <c r="K67" s="314">
        <v>0.02</v>
      </c>
      <c r="L67" s="314">
        <v>0.024</v>
      </c>
      <c r="M67" s="314">
        <v>0.011</v>
      </c>
      <c r="N67" s="314">
        <v>0.018</v>
      </c>
      <c r="O67" s="314">
        <v>0.012</v>
      </c>
      <c r="P67" s="314">
        <v>0.015</v>
      </c>
      <c r="Q67" s="314">
        <v>0.015</v>
      </c>
      <c r="R67" s="314">
        <v>0.016</v>
      </c>
      <c r="S67" s="276">
        <v>0</v>
      </c>
      <c r="T67" s="276">
        <v>0</v>
      </c>
      <c r="U67" s="276">
        <v>0</v>
      </c>
      <c r="V67" s="276">
        <v>0</v>
      </c>
      <c r="W67" s="276">
        <v>0</v>
      </c>
      <c r="X67" s="276">
        <v>0</v>
      </c>
      <c r="Y67" s="323">
        <v>1.6</v>
      </c>
      <c r="Z67" s="325">
        <v>1.98</v>
      </c>
      <c r="AA67" s="64"/>
      <c r="AB67" s="64"/>
    </row>
    <row r="68" spans="1:28" ht="15" customHeight="1">
      <c r="A68" s="260" t="s">
        <v>622</v>
      </c>
      <c r="B68" s="314">
        <v>0.006</v>
      </c>
      <c r="C68" s="314">
        <v>0.012</v>
      </c>
      <c r="D68" s="314">
        <v>0.005</v>
      </c>
      <c r="E68" s="314">
        <v>0.008</v>
      </c>
      <c r="F68" s="314">
        <v>0.007</v>
      </c>
      <c r="G68" s="314">
        <v>0.01</v>
      </c>
      <c r="H68" s="314">
        <v>0.011</v>
      </c>
      <c r="I68" s="314">
        <v>0.015</v>
      </c>
      <c r="J68" s="314">
        <v>0.016</v>
      </c>
      <c r="K68" s="314">
        <v>0.018</v>
      </c>
      <c r="L68" s="314">
        <v>0.018</v>
      </c>
      <c r="M68" s="314">
        <v>0.013</v>
      </c>
      <c r="N68" s="314">
        <v>0.019</v>
      </c>
      <c r="O68" s="314">
        <v>0.007</v>
      </c>
      <c r="P68" s="314">
        <v>0.012</v>
      </c>
      <c r="Q68" s="314">
        <v>0.013</v>
      </c>
      <c r="R68" s="314">
        <v>0.015</v>
      </c>
      <c r="S68" s="276">
        <v>0</v>
      </c>
      <c r="T68" s="276">
        <v>0</v>
      </c>
      <c r="U68" s="276">
        <v>0</v>
      </c>
      <c r="V68" s="276">
        <v>0</v>
      </c>
      <c r="W68" s="276">
        <v>0</v>
      </c>
      <c r="X68" s="276">
        <v>0</v>
      </c>
      <c r="Y68" s="323">
        <v>1.6</v>
      </c>
      <c r="Z68" s="325">
        <v>1.98</v>
      </c>
      <c r="AA68" s="64"/>
      <c r="AB68" s="64"/>
    </row>
    <row r="69" spans="1:28" ht="15" customHeight="1">
      <c r="A69" s="332" t="s">
        <v>631</v>
      </c>
      <c r="B69" s="314">
        <v>0.007</v>
      </c>
      <c r="C69" s="314">
        <v>0.013</v>
      </c>
      <c r="D69" s="314">
        <v>0.007</v>
      </c>
      <c r="E69" s="314">
        <v>0.01</v>
      </c>
      <c r="F69" s="314">
        <v>0.008</v>
      </c>
      <c r="G69" s="314">
        <v>0.009</v>
      </c>
      <c r="H69" s="314">
        <v>0.015</v>
      </c>
      <c r="I69" s="314">
        <v>0.017</v>
      </c>
      <c r="J69" s="314">
        <v>0.018</v>
      </c>
      <c r="K69" s="314">
        <v>0.019</v>
      </c>
      <c r="L69" s="314">
        <v>0.018</v>
      </c>
      <c r="M69" s="314">
        <v>0.011</v>
      </c>
      <c r="N69" s="314">
        <v>0.019</v>
      </c>
      <c r="O69" s="314">
        <v>0.007</v>
      </c>
      <c r="P69" s="314">
        <v>0.011</v>
      </c>
      <c r="Q69" s="314">
        <v>0.017</v>
      </c>
      <c r="R69" s="314">
        <v>0.014</v>
      </c>
      <c r="S69" s="276">
        <v>0</v>
      </c>
      <c r="T69" s="276">
        <v>0</v>
      </c>
      <c r="U69" s="276">
        <v>0</v>
      </c>
      <c r="V69" s="276">
        <v>0</v>
      </c>
      <c r="W69" s="276">
        <v>0</v>
      </c>
      <c r="X69" s="276">
        <v>0</v>
      </c>
      <c r="Y69" s="323">
        <v>1.2</v>
      </c>
      <c r="Z69" s="325">
        <v>1.9</v>
      </c>
      <c r="AA69" s="64"/>
      <c r="AB69" s="64"/>
    </row>
    <row r="70" spans="1:28" ht="15" customHeight="1">
      <c r="A70" s="332" t="s">
        <v>632</v>
      </c>
      <c r="B70" s="316">
        <v>0.007</v>
      </c>
      <c r="C70" s="316">
        <v>0.011</v>
      </c>
      <c r="D70" s="316">
        <v>0.007</v>
      </c>
      <c r="E70" s="316">
        <v>0.006</v>
      </c>
      <c r="F70" s="316">
        <v>0.008</v>
      </c>
      <c r="G70" s="316">
        <v>0.008</v>
      </c>
      <c r="H70" s="316">
        <v>0.023</v>
      </c>
      <c r="I70" s="316">
        <v>0.024</v>
      </c>
      <c r="J70" s="316">
        <v>0.029</v>
      </c>
      <c r="K70" s="316">
        <v>0.014</v>
      </c>
      <c r="L70" s="316">
        <v>0.026</v>
      </c>
      <c r="M70" s="316">
        <v>0.012</v>
      </c>
      <c r="N70" s="316">
        <v>0.021</v>
      </c>
      <c r="O70" s="316">
        <v>0.008</v>
      </c>
      <c r="P70" s="316">
        <v>0.013</v>
      </c>
      <c r="Q70" s="316">
        <v>0.017</v>
      </c>
      <c r="R70" s="316">
        <v>0.02</v>
      </c>
      <c r="S70" s="237">
        <v>5</v>
      </c>
      <c r="T70" s="237">
        <v>0</v>
      </c>
      <c r="U70" s="237">
        <v>0</v>
      </c>
      <c r="V70" s="237">
        <v>0</v>
      </c>
      <c r="W70" s="237">
        <v>1</v>
      </c>
      <c r="X70" s="237">
        <v>0</v>
      </c>
      <c r="Y70" s="263">
        <v>0.6</v>
      </c>
      <c r="Z70" s="325">
        <v>1.9</v>
      </c>
      <c r="AA70" s="64"/>
      <c r="AB70" s="64"/>
    </row>
    <row r="71" spans="1:28" ht="15" customHeight="1">
      <c r="A71" s="137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9"/>
      <c r="T71" s="139"/>
      <c r="U71" s="139"/>
      <c r="V71" s="139"/>
      <c r="W71" s="139"/>
      <c r="X71" s="139"/>
      <c r="Y71" s="138"/>
      <c r="Z71" s="101"/>
      <c r="AA71" s="64"/>
      <c r="AB71" s="64"/>
    </row>
    <row r="72" spans="1:28" ht="15" customHeight="1">
      <c r="A72" s="227" t="s">
        <v>612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140"/>
      <c r="T72" s="140"/>
      <c r="U72" s="140"/>
      <c r="V72" s="140"/>
      <c r="W72" s="64"/>
      <c r="X72" s="64"/>
      <c r="Y72" s="64"/>
      <c r="Z72" s="64"/>
      <c r="AA72" s="64"/>
      <c r="AB72" s="64"/>
    </row>
    <row r="73" spans="1:28" ht="15" customHeight="1">
      <c r="A73" s="227" t="s">
        <v>606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4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4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4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4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4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4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4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4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4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4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4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4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4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4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4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4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4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4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4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4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4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4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4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4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4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4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4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4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4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4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4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4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4.25">
      <c r="A106" s="33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</sheetData>
  <sheetProtection/>
  <mergeCells count="424">
    <mergeCell ref="A3:Z3"/>
    <mergeCell ref="T27:U27"/>
    <mergeCell ref="V27:W27"/>
    <mergeCell ref="X27:Y27"/>
    <mergeCell ref="L27:M27"/>
    <mergeCell ref="N27:O27"/>
    <mergeCell ref="P27:Q27"/>
    <mergeCell ref="R27:S27"/>
    <mergeCell ref="D5:O5"/>
    <mergeCell ref="H13:I13"/>
    <mergeCell ref="Z49:Z50"/>
    <mergeCell ref="N36:O36"/>
    <mergeCell ref="P36:Q36"/>
    <mergeCell ref="R36:S36"/>
    <mergeCell ref="T36:U36"/>
    <mergeCell ref="T41:U41"/>
    <mergeCell ref="V41:W41"/>
    <mergeCell ref="N37:O37"/>
    <mergeCell ref="N39:O39"/>
    <mergeCell ref="N40:O40"/>
    <mergeCell ref="A36:C36"/>
    <mergeCell ref="D36:E36"/>
    <mergeCell ref="F36:G36"/>
    <mergeCell ref="H36:I36"/>
    <mergeCell ref="V36:W36"/>
    <mergeCell ref="Y49:Y50"/>
    <mergeCell ref="N41:O41"/>
    <mergeCell ref="P41:Q41"/>
    <mergeCell ref="R41:S41"/>
    <mergeCell ref="H37:I37"/>
    <mergeCell ref="L41:M41"/>
    <mergeCell ref="H40:I40"/>
    <mergeCell ref="H32:I32"/>
    <mergeCell ref="H39:I39"/>
    <mergeCell ref="H33:I33"/>
    <mergeCell ref="H34:I34"/>
    <mergeCell ref="H35:I35"/>
    <mergeCell ref="J40:K40"/>
    <mergeCell ref="L38:M38"/>
    <mergeCell ref="J34:K34"/>
    <mergeCell ref="D27:E27"/>
    <mergeCell ref="F27:G27"/>
    <mergeCell ref="H19:I19"/>
    <mergeCell ref="H20:I20"/>
    <mergeCell ref="H25:I25"/>
    <mergeCell ref="H26:I26"/>
    <mergeCell ref="D22:E22"/>
    <mergeCell ref="J39:K39"/>
    <mergeCell ref="J36:K36"/>
    <mergeCell ref="J38:K38"/>
    <mergeCell ref="H38:I38"/>
    <mergeCell ref="J27:K27"/>
    <mergeCell ref="J32:K32"/>
    <mergeCell ref="J33:K33"/>
    <mergeCell ref="J35:K35"/>
    <mergeCell ref="J37:K37"/>
    <mergeCell ref="J28:K28"/>
    <mergeCell ref="H14:I14"/>
    <mergeCell ref="H15:I15"/>
    <mergeCell ref="H16:I16"/>
    <mergeCell ref="H17:I17"/>
    <mergeCell ref="H21:I21"/>
    <mergeCell ref="H18:I18"/>
    <mergeCell ref="J30:K30"/>
    <mergeCell ref="J31:K31"/>
    <mergeCell ref="H22:I22"/>
    <mergeCell ref="H23:I23"/>
    <mergeCell ref="H24:I24"/>
    <mergeCell ref="H27:I27"/>
    <mergeCell ref="H30:I30"/>
    <mergeCell ref="H31:I31"/>
    <mergeCell ref="H28:I28"/>
    <mergeCell ref="X6:Y8"/>
    <mergeCell ref="J23:K23"/>
    <mergeCell ref="J24:K24"/>
    <mergeCell ref="J25:K25"/>
    <mergeCell ref="J26:K26"/>
    <mergeCell ref="J19:K19"/>
    <mergeCell ref="J20:K20"/>
    <mergeCell ref="J21:K21"/>
    <mergeCell ref="J22:K22"/>
    <mergeCell ref="L24:M24"/>
    <mergeCell ref="L34:M34"/>
    <mergeCell ref="L35:M35"/>
    <mergeCell ref="L39:M39"/>
    <mergeCell ref="L37:M37"/>
    <mergeCell ref="L36:M36"/>
    <mergeCell ref="L30:M30"/>
    <mergeCell ref="L31:M31"/>
    <mergeCell ref="L32:M32"/>
    <mergeCell ref="L33:M33"/>
    <mergeCell ref="T28:U28"/>
    <mergeCell ref="T30:U30"/>
    <mergeCell ref="L40:M40"/>
    <mergeCell ref="J12:K12"/>
    <mergeCell ref="J13:K13"/>
    <mergeCell ref="J14:K14"/>
    <mergeCell ref="J15:K15"/>
    <mergeCell ref="J16:K16"/>
    <mergeCell ref="J17:K17"/>
    <mergeCell ref="J18:K18"/>
    <mergeCell ref="L25:M25"/>
    <mergeCell ref="L26:M26"/>
    <mergeCell ref="L28:M28"/>
    <mergeCell ref="X36:Y36"/>
    <mergeCell ref="P34:Q34"/>
    <mergeCell ref="P35:Q35"/>
    <mergeCell ref="R32:S32"/>
    <mergeCell ref="T33:U33"/>
    <mergeCell ref="T34:U34"/>
    <mergeCell ref="N33:O33"/>
    <mergeCell ref="L18:M18"/>
    <mergeCell ref="L19:M19"/>
    <mergeCell ref="L20:M20"/>
    <mergeCell ref="L21:M21"/>
    <mergeCell ref="L22:M22"/>
    <mergeCell ref="L23:M23"/>
    <mergeCell ref="P39:Q39"/>
    <mergeCell ref="P40:Q40"/>
    <mergeCell ref="P33:Q33"/>
    <mergeCell ref="L13:M13"/>
    <mergeCell ref="L14:M14"/>
    <mergeCell ref="L15:M15"/>
    <mergeCell ref="L16:M16"/>
    <mergeCell ref="L17:M17"/>
    <mergeCell ref="N24:O24"/>
    <mergeCell ref="N26:O26"/>
    <mergeCell ref="N28:O28"/>
    <mergeCell ref="N30:O30"/>
    <mergeCell ref="N31:O31"/>
    <mergeCell ref="N32:O32"/>
    <mergeCell ref="P37:Q37"/>
    <mergeCell ref="P38:Q38"/>
    <mergeCell ref="K49:K50"/>
    <mergeCell ref="H47:L48"/>
    <mergeCell ref="H49:H50"/>
    <mergeCell ref="I49:I50"/>
    <mergeCell ref="J49:J50"/>
    <mergeCell ref="L49:L50"/>
    <mergeCell ref="N38:O38"/>
    <mergeCell ref="N18:O18"/>
    <mergeCell ref="N19:O19"/>
    <mergeCell ref="N20:O20"/>
    <mergeCell ref="N21:O21"/>
    <mergeCell ref="N22:O22"/>
    <mergeCell ref="N23:O23"/>
    <mergeCell ref="N34:O34"/>
    <mergeCell ref="N35:O35"/>
    <mergeCell ref="N25:O25"/>
    <mergeCell ref="N12:O12"/>
    <mergeCell ref="N13:O13"/>
    <mergeCell ref="N14:O14"/>
    <mergeCell ref="N15:O15"/>
    <mergeCell ref="N16:O16"/>
    <mergeCell ref="N17:O17"/>
    <mergeCell ref="S47:X48"/>
    <mergeCell ref="P28:Q28"/>
    <mergeCell ref="P30:Q30"/>
    <mergeCell ref="P31:Q31"/>
    <mergeCell ref="P32:Q32"/>
    <mergeCell ref="R35:S35"/>
    <mergeCell ref="R28:S28"/>
    <mergeCell ref="R30:S30"/>
    <mergeCell ref="R31:S31"/>
    <mergeCell ref="X41:Y41"/>
    <mergeCell ref="P25:Q25"/>
    <mergeCell ref="P26:Q26"/>
    <mergeCell ref="V49:V50"/>
    <mergeCell ref="R37:S37"/>
    <mergeCell ref="R38:S38"/>
    <mergeCell ref="R39:S39"/>
    <mergeCell ref="R40:S40"/>
    <mergeCell ref="R33:S33"/>
    <mergeCell ref="R34:S34"/>
    <mergeCell ref="U49:U50"/>
    <mergeCell ref="P19:Q19"/>
    <mergeCell ref="P20:Q20"/>
    <mergeCell ref="P21:Q21"/>
    <mergeCell ref="P22:Q22"/>
    <mergeCell ref="P23:Q23"/>
    <mergeCell ref="P24:Q24"/>
    <mergeCell ref="P13:Q13"/>
    <mergeCell ref="P14:Q14"/>
    <mergeCell ref="P15:Q15"/>
    <mergeCell ref="P16:Q16"/>
    <mergeCell ref="P17:Q17"/>
    <mergeCell ref="P18:Q18"/>
    <mergeCell ref="R24:S24"/>
    <mergeCell ref="R25:S25"/>
    <mergeCell ref="R26:S26"/>
    <mergeCell ref="R20:S20"/>
    <mergeCell ref="R21:S21"/>
    <mergeCell ref="R22:S22"/>
    <mergeCell ref="R23:S23"/>
    <mergeCell ref="T39:U39"/>
    <mergeCell ref="T40:U40"/>
    <mergeCell ref="R12:S12"/>
    <mergeCell ref="R13:S13"/>
    <mergeCell ref="R14:S14"/>
    <mergeCell ref="R15:S15"/>
    <mergeCell ref="R16:S16"/>
    <mergeCell ref="R17:S17"/>
    <mergeCell ref="R18:S18"/>
    <mergeCell ref="R19:S19"/>
    <mergeCell ref="T31:U31"/>
    <mergeCell ref="T32:U32"/>
    <mergeCell ref="T37:U37"/>
    <mergeCell ref="T38:U38"/>
    <mergeCell ref="T35:U35"/>
    <mergeCell ref="T18:U18"/>
    <mergeCell ref="T19:U19"/>
    <mergeCell ref="T24:U24"/>
    <mergeCell ref="T25:U25"/>
    <mergeCell ref="T26:U26"/>
    <mergeCell ref="T20:U20"/>
    <mergeCell ref="T21:U21"/>
    <mergeCell ref="T22:U22"/>
    <mergeCell ref="T23:U23"/>
    <mergeCell ref="V37:W37"/>
    <mergeCell ref="V38:W38"/>
    <mergeCell ref="V35:W35"/>
    <mergeCell ref="V28:W28"/>
    <mergeCell ref="V30:W30"/>
    <mergeCell ref="V31:W31"/>
    <mergeCell ref="V39:W39"/>
    <mergeCell ref="V40:W40"/>
    <mergeCell ref="T12:U12"/>
    <mergeCell ref="T13:U13"/>
    <mergeCell ref="T14:U14"/>
    <mergeCell ref="T15:U15"/>
    <mergeCell ref="T16:U16"/>
    <mergeCell ref="T17:U17"/>
    <mergeCell ref="V33:W33"/>
    <mergeCell ref="V34:W34"/>
    <mergeCell ref="V32:W32"/>
    <mergeCell ref="V18:W18"/>
    <mergeCell ref="V19:W19"/>
    <mergeCell ref="V24:W24"/>
    <mergeCell ref="V25:W25"/>
    <mergeCell ref="V26:W26"/>
    <mergeCell ref="V20:W20"/>
    <mergeCell ref="V21:W21"/>
    <mergeCell ref="V22:W22"/>
    <mergeCell ref="V23:W23"/>
    <mergeCell ref="X37:Y37"/>
    <mergeCell ref="X38:Y38"/>
    <mergeCell ref="X39:Y39"/>
    <mergeCell ref="X40:Y40"/>
    <mergeCell ref="V12:W12"/>
    <mergeCell ref="V13:W13"/>
    <mergeCell ref="V14:W14"/>
    <mergeCell ref="V15:W15"/>
    <mergeCell ref="V16:W16"/>
    <mergeCell ref="V17:W17"/>
    <mergeCell ref="X33:Y33"/>
    <mergeCell ref="X34:Y34"/>
    <mergeCell ref="X35:Y35"/>
    <mergeCell ref="X28:Y28"/>
    <mergeCell ref="X30:Y30"/>
    <mergeCell ref="X31:Y31"/>
    <mergeCell ref="X32:Y32"/>
    <mergeCell ref="X19:Y19"/>
    <mergeCell ref="X24:Y24"/>
    <mergeCell ref="X25:Y25"/>
    <mergeCell ref="X26:Y26"/>
    <mergeCell ref="X20:Y20"/>
    <mergeCell ref="X21:Y21"/>
    <mergeCell ref="X22:Y22"/>
    <mergeCell ref="X23:Y23"/>
    <mergeCell ref="X13:Y13"/>
    <mergeCell ref="X14:Y14"/>
    <mergeCell ref="X15:Y15"/>
    <mergeCell ref="X16:Y16"/>
    <mergeCell ref="X17:Y17"/>
    <mergeCell ref="X18:Y18"/>
    <mergeCell ref="F38:G38"/>
    <mergeCell ref="F39:G39"/>
    <mergeCell ref="F40:G40"/>
    <mergeCell ref="X10:Y10"/>
    <mergeCell ref="X11:Y11"/>
    <mergeCell ref="T10:U10"/>
    <mergeCell ref="T11:U11"/>
    <mergeCell ref="V10:W10"/>
    <mergeCell ref="V11:W11"/>
    <mergeCell ref="X12:Y12"/>
    <mergeCell ref="P5:Z5"/>
    <mergeCell ref="M49:M50"/>
    <mergeCell ref="N49:N50"/>
    <mergeCell ref="O49:O50"/>
    <mergeCell ref="P49:P50"/>
    <mergeCell ref="Q49:Q50"/>
    <mergeCell ref="R49:R50"/>
    <mergeCell ref="S49:S50"/>
    <mergeCell ref="M47:R48"/>
    <mergeCell ref="N6:O9"/>
    <mergeCell ref="R6:W7"/>
    <mergeCell ref="V8:W9"/>
    <mergeCell ref="F6:M7"/>
    <mergeCell ref="D12:E12"/>
    <mergeCell ref="H11:I11"/>
    <mergeCell ref="H10:I10"/>
    <mergeCell ref="D9:E9"/>
    <mergeCell ref="L12:M12"/>
    <mergeCell ref="P9:Q9"/>
    <mergeCell ref="F8:G9"/>
    <mergeCell ref="P6:Q8"/>
    <mergeCell ref="D14:E14"/>
    <mergeCell ref="F14:G14"/>
    <mergeCell ref="J10:K10"/>
    <mergeCell ref="J11:K11"/>
    <mergeCell ref="L10:M10"/>
    <mergeCell ref="L11:M11"/>
    <mergeCell ref="N10:O10"/>
    <mergeCell ref="H8:I9"/>
    <mergeCell ref="P12:Q12"/>
    <mergeCell ref="Z6:Z8"/>
    <mergeCell ref="R8:S9"/>
    <mergeCell ref="T8:U9"/>
    <mergeCell ref="D15:E15"/>
    <mergeCell ref="F15:G15"/>
    <mergeCell ref="N11:O11"/>
    <mergeCell ref="P10:Q10"/>
    <mergeCell ref="P11:Q11"/>
    <mergeCell ref="R10:S10"/>
    <mergeCell ref="R11:S11"/>
    <mergeCell ref="J8:K9"/>
    <mergeCell ref="L8:M9"/>
    <mergeCell ref="A12:C12"/>
    <mergeCell ref="F10:G10"/>
    <mergeCell ref="F11:G11"/>
    <mergeCell ref="F12:G12"/>
    <mergeCell ref="D10:E10"/>
    <mergeCell ref="D11:E11"/>
    <mergeCell ref="H12:I12"/>
    <mergeCell ref="D6:E8"/>
    <mergeCell ref="A23:C23"/>
    <mergeCell ref="A24:C24"/>
    <mergeCell ref="A25:C25"/>
    <mergeCell ref="A22:C22"/>
    <mergeCell ref="A20:C20"/>
    <mergeCell ref="A21:C21"/>
    <mergeCell ref="A32:C32"/>
    <mergeCell ref="A33:C33"/>
    <mergeCell ref="A34:C34"/>
    <mergeCell ref="A35:C35"/>
    <mergeCell ref="A26:C26"/>
    <mergeCell ref="A28:C28"/>
    <mergeCell ref="A30:C30"/>
    <mergeCell ref="A31:C31"/>
    <mergeCell ref="A27:C27"/>
    <mergeCell ref="H41:I41"/>
    <mergeCell ref="J41:K41"/>
    <mergeCell ref="A37:C37"/>
    <mergeCell ref="A38:C38"/>
    <mergeCell ref="D16:E16"/>
    <mergeCell ref="D17:E17"/>
    <mergeCell ref="D18:E18"/>
    <mergeCell ref="D19:E19"/>
    <mergeCell ref="D20:E20"/>
    <mergeCell ref="D21:E21"/>
    <mergeCell ref="F49:F50"/>
    <mergeCell ref="G49:G50"/>
    <mergeCell ref="A39:C39"/>
    <mergeCell ref="A40:C40"/>
    <mergeCell ref="A41:C41"/>
    <mergeCell ref="A45:Z45"/>
    <mergeCell ref="D39:E39"/>
    <mergeCell ref="D40:E40"/>
    <mergeCell ref="D41:E41"/>
    <mergeCell ref="F41:G41"/>
    <mergeCell ref="D23:E23"/>
    <mergeCell ref="D24:E24"/>
    <mergeCell ref="D25:E25"/>
    <mergeCell ref="D26:E26"/>
    <mergeCell ref="A47:A50"/>
    <mergeCell ref="B47:G48"/>
    <mergeCell ref="B49:B50"/>
    <mergeCell ref="C49:C50"/>
    <mergeCell ref="D49:D50"/>
    <mergeCell ref="E49:E50"/>
    <mergeCell ref="F35:G35"/>
    <mergeCell ref="F37:G37"/>
    <mergeCell ref="D28:E28"/>
    <mergeCell ref="D30:E30"/>
    <mergeCell ref="D31:E31"/>
    <mergeCell ref="D32:E32"/>
    <mergeCell ref="F33:G33"/>
    <mergeCell ref="D33:E33"/>
    <mergeCell ref="D13:E13"/>
    <mergeCell ref="F13:G13"/>
    <mergeCell ref="X49:X50"/>
    <mergeCell ref="T49:T50"/>
    <mergeCell ref="W49:W50"/>
    <mergeCell ref="D34:E34"/>
    <mergeCell ref="D35:E35"/>
    <mergeCell ref="D37:E37"/>
    <mergeCell ref="D38:E38"/>
    <mergeCell ref="F34:G34"/>
    <mergeCell ref="A6:C6"/>
    <mergeCell ref="A8:C8"/>
    <mergeCell ref="A10:C10"/>
    <mergeCell ref="A11:C11"/>
    <mergeCell ref="A18:C18"/>
    <mergeCell ref="A19:C19"/>
    <mergeCell ref="A13:C13"/>
    <mergeCell ref="A14:C14"/>
    <mergeCell ref="A16:C16"/>
    <mergeCell ref="A17:C17"/>
    <mergeCell ref="F24:G24"/>
    <mergeCell ref="F25:G25"/>
    <mergeCell ref="F26:G26"/>
    <mergeCell ref="F28:G28"/>
    <mergeCell ref="F18:G18"/>
    <mergeCell ref="F19:G19"/>
    <mergeCell ref="X9:Y9"/>
    <mergeCell ref="F30:G30"/>
    <mergeCell ref="F31:G31"/>
    <mergeCell ref="F32:G32"/>
    <mergeCell ref="F20:G20"/>
    <mergeCell ref="F21:G21"/>
    <mergeCell ref="F22:G22"/>
    <mergeCell ref="F23:G23"/>
    <mergeCell ref="F16:G16"/>
    <mergeCell ref="F17:G1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200" verticalDpi="200" orientation="landscape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6"/>
  <sheetViews>
    <sheetView zoomScalePageLayoutView="0" workbookViewId="0" topLeftCell="A37">
      <selection activeCell="A1" sqref="A1"/>
    </sheetView>
  </sheetViews>
  <sheetFormatPr defaultColWidth="10.59765625" defaultRowHeight="15"/>
  <cols>
    <col min="1" max="1" width="15.09765625" style="13" customWidth="1"/>
    <col min="2" max="2" width="2.09765625" style="13" customWidth="1"/>
    <col min="3" max="3" width="9.8984375" style="13" customWidth="1"/>
    <col min="4" max="4" width="9.5" style="13" customWidth="1"/>
    <col min="5" max="5" width="8.19921875" style="13" customWidth="1"/>
    <col min="6" max="6" width="2.59765625" style="13" customWidth="1"/>
    <col min="7" max="8" width="7.09765625" style="13" customWidth="1"/>
    <col min="9" max="9" width="2.59765625" style="13" customWidth="1"/>
    <col min="10" max="10" width="7.09765625" style="20" customWidth="1"/>
    <col min="11" max="11" width="8.09765625" style="13" customWidth="1"/>
    <col min="12" max="12" width="2.59765625" style="13" customWidth="1"/>
    <col min="13" max="13" width="7.09765625" style="13" customWidth="1"/>
    <col min="14" max="14" width="2.59765625" style="13" customWidth="1"/>
    <col min="15" max="15" width="7.09765625" style="13" customWidth="1"/>
    <col min="16" max="16" width="2.59765625" style="13" customWidth="1"/>
    <col min="17" max="17" width="7.09765625" style="13" customWidth="1"/>
    <col min="18" max="18" width="8" style="13" customWidth="1"/>
    <col min="19" max="19" width="2.59765625" style="13" customWidth="1"/>
    <col min="20" max="20" width="7.09765625" style="13" customWidth="1"/>
    <col min="21" max="21" width="2.59765625" style="13" customWidth="1"/>
    <col min="22" max="22" width="5.59765625" style="13" customWidth="1"/>
    <col min="23" max="23" width="6.09765625" style="22" customWidth="1"/>
    <col min="24" max="24" width="7.09765625" style="21" customWidth="1"/>
    <col min="25" max="25" width="8" style="13" customWidth="1"/>
    <col min="26" max="26" width="2.59765625" style="13" customWidth="1"/>
    <col min="27" max="27" width="7.09765625" style="13" customWidth="1"/>
    <col min="28" max="28" width="3.5" style="13" customWidth="1"/>
    <col min="29" max="29" width="7.69921875" style="13" customWidth="1"/>
    <col min="30" max="30" width="3.69921875" style="22" customWidth="1"/>
    <col min="31" max="31" width="7.09765625" style="21" customWidth="1"/>
    <col min="32" max="32" width="6.59765625" style="13" customWidth="1"/>
    <col min="33" max="33" width="2.59765625" style="13" customWidth="1"/>
    <col min="34" max="34" width="6.59765625" style="13" customWidth="1"/>
    <col min="35" max="35" width="6.19921875" style="13" customWidth="1"/>
    <col min="36" max="36" width="2.59765625" style="13" customWidth="1"/>
    <col min="37" max="37" width="5" style="13" customWidth="1"/>
    <col min="38" max="38" width="1.8984375" style="13" customWidth="1"/>
    <col min="39" max="39" width="2.59765625" style="13" customWidth="1"/>
    <col min="40" max="40" width="6.19921875" style="13" customWidth="1"/>
    <col min="41" max="41" width="2.59765625" style="13" customWidth="1"/>
    <col min="42" max="42" width="3" style="13" customWidth="1"/>
    <col min="43" max="43" width="2.3984375" style="13" customWidth="1"/>
    <col min="44" max="16384" width="10.59765625" style="13" customWidth="1"/>
  </cols>
  <sheetData>
    <row r="1" spans="1:43" s="7" customFormat="1" ht="15" customHeight="1">
      <c r="A1" s="29" t="s">
        <v>346</v>
      </c>
      <c r="B1" s="12"/>
      <c r="C1" s="64"/>
      <c r="D1" s="64"/>
      <c r="E1" s="64"/>
      <c r="F1" s="64"/>
      <c r="G1" s="64"/>
      <c r="H1" s="64"/>
      <c r="I1" s="64"/>
      <c r="J1" s="186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88"/>
      <c r="X1" s="144"/>
      <c r="Y1" s="64"/>
      <c r="Z1" s="64"/>
      <c r="AA1" s="64"/>
      <c r="AB1" s="64"/>
      <c r="AC1" s="64"/>
      <c r="AD1" s="88"/>
      <c r="AE1" s="14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3" t="s">
        <v>347</v>
      </c>
    </row>
    <row r="2" spans="1:43" s="7" customFormat="1" ht="15" customHeight="1">
      <c r="A2" s="29"/>
      <c r="B2" s="12"/>
      <c r="C2" s="64"/>
      <c r="D2" s="64"/>
      <c r="E2" s="64"/>
      <c r="F2" s="64"/>
      <c r="G2" s="64"/>
      <c r="H2" s="64"/>
      <c r="I2" s="64"/>
      <c r="J2" s="186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88"/>
      <c r="X2" s="144"/>
      <c r="Y2" s="64"/>
      <c r="Z2" s="64"/>
      <c r="AA2" s="64"/>
      <c r="AB2" s="64"/>
      <c r="AC2" s="64"/>
      <c r="AD2" s="88"/>
      <c r="AE2" s="14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3"/>
    </row>
    <row r="3" spans="1:43" ht="18" customHeight="1">
      <c r="A3" s="400" t="s">
        <v>635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</row>
    <row r="4" spans="1:43" ht="15" customHeight="1" thickBot="1">
      <c r="A4" s="64"/>
      <c r="B4" s="90"/>
      <c r="C4" s="132"/>
      <c r="D4" s="132"/>
      <c r="E4" s="132"/>
      <c r="F4" s="132"/>
      <c r="G4" s="132"/>
      <c r="H4" s="132"/>
      <c r="I4" s="132"/>
      <c r="J4" s="86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51"/>
      <c r="X4" s="44"/>
      <c r="Y4" s="132"/>
      <c r="Z4" s="132"/>
      <c r="AA4" s="132"/>
      <c r="AB4" s="132"/>
      <c r="AC4" s="132"/>
      <c r="AD4" s="51"/>
      <c r="AE4" s="44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51" t="s">
        <v>371</v>
      </c>
      <c r="AQ4" s="64"/>
    </row>
    <row r="5" spans="1:43" ht="15" customHeight="1">
      <c r="A5" s="794" t="s">
        <v>658</v>
      </c>
      <c r="B5" s="795"/>
      <c r="C5" s="752" t="s">
        <v>657</v>
      </c>
      <c r="D5" s="763" t="s">
        <v>91</v>
      </c>
      <c r="E5" s="765" t="s">
        <v>654</v>
      </c>
      <c r="F5" s="766"/>
      <c r="G5" s="766"/>
      <c r="H5" s="766"/>
      <c r="I5" s="766"/>
      <c r="J5" s="766"/>
      <c r="K5" s="757" t="s">
        <v>372</v>
      </c>
      <c r="L5" s="758"/>
      <c r="M5" s="758"/>
      <c r="N5" s="758"/>
      <c r="O5" s="758"/>
      <c r="P5" s="758"/>
      <c r="Q5" s="759"/>
      <c r="R5" s="757" t="s">
        <v>373</v>
      </c>
      <c r="S5" s="761"/>
      <c r="T5" s="761"/>
      <c r="U5" s="761"/>
      <c r="V5" s="761"/>
      <c r="W5" s="761"/>
      <c r="X5" s="762"/>
      <c r="Y5" s="760" t="s">
        <v>656</v>
      </c>
      <c r="Z5" s="761"/>
      <c r="AA5" s="761"/>
      <c r="AB5" s="761"/>
      <c r="AC5" s="761"/>
      <c r="AD5" s="761"/>
      <c r="AE5" s="762"/>
      <c r="AF5" s="467" t="s">
        <v>655</v>
      </c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</row>
    <row r="6" spans="1:43" ht="15" customHeight="1">
      <c r="A6" s="359"/>
      <c r="B6" s="583"/>
      <c r="C6" s="753"/>
      <c r="D6" s="764"/>
      <c r="E6" s="767" t="s">
        <v>374</v>
      </c>
      <c r="F6" s="767"/>
      <c r="G6" s="767"/>
      <c r="H6" s="767" t="s">
        <v>92</v>
      </c>
      <c r="I6" s="767"/>
      <c r="J6" s="767"/>
      <c r="K6" s="754" t="s">
        <v>374</v>
      </c>
      <c r="L6" s="755"/>
      <c r="M6" s="756"/>
      <c r="N6" s="754" t="s">
        <v>92</v>
      </c>
      <c r="O6" s="755"/>
      <c r="P6" s="755"/>
      <c r="Q6" s="756"/>
      <c r="R6" s="754" t="s">
        <v>374</v>
      </c>
      <c r="S6" s="755"/>
      <c r="T6" s="756"/>
      <c r="U6" s="754" t="s">
        <v>92</v>
      </c>
      <c r="V6" s="755"/>
      <c r="W6" s="755"/>
      <c r="X6" s="756"/>
      <c r="Y6" s="754" t="s">
        <v>374</v>
      </c>
      <c r="Z6" s="755"/>
      <c r="AA6" s="756"/>
      <c r="AB6" s="754" t="s">
        <v>92</v>
      </c>
      <c r="AC6" s="755"/>
      <c r="AD6" s="755"/>
      <c r="AE6" s="756"/>
      <c r="AF6" s="754" t="s">
        <v>374</v>
      </c>
      <c r="AG6" s="755"/>
      <c r="AH6" s="756"/>
      <c r="AI6" s="754" t="s">
        <v>92</v>
      </c>
      <c r="AJ6" s="755"/>
      <c r="AK6" s="755"/>
      <c r="AL6" s="755"/>
      <c r="AM6" s="755"/>
      <c r="AN6" s="755"/>
      <c r="AO6" s="755"/>
      <c r="AP6" s="755"/>
      <c r="AQ6" s="187"/>
    </row>
    <row r="7" spans="1:43" ht="15" customHeight="1">
      <c r="A7" s="145"/>
      <c r="B7" s="131"/>
      <c r="C7" s="335" t="s">
        <v>93</v>
      </c>
      <c r="D7" s="147">
        <v>4</v>
      </c>
      <c r="E7" s="188">
        <v>0</v>
      </c>
      <c r="F7" s="148" t="s">
        <v>94</v>
      </c>
      <c r="G7" s="189">
        <v>48</v>
      </c>
      <c r="H7" s="190">
        <v>6.5</v>
      </c>
      <c r="I7" s="191" t="s">
        <v>95</v>
      </c>
      <c r="J7" s="192">
        <v>8.1</v>
      </c>
      <c r="K7" s="188">
        <v>1</v>
      </c>
      <c r="L7" s="148" t="s">
        <v>94</v>
      </c>
      <c r="M7" s="189">
        <v>48</v>
      </c>
      <c r="N7" s="190"/>
      <c r="O7" s="190">
        <v>5.5</v>
      </c>
      <c r="P7" s="191" t="s">
        <v>95</v>
      </c>
      <c r="Q7" s="193">
        <v>13</v>
      </c>
      <c r="R7" s="188">
        <v>11</v>
      </c>
      <c r="S7" s="148" t="s">
        <v>94</v>
      </c>
      <c r="T7" s="189">
        <v>48</v>
      </c>
      <c r="U7" s="190" t="s">
        <v>318</v>
      </c>
      <c r="V7" s="340">
        <v>0.5</v>
      </c>
      <c r="W7" s="194" t="s">
        <v>95</v>
      </c>
      <c r="X7" s="195" t="s">
        <v>375</v>
      </c>
      <c r="Y7" s="188">
        <v>3</v>
      </c>
      <c r="Z7" s="148" t="s">
        <v>94</v>
      </c>
      <c r="AA7" s="189">
        <v>48</v>
      </c>
      <c r="AB7" s="196" t="s">
        <v>318</v>
      </c>
      <c r="AC7" s="342">
        <v>1</v>
      </c>
      <c r="AD7" s="197" t="s">
        <v>95</v>
      </c>
      <c r="AE7" s="346">
        <v>61</v>
      </c>
      <c r="AF7" s="188">
        <v>22</v>
      </c>
      <c r="AG7" s="148" t="s">
        <v>376</v>
      </c>
      <c r="AH7" s="189">
        <v>48</v>
      </c>
      <c r="AI7" s="350" t="s">
        <v>573</v>
      </c>
      <c r="AJ7" s="308" t="s">
        <v>573</v>
      </c>
      <c r="AK7" s="191">
        <v>1.8</v>
      </c>
      <c r="AL7" s="25"/>
      <c r="AM7" s="199" t="s">
        <v>95</v>
      </c>
      <c r="AN7" s="191">
        <v>1.6</v>
      </c>
      <c r="AO7" s="199" t="s">
        <v>96</v>
      </c>
      <c r="AP7" s="198">
        <v>10</v>
      </c>
      <c r="AQ7" s="25">
        <v>3</v>
      </c>
    </row>
    <row r="8" spans="1:43" ht="15" customHeight="1">
      <c r="A8" s="64"/>
      <c r="B8" s="131"/>
      <c r="C8" s="336" t="s">
        <v>97</v>
      </c>
      <c r="D8" s="125">
        <v>35</v>
      </c>
      <c r="E8" s="131">
        <v>14</v>
      </c>
      <c r="F8" s="44" t="s">
        <v>94</v>
      </c>
      <c r="G8" s="86">
        <v>497</v>
      </c>
      <c r="H8" s="200">
        <v>6.4</v>
      </c>
      <c r="I8" s="200" t="s">
        <v>95</v>
      </c>
      <c r="J8" s="201">
        <v>9.2</v>
      </c>
      <c r="K8" s="131">
        <v>7</v>
      </c>
      <c r="L8" s="44" t="s">
        <v>94</v>
      </c>
      <c r="M8" s="86">
        <v>497</v>
      </c>
      <c r="N8" s="97"/>
      <c r="O8" s="200">
        <v>2.5</v>
      </c>
      <c r="P8" s="200" t="s">
        <v>95</v>
      </c>
      <c r="Q8" s="202">
        <v>14</v>
      </c>
      <c r="R8" s="131">
        <v>64</v>
      </c>
      <c r="S8" s="44" t="s">
        <v>94</v>
      </c>
      <c r="T8" s="86">
        <v>497</v>
      </c>
      <c r="U8" s="97" t="s">
        <v>318</v>
      </c>
      <c r="V8" s="262">
        <v>0.5</v>
      </c>
      <c r="W8" s="203" t="s">
        <v>95</v>
      </c>
      <c r="X8" s="204" t="s">
        <v>377</v>
      </c>
      <c r="Y8" s="131">
        <v>82</v>
      </c>
      <c r="Z8" s="44" t="s">
        <v>94</v>
      </c>
      <c r="AA8" s="86">
        <v>497</v>
      </c>
      <c r="AB8" s="136" t="s">
        <v>318</v>
      </c>
      <c r="AC8" s="343">
        <v>1</v>
      </c>
      <c r="AD8" s="205" t="s">
        <v>95</v>
      </c>
      <c r="AE8" s="347">
        <v>400</v>
      </c>
      <c r="AF8" s="131">
        <v>375</v>
      </c>
      <c r="AG8" s="44" t="s">
        <v>94</v>
      </c>
      <c r="AH8" s="86">
        <v>497</v>
      </c>
      <c r="AI8" s="200">
        <v>1.3</v>
      </c>
      <c r="AJ8" s="131" t="s">
        <v>96</v>
      </c>
      <c r="AK8" s="206">
        <v>10</v>
      </c>
      <c r="AL8" s="26"/>
      <c r="AM8" s="131" t="s">
        <v>95</v>
      </c>
      <c r="AN8" s="200">
        <v>2.4</v>
      </c>
      <c r="AO8" s="131" t="s">
        <v>96</v>
      </c>
      <c r="AP8" s="206">
        <v>10</v>
      </c>
      <c r="AQ8" s="26">
        <v>6</v>
      </c>
    </row>
    <row r="9" spans="1:43" ht="15" customHeight="1">
      <c r="A9" s="449" t="s">
        <v>378</v>
      </c>
      <c r="B9" s="131"/>
      <c r="C9" s="336" t="s">
        <v>98</v>
      </c>
      <c r="D9" s="125">
        <v>27</v>
      </c>
      <c r="E9" s="131">
        <v>13</v>
      </c>
      <c r="F9" s="44" t="s">
        <v>94</v>
      </c>
      <c r="G9" s="86">
        <v>463</v>
      </c>
      <c r="H9" s="200">
        <v>6.2</v>
      </c>
      <c r="I9" s="200" t="s">
        <v>95</v>
      </c>
      <c r="J9" s="207">
        <v>9.1</v>
      </c>
      <c r="K9" s="131">
        <v>8</v>
      </c>
      <c r="L9" s="44" t="s">
        <v>94</v>
      </c>
      <c r="M9" s="86">
        <v>463</v>
      </c>
      <c r="N9" s="97"/>
      <c r="O9" s="97">
        <v>2.2</v>
      </c>
      <c r="P9" s="200" t="s">
        <v>95</v>
      </c>
      <c r="Q9" s="202">
        <v>17</v>
      </c>
      <c r="R9" s="131">
        <v>113</v>
      </c>
      <c r="S9" s="44" t="s">
        <v>94</v>
      </c>
      <c r="T9" s="86">
        <v>463</v>
      </c>
      <c r="U9" s="97" t="s">
        <v>318</v>
      </c>
      <c r="V9" s="262">
        <v>0.5</v>
      </c>
      <c r="W9" s="203" t="s">
        <v>95</v>
      </c>
      <c r="X9" s="204" t="s">
        <v>379</v>
      </c>
      <c r="Y9" s="131">
        <v>86</v>
      </c>
      <c r="Z9" s="44" t="s">
        <v>94</v>
      </c>
      <c r="AA9" s="86">
        <v>463</v>
      </c>
      <c r="AB9" s="136" t="s">
        <v>318</v>
      </c>
      <c r="AC9" s="343">
        <v>1</v>
      </c>
      <c r="AD9" s="205" t="s">
        <v>95</v>
      </c>
      <c r="AE9" s="347">
        <v>400</v>
      </c>
      <c r="AF9" s="131">
        <v>285</v>
      </c>
      <c r="AG9" s="44" t="s">
        <v>94</v>
      </c>
      <c r="AH9" s="86">
        <v>463</v>
      </c>
      <c r="AI9" s="200">
        <v>2</v>
      </c>
      <c r="AJ9" s="131" t="s">
        <v>96</v>
      </c>
      <c r="AK9" s="206">
        <v>10</v>
      </c>
      <c r="AL9" s="26"/>
      <c r="AM9" s="131" t="s">
        <v>95</v>
      </c>
      <c r="AN9" s="200">
        <v>9.2</v>
      </c>
      <c r="AO9" s="131" t="s">
        <v>96</v>
      </c>
      <c r="AP9" s="206">
        <v>10</v>
      </c>
      <c r="AQ9" s="26">
        <v>5</v>
      </c>
    </row>
    <row r="10" spans="1:43" ht="15" customHeight="1">
      <c r="A10" s="449"/>
      <c r="B10" s="131"/>
      <c r="C10" s="336" t="s">
        <v>99</v>
      </c>
      <c r="D10" s="125">
        <v>13</v>
      </c>
      <c r="E10" s="131">
        <v>9</v>
      </c>
      <c r="F10" s="44" t="s">
        <v>94</v>
      </c>
      <c r="G10" s="86">
        <v>246</v>
      </c>
      <c r="H10" s="200">
        <v>6.5</v>
      </c>
      <c r="I10" s="200" t="s">
        <v>95</v>
      </c>
      <c r="J10" s="201">
        <v>9.4</v>
      </c>
      <c r="K10" s="131">
        <v>22</v>
      </c>
      <c r="L10" s="44" t="s">
        <v>94</v>
      </c>
      <c r="M10" s="86">
        <v>246</v>
      </c>
      <c r="N10" s="97" t="s">
        <v>318</v>
      </c>
      <c r="O10" s="200">
        <v>0.5</v>
      </c>
      <c r="P10" s="200" t="s">
        <v>95</v>
      </c>
      <c r="Q10" s="202">
        <v>13</v>
      </c>
      <c r="R10" s="131">
        <v>74</v>
      </c>
      <c r="S10" s="44" t="s">
        <v>94</v>
      </c>
      <c r="T10" s="86">
        <v>246</v>
      </c>
      <c r="U10" s="97" t="s">
        <v>318</v>
      </c>
      <c r="V10" s="262">
        <v>0.5</v>
      </c>
      <c r="W10" s="203" t="s">
        <v>95</v>
      </c>
      <c r="X10" s="204" t="s">
        <v>380</v>
      </c>
      <c r="Y10" s="51">
        <v>25</v>
      </c>
      <c r="Z10" s="44" t="s">
        <v>94</v>
      </c>
      <c r="AA10" s="86">
        <v>246</v>
      </c>
      <c r="AB10" s="136"/>
      <c r="AC10" s="343">
        <v>1</v>
      </c>
      <c r="AD10" s="205" t="s">
        <v>95</v>
      </c>
      <c r="AE10" s="348">
        <v>480</v>
      </c>
      <c r="AF10" s="51"/>
      <c r="AG10" s="44" t="s">
        <v>381</v>
      </c>
      <c r="AH10" s="86"/>
      <c r="AI10" s="200"/>
      <c r="AJ10" s="131"/>
      <c r="AK10" s="206"/>
      <c r="AL10" s="26"/>
      <c r="AM10" s="351" t="s">
        <v>381</v>
      </c>
      <c r="AN10" s="200"/>
      <c r="AO10" s="131"/>
      <c r="AP10" s="206"/>
      <c r="AQ10" s="26"/>
    </row>
    <row r="11" spans="1:43" ht="15" customHeight="1">
      <c r="A11" s="145"/>
      <c r="B11" s="131"/>
      <c r="C11" s="336" t="s">
        <v>100</v>
      </c>
      <c r="D11" s="125">
        <v>1</v>
      </c>
      <c r="E11" s="51">
        <v>0</v>
      </c>
      <c r="F11" s="44" t="s">
        <v>94</v>
      </c>
      <c r="G11" s="86">
        <v>66</v>
      </c>
      <c r="H11" s="97">
        <v>6.8</v>
      </c>
      <c r="I11" s="200" t="s">
        <v>95</v>
      </c>
      <c r="J11" s="201">
        <v>7.8</v>
      </c>
      <c r="K11" s="51">
        <v>0</v>
      </c>
      <c r="L11" s="44" t="s">
        <v>94</v>
      </c>
      <c r="M11" s="86">
        <v>66</v>
      </c>
      <c r="N11" s="97"/>
      <c r="O11" s="97">
        <v>4.2</v>
      </c>
      <c r="P11" s="200" t="s">
        <v>95</v>
      </c>
      <c r="Q11" s="202">
        <v>11</v>
      </c>
      <c r="R11" s="51">
        <v>3</v>
      </c>
      <c r="S11" s="44" t="s">
        <v>94</v>
      </c>
      <c r="T11" s="86">
        <v>66</v>
      </c>
      <c r="U11" s="97"/>
      <c r="V11" s="262">
        <v>1.2</v>
      </c>
      <c r="W11" s="203" t="s">
        <v>95</v>
      </c>
      <c r="X11" s="208" t="s">
        <v>382</v>
      </c>
      <c r="Y11" s="51">
        <v>0</v>
      </c>
      <c r="Z11" s="44" t="s">
        <v>94</v>
      </c>
      <c r="AA11" s="86">
        <v>66</v>
      </c>
      <c r="AB11" s="136" t="s">
        <v>318</v>
      </c>
      <c r="AC11" s="343">
        <v>1</v>
      </c>
      <c r="AD11" s="205" t="s">
        <v>95</v>
      </c>
      <c r="AE11" s="347">
        <v>53</v>
      </c>
      <c r="AF11" s="51"/>
      <c r="AG11" s="44" t="s">
        <v>381</v>
      </c>
      <c r="AH11" s="86"/>
      <c r="AI11" s="97"/>
      <c r="AJ11" s="131"/>
      <c r="AK11" s="206"/>
      <c r="AL11" s="26"/>
      <c r="AM11" s="351" t="s">
        <v>381</v>
      </c>
      <c r="AN11" s="97"/>
      <c r="AO11" s="131"/>
      <c r="AP11" s="206"/>
      <c r="AQ11" s="26"/>
    </row>
    <row r="12" spans="1:43" ht="15" customHeight="1">
      <c r="A12" s="145"/>
      <c r="B12" s="131"/>
      <c r="C12" s="336" t="s">
        <v>101</v>
      </c>
      <c r="D12" s="125">
        <v>3</v>
      </c>
      <c r="E12" s="51">
        <v>0</v>
      </c>
      <c r="F12" s="44" t="s">
        <v>94</v>
      </c>
      <c r="G12" s="86">
        <v>74</v>
      </c>
      <c r="H12" s="97">
        <v>6.8</v>
      </c>
      <c r="I12" s="200" t="s">
        <v>95</v>
      </c>
      <c r="J12" s="201">
        <v>7.7</v>
      </c>
      <c r="K12" s="51">
        <v>0</v>
      </c>
      <c r="L12" s="44" t="s">
        <v>94</v>
      </c>
      <c r="M12" s="86">
        <v>74</v>
      </c>
      <c r="N12" s="97"/>
      <c r="O12" s="262">
        <v>5</v>
      </c>
      <c r="P12" s="200" t="s">
        <v>95</v>
      </c>
      <c r="Q12" s="202">
        <v>11</v>
      </c>
      <c r="R12" s="51">
        <v>24</v>
      </c>
      <c r="S12" s="44" t="s">
        <v>94</v>
      </c>
      <c r="T12" s="86">
        <v>74</v>
      </c>
      <c r="U12" s="97"/>
      <c r="V12" s="262">
        <v>3.9</v>
      </c>
      <c r="W12" s="203" t="s">
        <v>95</v>
      </c>
      <c r="X12" s="208" t="s">
        <v>379</v>
      </c>
      <c r="Y12" s="51"/>
      <c r="Z12" s="44" t="s">
        <v>381</v>
      </c>
      <c r="AA12" s="86"/>
      <c r="AB12" s="136"/>
      <c r="AC12" s="88"/>
      <c r="AD12" s="205" t="s">
        <v>381</v>
      </c>
      <c r="AE12" s="347"/>
      <c r="AF12" s="51"/>
      <c r="AG12" s="44" t="s">
        <v>381</v>
      </c>
      <c r="AH12" s="86"/>
      <c r="AI12" s="51"/>
      <c r="AJ12" s="131"/>
      <c r="AK12" s="206"/>
      <c r="AL12" s="26"/>
      <c r="AM12" s="351" t="s">
        <v>381</v>
      </c>
      <c r="AN12" s="97"/>
      <c r="AO12" s="131"/>
      <c r="AP12" s="206"/>
      <c r="AQ12" s="26"/>
    </row>
    <row r="13" spans="1:43" ht="15" customHeight="1">
      <c r="A13" s="449" t="s">
        <v>383</v>
      </c>
      <c r="B13" s="131"/>
      <c r="C13" s="336" t="s">
        <v>97</v>
      </c>
      <c r="D13" s="125">
        <v>4</v>
      </c>
      <c r="E13" s="51">
        <v>3</v>
      </c>
      <c r="F13" s="44" t="s">
        <v>94</v>
      </c>
      <c r="G13" s="86">
        <v>60</v>
      </c>
      <c r="H13" s="200">
        <v>6.4</v>
      </c>
      <c r="I13" s="200" t="s">
        <v>95</v>
      </c>
      <c r="J13" s="201">
        <v>7.4</v>
      </c>
      <c r="K13" s="51">
        <v>1</v>
      </c>
      <c r="L13" s="44" t="s">
        <v>94</v>
      </c>
      <c r="M13" s="86">
        <v>60</v>
      </c>
      <c r="N13" s="97"/>
      <c r="O13" s="200">
        <v>7.4</v>
      </c>
      <c r="P13" s="131" t="s">
        <v>95</v>
      </c>
      <c r="Q13" s="202">
        <v>13</v>
      </c>
      <c r="R13" s="51">
        <v>1</v>
      </c>
      <c r="S13" s="44" t="s">
        <v>94</v>
      </c>
      <c r="T13" s="86">
        <v>60</v>
      </c>
      <c r="U13" s="97" t="s">
        <v>318</v>
      </c>
      <c r="V13" s="262">
        <v>0.5</v>
      </c>
      <c r="W13" s="44" t="s">
        <v>95</v>
      </c>
      <c r="X13" s="204" t="s">
        <v>384</v>
      </c>
      <c r="Y13" s="51">
        <v>6</v>
      </c>
      <c r="Z13" s="44" t="s">
        <v>94</v>
      </c>
      <c r="AA13" s="86">
        <v>60</v>
      </c>
      <c r="AB13" s="136" t="s">
        <v>318</v>
      </c>
      <c r="AC13" s="343">
        <v>1</v>
      </c>
      <c r="AD13" s="205" t="s">
        <v>95</v>
      </c>
      <c r="AE13" s="347">
        <v>180</v>
      </c>
      <c r="AF13" s="131">
        <v>20</v>
      </c>
      <c r="AG13" s="44" t="s">
        <v>94</v>
      </c>
      <c r="AH13" s="86">
        <v>60</v>
      </c>
      <c r="AJ13" s="308" t="s">
        <v>573</v>
      </c>
      <c r="AK13" s="200">
        <v>1.8</v>
      </c>
      <c r="AL13" s="26"/>
      <c r="AM13" s="131" t="s">
        <v>95</v>
      </c>
      <c r="AN13" s="200">
        <v>3.5</v>
      </c>
      <c r="AO13" s="131" t="s">
        <v>96</v>
      </c>
      <c r="AP13" s="206">
        <v>10</v>
      </c>
      <c r="AQ13" s="26">
        <v>4</v>
      </c>
    </row>
    <row r="14" spans="1:43" ht="15" customHeight="1">
      <c r="A14" s="449"/>
      <c r="B14" s="131"/>
      <c r="C14" s="336" t="s">
        <v>98</v>
      </c>
      <c r="D14" s="125">
        <v>3</v>
      </c>
      <c r="E14" s="51">
        <v>0</v>
      </c>
      <c r="F14" s="44" t="s">
        <v>94</v>
      </c>
      <c r="G14" s="86">
        <v>48</v>
      </c>
      <c r="H14" s="200">
        <v>6.5</v>
      </c>
      <c r="I14" s="200" t="s">
        <v>95</v>
      </c>
      <c r="J14" s="201">
        <v>8.5</v>
      </c>
      <c r="K14" s="51">
        <v>0</v>
      </c>
      <c r="L14" s="44" t="s">
        <v>94</v>
      </c>
      <c r="M14" s="86">
        <v>48</v>
      </c>
      <c r="N14" s="97"/>
      <c r="O14" s="200">
        <v>5.4</v>
      </c>
      <c r="P14" s="131" t="s">
        <v>95</v>
      </c>
      <c r="Q14" s="202">
        <v>17</v>
      </c>
      <c r="R14" s="51">
        <v>24</v>
      </c>
      <c r="S14" s="44" t="s">
        <v>94</v>
      </c>
      <c r="T14" s="86">
        <v>48</v>
      </c>
      <c r="U14" s="97" t="s">
        <v>318</v>
      </c>
      <c r="V14" s="262">
        <v>0.5</v>
      </c>
      <c r="W14" s="44" t="s">
        <v>95</v>
      </c>
      <c r="X14" s="204" t="s">
        <v>385</v>
      </c>
      <c r="Y14" s="51">
        <v>8</v>
      </c>
      <c r="Z14" s="44" t="s">
        <v>94</v>
      </c>
      <c r="AA14" s="86">
        <v>48</v>
      </c>
      <c r="AB14" s="136"/>
      <c r="AC14" s="343">
        <v>4</v>
      </c>
      <c r="AD14" s="205" t="s">
        <v>95</v>
      </c>
      <c r="AE14" s="347">
        <v>95</v>
      </c>
      <c r="AF14" s="131">
        <v>23</v>
      </c>
      <c r="AG14" s="44" t="s">
        <v>94</v>
      </c>
      <c r="AH14" s="86">
        <v>48</v>
      </c>
      <c r="AI14" s="200">
        <v>8</v>
      </c>
      <c r="AJ14" s="131" t="s">
        <v>96</v>
      </c>
      <c r="AK14" s="206">
        <v>10</v>
      </c>
      <c r="AL14" s="26"/>
      <c r="AM14" s="131" t="s">
        <v>95</v>
      </c>
      <c r="AN14" s="200">
        <v>9.2</v>
      </c>
      <c r="AO14" s="131" t="s">
        <v>96</v>
      </c>
      <c r="AP14" s="206">
        <v>10</v>
      </c>
      <c r="AQ14" s="26">
        <v>4</v>
      </c>
    </row>
    <row r="15" spans="1:43" ht="15" customHeight="1">
      <c r="A15" s="145"/>
      <c r="B15" s="131"/>
      <c r="C15" s="336" t="s">
        <v>93</v>
      </c>
      <c r="D15" s="125">
        <v>1</v>
      </c>
      <c r="E15" s="51">
        <v>0</v>
      </c>
      <c r="F15" s="44" t="s">
        <v>94</v>
      </c>
      <c r="G15" s="86">
        <v>24</v>
      </c>
      <c r="H15" s="64">
        <v>6.5</v>
      </c>
      <c r="I15" s="200" t="s">
        <v>95</v>
      </c>
      <c r="J15" s="201">
        <v>7.2</v>
      </c>
      <c r="K15" s="51">
        <v>0</v>
      </c>
      <c r="L15" s="44" t="s">
        <v>94</v>
      </c>
      <c r="M15" s="86">
        <v>24</v>
      </c>
      <c r="N15" s="97"/>
      <c r="O15" s="200">
        <v>7.8</v>
      </c>
      <c r="P15" s="131" t="s">
        <v>95</v>
      </c>
      <c r="Q15" s="202">
        <v>13</v>
      </c>
      <c r="R15" s="51">
        <v>8</v>
      </c>
      <c r="S15" s="44" t="s">
        <v>94</v>
      </c>
      <c r="T15" s="86">
        <v>24</v>
      </c>
      <c r="U15" s="97" t="s">
        <v>318</v>
      </c>
      <c r="V15" s="262">
        <v>0.5</v>
      </c>
      <c r="W15" s="44" t="s">
        <v>95</v>
      </c>
      <c r="X15" s="204" t="s">
        <v>375</v>
      </c>
      <c r="Y15" s="51">
        <v>2</v>
      </c>
      <c r="Z15" s="44" t="s">
        <v>94</v>
      </c>
      <c r="AA15" s="86">
        <v>24</v>
      </c>
      <c r="AB15" s="136" t="s">
        <v>318</v>
      </c>
      <c r="AC15" s="343">
        <v>1</v>
      </c>
      <c r="AD15" s="205" t="s">
        <v>95</v>
      </c>
      <c r="AE15" s="347">
        <v>61</v>
      </c>
      <c r="AF15" s="131">
        <v>12</v>
      </c>
      <c r="AG15" s="44" t="s">
        <v>94</v>
      </c>
      <c r="AH15" s="86">
        <v>24</v>
      </c>
      <c r="AJ15" s="308" t="s">
        <v>573</v>
      </c>
      <c r="AK15" s="200">
        <v>2</v>
      </c>
      <c r="AL15" s="26"/>
      <c r="AM15" s="131" t="s">
        <v>95</v>
      </c>
      <c r="AN15" s="200">
        <v>1.6</v>
      </c>
      <c r="AO15" s="131" t="s">
        <v>96</v>
      </c>
      <c r="AP15" s="206">
        <v>10</v>
      </c>
      <c r="AQ15" s="26">
        <v>3</v>
      </c>
    </row>
    <row r="16" spans="1:43" ht="15" customHeight="1">
      <c r="A16" s="449" t="s">
        <v>386</v>
      </c>
      <c r="B16" s="131"/>
      <c r="C16" s="336" t="s">
        <v>97</v>
      </c>
      <c r="D16" s="125">
        <v>1</v>
      </c>
      <c r="E16" s="51">
        <v>0</v>
      </c>
      <c r="F16" s="44" t="s">
        <v>94</v>
      </c>
      <c r="G16" s="86">
        <v>24</v>
      </c>
      <c r="H16" s="200">
        <v>6.6</v>
      </c>
      <c r="I16" s="200" t="s">
        <v>95</v>
      </c>
      <c r="J16" s="201">
        <v>7.1</v>
      </c>
      <c r="K16" s="51">
        <v>0</v>
      </c>
      <c r="L16" s="44" t="s">
        <v>94</v>
      </c>
      <c r="M16" s="86">
        <v>24</v>
      </c>
      <c r="N16" s="97"/>
      <c r="O16" s="200">
        <v>7.8</v>
      </c>
      <c r="P16" s="131" t="s">
        <v>95</v>
      </c>
      <c r="Q16" s="202">
        <v>13</v>
      </c>
      <c r="R16" s="131">
        <v>3</v>
      </c>
      <c r="S16" s="44" t="s">
        <v>94</v>
      </c>
      <c r="T16" s="86">
        <v>24</v>
      </c>
      <c r="U16" s="97"/>
      <c r="V16" s="262">
        <v>0.6</v>
      </c>
      <c r="W16" s="44" t="s">
        <v>95</v>
      </c>
      <c r="X16" s="204" t="s">
        <v>387</v>
      </c>
      <c r="Y16" s="51">
        <v>3</v>
      </c>
      <c r="Z16" s="44" t="s">
        <v>94</v>
      </c>
      <c r="AA16" s="86">
        <v>24</v>
      </c>
      <c r="AB16" s="136" t="s">
        <v>318</v>
      </c>
      <c r="AC16" s="343">
        <v>1</v>
      </c>
      <c r="AD16" s="205" t="s">
        <v>95</v>
      </c>
      <c r="AE16" s="347">
        <v>160</v>
      </c>
      <c r="AF16" s="131">
        <v>24</v>
      </c>
      <c r="AG16" s="44" t="s">
        <v>94</v>
      </c>
      <c r="AH16" s="86">
        <v>24</v>
      </c>
      <c r="AI16" s="200">
        <v>2.3</v>
      </c>
      <c r="AJ16" s="131" t="s">
        <v>96</v>
      </c>
      <c r="AK16" s="206">
        <v>10</v>
      </c>
      <c r="AL16" s="26"/>
      <c r="AM16" s="131" t="s">
        <v>95</v>
      </c>
      <c r="AN16" s="200">
        <v>2.4</v>
      </c>
      <c r="AO16" s="131" t="s">
        <v>96</v>
      </c>
      <c r="AP16" s="206">
        <v>10</v>
      </c>
      <c r="AQ16" s="26">
        <v>4</v>
      </c>
    </row>
    <row r="17" spans="1:43" ht="15" customHeight="1">
      <c r="A17" s="449"/>
      <c r="B17" s="131"/>
      <c r="C17" s="336" t="s">
        <v>98</v>
      </c>
      <c r="D17" s="125">
        <v>3</v>
      </c>
      <c r="E17" s="51">
        <v>0</v>
      </c>
      <c r="F17" s="44" t="s">
        <v>94</v>
      </c>
      <c r="G17" s="86">
        <v>73</v>
      </c>
      <c r="H17" s="200">
        <v>6.5</v>
      </c>
      <c r="I17" s="200" t="s">
        <v>95</v>
      </c>
      <c r="J17" s="201">
        <v>7.8</v>
      </c>
      <c r="K17" s="51">
        <v>9</v>
      </c>
      <c r="L17" s="44" t="s">
        <v>94</v>
      </c>
      <c r="M17" s="86">
        <v>73</v>
      </c>
      <c r="N17" s="97"/>
      <c r="O17" s="200">
        <v>2.2</v>
      </c>
      <c r="P17" s="131" t="s">
        <v>95</v>
      </c>
      <c r="Q17" s="202">
        <v>12</v>
      </c>
      <c r="R17" s="131">
        <v>27</v>
      </c>
      <c r="S17" s="44" t="s">
        <v>94</v>
      </c>
      <c r="T17" s="86">
        <v>73</v>
      </c>
      <c r="U17" s="97"/>
      <c r="V17" s="262">
        <v>0.8</v>
      </c>
      <c r="W17" s="44" t="s">
        <v>95</v>
      </c>
      <c r="X17" s="204" t="s">
        <v>379</v>
      </c>
      <c r="Y17" s="51">
        <v>17</v>
      </c>
      <c r="Z17" s="44" t="s">
        <v>94</v>
      </c>
      <c r="AA17" s="86">
        <v>73</v>
      </c>
      <c r="AB17" s="136" t="s">
        <v>318</v>
      </c>
      <c r="AC17" s="343">
        <v>1</v>
      </c>
      <c r="AD17" s="205" t="s">
        <v>95</v>
      </c>
      <c r="AE17" s="347">
        <v>140</v>
      </c>
      <c r="AF17" s="131">
        <v>52</v>
      </c>
      <c r="AG17" s="44" t="s">
        <v>388</v>
      </c>
      <c r="AH17" s="86">
        <v>73</v>
      </c>
      <c r="AI17" s="200">
        <v>1.1</v>
      </c>
      <c r="AJ17" s="131" t="s">
        <v>96</v>
      </c>
      <c r="AK17" s="206">
        <v>10</v>
      </c>
      <c r="AL17" s="26"/>
      <c r="AM17" s="131" t="s">
        <v>95</v>
      </c>
      <c r="AN17" s="200">
        <v>2.4</v>
      </c>
      <c r="AO17" s="131" t="s">
        <v>96</v>
      </c>
      <c r="AP17" s="206">
        <v>10</v>
      </c>
      <c r="AQ17" s="26">
        <v>5</v>
      </c>
    </row>
    <row r="18" spans="1:43" ht="15" customHeight="1">
      <c r="A18" s="145"/>
      <c r="B18" s="131"/>
      <c r="C18" s="336" t="s">
        <v>99</v>
      </c>
      <c r="D18" s="125">
        <v>2</v>
      </c>
      <c r="E18" s="51">
        <v>0</v>
      </c>
      <c r="F18" s="44" t="s">
        <v>94</v>
      </c>
      <c r="G18" s="86">
        <v>36</v>
      </c>
      <c r="H18" s="200">
        <v>6.5</v>
      </c>
      <c r="I18" s="200" t="s">
        <v>95</v>
      </c>
      <c r="J18" s="201">
        <v>6.9</v>
      </c>
      <c r="K18" s="131">
        <v>5</v>
      </c>
      <c r="L18" s="44" t="s">
        <v>94</v>
      </c>
      <c r="M18" s="86">
        <v>36</v>
      </c>
      <c r="N18" s="97"/>
      <c r="O18" s="200">
        <v>2.3</v>
      </c>
      <c r="P18" s="131" t="s">
        <v>95</v>
      </c>
      <c r="Q18" s="202">
        <v>12</v>
      </c>
      <c r="R18" s="131">
        <v>6</v>
      </c>
      <c r="S18" s="44" t="s">
        <v>94</v>
      </c>
      <c r="T18" s="86">
        <v>36</v>
      </c>
      <c r="U18" s="97"/>
      <c r="V18" s="262">
        <v>0.6</v>
      </c>
      <c r="W18" s="44" t="s">
        <v>95</v>
      </c>
      <c r="X18" s="204" t="s">
        <v>389</v>
      </c>
      <c r="Y18" s="51">
        <v>4</v>
      </c>
      <c r="Z18" s="44" t="s">
        <v>94</v>
      </c>
      <c r="AA18" s="86">
        <v>36</v>
      </c>
      <c r="AB18" s="136"/>
      <c r="AC18" s="343">
        <v>1</v>
      </c>
      <c r="AD18" s="205" t="s">
        <v>95</v>
      </c>
      <c r="AE18" s="347">
        <v>67</v>
      </c>
      <c r="AF18" s="51"/>
      <c r="AG18" s="44" t="s">
        <v>381</v>
      </c>
      <c r="AH18" s="86"/>
      <c r="AI18" s="200"/>
      <c r="AJ18" s="131"/>
      <c r="AK18" s="206"/>
      <c r="AL18" s="26"/>
      <c r="AM18" s="44" t="s">
        <v>381</v>
      </c>
      <c r="AN18" s="200"/>
      <c r="AO18" s="131"/>
      <c r="AP18" s="206"/>
      <c r="AQ18" s="26"/>
    </row>
    <row r="19" spans="1:43" ht="15" customHeight="1">
      <c r="A19" s="449" t="s">
        <v>313</v>
      </c>
      <c r="B19" s="131"/>
      <c r="C19" s="336" t="s">
        <v>97</v>
      </c>
      <c r="D19" s="125">
        <v>2</v>
      </c>
      <c r="E19" s="51">
        <v>2</v>
      </c>
      <c r="F19" s="44" t="s">
        <v>94</v>
      </c>
      <c r="G19" s="86">
        <v>49</v>
      </c>
      <c r="H19" s="200">
        <v>6.4</v>
      </c>
      <c r="I19" s="200" t="s">
        <v>95</v>
      </c>
      <c r="J19" s="201">
        <v>7.4</v>
      </c>
      <c r="K19" s="51">
        <v>1</v>
      </c>
      <c r="L19" s="44" t="s">
        <v>94</v>
      </c>
      <c r="M19" s="86">
        <v>49</v>
      </c>
      <c r="N19" s="97"/>
      <c r="O19" s="200">
        <v>6.7</v>
      </c>
      <c r="P19" s="131" t="s">
        <v>95</v>
      </c>
      <c r="Q19" s="202">
        <v>13</v>
      </c>
      <c r="R19" s="51">
        <v>7</v>
      </c>
      <c r="S19" s="44" t="s">
        <v>94</v>
      </c>
      <c r="T19" s="86">
        <v>49</v>
      </c>
      <c r="U19" s="97" t="s">
        <v>318</v>
      </c>
      <c r="V19" s="262">
        <v>0.5</v>
      </c>
      <c r="W19" s="44" t="s">
        <v>95</v>
      </c>
      <c r="X19" s="204" t="s">
        <v>390</v>
      </c>
      <c r="Y19" s="51">
        <v>3</v>
      </c>
      <c r="Z19" s="44" t="s">
        <v>94</v>
      </c>
      <c r="AA19" s="86">
        <v>49</v>
      </c>
      <c r="AB19" s="136" t="s">
        <v>318</v>
      </c>
      <c r="AC19" s="343">
        <v>1</v>
      </c>
      <c r="AD19" s="205" t="s">
        <v>95</v>
      </c>
      <c r="AE19" s="347">
        <v>270</v>
      </c>
      <c r="AF19" s="131">
        <v>33</v>
      </c>
      <c r="AG19" s="44" t="s">
        <v>94</v>
      </c>
      <c r="AH19" s="86">
        <v>49</v>
      </c>
      <c r="AI19" s="200">
        <v>1.1</v>
      </c>
      <c r="AJ19" s="131" t="s">
        <v>96</v>
      </c>
      <c r="AK19" s="206">
        <v>10</v>
      </c>
      <c r="AL19" s="26"/>
      <c r="AM19" s="131" t="s">
        <v>95</v>
      </c>
      <c r="AN19" s="200">
        <v>2.4</v>
      </c>
      <c r="AO19" s="131" t="s">
        <v>96</v>
      </c>
      <c r="AP19" s="206">
        <v>10</v>
      </c>
      <c r="AQ19" s="26">
        <v>5</v>
      </c>
    </row>
    <row r="20" spans="1:43" ht="15" customHeight="1">
      <c r="A20" s="449"/>
      <c r="B20" s="131"/>
      <c r="C20" s="336" t="s">
        <v>98</v>
      </c>
      <c r="D20" s="125">
        <v>2</v>
      </c>
      <c r="E20" s="131">
        <v>5</v>
      </c>
      <c r="F20" s="44" t="s">
        <v>94</v>
      </c>
      <c r="G20" s="86">
        <v>48</v>
      </c>
      <c r="H20" s="200">
        <v>6.2</v>
      </c>
      <c r="I20" s="200" t="s">
        <v>95</v>
      </c>
      <c r="J20" s="201">
        <v>7.8</v>
      </c>
      <c r="K20" s="51">
        <v>3</v>
      </c>
      <c r="L20" s="44" t="s">
        <v>94</v>
      </c>
      <c r="M20" s="86">
        <v>48</v>
      </c>
      <c r="N20" s="97"/>
      <c r="O20" s="200">
        <v>4.2</v>
      </c>
      <c r="P20" s="131" t="s">
        <v>95</v>
      </c>
      <c r="Q20" s="202">
        <v>12</v>
      </c>
      <c r="R20" s="51">
        <v>12</v>
      </c>
      <c r="S20" s="44" t="s">
        <v>94</v>
      </c>
      <c r="T20" s="86">
        <v>48</v>
      </c>
      <c r="U20" s="97"/>
      <c r="V20" s="262">
        <v>0.7</v>
      </c>
      <c r="W20" s="44" t="s">
        <v>95</v>
      </c>
      <c r="X20" s="339" t="s">
        <v>391</v>
      </c>
      <c r="Y20" s="51">
        <v>4</v>
      </c>
      <c r="Z20" s="44" t="s">
        <v>94</v>
      </c>
      <c r="AA20" s="86">
        <v>48</v>
      </c>
      <c r="AB20" s="136"/>
      <c r="AC20" s="343">
        <v>1</v>
      </c>
      <c r="AD20" s="205" t="s">
        <v>95</v>
      </c>
      <c r="AE20" s="347">
        <v>110</v>
      </c>
      <c r="AF20" s="131">
        <v>23</v>
      </c>
      <c r="AG20" s="44" t="s">
        <v>94</v>
      </c>
      <c r="AH20" s="86">
        <v>48</v>
      </c>
      <c r="AI20" s="200">
        <v>77.8</v>
      </c>
      <c r="AJ20" s="131" t="s">
        <v>96</v>
      </c>
      <c r="AK20" s="206">
        <v>10</v>
      </c>
      <c r="AL20" s="26"/>
      <c r="AM20" s="131" t="s">
        <v>95</v>
      </c>
      <c r="AN20" s="200">
        <v>2.4</v>
      </c>
      <c r="AO20" s="131" t="s">
        <v>96</v>
      </c>
      <c r="AP20" s="206">
        <v>10</v>
      </c>
      <c r="AQ20" s="26">
        <v>5</v>
      </c>
    </row>
    <row r="21" spans="1:43" ht="15" customHeight="1">
      <c r="A21" s="145"/>
      <c r="B21" s="131"/>
      <c r="C21" s="336" t="s">
        <v>97</v>
      </c>
      <c r="D21" s="125">
        <v>2</v>
      </c>
      <c r="E21" s="51">
        <v>0</v>
      </c>
      <c r="F21" s="44" t="s">
        <v>94</v>
      </c>
      <c r="G21" s="86">
        <v>16</v>
      </c>
      <c r="H21" s="200">
        <v>7.2</v>
      </c>
      <c r="I21" s="200" t="s">
        <v>95</v>
      </c>
      <c r="J21" s="201">
        <v>8.5</v>
      </c>
      <c r="K21" s="51">
        <v>0</v>
      </c>
      <c r="L21" s="44" t="s">
        <v>94</v>
      </c>
      <c r="M21" s="86">
        <v>16</v>
      </c>
      <c r="N21" s="97"/>
      <c r="O21" s="200">
        <v>8.5</v>
      </c>
      <c r="P21" s="131" t="s">
        <v>95</v>
      </c>
      <c r="Q21" s="202">
        <v>11</v>
      </c>
      <c r="R21" s="51">
        <v>1</v>
      </c>
      <c r="S21" s="44" t="s">
        <v>94</v>
      </c>
      <c r="T21" s="86">
        <v>16</v>
      </c>
      <c r="U21" s="97"/>
      <c r="V21" s="262">
        <v>0.7</v>
      </c>
      <c r="W21" s="44" t="s">
        <v>95</v>
      </c>
      <c r="X21" s="204" t="s">
        <v>392</v>
      </c>
      <c r="Y21" s="51">
        <v>1</v>
      </c>
      <c r="Z21" s="44" t="s">
        <v>94</v>
      </c>
      <c r="AA21" s="86">
        <v>16</v>
      </c>
      <c r="AB21" s="136" t="s">
        <v>318</v>
      </c>
      <c r="AC21" s="343">
        <v>1</v>
      </c>
      <c r="AD21" s="205" t="s">
        <v>95</v>
      </c>
      <c r="AE21" s="347">
        <v>37</v>
      </c>
      <c r="AF21" s="131">
        <v>14</v>
      </c>
      <c r="AG21" s="44" t="s">
        <v>94</v>
      </c>
      <c r="AH21" s="86">
        <v>16</v>
      </c>
      <c r="AI21" s="200">
        <v>2</v>
      </c>
      <c r="AJ21" s="131" t="s">
        <v>96</v>
      </c>
      <c r="AK21" s="206">
        <v>10</v>
      </c>
      <c r="AL21" s="26"/>
      <c r="AM21" s="131" t="s">
        <v>95</v>
      </c>
      <c r="AN21" s="200">
        <v>7.9</v>
      </c>
      <c r="AO21" s="131" t="s">
        <v>96</v>
      </c>
      <c r="AP21" s="206">
        <v>10</v>
      </c>
      <c r="AQ21" s="26">
        <v>4</v>
      </c>
    </row>
    <row r="22" spans="1:43" ht="15" customHeight="1">
      <c r="A22" s="449" t="s">
        <v>393</v>
      </c>
      <c r="B22" s="131"/>
      <c r="C22" s="336" t="s">
        <v>98</v>
      </c>
      <c r="D22" s="125">
        <v>4</v>
      </c>
      <c r="E22" s="131">
        <v>6</v>
      </c>
      <c r="F22" s="44" t="s">
        <v>94</v>
      </c>
      <c r="G22" s="86">
        <v>78</v>
      </c>
      <c r="H22" s="200">
        <v>7</v>
      </c>
      <c r="I22" s="200" t="s">
        <v>95</v>
      </c>
      <c r="J22" s="201">
        <v>10</v>
      </c>
      <c r="K22" s="51">
        <v>0</v>
      </c>
      <c r="L22" s="44" t="s">
        <v>94</v>
      </c>
      <c r="M22" s="86">
        <v>78</v>
      </c>
      <c r="N22" s="97"/>
      <c r="O22" s="200">
        <v>6.8</v>
      </c>
      <c r="P22" s="131" t="s">
        <v>95</v>
      </c>
      <c r="Q22" s="202">
        <v>13</v>
      </c>
      <c r="R22" s="51">
        <v>1</v>
      </c>
      <c r="S22" s="44" t="s">
        <v>94</v>
      </c>
      <c r="T22" s="86">
        <v>78</v>
      </c>
      <c r="U22" s="97" t="s">
        <v>318</v>
      </c>
      <c r="V22" s="262">
        <v>0.5</v>
      </c>
      <c r="W22" s="44" t="s">
        <v>95</v>
      </c>
      <c r="X22" s="204" t="s">
        <v>394</v>
      </c>
      <c r="Y22" s="51">
        <v>3</v>
      </c>
      <c r="Z22" s="44" t="s">
        <v>94</v>
      </c>
      <c r="AA22" s="86">
        <v>78</v>
      </c>
      <c r="AB22" s="136" t="s">
        <v>318</v>
      </c>
      <c r="AC22" s="343">
        <v>1</v>
      </c>
      <c r="AD22" s="205" t="s">
        <v>95</v>
      </c>
      <c r="AE22" s="347">
        <v>37</v>
      </c>
      <c r="AF22" s="51">
        <v>62</v>
      </c>
      <c r="AG22" s="44" t="s">
        <v>94</v>
      </c>
      <c r="AH22" s="86">
        <v>78</v>
      </c>
      <c r="AI22" s="200">
        <v>1.3</v>
      </c>
      <c r="AJ22" s="131" t="s">
        <v>96</v>
      </c>
      <c r="AK22" s="206">
        <v>10</v>
      </c>
      <c r="AL22" s="26"/>
      <c r="AM22" s="131"/>
      <c r="AN22" s="200">
        <v>2.4</v>
      </c>
      <c r="AO22" s="131" t="s">
        <v>96</v>
      </c>
      <c r="AP22" s="206">
        <v>10</v>
      </c>
      <c r="AQ22" s="26">
        <v>5</v>
      </c>
    </row>
    <row r="23" spans="1:43" ht="15" customHeight="1">
      <c r="A23" s="449"/>
      <c r="B23" s="131"/>
      <c r="C23" s="336" t="s">
        <v>100</v>
      </c>
      <c r="D23" s="125">
        <v>1</v>
      </c>
      <c r="E23" s="51">
        <v>0</v>
      </c>
      <c r="F23" s="44" t="s">
        <v>94</v>
      </c>
      <c r="G23" s="86">
        <v>66</v>
      </c>
      <c r="H23" s="200">
        <v>6.8</v>
      </c>
      <c r="I23" s="200" t="s">
        <v>95</v>
      </c>
      <c r="J23" s="201">
        <v>7.8</v>
      </c>
      <c r="K23" s="51">
        <v>0</v>
      </c>
      <c r="L23" s="44" t="s">
        <v>94</v>
      </c>
      <c r="M23" s="86">
        <v>66</v>
      </c>
      <c r="N23" s="97"/>
      <c r="O23" s="200">
        <v>4.2</v>
      </c>
      <c r="P23" s="131" t="s">
        <v>95</v>
      </c>
      <c r="Q23" s="202">
        <v>11</v>
      </c>
      <c r="R23" s="51">
        <v>3</v>
      </c>
      <c r="S23" s="44" t="s">
        <v>94</v>
      </c>
      <c r="T23" s="86">
        <v>66</v>
      </c>
      <c r="U23" s="97"/>
      <c r="V23" s="262">
        <v>1.2</v>
      </c>
      <c r="W23" s="44" t="s">
        <v>95</v>
      </c>
      <c r="X23" s="204" t="s">
        <v>382</v>
      </c>
      <c r="Y23" s="51">
        <v>0</v>
      </c>
      <c r="Z23" s="44" t="s">
        <v>94</v>
      </c>
      <c r="AA23" s="86">
        <v>66</v>
      </c>
      <c r="AB23" s="136" t="s">
        <v>318</v>
      </c>
      <c r="AC23" s="343">
        <v>1</v>
      </c>
      <c r="AD23" s="205" t="s">
        <v>95</v>
      </c>
      <c r="AE23" s="347">
        <v>53</v>
      </c>
      <c r="AF23" s="51"/>
      <c r="AG23" s="44" t="s">
        <v>381</v>
      </c>
      <c r="AH23" s="86"/>
      <c r="AI23" s="200"/>
      <c r="AJ23" s="131"/>
      <c r="AK23" s="206"/>
      <c r="AL23" s="26"/>
      <c r="AM23" s="351" t="s">
        <v>381</v>
      </c>
      <c r="AN23" s="200"/>
      <c r="AO23" s="131"/>
      <c r="AP23" s="206"/>
      <c r="AQ23" s="26"/>
    </row>
    <row r="24" spans="1:43" ht="15" customHeight="1">
      <c r="A24" s="145"/>
      <c r="B24" s="131"/>
      <c r="C24" s="336" t="s">
        <v>395</v>
      </c>
      <c r="D24" s="125">
        <v>3</v>
      </c>
      <c r="E24" s="51">
        <v>0</v>
      </c>
      <c r="F24" s="44" t="s">
        <v>94</v>
      </c>
      <c r="G24" s="86">
        <v>74</v>
      </c>
      <c r="H24" s="200">
        <v>6.8</v>
      </c>
      <c r="I24" s="200" t="s">
        <v>95</v>
      </c>
      <c r="J24" s="201">
        <v>7.7</v>
      </c>
      <c r="K24" s="51">
        <v>0</v>
      </c>
      <c r="L24" s="44" t="s">
        <v>94</v>
      </c>
      <c r="M24" s="86">
        <v>74</v>
      </c>
      <c r="N24" s="97"/>
      <c r="O24" s="200">
        <v>5</v>
      </c>
      <c r="P24" s="131" t="s">
        <v>95</v>
      </c>
      <c r="Q24" s="202">
        <v>11</v>
      </c>
      <c r="R24" s="51">
        <v>24</v>
      </c>
      <c r="S24" s="44" t="s">
        <v>94</v>
      </c>
      <c r="T24" s="86">
        <v>74</v>
      </c>
      <c r="U24" s="97"/>
      <c r="V24" s="262">
        <v>3.9</v>
      </c>
      <c r="W24" s="44" t="s">
        <v>95</v>
      </c>
      <c r="X24" s="204" t="s">
        <v>379</v>
      </c>
      <c r="Y24" s="51"/>
      <c r="Z24" s="44" t="s">
        <v>381</v>
      </c>
      <c r="AA24" s="86"/>
      <c r="AB24" s="136"/>
      <c r="AC24" s="88"/>
      <c r="AD24" s="205" t="s">
        <v>381</v>
      </c>
      <c r="AE24" s="347"/>
      <c r="AF24" s="131"/>
      <c r="AG24" s="44" t="s">
        <v>381</v>
      </c>
      <c r="AH24" s="86"/>
      <c r="AI24" s="200"/>
      <c r="AJ24" s="131"/>
      <c r="AK24" s="206"/>
      <c r="AL24" s="26"/>
      <c r="AM24" s="44" t="s">
        <v>381</v>
      </c>
      <c r="AN24" s="200"/>
      <c r="AO24" s="131"/>
      <c r="AP24" s="206"/>
      <c r="AQ24" s="26"/>
    </row>
    <row r="25" spans="1:43" ht="15" customHeight="1">
      <c r="A25" s="449" t="s">
        <v>29</v>
      </c>
      <c r="B25" s="131"/>
      <c r="C25" s="210" t="s">
        <v>396</v>
      </c>
      <c r="D25" s="125">
        <v>5</v>
      </c>
      <c r="E25" s="51">
        <v>7</v>
      </c>
      <c r="F25" s="44" t="s">
        <v>94</v>
      </c>
      <c r="G25" s="86">
        <v>90</v>
      </c>
      <c r="H25" s="200">
        <v>7</v>
      </c>
      <c r="I25" s="200" t="s">
        <v>95</v>
      </c>
      <c r="J25" s="201">
        <v>8.9</v>
      </c>
      <c r="K25" s="51">
        <v>0</v>
      </c>
      <c r="L25" s="44" t="s">
        <v>94</v>
      </c>
      <c r="M25" s="86">
        <v>90</v>
      </c>
      <c r="N25" s="97"/>
      <c r="O25" s="200">
        <v>8</v>
      </c>
      <c r="P25" s="131" t="s">
        <v>95</v>
      </c>
      <c r="Q25" s="202">
        <v>13</v>
      </c>
      <c r="R25" s="51">
        <v>34</v>
      </c>
      <c r="S25" s="44" t="s">
        <v>94</v>
      </c>
      <c r="T25" s="86">
        <v>90</v>
      </c>
      <c r="U25" s="97" t="s">
        <v>318</v>
      </c>
      <c r="V25" s="262">
        <v>0.5</v>
      </c>
      <c r="W25" s="44" t="s">
        <v>95</v>
      </c>
      <c r="X25" s="204" t="s">
        <v>397</v>
      </c>
      <c r="Y25" s="51">
        <v>8</v>
      </c>
      <c r="Z25" s="44" t="s">
        <v>94</v>
      </c>
      <c r="AA25" s="86">
        <v>90</v>
      </c>
      <c r="AB25" s="136" t="s">
        <v>318</v>
      </c>
      <c r="AC25" s="343">
        <v>1</v>
      </c>
      <c r="AD25" s="205" t="s">
        <v>95</v>
      </c>
      <c r="AE25" s="347">
        <v>50</v>
      </c>
      <c r="AF25" s="131">
        <v>90</v>
      </c>
      <c r="AG25" s="44" t="s">
        <v>94</v>
      </c>
      <c r="AH25" s="86">
        <v>90</v>
      </c>
      <c r="AI25" s="200">
        <v>2.3</v>
      </c>
      <c r="AJ25" s="131" t="s">
        <v>96</v>
      </c>
      <c r="AK25" s="206">
        <v>10</v>
      </c>
      <c r="AL25" s="26"/>
      <c r="AM25" s="131" t="s">
        <v>95</v>
      </c>
      <c r="AN25" s="200">
        <v>2.4</v>
      </c>
      <c r="AO25" s="131" t="s">
        <v>96</v>
      </c>
      <c r="AP25" s="206">
        <v>10</v>
      </c>
      <c r="AQ25" s="26">
        <v>6</v>
      </c>
    </row>
    <row r="26" spans="1:43" ht="15" customHeight="1">
      <c r="A26" s="449"/>
      <c r="B26" s="131"/>
      <c r="C26" s="210" t="s">
        <v>398</v>
      </c>
      <c r="D26" s="209">
        <v>1</v>
      </c>
      <c r="E26" s="131">
        <v>0</v>
      </c>
      <c r="F26" s="44" t="s">
        <v>94</v>
      </c>
      <c r="G26" s="86">
        <v>12</v>
      </c>
      <c r="H26" s="200">
        <v>7</v>
      </c>
      <c r="I26" s="200" t="s">
        <v>95</v>
      </c>
      <c r="J26" s="201">
        <v>7.6</v>
      </c>
      <c r="K26" s="51">
        <v>1</v>
      </c>
      <c r="L26" s="44" t="s">
        <v>94</v>
      </c>
      <c r="M26" s="86">
        <v>12</v>
      </c>
      <c r="N26" s="97"/>
      <c r="O26" s="200">
        <v>2.6</v>
      </c>
      <c r="P26" s="131" t="s">
        <v>95</v>
      </c>
      <c r="Q26" s="202">
        <v>10</v>
      </c>
      <c r="R26" s="51">
        <v>3</v>
      </c>
      <c r="S26" s="44" t="s">
        <v>94</v>
      </c>
      <c r="T26" s="86">
        <v>12</v>
      </c>
      <c r="U26" s="97"/>
      <c r="V26" s="262">
        <v>1.8</v>
      </c>
      <c r="W26" s="44" t="s">
        <v>95</v>
      </c>
      <c r="X26" s="341" t="s">
        <v>532</v>
      </c>
      <c r="Y26" s="51">
        <v>1</v>
      </c>
      <c r="Z26" s="44" t="s">
        <v>94</v>
      </c>
      <c r="AA26" s="86">
        <v>12</v>
      </c>
      <c r="AB26" s="136"/>
      <c r="AC26" s="343">
        <v>4</v>
      </c>
      <c r="AD26" s="205" t="s">
        <v>95</v>
      </c>
      <c r="AE26" s="347">
        <v>32</v>
      </c>
      <c r="AF26" s="51">
        <v>7</v>
      </c>
      <c r="AG26" s="44" t="s">
        <v>94</v>
      </c>
      <c r="AH26" s="86">
        <v>12</v>
      </c>
      <c r="AI26" s="200">
        <v>2</v>
      </c>
      <c r="AJ26" s="131" t="s">
        <v>96</v>
      </c>
      <c r="AK26" s="206">
        <v>10</v>
      </c>
      <c r="AL26" s="26"/>
      <c r="AM26" s="131" t="s">
        <v>95</v>
      </c>
      <c r="AN26" s="200">
        <v>1.6</v>
      </c>
      <c r="AO26" s="131" t="s">
        <v>96</v>
      </c>
      <c r="AP26" s="206">
        <v>10</v>
      </c>
      <c r="AQ26" s="26">
        <v>6</v>
      </c>
    </row>
    <row r="27" spans="1:43" ht="15" customHeight="1">
      <c r="A27" s="449"/>
      <c r="B27" s="131"/>
      <c r="C27" s="337" t="s">
        <v>399</v>
      </c>
      <c r="D27" s="210">
        <v>2</v>
      </c>
      <c r="E27" s="51">
        <v>9</v>
      </c>
      <c r="F27" s="44" t="s">
        <v>94</v>
      </c>
      <c r="G27" s="86">
        <v>60</v>
      </c>
      <c r="H27" s="200">
        <v>7</v>
      </c>
      <c r="I27" s="200" t="s">
        <v>95</v>
      </c>
      <c r="J27" s="201">
        <v>9.4</v>
      </c>
      <c r="K27" s="51">
        <v>1</v>
      </c>
      <c r="L27" s="44" t="s">
        <v>94</v>
      </c>
      <c r="M27" s="86">
        <v>60</v>
      </c>
      <c r="N27" s="97"/>
      <c r="O27" s="200">
        <v>4.9</v>
      </c>
      <c r="P27" s="131" t="s">
        <v>95</v>
      </c>
      <c r="Q27" s="202">
        <v>12</v>
      </c>
      <c r="R27" s="51">
        <v>8</v>
      </c>
      <c r="S27" s="44" t="s">
        <v>94</v>
      </c>
      <c r="T27" s="86">
        <v>60</v>
      </c>
      <c r="U27" s="97" t="s">
        <v>318</v>
      </c>
      <c r="V27" s="262">
        <v>0.5</v>
      </c>
      <c r="W27" s="44" t="s">
        <v>95</v>
      </c>
      <c r="X27" s="204" t="s">
        <v>400</v>
      </c>
      <c r="Y27" s="51">
        <v>8</v>
      </c>
      <c r="Z27" s="44" t="s">
        <v>94</v>
      </c>
      <c r="AA27" s="86">
        <v>60</v>
      </c>
      <c r="AB27" s="136"/>
      <c r="AC27" s="343">
        <v>6</v>
      </c>
      <c r="AD27" s="205" t="s">
        <v>95</v>
      </c>
      <c r="AE27" s="347">
        <v>95</v>
      </c>
      <c r="AF27" s="51"/>
      <c r="AG27" s="44" t="s">
        <v>381</v>
      </c>
      <c r="AH27" s="86"/>
      <c r="AI27" s="200"/>
      <c r="AJ27" s="131"/>
      <c r="AK27" s="206"/>
      <c r="AL27" s="26"/>
      <c r="AM27" s="351" t="s">
        <v>381</v>
      </c>
      <c r="AN27" s="200"/>
      <c r="AO27" s="131"/>
      <c r="AP27" s="206"/>
      <c r="AQ27" s="26"/>
    </row>
    <row r="28" spans="1:43" ht="15" customHeight="1">
      <c r="A28" s="449" t="s">
        <v>30</v>
      </c>
      <c r="B28" s="131"/>
      <c r="C28" s="336" t="s">
        <v>98</v>
      </c>
      <c r="D28" s="125">
        <v>1</v>
      </c>
      <c r="E28" s="51">
        <v>2</v>
      </c>
      <c r="F28" s="44" t="s">
        <v>94</v>
      </c>
      <c r="G28" s="86">
        <v>24</v>
      </c>
      <c r="H28" s="200">
        <v>7.1</v>
      </c>
      <c r="I28" s="200" t="s">
        <v>95</v>
      </c>
      <c r="J28" s="201">
        <v>9.1</v>
      </c>
      <c r="K28" s="51">
        <v>0</v>
      </c>
      <c r="L28" s="44" t="s">
        <v>94</v>
      </c>
      <c r="M28" s="86">
        <v>24</v>
      </c>
      <c r="N28" s="97"/>
      <c r="O28" s="200">
        <v>7.3</v>
      </c>
      <c r="P28" s="131" t="s">
        <v>95</v>
      </c>
      <c r="Q28" s="202">
        <v>13</v>
      </c>
      <c r="R28" s="51">
        <v>12</v>
      </c>
      <c r="S28" s="44" t="s">
        <v>94</v>
      </c>
      <c r="T28" s="86">
        <v>24</v>
      </c>
      <c r="U28" s="97"/>
      <c r="V28" s="262">
        <v>1.3</v>
      </c>
      <c r="W28" s="44" t="s">
        <v>95</v>
      </c>
      <c r="X28" s="204" t="s">
        <v>401</v>
      </c>
      <c r="Y28" s="51">
        <v>9</v>
      </c>
      <c r="Z28" s="44" t="s">
        <v>94</v>
      </c>
      <c r="AA28" s="86">
        <v>24</v>
      </c>
      <c r="AB28" s="136"/>
      <c r="AC28" s="343">
        <v>5</v>
      </c>
      <c r="AD28" s="205" t="s">
        <v>95</v>
      </c>
      <c r="AE28" s="347">
        <v>400</v>
      </c>
      <c r="AF28" s="51">
        <v>23</v>
      </c>
      <c r="AG28" s="44" t="s">
        <v>94</v>
      </c>
      <c r="AH28" s="86">
        <v>24</v>
      </c>
      <c r="AI28" s="200">
        <v>5</v>
      </c>
      <c r="AJ28" s="131" t="s">
        <v>96</v>
      </c>
      <c r="AK28" s="206">
        <v>10</v>
      </c>
      <c r="AL28" s="26"/>
      <c r="AM28" s="131" t="s">
        <v>95</v>
      </c>
      <c r="AN28" s="200">
        <v>5.4</v>
      </c>
      <c r="AO28" s="131" t="s">
        <v>96</v>
      </c>
      <c r="AP28" s="206">
        <v>10</v>
      </c>
      <c r="AQ28" s="26">
        <v>5</v>
      </c>
    </row>
    <row r="29" spans="1:43" ht="15" customHeight="1">
      <c r="A29" s="449"/>
      <c r="B29" s="131"/>
      <c r="C29" s="336" t="s">
        <v>99</v>
      </c>
      <c r="D29" s="125">
        <v>3</v>
      </c>
      <c r="E29" s="51">
        <v>0</v>
      </c>
      <c r="F29" s="44" t="s">
        <v>94</v>
      </c>
      <c r="G29" s="86">
        <v>61</v>
      </c>
      <c r="H29" s="200">
        <v>6.7</v>
      </c>
      <c r="I29" s="200" t="s">
        <v>95</v>
      </c>
      <c r="J29" s="201">
        <v>8.5</v>
      </c>
      <c r="K29" s="51">
        <v>12</v>
      </c>
      <c r="L29" s="44" t="s">
        <v>94</v>
      </c>
      <c r="M29" s="86">
        <v>61</v>
      </c>
      <c r="N29" s="97" t="s">
        <v>318</v>
      </c>
      <c r="O29" s="200">
        <v>0.5</v>
      </c>
      <c r="P29" s="131" t="s">
        <v>95</v>
      </c>
      <c r="Q29" s="202">
        <v>13</v>
      </c>
      <c r="R29" s="51">
        <v>42</v>
      </c>
      <c r="S29" s="44" t="s">
        <v>94</v>
      </c>
      <c r="T29" s="86">
        <v>61</v>
      </c>
      <c r="U29" s="97"/>
      <c r="V29" s="262">
        <v>1.3</v>
      </c>
      <c r="W29" s="44" t="s">
        <v>95</v>
      </c>
      <c r="X29" s="204" t="s">
        <v>402</v>
      </c>
      <c r="Y29" s="51">
        <v>10</v>
      </c>
      <c r="Z29" s="44" t="s">
        <v>94</v>
      </c>
      <c r="AA29" s="86">
        <v>61</v>
      </c>
      <c r="AB29" s="136"/>
      <c r="AC29" s="343">
        <v>5</v>
      </c>
      <c r="AD29" s="205" t="s">
        <v>95</v>
      </c>
      <c r="AE29" s="347">
        <v>480</v>
      </c>
      <c r="AF29" s="51"/>
      <c r="AG29" s="44" t="s">
        <v>103</v>
      </c>
      <c r="AH29" s="86"/>
      <c r="AI29" s="200"/>
      <c r="AJ29" s="131"/>
      <c r="AK29" s="206"/>
      <c r="AL29" s="26"/>
      <c r="AM29" s="351" t="s">
        <v>381</v>
      </c>
      <c r="AN29" s="200"/>
      <c r="AO29" s="131"/>
      <c r="AP29" s="206"/>
      <c r="AQ29" s="26"/>
    </row>
    <row r="30" spans="1:43" ht="15" customHeight="1">
      <c r="A30" s="145" t="s">
        <v>31</v>
      </c>
      <c r="B30" s="131"/>
      <c r="C30" s="336" t="s">
        <v>97</v>
      </c>
      <c r="D30" s="44">
        <v>5</v>
      </c>
      <c r="E30" s="131">
        <v>0</v>
      </c>
      <c r="F30" s="44" t="s">
        <v>94</v>
      </c>
      <c r="G30" s="86">
        <v>48</v>
      </c>
      <c r="H30" s="200">
        <v>6.8</v>
      </c>
      <c r="I30" s="200" t="s">
        <v>95</v>
      </c>
      <c r="J30" s="201">
        <v>8.1</v>
      </c>
      <c r="K30" s="131">
        <v>1</v>
      </c>
      <c r="L30" s="44" t="s">
        <v>94</v>
      </c>
      <c r="M30" s="86">
        <v>48</v>
      </c>
      <c r="N30" s="97"/>
      <c r="O30" s="200">
        <v>6.5</v>
      </c>
      <c r="P30" s="131" t="s">
        <v>95</v>
      </c>
      <c r="Q30" s="202">
        <v>14</v>
      </c>
      <c r="R30" s="131">
        <v>6</v>
      </c>
      <c r="S30" s="44" t="s">
        <v>94</v>
      </c>
      <c r="T30" s="86">
        <v>48</v>
      </c>
      <c r="U30" s="97" t="s">
        <v>318</v>
      </c>
      <c r="V30" s="262">
        <v>0.5</v>
      </c>
      <c r="W30" s="44" t="s">
        <v>95</v>
      </c>
      <c r="X30" s="204" t="s">
        <v>397</v>
      </c>
      <c r="Y30" s="131">
        <v>9</v>
      </c>
      <c r="Z30" s="44" t="s">
        <v>94</v>
      </c>
      <c r="AA30" s="86">
        <v>48</v>
      </c>
      <c r="AB30" s="136"/>
      <c r="AC30" s="343">
        <v>1</v>
      </c>
      <c r="AD30" s="205" t="s">
        <v>95</v>
      </c>
      <c r="AE30" s="347">
        <v>400</v>
      </c>
      <c r="AF30" s="131">
        <v>39</v>
      </c>
      <c r="AG30" s="44" t="s">
        <v>94</v>
      </c>
      <c r="AH30" s="86">
        <v>48</v>
      </c>
      <c r="AI30" s="200">
        <v>7</v>
      </c>
      <c r="AJ30" s="131" t="s">
        <v>96</v>
      </c>
      <c r="AK30" s="206">
        <v>10</v>
      </c>
      <c r="AL30" s="26"/>
      <c r="AM30" s="131" t="s">
        <v>95</v>
      </c>
      <c r="AN30" s="200">
        <v>1.7</v>
      </c>
      <c r="AO30" s="131" t="s">
        <v>96</v>
      </c>
      <c r="AP30" s="206">
        <v>10</v>
      </c>
      <c r="AQ30" s="26">
        <v>5</v>
      </c>
    </row>
    <row r="31" spans="1:43" ht="15" customHeight="1">
      <c r="A31" s="145" t="s">
        <v>102</v>
      </c>
      <c r="B31" s="131"/>
      <c r="C31" s="336" t="s">
        <v>396</v>
      </c>
      <c r="D31" s="44">
        <v>3</v>
      </c>
      <c r="E31" s="131">
        <v>5</v>
      </c>
      <c r="F31" s="44" t="s">
        <v>94</v>
      </c>
      <c r="G31" s="86">
        <v>48</v>
      </c>
      <c r="H31" s="200">
        <v>6.5</v>
      </c>
      <c r="I31" s="200" t="s">
        <v>95</v>
      </c>
      <c r="J31" s="201">
        <v>8.8</v>
      </c>
      <c r="K31" s="51">
        <v>5</v>
      </c>
      <c r="L31" s="44" t="s">
        <v>94</v>
      </c>
      <c r="M31" s="86">
        <v>48</v>
      </c>
      <c r="N31" s="97"/>
      <c r="O31" s="200">
        <v>4.3</v>
      </c>
      <c r="P31" s="131" t="s">
        <v>95</v>
      </c>
      <c r="Q31" s="202">
        <v>12</v>
      </c>
      <c r="R31" s="131">
        <v>41</v>
      </c>
      <c r="S31" s="44" t="s">
        <v>94</v>
      </c>
      <c r="T31" s="86">
        <v>48</v>
      </c>
      <c r="U31" s="97"/>
      <c r="V31" s="262">
        <v>2.5</v>
      </c>
      <c r="W31" s="44" t="s">
        <v>95</v>
      </c>
      <c r="X31" s="204" t="s">
        <v>403</v>
      </c>
      <c r="Y31" s="131">
        <v>45</v>
      </c>
      <c r="Z31" s="44" t="s">
        <v>388</v>
      </c>
      <c r="AA31" s="86">
        <v>48</v>
      </c>
      <c r="AB31" s="136"/>
      <c r="AC31" s="343">
        <v>2</v>
      </c>
      <c r="AD31" s="205" t="s">
        <v>95</v>
      </c>
      <c r="AE31" s="347">
        <v>32</v>
      </c>
      <c r="AF31" s="131">
        <v>42</v>
      </c>
      <c r="AG31" s="44" t="s">
        <v>94</v>
      </c>
      <c r="AH31" s="86">
        <v>48</v>
      </c>
      <c r="AI31" s="200">
        <v>1.8</v>
      </c>
      <c r="AJ31" s="131" t="s">
        <v>96</v>
      </c>
      <c r="AK31" s="206">
        <v>10</v>
      </c>
      <c r="AL31" s="26"/>
      <c r="AM31" s="131" t="s">
        <v>95</v>
      </c>
      <c r="AN31" s="200">
        <v>9.2</v>
      </c>
      <c r="AO31" s="131" t="s">
        <v>96</v>
      </c>
      <c r="AP31" s="206">
        <v>10</v>
      </c>
      <c r="AQ31" s="26">
        <v>4</v>
      </c>
    </row>
    <row r="32" spans="1:43" ht="15" customHeight="1">
      <c r="A32" s="449" t="s">
        <v>32</v>
      </c>
      <c r="B32" s="90"/>
      <c r="C32" s="338" t="s">
        <v>398</v>
      </c>
      <c r="D32" s="45">
        <v>2</v>
      </c>
      <c r="E32" s="90">
        <v>2</v>
      </c>
      <c r="F32" s="44" t="s">
        <v>94</v>
      </c>
      <c r="G32" s="211">
        <v>12</v>
      </c>
      <c r="H32" s="200">
        <v>7.7</v>
      </c>
      <c r="I32" s="200" t="s">
        <v>95</v>
      </c>
      <c r="J32" s="211">
        <v>8.4</v>
      </c>
      <c r="K32" s="90">
        <v>2</v>
      </c>
      <c r="L32" s="44" t="s">
        <v>94</v>
      </c>
      <c r="M32" s="211">
        <v>12</v>
      </c>
      <c r="N32" s="97"/>
      <c r="O32" s="90">
        <v>4.6</v>
      </c>
      <c r="P32" s="131" t="s">
        <v>95</v>
      </c>
      <c r="Q32" s="339">
        <v>9.7</v>
      </c>
      <c r="R32" s="90">
        <v>2</v>
      </c>
      <c r="S32" s="44" t="s">
        <v>94</v>
      </c>
      <c r="T32" s="211">
        <v>12</v>
      </c>
      <c r="U32" s="97"/>
      <c r="V32" s="262">
        <v>0.9</v>
      </c>
      <c r="W32" s="44" t="s">
        <v>95</v>
      </c>
      <c r="X32" s="204" t="s">
        <v>404</v>
      </c>
      <c r="Y32" s="64">
        <v>0</v>
      </c>
      <c r="Z32" s="44" t="s">
        <v>388</v>
      </c>
      <c r="AA32" s="86">
        <v>12</v>
      </c>
      <c r="AB32" s="136"/>
      <c r="AC32" s="344" t="s">
        <v>317</v>
      </c>
      <c r="AD32" s="144" t="s">
        <v>381</v>
      </c>
      <c r="AE32" s="349" t="s">
        <v>100</v>
      </c>
      <c r="AF32" s="64">
        <v>0</v>
      </c>
      <c r="AG32" s="44" t="s">
        <v>388</v>
      </c>
      <c r="AH32" s="186">
        <v>12</v>
      </c>
      <c r="AI32" s="64">
        <v>11.8</v>
      </c>
      <c r="AJ32" s="131" t="s">
        <v>96</v>
      </c>
      <c r="AK32" s="212">
        <v>1.8</v>
      </c>
      <c r="AL32" s="64"/>
      <c r="AM32" s="131" t="s">
        <v>95</v>
      </c>
      <c r="AN32" s="64">
        <v>3.5</v>
      </c>
      <c r="AO32" s="131" t="s">
        <v>96</v>
      </c>
      <c r="AP32" s="206">
        <v>10</v>
      </c>
      <c r="AQ32" s="149">
        <v>4</v>
      </c>
    </row>
    <row r="33" spans="1:43" ht="15" customHeight="1">
      <c r="A33" s="449"/>
      <c r="B33" s="90"/>
      <c r="C33" s="338" t="s">
        <v>399</v>
      </c>
      <c r="D33" s="45">
        <v>2</v>
      </c>
      <c r="E33" s="90">
        <v>9</v>
      </c>
      <c r="F33" s="44" t="s">
        <v>94</v>
      </c>
      <c r="G33" s="211">
        <v>24</v>
      </c>
      <c r="H33" s="90">
        <v>7.1</v>
      </c>
      <c r="I33" s="200" t="s">
        <v>95</v>
      </c>
      <c r="J33" s="211">
        <v>8.6</v>
      </c>
      <c r="K33" s="90">
        <v>0</v>
      </c>
      <c r="L33" s="44" t="s">
        <v>94</v>
      </c>
      <c r="M33" s="211">
        <v>24</v>
      </c>
      <c r="N33" s="97"/>
      <c r="O33" s="90">
        <v>6.4</v>
      </c>
      <c r="P33" s="131" t="s">
        <v>95</v>
      </c>
      <c r="Q33" s="202">
        <v>18</v>
      </c>
      <c r="R33" s="90">
        <v>0</v>
      </c>
      <c r="S33" s="44" t="s">
        <v>94</v>
      </c>
      <c r="T33" s="211">
        <v>24</v>
      </c>
      <c r="U33" s="97"/>
      <c r="V33" s="262">
        <v>2</v>
      </c>
      <c r="W33" s="44" t="s">
        <v>95</v>
      </c>
      <c r="X33" s="204" t="s">
        <v>405</v>
      </c>
      <c r="Y33" s="64">
        <v>0</v>
      </c>
      <c r="Z33" s="44" t="s">
        <v>388</v>
      </c>
      <c r="AA33" s="86">
        <v>24</v>
      </c>
      <c r="AB33" s="136"/>
      <c r="AC33" s="345" t="s">
        <v>317</v>
      </c>
      <c r="AD33" s="144" t="s">
        <v>381</v>
      </c>
      <c r="AE33" s="349" t="s">
        <v>100</v>
      </c>
      <c r="AF33" s="64">
        <v>0</v>
      </c>
      <c r="AG33" s="44" t="s">
        <v>388</v>
      </c>
      <c r="AH33" s="186">
        <v>24</v>
      </c>
      <c r="AI33" s="64">
        <v>3.3</v>
      </c>
      <c r="AJ33" s="131" t="s">
        <v>96</v>
      </c>
      <c r="AK33" s="206">
        <v>10</v>
      </c>
      <c r="AL33" s="64"/>
      <c r="AM33" s="131" t="s">
        <v>95</v>
      </c>
      <c r="AN33" s="64">
        <v>3.5</v>
      </c>
      <c r="AO33" s="131" t="s">
        <v>96</v>
      </c>
      <c r="AP33" s="206">
        <v>10</v>
      </c>
      <c r="AQ33" s="149">
        <v>4</v>
      </c>
    </row>
    <row r="34" spans="1:43" ht="15" customHeight="1">
      <c r="A34" s="160"/>
      <c r="B34" s="160"/>
      <c r="C34" s="213"/>
      <c r="D34" s="160"/>
      <c r="E34" s="160"/>
      <c r="F34" s="160"/>
      <c r="G34" s="160"/>
      <c r="H34" s="160"/>
      <c r="I34" s="160"/>
      <c r="J34" s="214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01"/>
      <c r="X34" s="143"/>
      <c r="Y34" s="160"/>
      <c r="Z34" s="160"/>
      <c r="AA34" s="160"/>
      <c r="AB34" s="160"/>
      <c r="AC34" s="160"/>
      <c r="AD34" s="101"/>
      <c r="AE34" s="143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</row>
    <row r="35" spans="1:43" ht="15" customHeight="1">
      <c r="A35" s="227" t="s">
        <v>633</v>
      </c>
      <c r="B35" s="90"/>
      <c r="C35" s="90"/>
      <c r="D35" s="90"/>
      <c r="E35" s="90"/>
      <c r="F35" s="90"/>
      <c r="G35" s="90"/>
      <c r="H35" s="90"/>
      <c r="I35" s="90"/>
      <c r="J35" s="211"/>
      <c r="K35" s="90"/>
      <c r="L35" s="90"/>
      <c r="M35" s="90"/>
      <c r="N35" s="64"/>
      <c r="O35" s="90"/>
      <c r="P35" s="90"/>
      <c r="Q35" s="90"/>
      <c r="R35" s="90"/>
      <c r="S35" s="90"/>
      <c r="T35" s="90"/>
      <c r="U35" s="64"/>
      <c r="V35" s="64"/>
      <c r="W35" s="88"/>
      <c r="X35" s="144"/>
      <c r="Y35" s="64"/>
      <c r="Z35" s="64"/>
      <c r="AA35" s="64"/>
      <c r="AB35" s="64"/>
      <c r="AC35" s="64"/>
      <c r="AD35" s="88"/>
      <c r="AE35" s="14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</row>
    <row r="36" spans="1:43" ht="15" customHeight="1">
      <c r="A36" s="227" t="s">
        <v>634</v>
      </c>
      <c r="B36" s="90"/>
      <c r="C36" s="90"/>
      <c r="D36" s="90"/>
      <c r="E36" s="90"/>
      <c r="F36" s="90"/>
      <c r="G36" s="90"/>
      <c r="H36" s="90"/>
      <c r="I36" s="90"/>
      <c r="J36" s="211"/>
      <c r="K36" s="90"/>
      <c r="L36" s="90"/>
      <c r="M36" s="90"/>
      <c r="N36" s="64"/>
      <c r="O36" s="90"/>
      <c r="P36" s="90"/>
      <c r="Q36" s="90"/>
      <c r="R36" s="90"/>
      <c r="S36" s="90"/>
      <c r="T36" s="90"/>
      <c r="U36" s="64"/>
      <c r="V36" s="64"/>
      <c r="W36" s="88"/>
      <c r="X36" s="144"/>
      <c r="Y36" s="64"/>
      <c r="Z36" s="64"/>
      <c r="AA36" s="64"/>
      <c r="AB36" s="64"/>
      <c r="AC36" s="64"/>
      <c r="AD36" s="88"/>
      <c r="AE36" s="14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</row>
    <row r="37" spans="2:43" ht="15" customHeight="1">
      <c r="B37" s="90"/>
      <c r="C37" s="90"/>
      <c r="D37" s="90"/>
      <c r="E37" s="90"/>
      <c r="F37" s="90"/>
      <c r="G37" s="90"/>
      <c r="H37" s="90"/>
      <c r="I37" s="90"/>
      <c r="J37" s="211"/>
      <c r="K37" s="90"/>
      <c r="L37" s="90"/>
      <c r="M37" s="90"/>
      <c r="N37" s="64"/>
      <c r="O37" s="90"/>
      <c r="P37" s="90"/>
      <c r="Q37" s="90"/>
      <c r="R37" s="90"/>
      <c r="S37" s="90"/>
      <c r="T37" s="90"/>
      <c r="U37" s="64"/>
      <c r="V37" s="64"/>
      <c r="W37" s="88"/>
      <c r="X37" s="144"/>
      <c r="Y37" s="64"/>
      <c r="Z37" s="64"/>
      <c r="AA37" s="64"/>
      <c r="AB37" s="64"/>
      <c r="AC37" s="64"/>
      <c r="AD37" s="88"/>
      <c r="AE37" s="14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</row>
    <row r="38" spans="1:43" ht="15" customHeight="1">
      <c r="A38" s="64"/>
      <c r="B38" s="90"/>
      <c r="C38" s="90"/>
      <c r="D38" s="90"/>
      <c r="E38" s="90"/>
      <c r="F38" s="90"/>
      <c r="G38" s="90"/>
      <c r="H38" s="90"/>
      <c r="I38" s="90"/>
      <c r="J38" s="211"/>
      <c r="K38" s="90"/>
      <c r="L38" s="90"/>
      <c r="M38" s="90"/>
      <c r="N38" s="64"/>
      <c r="O38" s="90"/>
      <c r="P38" s="90"/>
      <c r="Q38" s="90"/>
      <c r="R38" s="90"/>
      <c r="S38" s="90"/>
      <c r="T38" s="90"/>
      <c r="U38" s="64"/>
      <c r="V38" s="64"/>
      <c r="W38" s="88"/>
      <c r="X38" s="144"/>
      <c r="Y38" s="64"/>
      <c r="Z38" s="64"/>
      <c r="AA38" s="64"/>
      <c r="AB38" s="64"/>
      <c r="AC38" s="64"/>
      <c r="AD38" s="88"/>
      <c r="AE38" s="14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</row>
    <row r="39" spans="1:43" ht="18" customHeight="1">
      <c r="A39" s="434" t="s">
        <v>636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226"/>
      <c r="AK39" s="226"/>
      <c r="AL39" s="226"/>
      <c r="AM39" s="226"/>
      <c r="AN39" s="226"/>
      <c r="AO39" s="226"/>
      <c r="AP39" s="226"/>
      <c r="AQ39" s="64"/>
    </row>
    <row r="40" spans="1:43" ht="15" customHeight="1" thickBot="1">
      <c r="A40" s="133"/>
      <c r="B40" s="133"/>
      <c r="C40" s="133"/>
      <c r="D40" s="133"/>
      <c r="E40" s="133"/>
      <c r="F40" s="133"/>
      <c r="G40" s="133"/>
      <c r="H40" s="133"/>
      <c r="I40" s="133"/>
      <c r="J40" s="215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216"/>
      <c r="X40" s="163"/>
      <c r="Y40" s="133"/>
      <c r="Z40" s="133"/>
      <c r="AA40" s="133"/>
      <c r="AB40" s="133"/>
      <c r="AC40" s="133"/>
      <c r="AD40" s="216"/>
      <c r="AE40" s="163"/>
      <c r="AF40" s="133"/>
      <c r="AG40" s="133"/>
      <c r="AH40" s="133"/>
      <c r="AI40" s="133"/>
      <c r="AJ40" s="90"/>
      <c r="AK40" s="90"/>
      <c r="AL40" s="90"/>
      <c r="AM40" s="90"/>
      <c r="AN40" s="90"/>
      <c r="AO40" s="90"/>
      <c r="AP40" s="90"/>
      <c r="AQ40" s="90"/>
    </row>
    <row r="41" spans="1:43" ht="15" customHeight="1">
      <c r="A41" s="370" t="s">
        <v>33</v>
      </c>
      <c r="B41" s="451"/>
      <c r="C41" s="452"/>
      <c r="D41" s="748" t="s">
        <v>638</v>
      </c>
      <c r="E41" s="749"/>
      <c r="F41" s="633"/>
      <c r="G41" s="748" t="s">
        <v>637</v>
      </c>
      <c r="H41" s="749"/>
      <c r="I41" s="749"/>
      <c r="J41" s="633"/>
      <c r="K41" s="789" t="s">
        <v>264</v>
      </c>
      <c r="L41" s="749"/>
      <c r="M41" s="749"/>
      <c r="N41" s="749"/>
      <c r="O41" s="633"/>
      <c r="P41" s="789" t="s">
        <v>9</v>
      </c>
      <c r="Q41" s="749"/>
      <c r="R41" s="749"/>
      <c r="S41" s="633"/>
      <c r="T41" s="789" t="s">
        <v>35</v>
      </c>
      <c r="U41" s="749"/>
      <c r="V41" s="749"/>
      <c r="W41" s="633"/>
      <c r="X41" s="748" t="s">
        <v>265</v>
      </c>
      <c r="Y41" s="749"/>
      <c r="Z41" s="749"/>
      <c r="AA41" s="633"/>
      <c r="AB41" s="789" t="s">
        <v>36</v>
      </c>
      <c r="AC41" s="749"/>
      <c r="AD41" s="749"/>
      <c r="AE41" s="633"/>
      <c r="AF41" s="789" t="s">
        <v>113</v>
      </c>
      <c r="AG41" s="749"/>
      <c r="AH41" s="749"/>
      <c r="AI41" s="749"/>
      <c r="AJ41" s="451"/>
      <c r="AK41" s="790"/>
      <c r="AL41" s="790"/>
      <c r="AM41" s="790"/>
      <c r="AN41" s="790"/>
      <c r="AO41" s="790"/>
      <c r="AP41" s="790"/>
      <c r="AQ41" s="790"/>
    </row>
    <row r="42" spans="1:43" ht="15" customHeight="1">
      <c r="A42" s="512"/>
      <c r="B42" s="512"/>
      <c r="C42" s="513"/>
      <c r="D42" s="334" t="s">
        <v>135</v>
      </c>
      <c r="E42" s="746" t="s">
        <v>34</v>
      </c>
      <c r="F42" s="747"/>
      <c r="G42" s="775" t="s">
        <v>639</v>
      </c>
      <c r="H42" s="747"/>
      <c r="I42" s="746" t="s">
        <v>34</v>
      </c>
      <c r="J42" s="747"/>
      <c r="K42" s="746" t="s">
        <v>135</v>
      </c>
      <c r="L42" s="747"/>
      <c r="M42" s="746" t="s">
        <v>34</v>
      </c>
      <c r="N42" s="788"/>
      <c r="O42" s="747"/>
      <c r="P42" s="746" t="s">
        <v>135</v>
      </c>
      <c r="Q42" s="747"/>
      <c r="R42" s="746" t="s">
        <v>34</v>
      </c>
      <c r="S42" s="747"/>
      <c r="T42" s="746" t="s">
        <v>135</v>
      </c>
      <c r="U42" s="747"/>
      <c r="V42" s="746" t="s">
        <v>34</v>
      </c>
      <c r="W42" s="747"/>
      <c r="X42" s="775" t="s">
        <v>639</v>
      </c>
      <c r="Y42" s="747"/>
      <c r="Z42" s="746" t="s">
        <v>34</v>
      </c>
      <c r="AA42" s="747"/>
      <c r="AB42" s="746" t="s">
        <v>135</v>
      </c>
      <c r="AC42" s="747"/>
      <c r="AD42" s="746" t="s">
        <v>34</v>
      </c>
      <c r="AE42" s="788"/>
      <c r="AF42" s="788" t="s">
        <v>135</v>
      </c>
      <c r="AG42" s="747"/>
      <c r="AH42" s="746" t="s">
        <v>34</v>
      </c>
      <c r="AI42" s="788"/>
      <c r="AJ42" s="451"/>
      <c r="AK42" s="790"/>
      <c r="AL42" s="790"/>
      <c r="AM42" s="790"/>
      <c r="AN42" s="451"/>
      <c r="AO42" s="790"/>
      <c r="AP42" s="790"/>
      <c r="AQ42" s="790"/>
    </row>
    <row r="43" spans="1:43" ht="15" customHeight="1">
      <c r="A43" s="667"/>
      <c r="B43" s="735"/>
      <c r="C43" s="613"/>
      <c r="D43" s="217"/>
      <c r="E43" s="774" t="s">
        <v>406</v>
      </c>
      <c r="F43" s="774"/>
      <c r="G43" s="739"/>
      <c r="H43" s="739"/>
      <c r="I43" s="774" t="s">
        <v>406</v>
      </c>
      <c r="J43" s="774"/>
      <c r="K43" s="739"/>
      <c r="L43" s="739"/>
      <c r="M43" s="774" t="s">
        <v>406</v>
      </c>
      <c r="N43" s="774"/>
      <c r="O43" s="774"/>
      <c r="P43" s="739"/>
      <c r="Q43" s="739"/>
      <c r="R43" s="793" t="s">
        <v>406</v>
      </c>
      <c r="S43" s="793"/>
      <c r="T43" s="739"/>
      <c r="U43" s="739"/>
      <c r="V43" s="774" t="s">
        <v>406</v>
      </c>
      <c r="W43" s="774"/>
      <c r="X43" s="739"/>
      <c r="Y43" s="739"/>
      <c r="Z43" s="774" t="s">
        <v>406</v>
      </c>
      <c r="AA43" s="774"/>
      <c r="AB43" s="774"/>
      <c r="AC43" s="774"/>
      <c r="AD43" s="774" t="s">
        <v>406</v>
      </c>
      <c r="AE43" s="774"/>
      <c r="AF43" s="739"/>
      <c r="AG43" s="739"/>
      <c r="AH43" s="774" t="s">
        <v>406</v>
      </c>
      <c r="AI43" s="774"/>
      <c r="AJ43" s="739"/>
      <c r="AK43" s="496"/>
      <c r="AL43" s="496"/>
      <c r="AM43" s="496"/>
      <c r="AN43" s="774"/>
      <c r="AO43" s="496"/>
      <c r="AP43" s="496"/>
      <c r="AQ43" s="496"/>
    </row>
    <row r="44" spans="1:43" ht="15" customHeight="1">
      <c r="A44" s="750" t="s">
        <v>341</v>
      </c>
      <c r="B44" s="751"/>
      <c r="C44" s="613"/>
      <c r="D44" s="248">
        <v>970</v>
      </c>
      <c r="E44" s="771">
        <f>100*D44/$D44</f>
        <v>100</v>
      </c>
      <c r="F44" s="771"/>
      <c r="G44" s="426">
        <v>266</v>
      </c>
      <c r="H44" s="426"/>
      <c r="I44" s="771">
        <f>100*G44/$D44</f>
        <v>27.422680412371133</v>
      </c>
      <c r="J44" s="771"/>
      <c r="K44" s="426">
        <v>218</v>
      </c>
      <c r="L44" s="426"/>
      <c r="M44" s="771">
        <f>100*K44/$D44</f>
        <v>22.47422680412371</v>
      </c>
      <c r="N44" s="771"/>
      <c r="O44" s="771"/>
      <c r="P44" s="426">
        <v>241</v>
      </c>
      <c r="Q44" s="426"/>
      <c r="R44" s="771">
        <f>100*P44/$D44</f>
        <v>24.84536082474227</v>
      </c>
      <c r="S44" s="771"/>
      <c r="T44" s="426">
        <v>92</v>
      </c>
      <c r="U44" s="426"/>
      <c r="V44" s="771">
        <f>100*T44/$D44</f>
        <v>9.484536082474227</v>
      </c>
      <c r="W44" s="771"/>
      <c r="X44" s="426">
        <v>29</v>
      </c>
      <c r="Y44" s="426"/>
      <c r="Z44" s="771">
        <f>100*X44/$D44</f>
        <v>2.9896907216494846</v>
      </c>
      <c r="AA44" s="771"/>
      <c r="AB44" s="739" t="s">
        <v>504</v>
      </c>
      <c r="AC44" s="739"/>
      <c r="AD44" s="774" t="s">
        <v>500</v>
      </c>
      <c r="AE44" s="774"/>
      <c r="AF44" s="426">
        <v>124</v>
      </c>
      <c r="AG44" s="426"/>
      <c r="AH44" s="781">
        <f>100*AF44/$D44</f>
        <v>12.783505154639176</v>
      </c>
      <c r="AI44" s="781"/>
      <c r="AJ44" s="739"/>
      <c r="AK44" s="496"/>
      <c r="AL44" s="496"/>
      <c r="AM44" s="496"/>
      <c r="AN44" s="774"/>
      <c r="AO44" s="496"/>
      <c r="AP44" s="496"/>
      <c r="AQ44" s="496"/>
    </row>
    <row r="45" spans="1:43" ht="15" customHeight="1">
      <c r="A45" s="667">
        <v>51</v>
      </c>
      <c r="B45" s="735"/>
      <c r="C45" s="613"/>
      <c r="D45" s="248">
        <v>634</v>
      </c>
      <c r="E45" s="771">
        <f>100*D45/$D45</f>
        <v>100</v>
      </c>
      <c r="F45" s="771"/>
      <c r="G45" s="426">
        <v>187</v>
      </c>
      <c r="H45" s="426"/>
      <c r="I45" s="771">
        <f>100*G45/$D45</f>
        <v>29.49526813880126</v>
      </c>
      <c r="J45" s="771"/>
      <c r="K45" s="426">
        <v>167</v>
      </c>
      <c r="L45" s="426"/>
      <c r="M45" s="771">
        <f>100*K45/$D45</f>
        <v>26.34069400630915</v>
      </c>
      <c r="N45" s="771"/>
      <c r="O45" s="771"/>
      <c r="P45" s="426">
        <v>133</v>
      </c>
      <c r="Q45" s="426"/>
      <c r="R45" s="771">
        <f>100*P45/$D45</f>
        <v>20.977917981072554</v>
      </c>
      <c r="S45" s="771"/>
      <c r="T45" s="426">
        <v>86</v>
      </c>
      <c r="U45" s="426"/>
      <c r="V45" s="771">
        <f>100*T45/$D45</f>
        <v>13.564668769716087</v>
      </c>
      <c r="W45" s="771"/>
      <c r="X45" s="426">
        <v>9</v>
      </c>
      <c r="Y45" s="426"/>
      <c r="Z45" s="771">
        <f>100*X45/$D45</f>
        <v>1.4195583596214512</v>
      </c>
      <c r="AA45" s="771"/>
      <c r="AB45" s="774" t="s">
        <v>499</v>
      </c>
      <c r="AC45" s="774"/>
      <c r="AD45" s="774" t="s">
        <v>499</v>
      </c>
      <c r="AE45" s="774"/>
      <c r="AF45" s="426">
        <v>52</v>
      </c>
      <c r="AG45" s="426"/>
      <c r="AH45" s="781">
        <f>100*AF45/$D45</f>
        <v>8.201892744479496</v>
      </c>
      <c r="AI45" s="781"/>
      <c r="AJ45" s="739"/>
      <c r="AK45" s="496"/>
      <c r="AL45" s="496"/>
      <c r="AM45" s="496"/>
      <c r="AN45" s="774"/>
      <c r="AO45" s="496"/>
      <c r="AP45" s="496"/>
      <c r="AQ45" s="496"/>
    </row>
    <row r="46" spans="1:43" ht="15" customHeight="1">
      <c r="A46" s="667">
        <v>52</v>
      </c>
      <c r="B46" s="735"/>
      <c r="C46" s="613"/>
      <c r="D46" s="248">
        <v>678</v>
      </c>
      <c r="E46" s="771">
        <f>100*D46/$D46</f>
        <v>100</v>
      </c>
      <c r="F46" s="771"/>
      <c r="G46" s="426">
        <v>213</v>
      </c>
      <c r="H46" s="426"/>
      <c r="I46" s="771">
        <f>100*G46/$D46</f>
        <v>31.41592920353982</v>
      </c>
      <c r="J46" s="771"/>
      <c r="K46" s="426">
        <v>181</v>
      </c>
      <c r="L46" s="426"/>
      <c r="M46" s="771">
        <f>100*K46/$D46</f>
        <v>26.696165191740413</v>
      </c>
      <c r="N46" s="771"/>
      <c r="O46" s="771"/>
      <c r="P46" s="426">
        <v>143</v>
      </c>
      <c r="Q46" s="426"/>
      <c r="R46" s="771">
        <f>100*P46/$D46</f>
        <v>21.091445427728612</v>
      </c>
      <c r="S46" s="771"/>
      <c r="T46" s="426">
        <v>76</v>
      </c>
      <c r="U46" s="426"/>
      <c r="V46" s="771">
        <f>100*T46/$D46</f>
        <v>11.2094395280236</v>
      </c>
      <c r="W46" s="771"/>
      <c r="X46" s="739" t="s">
        <v>640</v>
      </c>
      <c r="Y46" s="739"/>
      <c r="Z46" s="774" t="s">
        <v>641</v>
      </c>
      <c r="AA46" s="774"/>
      <c r="AB46" s="426">
        <v>1</v>
      </c>
      <c r="AC46" s="426"/>
      <c r="AD46" s="771">
        <f>100*AB46/$D46</f>
        <v>0.14749262536873156</v>
      </c>
      <c r="AE46" s="771"/>
      <c r="AF46" s="426">
        <v>64</v>
      </c>
      <c r="AG46" s="426"/>
      <c r="AH46" s="781">
        <v>9.4</v>
      </c>
      <c r="AI46" s="781"/>
      <c r="AJ46" s="739"/>
      <c r="AK46" s="496"/>
      <c r="AL46" s="496"/>
      <c r="AM46" s="496"/>
      <c r="AN46" s="774"/>
      <c r="AO46" s="496"/>
      <c r="AP46" s="496"/>
      <c r="AQ46" s="496"/>
    </row>
    <row r="47" spans="1:43" ht="15" customHeight="1">
      <c r="A47" s="667">
        <v>53</v>
      </c>
      <c r="B47" s="735"/>
      <c r="C47" s="613"/>
      <c r="D47" s="248">
        <v>648</v>
      </c>
      <c r="E47" s="771">
        <f>100*D47/$D47</f>
        <v>100</v>
      </c>
      <c r="F47" s="771"/>
      <c r="G47" s="426">
        <v>178</v>
      </c>
      <c r="H47" s="426"/>
      <c r="I47" s="771">
        <f>100*G47/$D47</f>
        <v>27.469135802469136</v>
      </c>
      <c r="J47" s="771"/>
      <c r="K47" s="426">
        <v>198</v>
      </c>
      <c r="L47" s="426"/>
      <c r="M47" s="771">
        <v>30.5</v>
      </c>
      <c r="N47" s="771"/>
      <c r="O47" s="771"/>
      <c r="P47" s="426">
        <v>106</v>
      </c>
      <c r="Q47" s="426"/>
      <c r="R47" s="771">
        <f>100*P47/$D47</f>
        <v>16.358024691358025</v>
      </c>
      <c r="S47" s="771"/>
      <c r="T47" s="426">
        <v>54</v>
      </c>
      <c r="U47" s="426"/>
      <c r="V47" s="771">
        <f>100*T47/$D47</f>
        <v>8.333333333333334</v>
      </c>
      <c r="W47" s="771"/>
      <c r="X47" s="739" t="s">
        <v>316</v>
      </c>
      <c r="Y47" s="739"/>
      <c r="Z47" s="774" t="s">
        <v>316</v>
      </c>
      <c r="AA47" s="774"/>
      <c r="AB47" s="774" t="s">
        <v>103</v>
      </c>
      <c r="AC47" s="774"/>
      <c r="AD47" s="774" t="s">
        <v>103</v>
      </c>
      <c r="AE47" s="774"/>
      <c r="AF47" s="426">
        <v>112</v>
      </c>
      <c r="AG47" s="426"/>
      <c r="AH47" s="781">
        <f>100*AF47/$D47</f>
        <v>17.28395061728395</v>
      </c>
      <c r="AI47" s="781"/>
      <c r="AJ47" s="739"/>
      <c r="AK47" s="496"/>
      <c r="AL47" s="496"/>
      <c r="AM47" s="496"/>
      <c r="AN47" s="774"/>
      <c r="AO47" s="496"/>
      <c r="AP47" s="496"/>
      <c r="AQ47" s="496"/>
    </row>
    <row r="48" spans="1:43" s="11" customFormat="1" ht="15" customHeight="1">
      <c r="A48" s="768">
        <v>54</v>
      </c>
      <c r="B48" s="769"/>
      <c r="C48" s="770"/>
      <c r="D48" s="290">
        <f>SUM(D50:D57,D59:D66)</f>
        <v>577</v>
      </c>
      <c r="E48" s="787">
        <f>100*D48/$D48</f>
        <v>100</v>
      </c>
      <c r="F48" s="787"/>
      <c r="G48" s="778">
        <f>SUM(G50:G57,G59:G66)</f>
        <v>143</v>
      </c>
      <c r="H48" s="778"/>
      <c r="I48" s="792">
        <f>100*G48/$D48</f>
        <v>24.783362218370883</v>
      </c>
      <c r="J48" s="792"/>
      <c r="K48" s="778">
        <f>SUM(K50:K57,K59:K66)</f>
        <v>199</v>
      </c>
      <c r="L48" s="778"/>
      <c r="M48" s="792">
        <f>100*K48/$D48</f>
        <v>34.48873483535529</v>
      </c>
      <c r="N48" s="792"/>
      <c r="O48" s="792"/>
      <c r="P48" s="778">
        <f>SUM(P50:P57,P59:P66)</f>
        <v>84</v>
      </c>
      <c r="Q48" s="778"/>
      <c r="R48" s="792">
        <f>100*P48/$D48</f>
        <v>14.558058925476603</v>
      </c>
      <c r="S48" s="792"/>
      <c r="T48" s="778">
        <f>SUM(T50:T57,T59:T66)</f>
        <v>52</v>
      </c>
      <c r="U48" s="778"/>
      <c r="V48" s="792">
        <f>100*T48/$D48</f>
        <v>9.01213171577123</v>
      </c>
      <c r="W48" s="792"/>
      <c r="X48" s="777" t="s">
        <v>316</v>
      </c>
      <c r="Y48" s="777"/>
      <c r="Z48" s="776" t="s">
        <v>316</v>
      </c>
      <c r="AA48" s="776"/>
      <c r="AB48" s="777" t="s">
        <v>103</v>
      </c>
      <c r="AC48" s="777"/>
      <c r="AD48" s="777" t="s">
        <v>103</v>
      </c>
      <c r="AE48" s="777"/>
      <c r="AF48" s="778">
        <f>SUM(AF50:AF57,AF59:AF66)</f>
        <v>99</v>
      </c>
      <c r="AG48" s="778"/>
      <c r="AH48" s="782">
        <v>17.1</v>
      </c>
      <c r="AI48" s="782"/>
      <c r="AJ48" s="783"/>
      <c r="AK48" s="490"/>
      <c r="AL48" s="490"/>
      <c r="AM48" s="490"/>
      <c r="AN48" s="784"/>
      <c r="AO48" s="784"/>
      <c r="AP48" s="784"/>
      <c r="AQ48" s="784"/>
    </row>
    <row r="49" spans="1:43" ht="15" customHeight="1">
      <c r="A49" s="370"/>
      <c r="B49" s="735"/>
      <c r="C49" s="613"/>
      <c r="D49" s="248"/>
      <c r="E49" s="771"/>
      <c r="F49" s="771"/>
      <c r="G49" s="426"/>
      <c r="H49" s="426"/>
      <c r="I49" s="771"/>
      <c r="J49" s="771"/>
      <c r="K49" s="426"/>
      <c r="L49" s="426"/>
      <c r="M49" s="771"/>
      <c r="N49" s="771"/>
      <c r="O49" s="771"/>
      <c r="P49" s="426"/>
      <c r="Q49" s="426"/>
      <c r="R49" s="771"/>
      <c r="S49" s="771"/>
      <c r="T49" s="426"/>
      <c r="U49" s="426"/>
      <c r="V49" s="771"/>
      <c r="W49" s="771"/>
      <c r="X49" s="739"/>
      <c r="Y49" s="739"/>
      <c r="Z49" s="774"/>
      <c r="AA49" s="774"/>
      <c r="AB49" s="774"/>
      <c r="AC49" s="774"/>
      <c r="AD49" s="774"/>
      <c r="AE49" s="774"/>
      <c r="AF49" s="426"/>
      <c r="AG49" s="426"/>
      <c r="AH49" s="785"/>
      <c r="AI49" s="785"/>
      <c r="AJ49" s="739"/>
      <c r="AK49" s="496"/>
      <c r="AL49" s="496"/>
      <c r="AM49" s="496"/>
      <c r="AN49" s="774"/>
      <c r="AO49" s="496"/>
      <c r="AP49" s="496"/>
      <c r="AQ49" s="496"/>
    </row>
    <row r="50" spans="1:43" ht="15" customHeight="1">
      <c r="A50" s="750" t="s">
        <v>54</v>
      </c>
      <c r="B50" s="735"/>
      <c r="C50" s="613"/>
      <c r="D50" s="248">
        <v>259</v>
      </c>
      <c r="E50" s="771">
        <f aca="true" t="shared" si="0" ref="E50:E57">100*D50/$D50</f>
        <v>100</v>
      </c>
      <c r="F50" s="771"/>
      <c r="G50" s="426">
        <v>75</v>
      </c>
      <c r="H50" s="426"/>
      <c r="I50" s="771">
        <f aca="true" t="shared" si="1" ref="I50:I56">100*G50/$D50</f>
        <v>28.957528957528957</v>
      </c>
      <c r="J50" s="771"/>
      <c r="K50" s="426">
        <v>98</v>
      </c>
      <c r="L50" s="426"/>
      <c r="M50" s="771">
        <f aca="true" t="shared" si="2" ref="M50:M57">100*K50/$D50</f>
        <v>37.83783783783784</v>
      </c>
      <c r="N50" s="771"/>
      <c r="O50" s="771"/>
      <c r="P50" s="426">
        <v>19</v>
      </c>
      <c r="Q50" s="426"/>
      <c r="R50" s="771">
        <f aca="true" t="shared" si="3" ref="R50:R57">100*P50/$D50</f>
        <v>7.335907335907336</v>
      </c>
      <c r="S50" s="771"/>
      <c r="T50" s="426">
        <v>27</v>
      </c>
      <c r="U50" s="426"/>
      <c r="V50" s="771">
        <f>100*T50/$D50</f>
        <v>10.424710424710424</v>
      </c>
      <c r="W50" s="771"/>
      <c r="X50" s="739" t="s">
        <v>642</v>
      </c>
      <c r="Y50" s="739"/>
      <c r="Z50" s="774" t="s">
        <v>642</v>
      </c>
      <c r="AA50" s="774"/>
      <c r="AB50" s="774" t="s">
        <v>505</v>
      </c>
      <c r="AC50" s="774"/>
      <c r="AD50" s="774" t="s">
        <v>505</v>
      </c>
      <c r="AE50" s="774"/>
      <c r="AF50" s="426">
        <v>40</v>
      </c>
      <c r="AG50" s="426"/>
      <c r="AH50" s="781">
        <v>15.5</v>
      </c>
      <c r="AI50" s="781"/>
      <c r="AJ50" s="739"/>
      <c r="AK50" s="496"/>
      <c r="AL50" s="496"/>
      <c r="AM50" s="496"/>
      <c r="AN50" s="774"/>
      <c r="AO50" s="496"/>
      <c r="AP50" s="496"/>
      <c r="AQ50" s="496"/>
    </row>
    <row r="51" spans="1:43" ht="15" customHeight="1">
      <c r="A51" s="750" t="s">
        <v>158</v>
      </c>
      <c r="B51" s="735"/>
      <c r="C51" s="613"/>
      <c r="D51" s="248">
        <v>24</v>
      </c>
      <c r="E51" s="771">
        <f t="shared" si="0"/>
        <v>100</v>
      </c>
      <c r="F51" s="771"/>
      <c r="G51" s="426">
        <v>6</v>
      </c>
      <c r="H51" s="426"/>
      <c r="I51" s="771">
        <f t="shared" si="1"/>
        <v>25</v>
      </c>
      <c r="J51" s="771"/>
      <c r="K51" s="426">
        <v>8</v>
      </c>
      <c r="L51" s="426"/>
      <c r="M51" s="771">
        <f t="shared" si="2"/>
        <v>33.333333333333336</v>
      </c>
      <c r="N51" s="771"/>
      <c r="O51" s="771"/>
      <c r="P51" s="426">
        <v>4</v>
      </c>
      <c r="Q51" s="426"/>
      <c r="R51" s="771">
        <f t="shared" si="3"/>
        <v>16.666666666666668</v>
      </c>
      <c r="S51" s="771"/>
      <c r="T51" s="426">
        <v>5</v>
      </c>
      <c r="U51" s="426"/>
      <c r="V51" s="771">
        <f>100*T51/$D51</f>
        <v>20.833333333333332</v>
      </c>
      <c r="W51" s="771"/>
      <c r="X51" s="739" t="s">
        <v>642</v>
      </c>
      <c r="Y51" s="739"/>
      <c r="Z51" s="774" t="s">
        <v>642</v>
      </c>
      <c r="AA51" s="774"/>
      <c r="AB51" s="774" t="s">
        <v>505</v>
      </c>
      <c r="AC51" s="774"/>
      <c r="AD51" s="774" t="s">
        <v>505</v>
      </c>
      <c r="AE51" s="774"/>
      <c r="AF51" s="426">
        <v>1</v>
      </c>
      <c r="AG51" s="426"/>
      <c r="AH51" s="781">
        <f>100*AF51/$D51</f>
        <v>4.166666666666667</v>
      </c>
      <c r="AI51" s="781"/>
      <c r="AJ51" s="739"/>
      <c r="AK51" s="496"/>
      <c r="AL51" s="496"/>
      <c r="AM51" s="496"/>
      <c r="AN51" s="774"/>
      <c r="AO51" s="496"/>
      <c r="AP51" s="496"/>
      <c r="AQ51" s="496"/>
    </row>
    <row r="52" spans="1:43" ht="15" customHeight="1">
      <c r="A52" s="750" t="s">
        <v>56</v>
      </c>
      <c r="B52" s="735"/>
      <c r="C52" s="613"/>
      <c r="D52" s="248">
        <v>40</v>
      </c>
      <c r="E52" s="771">
        <f t="shared" si="0"/>
        <v>100</v>
      </c>
      <c r="F52" s="771"/>
      <c r="G52" s="426">
        <v>6</v>
      </c>
      <c r="H52" s="426"/>
      <c r="I52" s="771">
        <f t="shared" si="1"/>
        <v>15</v>
      </c>
      <c r="J52" s="771"/>
      <c r="K52" s="426">
        <v>24</v>
      </c>
      <c r="L52" s="426"/>
      <c r="M52" s="771">
        <f t="shared" si="2"/>
        <v>60</v>
      </c>
      <c r="N52" s="771"/>
      <c r="O52" s="771"/>
      <c r="P52" s="426">
        <v>5</v>
      </c>
      <c r="Q52" s="426"/>
      <c r="R52" s="771">
        <f t="shared" si="3"/>
        <v>12.5</v>
      </c>
      <c r="S52" s="771"/>
      <c r="T52" s="426" t="s">
        <v>103</v>
      </c>
      <c r="U52" s="426"/>
      <c r="V52" s="771" t="s">
        <v>103</v>
      </c>
      <c r="W52" s="771"/>
      <c r="X52" s="739" t="s">
        <v>316</v>
      </c>
      <c r="Y52" s="739"/>
      <c r="Z52" s="774" t="s">
        <v>316</v>
      </c>
      <c r="AA52" s="774"/>
      <c r="AB52" s="774" t="s">
        <v>103</v>
      </c>
      <c r="AC52" s="774"/>
      <c r="AD52" s="774" t="s">
        <v>643</v>
      </c>
      <c r="AE52" s="774"/>
      <c r="AF52" s="426">
        <v>5</v>
      </c>
      <c r="AG52" s="426"/>
      <c r="AH52" s="781">
        <f>100*AF52/$D52</f>
        <v>12.5</v>
      </c>
      <c r="AI52" s="781"/>
      <c r="AJ52" s="739"/>
      <c r="AK52" s="496"/>
      <c r="AL52" s="496"/>
      <c r="AM52" s="496"/>
      <c r="AN52" s="774"/>
      <c r="AO52" s="496"/>
      <c r="AP52" s="496"/>
      <c r="AQ52" s="496"/>
    </row>
    <row r="53" spans="1:43" ht="15" customHeight="1">
      <c r="A53" s="750" t="s">
        <v>57</v>
      </c>
      <c r="B53" s="735"/>
      <c r="C53" s="613"/>
      <c r="D53" s="248">
        <v>15</v>
      </c>
      <c r="E53" s="771">
        <f t="shared" si="0"/>
        <v>100</v>
      </c>
      <c r="F53" s="771"/>
      <c r="G53" s="426">
        <v>4</v>
      </c>
      <c r="H53" s="426"/>
      <c r="I53" s="771">
        <f t="shared" si="1"/>
        <v>26.666666666666668</v>
      </c>
      <c r="J53" s="771"/>
      <c r="K53" s="426">
        <v>3</v>
      </c>
      <c r="L53" s="426"/>
      <c r="M53" s="771">
        <f t="shared" si="2"/>
        <v>20</v>
      </c>
      <c r="N53" s="771"/>
      <c r="O53" s="771"/>
      <c r="P53" s="426">
        <v>6</v>
      </c>
      <c r="Q53" s="426"/>
      <c r="R53" s="771">
        <f t="shared" si="3"/>
        <v>40</v>
      </c>
      <c r="S53" s="771"/>
      <c r="T53" s="426">
        <v>2</v>
      </c>
      <c r="U53" s="426"/>
      <c r="V53" s="771">
        <f>100*T53/$D53</f>
        <v>13.333333333333334</v>
      </c>
      <c r="W53" s="771"/>
      <c r="X53" s="739" t="s">
        <v>316</v>
      </c>
      <c r="Y53" s="739"/>
      <c r="Z53" s="774" t="s">
        <v>316</v>
      </c>
      <c r="AA53" s="774"/>
      <c r="AB53" s="774" t="s">
        <v>103</v>
      </c>
      <c r="AC53" s="774"/>
      <c r="AD53" s="774" t="s">
        <v>103</v>
      </c>
      <c r="AE53" s="774"/>
      <c r="AF53" s="426" t="s">
        <v>103</v>
      </c>
      <c r="AG53" s="426"/>
      <c r="AH53" s="781" t="s">
        <v>103</v>
      </c>
      <c r="AI53" s="781"/>
      <c r="AJ53" s="739"/>
      <c r="AK53" s="496"/>
      <c r="AL53" s="496"/>
      <c r="AM53" s="496"/>
      <c r="AN53" s="774"/>
      <c r="AO53" s="496"/>
      <c r="AP53" s="496"/>
      <c r="AQ53" s="496"/>
    </row>
    <row r="54" spans="1:43" ht="15" customHeight="1">
      <c r="A54" s="750" t="s">
        <v>58</v>
      </c>
      <c r="B54" s="735"/>
      <c r="C54" s="613"/>
      <c r="D54" s="248">
        <v>17</v>
      </c>
      <c r="E54" s="771">
        <f t="shared" si="0"/>
        <v>100</v>
      </c>
      <c r="F54" s="771"/>
      <c r="G54" s="426">
        <v>1</v>
      </c>
      <c r="H54" s="426"/>
      <c r="I54" s="771">
        <f t="shared" si="1"/>
        <v>5.882352941176471</v>
      </c>
      <c r="J54" s="771"/>
      <c r="K54" s="426">
        <v>4</v>
      </c>
      <c r="L54" s="426"/>
      <c r="M54" s="771">
        <f t="shared" si="2"/>
        <v>23.529411764705884</v>
      </c>
      <c r="N54" s="771"/>
      <c r="O54" s="771"/>
      <c r="P54" s="426">
        <v>3</v>
      </c>
      <c r="Q54" s="426"/>
      <c r="R54" s="771">
        <v>17.7</v>
      </c>
      <c r="S54" s="771"/>
      <c r="T54" s="426">
        <v>2</v>
      </c>
      <c r="U54" s="426"/>
      <c r="V54" s="771">
        <f>100*T54/$D54</f>
        <v>11.764705882352942</v>
      </c>
      <c r="W54" s="771"/>
      <c r="X54" s="739" t="s">
        <v>316</v>
      </c>
      <c r="Y54" s="739"/>
      <c r="Z54" s="774" t="s">
        <v>316</v>
      </c>
      <c r="AA54" s="774"/>
      <c r="AB54" s="774" t="s">
        <v>505</v>
      </c>
      <c r="AC54" s="774"/>
      <c r="AD54" s="774" t="s">
        <v>505</v>
      </c>
      <c r="AE54" s="774"/>
      <c r="AF54" s="426">
        <v>7</v>
      </c>
      <c r="AG54" s="426"/>
      <c r="AH54" s="781">
        <v>41.1</v>
      </c>
      <c r="AI54" s="781"/>
      <c r="AJ54" s="739"/>
      <c r="AK54" s="496"/>
      <c r="AL54" s="496"/>
      <c r="AM54" s="496"/>
      <c r="AN54" s="774"/>
      <c r="AO54" s="496"/>
      <c r="AP54" s="496"/>
      <c r="AQ54" s="496"/>
    </row>
    <row r="55" spans="1:43" ht="15" customHeight="1">
      <c r="A55" s="750" t="s">
        <v>59</v>
      </c>
      <c r="B55" s="735"/>
      <c r="C55" s="613"/>
      <c r="D55" s="248">
        <v>23</v>
      </c>
      <c r="E55" s="771">
        <f t="shared" si="0"/>
        <v>100</v>
      </c>
      <c r="F55" s="771"/>
      <c r="G55" s="426">
        <v>4</v>
      </c>
      <c r="H55" s="426"/>
      <c r="I55" s="771">
        <f t="shared" si="1"/>
        <v>17.391304347826086</v>
      </c>
      <c r="J55" s="771"/>
      <c r="K55" s="426">
        <v>7</v>
      </c>
      <c r="L55" s="426"/>
      <c r="M55" s="771">
        <f t="shared" si="2"/>
        <v>30.434782608695652</v>
      </c>
      <c r="N55" s="771"/>
      <c r="O55" s="771"/>
      <c r="P55" s="426">
        <v>7</v>
      </c>
      <c r="Q55" s="426"/>
      <c r="R55" s="771">
        <f t="shared" si="3"/>
        <v>30.434782608695652</v>
      </c>
      <c r="S55" s="771"/>
      <c r="T55" s="426">
        <v>2</v>
      </c>
      <c r="U55" s="426"/>
      <c r="V55" s="771">
        <f>100*T55/$D55</f>
        <v>8.695652173913043</v>
      </c>
      <c r="W55" s="771"/>
      <c r="X55" s="739" t="s">
        <v>642</v>
      </c>
      <c r="Y55" s="739"/>
      <c r="Z55" s="774" t="s">
        <v>642</v>
      </c>
      <c r="AA55" s="774"/>
      <c r="AB55" s="774" t="s">
        <v>505</v>
      </c>
      <c r="AC55" s="774"/>
      <c r="AD55" s="774" t="s">
        <v>505</v>
      </c>
      <c r="AE55" s="774"/>
      <c r="AF55" s="426">
        <v>3</v>
      </c>
      <c r="AG55" s="426"/>
      <c r="AH55" s="781">
        <v>13.1</v>
      </c>
      <c r="AI55" s="781"/>
      <c r="AJ55" s="739"/>
      <c r="AK55" s="496"/>
      <c r="AL55" s="496"/>
      <c r="AM55" s="496"/>
      <c r="AN55" s="774"/>
      <c r="AO55" s="496"/>
      <c r="AP55" s="496"/>
      <c r="AQ55" s="496"/>
    </row>
    <row r="56" spans="1:43" ht="15" customHeight="1">
      <c r="A56" s="750" t="s">
        <v>163</v>
      </c>
      <c r="B56" s="735"/>
      <c r="C56" s="613"/>
      <c r="D56" s="248">
        <v>30</v>
      </c>
      <c r="E56" s="771">
        <f t="shared" si="0"/>
        <v>100</v>
      </c>
      <c r="F56" s="771"/>
      <c r="G56" s="426">
        <v>6</v>
      </c>
      <c r="H56" s="426"/>
      <c r="I56" s="771">
        <f t="shared" si="1"/>
        <v>20</v>
      </c>
      <c r="J56" s="771"/>
      <c r="K56" s="426">
        <v>9</v>
      </c>
      <c r="L56" s="426"/>
      <c r="M56" s="771">
        <f t="shared" si="2"/>
        <v>30</v>
      </c>
      <c r="N56" s="771"/>
      <c r="O56" s="771"/>
      <c r="P56" s="426">
        <v>1</v>
      </c>
      <c r="Q56" s="426"/>
      <c r="R56" s="771">
        <f t="shared" si="3"/>
        <v>3.3333333333333335</v>
      </c>
      <c r="S56" s="771"/>
      <c r="T56" s="426">
        <v>1</v>
      </c>
      <c r="U56" s="426"/>
      <c r="V56" s="771">
        <f>100*T56/$D56</f>
        <v>3.3333333333333335</v>
      </c>
      <c r="W56" s="771"/>
      <c r="X56" s="739" t="s">
        <v>642</v>
      </c>
      <c r="Y56" s="739"/>
      <c r="Z56" s="774" t="s">
        <v>642</v>
      </c>
      <c r="AA56" s="774"/>
      <c r="AB56" s="774" t="s">
        <v>644</v>
      </c>
      <c r="AC56" s="774"/>
      <c r="AD56" s="774" t="s">
        <v>520</v>
      </c>
      <c r="AE56" s="774"/>
      <c r="AF56" s="426">
        <v>13</v>
      </c>
      <c r="AG56" s="426"/>
      <c r="AH56" s="781">
        <v>43.1</v>
      </c>
      <c r="AI56" s="781"/>
      <c r="AJ56" s="739"/>
      <c r="AK56" s="496"/>
      <c r="AL56" s="496"/>
      <c r="AM56" s="496"/>
      <c r="AN56" s="774"/>
      <c r="AO56" s="496"/>
      <c r="AP56" s="496"/>
      <c r="AQ56" s="496"/>
    </row>
    <row r="57" spans="1:43" ht="15" customHeight="1">
      <c r="A57" s="750" t="s">
        <v>164</v>
      </c>
      <c r="B57" s="735"/>
      <c r="C57" s="613"/>
      <c r="D57" s="248">
        <v>9</v>
      </c>
      <c r="E57" s="771">
        <f t="shared" si="0"/>
        <v>100</v>
      </c>
      <c r="F57" s="771"/>
      <c r="G57" s="426">
        <v>4</v>
      </c>
      <c r="H57" s="426"/>
      <c r="I57" s="771">
        <v>44.5</v>
      </c>
      <c r="J57" s="771"/>
      <c r="K57" s="426">
        <v>1</v>
      </c>
      <c r="L57" s="426"/>
      <c r="M57" s="771">
        <f t="shared" si="2"/>
        <v>11.11111111111111</v>
      </c>
      <c r="N57" s="771"/>
      <c r="O57" s="771"/>
      <c r="P57" s="426">
        <v>3</v>
      </c>
      <c r="Q57" s="426"/>
      <c r="R57" s="771">
        <f t="shared" si="3"/>
        <v>33.333333333333336</v>
      </c>
      <c r="S57" s="771"/>
      <c r="T57" s="426">
        <v>1</v>
      </c>
      <c r="U57" s="426"/>
      <c r="V57" s="771">
        <f>100*T57/$D57</f>
        <v>11.11111111111111</v>
      </c>
      <c r="W57" s="771"/>
      <c r="X57" s="739" t="s">
        <v>645</v>
      </c>
      <c r="Y57" s="739"/>
      <c r="Z57" s="774" t="s">
        <v>645</v>
      </c>
      <c r="AA57" s="774"/>
      <c r="AB57" s="774" t="s">
        <v>506</v>
      </c>
      <c r="AC57" s="774"/>
      <c r="AD57" s="774" t="s">
        <v>646</v>
      </c>
      <c r="AE57" s="774"/>
      <c r="AF57" s="426" t="s">
        <v>103</v>
      </c>
      <c r="AG57" s="426"/>
      <c r="AH57" s="781" t="s">
        <v>103</v>
      </c>
      <c r="AI57" s="781"/>
      <c r="AJ57" s="739"/>
      <c r="AK57" s="496"/>
      <c r="AL57" s="496"/>
      <c r="AM57" s="496"/>
      <c r="AN57" s="774"/>
      <c r="AO57" s="496"/>
      <c r="AP57" s="496"/>
      <c r="AQ57" s="496"/>
    </row>
    <row r="58" spans="1:43" ht="15" customHeight="1">
      <c r="A58" s="750"/>
      <c r="B58" s="735"/>
      <c r="C58" s="613"/>
      <c r="D58" s="248"/>
      <c r="E58" s="771"/>
      <c r="F58" s="771"/>
      <c r="G58" s="426"/>
      <c r="H58" s="426"/>
      <c r="I58" s="771"/>
      <c r="J58" s="771"/>
      <c r="K58" s="426"/>
      <c r="L58" s="426"/>
      <c r="M58" s="771"/>
      <c r="N58" s="771"/>
      <c r="O58" s="771"/>
      <c r="P58" s="426"/>
      <c r="Q58" s="426"/>
      <c r="R58" s="771"/>
      <c r="S58" s="771"/>
      <c r="T58" s="426"/>
      <c r="U58" s="426"/>
      <c r="V58" s="771"/>
      <c r="W58" s="771"/>
      <c r="X58" s="739"/>
      <c r="Y58" s="739"/>
      <c r="Z58" s="774"/>
      <c r="AA58" s="774"/>
      <c r="AB58" s="774"/>
      <c r="AC58" s="774"/>
      <c r="AD58" s="774"/>
      <c r="AE58" s="774"/>
      <c r="AF58" s="426"/>
      <c r="AG58" s="426"/>
      <c r="AH58" s="781"/>
      <c r="AI58" s="781"/>
      <c r="AJ58" s="739"/>
      <c r="AK58" s="496"/>
      <c r="AL58" s="496"/>
      <c r="AM58" s="496"/>
      <c r="AN58" s="774"/>
      <c r="AO58" s="496"/>
      <c r="AP58" s="496"/>
      <c r="AQ58" s="496"/>
    </row>
    <row r="59" spans="1:43" ht="15" customHeight="1">
      <c r="A59" s="750" t="s">
        <v>165</v>
      </c>
      <c r="B59" s="735"/>
      <c r="C59" s="613"/>
      <c r="D59" s="248">
        <v>14</v>
      </c>
      <c r="E59" s="771">
        <f aca="true" t="shared" si="4" ref="E59:E66">100*D59/$D59</f>
        <v>100</v>
      </c>
      <c r="F59" s="771"/>
      <c r="G59" s="426">
        <v>2</v>
      </c>
      <c r="H59" s="426"/>
      <c r="I59" s="771">
        <f aca="true" t="shared" si="5" ref="I59:I65">100*G59/$D59</f>
        <v>14.285714285714286</v>
      </c>
      <c r="J59" s="771"/>
      <c r="K59" s="426">
        <v>4</v>
      </c>
      <c r="L59" s="426"/>
      <c r="M59" s="771">
        <f aca="true" t="shared" si="6" ref="M59:M64">100*K59/$D59</f>
        <v>28.571428571428573</v>
      </c>
      <c r="N59" s="771"/>
      <c r="O59" s="771"/>
      <c r="P59" s="426">
        <v>1</v>
      </c>
      <c r="Q59" s="426"/>
      <c r="R59" s="771">
        <f aca="true" t="shared" si="7" ref="R59:R65">100*P59/$D59</f>
        <v>7.142857142857143</v>
      </c>
      <c r="S59" s="771"/>
      <c r="T59" s="426">
        <v>1</v>
      </c>
      <c r="U59" s="426"/>
      <c r="V59" s="771">
        <f>100*T59/$D59</f>
        <v>7.142857142857143</v>
      </c>
      <c r="W59" s="771"/>
      <c r="X59" s="739" t="s">
        <v>316</v>
      </c>
      <c r="Y59" s="739"/>
      <c r="Z59" s="774" t="s">
        <v>647</v>
      </c>
      <c r="AA59" s="774"/>
      <c r="AB59" s="774" t="s">
        <v>646</v>
      </c>
      <c r="AC59" s="774"/>
      <c r="AD59" s="774" t="s">
        <v>500</v>
      </c>
      <c r="AE59" s="774"/>
      <c r="AF59" s="426">
        <v>6</v>
      </c>
      <c r="AG59" s="426"/>
      <c r="AH59" s="781">
        <f aca="true" t="shared" si="8" ref="AH59:AH66">100*AF59/$D59</f>
        <v>42.857142857142854</v>
      </c>
      <c r="AI59" s="781"/>
      <c r="AJ59" s="739"/>
      <c r="AK59" s="496"/>
      <c r="AL59" s="496"/>
      <c r="AM59" s="496"/>
      <c r="AN59" s="774"/>
      <c r="AO59" s="496"/>
      <c r="AP59" s="496"/>
      <c r="AQ59" s="496"/>
    </row>
    <row r="60" spans="1:43" ht="15" customHeight="1">
      <c r="A60" s="750" t="s">
        <v>166</v>
      </c>
      <c r="B60" s="735"/>
      <c r="C60" s="613"/>
      <c r="D60" s="248">
        <v>24</v>
      </c>
      <c r="E60" s="771">
        <f t="shared" si="4"/>
        <v>100</v>
      </c>
      <c r="F60" s="771"/>
      <c r="G60" s="426">
        <v>9</v>
      </c>
      <c r="H60" s="426"/>
      <c r="I60" s="771">
        <f t="shared" si="5"/>
        <v>37.5</v>
      </c>
      <c r="J60" s="771"/>
      <c r="K60" s="426">
        <v>7</v>
      </c>
      <c r="L60" s="426"/>
      <c r="M60" s="771">
        <f t="shared" si="6"/>
        <v>29.166666666666668</v>
      </c>
      <c r="N60" s="771"/>
      <c r="O60" s="771"/>
      <c r="P60" s="426">
        <v>4</v>
      </c>
      <c r="Q60" s="426"/>
      <c r="R60" s="771">
        <f t="shared" si="7"/>
        <v>16.666666666666668</v>
      </c>
      <c r="S60" s="771"/>
      <c r="T60" s="426">
        <v>3</v>
      </c>
      <c r="U60" s="426"/>
      <c r="V60" s="771">
        <f>100*T60/$D60</f>
        <v>12.5</v>
      </c>
      <c r="W60" s="771"/>
      <c r="X60" s="739" t="s">
        <v>647</v>
      </c>
      <c r="Y60" s="739"/>
      <c r="Z60" s="774" t="s">
        <v>648</v>
      </c>
      <c r="AA60" s="774"/>
      <c r="AB60" s="774" t="s">
        <v>505</v>
      </c>
      <c r="AC60" s="774"/>
      <c r="AD60" s="774" t="s">
        <v>505</v>
      </c>
      <c r="AE60" s="774"/>
      <c r="AF60" s="426">
        <v>1</v>
      </c>
      <c r="AG60" s="426"/>
      <c r="AH60" s="781">
        <v>4.1</v>
      </c>
      <c r="AI60" s="781"/>
      <c r="AJ60" s="739"/>
      <c r="AK60" s="496"/>
      <c r="AL60" s="496"/>
      <c r="AM60" s="496"/>
      <c r="AN60" s="774"/>
      <c r="AO60" s="496"/>
      <c r="AP60" s="496"/>
      <c r="AQ60" s="496"/>
    </row>
    <row r="61" spans="1:43" ht="15" customHeight="1">
      <c r="A61" s="750" t="s">
        <v>167</v>
      </c>
      <c r="B61" s="735"/>
      <c r="C61" s="613"/>
      <c r="D61" s="248">
        <v>41</v>
      </c>
      <c r="E61" s="771">
        <f t="shared" si="4"/>
        <v>100</v>
      </c>
      <c r="F61" s="771"/>
      <c r="G61" s="426">
        <v>11</v>
      </c>
      <c r="H61" s="426"/>
      <c r="I61" s="771">
        <v>26.9</v>
      </c>
      <c r="J61" s="771"/>
      <c r="K61" s="426">
        <v>8</v>
      </c>
      <c r="L61" s="426"/>
      <c r="M61" s="771">
        <f t="shared" si="6"/>
        <v>19.51219512195122</v>
      </c>
      <c r="N61" s="771"/>
      <c r="O61" s="771"/>
      <c r="P61" s="426">
        <v>11</v>
      </c>
      <c r="Q61" s="426"/>
      <c r="R61" s="771">
        <v>26.9</v>
      </c>
      <c r="S61" s="771"/>
      <c r="T61" s="426">
        <v>5</v>
      </c>
      <c r="U61" s="426"/>
      <c r="V61" s="771">
        <f>100*T61/$D61</f>
        <v>12.195121951219512</v>
      </c>
      <c r="W61" s="771"/>
      <c r="X61" s="739" t="s">
        <v>642</v>
      </c>
      <c r="Y61" s="739"/>
      <c r="Z61" s="774" t="s">
        <v>642</v>
      </c>
      <c r="AA61" s="774"/>
      <c r="AB61" s="774" t="s">
        <v>505</v>
      </c>
      <c r="AC61" s="774"/>
      <c r="AD61" s="774" t="s">
        <v>500</v>
      </c>
      <c r="AE61" s="774"/>
      <c r="AF61" s="426">
        <v>6</v>
      </c>
      <c r="AG61" s="426"/>
      <c r="AH61" s="781">
        <v>14.5</v>
      </c>
      <c r="AI61" s="781"/>
      <c r="AJ61" s="739"/>
      <c r="AK61" s="496"/>
      <c r="AL61" s="496"/>
      <c r="AM61" s="496"/>
      <c r="AN61" s="774"/>
      <c r="AO61" s="496"/>
      <c r="AP61" s="496"/>
      <c r="AQ61" s="496"/>
    </row>
    <row r="62" spans="1:43" ht="15" customHeight="1">
      <c r="A62" s="750" t="s">
        <v>168</v>
      </c>
      <c r="B62" s="735"/>
      <c r="C62" s="613"/>
      <c r="D62" s="248">
        <v>16</v>
      </c>
      <c r="E62" s="771">
        <f t="shared" si="4"/>
        <v>100</v>
      </c>
      <c r="F62" s="771"/>
      <c r="G62" s="426">
        <v>3</v>
      </c>
      <c r="H62" s="426"/>
      <c r="I62" s="771">
        <f t="shared" si="5"/>
        <v>18.75</v>
      </c>
      <c r="J62" s="771"/>
      <c r="K62" s="426">
        <v>8</v>
      </c>
      <c r="L62" s="426"/>
      <c r="M62" s="771">
        <f t="shared" si="6"/>
        <v>50</v>
      </c>
      <c r="N62" s="771"/>
      <c r="O62" s="771"/>
      <c r="P62" s="426">
        <v>1</v>
      </c>
      <c r="Q62" s="426"/>
      <c r="R62" s="771">
        <v>6.2</v>
      </c>
      <c r="S62" s="771"/>
      <c r="T62" s="426">
        <v>1</v>
      </c>
      <c r="U62" s="426"/>
      <c r="V62" s="771">
        <v>6.2</v>
      </c>
      <c r="W62" s="771"/>
      <c r="X62" s="739" t="s">
        <v>649</v>
      </c>
      <c r="Y62" s="739"/>
      <c r="Z62" s="774" t="s">
        <v>647</v>
      </c>
      <c r="AA62" s="774"/>
      <c r="AB62" s="774" t="s">
        <v>650</v>
      </c>
      <c r="AC62" s="774"/>
      <c r="AD62" s="774" t="s">
        <v>502</v>
      </c>
      <c r="AE62" s="774"/>
      <c r="AF62" s="426">
        <v>3</v>
      </c>
      <c r="AG62" s="426"/>
      <c r="AH62" s="781">
        <f t="shared" si="8"/>
        <v>18.75</v>
      </c>
      <c r="AI62" s="781"/>
      <c r="AJ62" s="739"/>
      <c r="AK62" s="496"/>
      <c r="AL62" s="496"/>
      <c r="AM62" s="496"/>
      <c r="AN62" s="774"/>
      <c r="AO62" s="496"/>
      <c r="AP62" s="496"/>
      <c r="AQ62" s="496"/>
    </row>
    <row r="63" spans="1:43" ht="15" customHeight="1">
      <c r="A63" s="750" t="s">
        <v>169</v>
      </c>
      <c r="B63" s="735"/>
      <c r="C63" s="613"/>
      <c r="D63" s="248">
        <v>24</v>
      </c>
      <c r="E63" s="771">
        <f t="shared" si="4"/>
        <v>100</v>
      </c>
      <c r="F63" s="771"/>
      <c r="G63" s="426">
        <v>5</v>
      </c>
      <c r="H63" s="426"/>
      <c r="I63" s="771">
        <f t="shared" si="5"/>
        <v>20.833333333333332</v>
      </c>
      <c r="J63" s="771"/>
      <c r="K63" s="426">
        <v>3</v>
      </c>
      <c r="L63" s="426"/>
      <c r="M63" s="771">
        <f t="shared" si="6"/>
        <v>12.5</v>
      </c>
      <c r="N63" s="771"/>
      <c r="O63" s="771"/>
      <c r="P63" s="426">
        <v>7</v>
      </c>
      <c r="Q63" s="426"/>
      <c r="R63" s="771">
        <f t="shared" si="7"/>
        <v>29.166666666666668</v>
      </c>
      <c r="S63" s="771"/>
      <c r="T63" s="426">
        <v>2</v>
      </c>
      <c r="U63" s="426"/>
      <c r="V63" s="771">
        <f>100*T63/$D63</f>
        <v>8.333333333333334</v>
      </c>
      <c r="W63" s="771"/>
      <c r="X63" s="739" t="s">
        <v>316</v>
      </c>
      <c r="Y63" s="739"/>
      <c r="Z63" s="774" t="s">
        <v>316</v>
      </c>
      <c r="AA63" s="774"/>
      <c r="AB63" s="774" t="s">
        <v>103</v>
      </c>
      <c r="AC63" s="774"/>
      <c r="AD63" s="774" t="s">
        <v>505</v>
      </c>
      <c r="AE63" s="774"/>
      <c r="AF63" s="426">
        <v>7</v>
      </c>
      <c r="AG63" s="426"/>
      <c r="AH63" s="781">
        <f t="shared" si="8"/>
        <v>29.166666666666668</v>
      </c>
      <c r="AI63" s="781"/>
      <c r="AJ63" s="739"/>
      <c r="AK63" s="496"/>
      <c r="AL63" s="496"/>
      <c r="AM63" s="496"/>
      <c r="AN63" s="774"/>
      <c r="AO63" s="496"/>
      <c r="AP63" s="496"/>
      <c r="AQ63" s="496"/>
    </row>
    <row r="64" spans="1:43" ht="15" customHeight="1">
      <c r="A64" s="750" t="s">
        <v>170</v>
      </c>
      <c r="B64" s="751"/>
      <c r="C64" s="613"/>
      <c r="D64" s="248">
        <v>31</v>
      </c>
      <c r="E64" s="771">
        <f t="shared" si="4"/>
        <v>100</v>
      </c>
      <c r="F64" s="771"/>
      <c r="G64" s="426">
        <v>4</v>
      </c>
      <c r="H64" s="426"/>
      <c r="I64" s="771">
        <f t="shared" si="5"/>
        <v>12.903225806451612</v>
      </c>
      <c r="J64" s="771"/>
      <c r="K64" s="426">
        <v>14</v>
      </c>
      <c r="L64" s="426"/>
      <c r="M64" s="771">
        <f t="shared" si="6"/>
        <v>45.16129032258065</v>
      </c>
      <c r="N64" s="771"/>
      <c r="O64" s="771"/>
      <c r="P64" s="426">
        <v>9</v>
      </c>
      <c r="Q64" s="426"/>
      <c r="R64" s="771">
        <f t="shared" si="7"/>
        <v>29.032258064516128</v>
      </c>
      <c r="S64" s="771"/>
      <c r="T64" s="426" t="s">
        <v>520</v>
      </c>
      <c r="U64" s="426"/>
      <c r="V64" s="771" t="s">
        <v>504</v>
      </c>
      <c r="W64" s="771"/>
      <c r="X64" s="739" t="s">
        <v>316</v>
      </c>
      <c r="Y64" s="739"/>
      <c r="Z64" s="774" t="s">
        <v>642</v>
      </c>
      <c r="AA64" s="774"/>
      <c r="AB64" s="774" t="s">
        <v>505</v>
      </c>
      <c r="AC64" s="774"/>
      <c r="AD64" s="774" t="s">
        <v>103</v>
      </c>
      <c r="AE64" s="774"/>
      <c r="AF64" s="426">
        <v>4</v>
      </c>
      <c r="AG64" s="426"/>
      <c r="AH64" s="781">
        <f t="shared" si="8"/>
        <v>12.903225806451612</v>
      </c>
      <c r="AI64" s="781"/>
      <c r="AJ64" s="739"/>
      <c r="AK64" s="496"/>
      <c r="AL64" s="496"/>
      <c r="AM64" s="496"/>
      <c r="AN64" s="774"/>
      <c r="AO64" s="496"/>
      <c r="AP64" s="496"/>
      <c r="AQ64" s="496"/>
    </row>
    <row r="65" spans="1:43" ht="15" customHeight="1">
      <c r="A65" s="750" t="s">
        <v>171</v>
      </c>
      <c r="B65" s="751"/>
      <c r="C65" s="613"/>
      <c r="D65" s="248">
        <v>9</v>
      </c>
      <c r="E65" s="771">
        <f t="shared" si="4"/>
        <v>100</v>
      </c>
      <c r="F65" s="771"/>
      <c r="G65" s="426">
        <v>3</v>
      </c>
      <c r="H65" s="426"/>
      <c r="I65" s="771">
        <f t="shared" si="5"/>
        <v>33.333333333333336</v>
      </c>
      <c r="J65" s="771"/>
      <c r="K65" s="426">
        <v>1</v>
      </c>
      <c r="L65" s="426"/>
      <c r="M65" s="771">
        <v>11.2</v>
      </c>
      <c r="N65" s="771"/>
      <c r="O65" s="771"/>
      <c r="P65" s="426">
        <v>3</v>
      </c>
      <c r="Q65" s="426"/>
      <c r="R65" s="771">
        <f t="shared" si="7"/>
        <v>33.333333333333336</v>
      </c>
      <c r="S65" s="771"/>
      <c r="T65" s="426" t="s">
        <v>103</v>
      </c>
      <c r="U65" s="426"/>
      <c r="V65" s="771" t="s">
        <v>103</v>
      </c>
      <c r="W65" s="771"/>
      <c r="X65" s="739" t="s">
        <v>316</v>
      </c>
      <c r="Y65" s="739"/>
      <c r="Z65" s="774" t="s">
        <v>642</v>
      </c>
      <c r="AA65" s="774"/>
      <c r="AB65" s="774" t="s">
        <v>103</v>
      </c>
      <c r="AC65" s="774"/>
      <c r="AD65" s="774" t="s">
        <v>103</v>
      </c>
      <c r="AE65" s="774"/>
      <c r="AF65" s="426">
        <v>2</v>
      </c>
      <c r="AG65" s="426"/>
      <c r="AH65" s="781">
        <f t="shared" si="8"/>
        <v>22.22222222222222</v>
      </c>
      <c r="AI65" s="781"/>
      <c r="AJ65" s="739"/>
      <c r="AK65" s="496"/>
      <c r="AL65" s="496"/>
      <c r="AM65" s="496"/>
      <c r="AN65" s="774"/>
      <c r="AO65" s="496"/>
      <c r="AP65" s="496"/>
      <c r="AQ65" s="496"/>
    </row>
    <row r="66" spans="1:43" ht="15" customHeight="1">
      <c r="A66" s="772" t="s">
        <v>172</v>
      </c>
      <c r="B66" s="773"/>
      <c r="C66" s="649"/>
      <c r="D66" s="288">
        <v>1</v>
      </c>
      <c r="E66" s="791">
        <f t="shared" si="4"/>
        <v>100</v>
      </c>
      <c r="F66" s="791"/>
      <c r="G66" s="650" t="s">
        <v>103</v>
      </c>
      <c r="H66" s="650"/>
      <c r="I66" s="791" t="s">
        <v>504</v>
      </c>
      <c r="J66" s="791"/>
      <c r="K66" s="650" t="s">
        <v>650</v>
      </c>
      <c r="L66" s="650"/>
      <c r="M66" s="791" t="s">
        <v>505</v>
      </c>
      <c r="N66" s="791"/>
      <c r="O66" s="791"/>
      <c r="P66" s="650" t="s">
        <v>103</v>
      </c>
      <c r="Q66" s="650"/>
      <c r="R66" s="791" t="s">
        <v>651</v>
      </c>
      <c r="S66" s="791"/>
      <c r="T66" s="650" t="s">
        <v>652</v>
      </c>
      <c r="U66" s="650"/>
      <c r="V66" s="791" t="s">
        <v>650</v>
      </c>
      <c r="W66" s="791"/>
      <c r="X66" s="779" t="s">
        <v>653</v>
      </c>
      <c r="Y66" s="779"/>
      <c r="Z66" s="780" t="s">
        <v>642</v>
      </c>
      <c r="AA66" s="780"/>
      <c r="AB66" s="780" t="s">
        <v>505</v>
      </c>
      <c r="AC66" s="780"/>
      <c r="AD66" s="780" t="s">
        <v>650</v>
      </c>
      <c r="AE66" s="780"/>
      <c r="AF66" s="650">
        <v>1</v>
      </c>
      <c r="AG66" s="650"/>
      <c r="AH66" s="786">
        <f t="shared" si="8"/>
        <v>100</v>
      </c>
      <c r="AI66" s="786"/>
      <c r="AJ66" s="739"/>
      <c r="AK66" s="496"/>
      <c r="AL66" s="496"/>
      <c r="AM66" s="496"/>
      <c r="AN66" s="774"/>
      <c r="AO66" s="496"/>
      <c r="AP66" s="496"/>
      <c r="AQ66" s="496"/>
    </row>
    <row r="67" spans="1:43" ht="15" customHeight="1">
      <c r="A67" s="227" t="s">
        <v>659</v>
      </c>
      <c r="B67" s="64"/>
      <c r="C67" s="64"/>
      <c r="D67" s="219"/>
      <c r="E67" s="219"/>
      <c r="F67" s="219"/>
      <c r="G67" s="219"/>
      <c r="H67" s="219"/>
      <c r="I67" s="219"/>
      <c r="J67" s="220"/>
      <c r="K67" s="219"/>
      <c r="L67" s="219"/>
      <c r="M67" s="219"/>
      <c r="N67" s="221"/>
      <c r="O67" s="219"/>
      <c r="P67" s="219"/>
      <c r="Q67" s="219"/>
      <c r="R67" s="219"/>
      <c r="S67" s="219"/>
      <c r="T67" s="219"/>
      <c r="U67" s="221"/>
      <c r="V67" s="221"/>
      <c r="W67" s="222"/>
      <c r="X67" s="223"/>
      <c r="Y67" s="219"/>
      <c r="Z67" s="219"/>
      <c r="AA67" s="219"/>
      <c r="AB67" s="219"/>
      <c r="AC67" s="221"/>
      <c r="AD67" s="218"/>
      <c r="AE67" s="223"/>
      <c r="AF67" s="219"/>
      <c r="AG67" s="219"/>
      <c r="AH67" s="219"/>
      <c r="AI67" s="219"/>
      <c r="AJ67" s="221"/>
      <c r="AK67" s="221"/>
      <c r="AL67" s="221"/>
      <c r="AM67" s="224"/>
      <c r="AN67" s="224"/>
      <c r="AO67" s="224"/>
      <c r="AP67" s="224"/>
      <c r="AQ67" s="90"/>
    </row>
    <row r="68" spans="1:43" ht="15" customHeight="1">
      <c r="A68" s="64" t="s">
        <v>263</v>
      </c>
      <c r="B68" s="64"/>
      <c r="C68" s="64"/>
      <c r="D68" s="219"/>
      <c r="E68" s="219"/>
      <c r="F68" s="219"/>
      <c r="G68" s="219"/>
      <c r="H68" s="219"/>
      <c r="I68" s="219"/>
      <c r="J68" s="220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22"/>
      <c r="X68" s="223"/>
      <c r="Y68" s="219"/>
      <c r="Z68" s="219"/>
      <c r="AA68" s="219"/>
      <c r="AB68" s="219"/>
      <c r="AC68" s="219"/>
      <c r="AD68" s="222"/>
      <c r="AE68" s="223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64"/>
    </row>
    <row r="69" spans="1:43" ht="14.25">
      <c r="A69" s="64"/>
      <c r="B69" s="64"/>
      <c r="C69" s="64"/>
      <c r="D69" s="219"/>
      <c r="E69" s="219"/>
      <c r="F69" s="219"/>
      <c r="G69" s="219"/>
      <c r="H69" s="219"/>
      <c r="I69" s="219"/>
      <c r="J69" s="220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22"/>
      <c r="X69" s="223"/>
      <c r="Y69" s="219"/>
      <c r="Z69" s="219"/>
      <c r="AA69" s="219"/>
      <c r="AB69" s="219"/>
      <c r="AC69" s="219"/>
      <c r="AD69" s="222"/>
      <c r="AE69" s="223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64"/>
    </row>
    <row r="70" spans="1:43" ht="14.25">
      <c r="A70" s="64"/>
      <c r="B70" s="64"/>
      <c r="C70" s="64"/>
      <c r="D70" s="219"/>
      <c r="E70" s="219"/>
      <c r="F70" s="219"/>
      <c r="G70" s="219"/>
      <c r="H70" s="219"/>
      <c r="I70" s="219"/>
      <c r="J70" s="220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22"/>
      <c r="X70" s="223"/>
      <c r="Y70" s="219"/>
      <c r="Z70" s="219"/>
      <c r="AA70" s="219"/>
      <c r="AB70" s="219"/>
      <c r="AC70" s="219"/>
      <c r="AD70" s="222"/>
      <c r="AE70" s="223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64"/>
    </row>
    <row r="71" spans="1:43" ht="14.25">
      <c r="A71" s="64"/>
      <c r="B71" s="64"/>
      <c r="C71" s="64"/>
      <c r="D71" s="64"/>
      <c r="E71" s="64"/>
      <c r="F71" s="64"/>
      <c r="G71" s="64"/>
      <c r="H71" s="64"/>
      <c r="I71" s="64"/>
      <c r="J71" s="186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88"/>
      <c r="X71" s="144"/>
      <c r="Y71" s="64"/>
      <c r="Z71" s="64"/>
      <c r="AA71" s="64"/>
      <c r="AB71" s="64"/>
      <c r="AC71" s="64"/>
      <c r="AD71" s="88"/>
      <c r="AE71" s="14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</row>
    <row r="72" spans="1:43" ht="14.25">
      <c r="A72" s="64"/>
      <c r="B72" s="64"/>
      <c r="C72" s="64"/>
      <c r="D72" s="64"/>
      <c r="E72" s="64"/>
      <c r="F72" s="64"/>
      <c r="G72" s="64"/>
      <c r="H72" s="64"/>
      <c r="I72" s="64"/>
      <c r="J72" s="186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88"/>
      <c r="X72" s="144"/>
      <c r="Y72" s="64"/>
      <c r="Z72" s="64"/>
      <c r="AA72" s="64"/>
      <c r="AB72" s="64"/>
      <c r="AC72" s="64"/>
      <c r="AD72" s="88"/>
      <c r="AE72" s="14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</row>
    <row r="73" spans="1:43" ht="14.25">
      <c r="A73" s="64"/>
      <c r="B73" s="64"/>
      <c r="C73" s="64"/>
      <c r="D73" s="64"/>
      <c r="E73" s="64"/>
      <c r="F73" s="64"/>
      <c r="G73" s="64"/>
      <c r="H73" s="64"/>
      <c r="I73" s="64"/>
      <c r="J73" s="186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88"/>
      <c r="X73" s="144"/>
      <c r="Y73" s="64"/>
      <c r="Z73" s="64"/>
      <c r="AA73" s="64"/>
      <c r="AB73" s="64"/>
      <c r="AC73" s="64"/>
      <c r="AD73" s="88"/>
      <c r="AE73" s="14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</row>
    <row r="74" spans="1:43" ht="14.25">
      <c r="A74" s="64"/>
      <c r="B74" s="64"/>
      <c r="C74" s="64"/>
      <c r="D74" s="64"/>
      <c r="E74" s="64"/>
      <c r="F74" s="64"/>
      <c r="G74" s="64"/>
      <c r="H74" s="64"/>
      <c r="I74" s="64"/>
      <c r="J74" s="186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88"/>
      <c r="X74" s="144"/>
      <c r="Y74" s="64"/>
      <c r="Z74" s="64"/>
      <c r="AA74" s="64"/>
      <c r="AB74" s="64"/>
      <c r="AC74" s="64"/>
      <c r="AD74" s="88"/>
      <c r="AE74" s="14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</row>
    <row r="75" spans="1:43" ht="14.25">
      <c r="A75" s="64"/>
      <c r="B75" s="64"/>
      <c r="C75" s="64"/>
      <c r="D75" s="64"/>
      <c r="E75" s="64"/>
      <c r="F75" s="64"/>
      <c r="G75" s="64"/>
      <c r="H75" s="64"/>
      <c r="I75" s="64"/>
      <c r="J75" s="186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88"/>
      <c r="X75" s="144"/>
      <c r="Y75" s="64"/>
      <c r="Z75" s="64"/>
      <c r="AA75" s="64"/>
      <c r="AB75" s="64"/>
      <c r="AC75" s="64"/>
      <c r="AD75" s="88"/>
      <c r="AE75" s="14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</row>
    <row r="76" spans="1:43" ht="14.25">
      <c r="A76" s="64"/>
      <c r="B76" s="64"/>
      <c r="C76" s="64"/>
      <c r="D76" s="64"/>
      <c r="E76" s="64"/>
      <c r="F76" s="64"/>
      <c r="G76" s="64"/>
      <c r="H76" s="64"/>
      <c r="I76" s="64"/>
      <c r="J76" s="186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88"/>
      <c r="X76" s="144"/>
      <c r="Y76" s="64"/>
      <c r="Z76" s="64"/>
      <c r="AA76" s="64"/>
      <c r="AB76" s="64"/>
      <c r="AC76" s="64"/>
      <c r="AD76" s="88"/>
      <c r="AE76" s="14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</row>
    <row r="77" spans="1:43" ht="14.25">
      <c r="A77" s="64"/>
      <c r="B77" s="64"/>
      <c r="C77" s="64"/>
      <c r="D77" s="64"/>
      <c r="E77" s="64"/>
      <c r="F77" s="64"/>
      <c r="G77" s="64"/>
      <c r="H77" s="64"/>
      <c r="I77" s="64"/>
      <c r="J77" s="186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88"/>
      <c r="X77" s="144"/>
      <c r="Y77" s="64"/>
      <c r="Z77" s="64"/>
      <c r="AA77" s="64"/>
      <c r="AB77" s="64"/>
      <c r="AC77" s="64"/>
      <c r="AD77" s="88"/>
      <c r="AE77" s="14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</row>
    <row r="78" spans="1:43" ht="14.25">
      <c r="A78" s="64"/>
      <c r="B78" s="64"/>
      <c r="C78" s="64"/>
      <c r="D78" s="64"/>
      <c r="E78" s="64"/>
      <c r="F78" s="64"/>
      <c r="G78" s="64"/>
      <c r="H78" s="64"/>
      <c r="I78" s="64"/>
      <c r="J78" s="186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88"/>
      <c r="X78" s="144"/>
      <c r="Y78" s="64"/>
      <c r="Z78" s="64"/>
      <c r="AA78" s="64"/>
      <c r="AB78" s="64"/>
      <c r="AC78" s="64"/>
      <c r="AD78" s="88"/>
      <c r="AE78" s="14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</row>
    <row r="79" spans="1:43" ht="14.25">
      <c r="A79" s="64"/>
      <c r="B79" s="64"/>
      <c r="C79" s="64"/>
      <c r="D79" s="64"/>
      <c r="E79" s="64"/>
      <c r="F79" s="64"/>
      <c r="G79" s="64"/>
      <c r="H79" s="64"/>
      <c r="I79" s="64"/>
      <c r="J79" s="186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88"/>
      <c r="X79" s="144"/>
      <c r="Y79" s="64"/>
      <c r="Z79" s="64"/>
      <c r="AA79" s="64"/>
      <c r="AB79" s="64"/>
      <c r="AC79" s="64"/>
      <c r="AD79" s="88"/>
      <c r="AE79" s="14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</row>
    <row r="80" spans="1:43" ht="14.25">
      <c r="A80" s="64"/>
      <c r="B80" s="64"/>
      <c r="C80" s="64"/>
      <c r="D80" s="64"/>
      <c r="E80" s="64"/>
      <c r="F80" s="64"/>
      <c r="G80" s="64"/>
      <c r="H80" s="64"/>
      <c r="I80" s="64"/>
      <c r="J80" s="186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88"/>
      <c r="X80" s="144"/>
      <c r="Y80" s="64"/>
      <c r="Z80" s="64"/>
      <c r="AA80" s="64"/>
      <c r="AB80" s="64"/>
      <c r="AC80" s="64"/>
      <c r="AD80" s="88"/>
      <c r="AE80" s="14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</row>
    <row r="81" spans="1:43" ht="14.25">
      <c r="A81" s="64"/>
      <c r="B81" s="64"/>
      <c r="C81" s="64"/>
      <c r="D81" s="64"/>
      <c r="E81" s="64"/>
      <c r="F81" s="64"/>
      <c r="G81" s="64"/>
      <c r="H81" s="64"/>
      <c r="I81" s="64"/>
      <c r="J81" s="186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88"/>
      <c r="X81" s="144"/>
      <c r="Y81" s="64"/>
      <c r="Z81" s="64"/>
      <c r="AA81" s="64"/>
      <c r="AB81" s="64"/>
      <c r="AC81" s="64"/>
      <c r="AD81" s="88"/>
      <c r="AE81" s="14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</row>
    <row r="82" spans="1:43" ht="14.25">
      <c r="A82" s="64"/>
      <c r="B82" s="64"/>
      <c r="C82" s="64"/>
      <c r="D82" s="64"/>
      <c r="E82" s="64"/>
      <c r="F82" s="64"/>
      <c r="G82" s="64"/>
      <c r="H82" s="64"/>
      <c r="I82" s="64"/>
      <c r="J82" s="186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88"/>
      <c r="X82" s="144"/>
      <c r="Y82" s="64"/>
      <c r="Z82" s="64"/>
      <c r="AA82" s="64"/>
      <c r="AB82" s="64"/>
      <c r="AC82" s="64"/>
      <c r="AD82" s="88"/>
      <c r="AE82" s="14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</row>
    <row r="83" spans="1:43" ht="14.25">
      <c r="A83" s="64"/>
      <c r="B83" s="64"/>
      <c r="C83" s="64"/>
      <c r="D83" s="64"/>
      <c r="E83" s="64"/>
      <c r="F83" s="64"/>
      <c r="G83" s="64"/>
      <c r="H83" s="64"/>
      <c r="I83" s="64"/>
      <c r="J83" s="186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88"/>
      <c r="X83" s="144"/>
      <c r="Y83" s="64"/>
      <c r="Z83" s="64"/>
      <c r="AA83" s="64"/>
      <c r="AB83" s="64"/>
      <c r="AC83" s="64"/>
      <c r="AD83" s="88"/>
      <c r="AE83" s="14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</row>
    <row r="84" spans="1:43" ht="14.25">
      <c r="A84" s="64"/>
      <c r="B84" s="64"/>
      <c r="C84" s="64"/>
      <c r="D84" s="64"/>
      <c r="E84" s="64"/>
      <c r="F84" s="64"/>
      <c r="G84" s="64"/>
      <c r="H84" s="64"/>
      <c r="I84" s="64"/>
      <c r="J84" s="186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88"/>
      <c r="X84" s="144"/>
      <c r="Y84" s="64"/>
      <c r="Z84" s="64"/>
      <c r="AA84" s="64"/>
      <c r="AB84" s="64"/>
      <c r="AC84" s="64"/>
      <c r="AD84" s="88"/>
      <c r="AE84" s="14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</row>
    <row r="85" spans="1:43" ht="14.25">
      <c r="A85" s="64"/>
      <c r="B85" s="64"/>
      <c r="C85" s="64"/>
      <c r="D85" s="64"/>
      <c r="E85" s="64"/>
      <c r="F85" s="64"/>
      <c r="G85" s="64"/>
      <c r="H85" s="64"/>
      <c r="I85" s="64"/>
      <c r="J85" s="186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88"/>
      <c r="X85" s="144"/>
      <c r="Y85" s="64"/>
      <c r="Z85" s="64"/>
      <c r="AA85" s="64"/>
      <c r="AB85" s="64"/>
      <c r="AC85" s="64"/>
      <c r="AD85" s="88"/>
      <c r="AE85" s="14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</row>
    <row r="86" spans="1:43" ht="14.25">
      <c r="A86" s="64"/>
      <c r="B86" s="64"/>
      <c r="C86" s="64"/>
      <c r="D86" s="64"/>
      <c r="E86" s="64"/>
      <c r="F86" s="64"/>
      <c r="G86" s="64"/>
      <c r="H86" s="64"/>
      <c r="I86" s="64"/>
      <c r="J86" s="186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88"/>
      <c r="X86" s="144"/>
      <c r="Y86" s="64"/>
      <c r="Z86" s="64"/>
      <c r="AA86" s="64"/>
      <c r="AB86" s="64"/>
      <c r="AC86" s="64"/>
      <c r="AD86" s="88"/>
      <c r="AE86" s="14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:43" ht="14.25">
      <c r="A87" s="64"/>
      <c r="B87" s="64"/>
      <c r="C87" s="64"/>
      <c r="D87" s="64"/>
      <c r="E87" s="64"/>
      <c r="F87" s="64"/>
      <c r="G87" s="64"/>
      <c r="H87" s="64"/>
      <c r="I87" s="64"/>
      <c r="J87" s="186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88"/>
      <c r="X87" s="144"/>
      <c r="Y87" s="64"/>
      <c r="Z87" s="64"/>
      <c r="AA87" s="64"/>
      <c r="AB87" s="64"/>
      <c r="AC87" s="64"/>
      <c r="AD87" s="88"/>
      <c r="AE87" s="14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</row>
    <row r="88" spans="1:43" ht="14.25">
      <c r="A88" s="64"/>
      <c r="B88" s="64"/>
      <c r="C88" s="64"/>
      <c r="D88" s="64"/>
      <c r="E88" s="64"/>
      <c r="F88" s="64"/>
      <c r="G88" s="64"/>
      <c r="H88" s="64"/>
      <c r="I88" s="64"/>
      <c r="J88" s="186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88"/>
      <c r="X88" s="144"/>
      <c r="Y88" s="64"/>
      <c r="Z88" s="64"/>
      <c r="AA88" s="64"/>
      <c r="AB88" s="64"/>
      <c r="AC88" s="64"/>
      <c r="AD88" s="88"/>
      <c r="AE88" s="14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</row>
    <row r="89" spans="1:43" ht="14.25">
      <c r="A89" s="64"/>
      <c r="B89" s="64"/>
      <c r="C89" s="64"/>
      <c r="D89" s="64"/>
      <c r="E89" s="64"/>
      <c r="F89" s="64"/>
      <c r="G89" s="64"/>
      <c r="H89" s="64"/>
      <c r="I89" s="64"/>
      <c r="J89" s="186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88"/>
      <c r="X89" s="144"/>
      <c r="Y89" s="64"/>
      <c r="Z89" s="64"/>
      <c r="AA89" s="64"/>
      <c r="AB89" s="64"/>
      <c r="AC89" s="64"/>
      <c r="AD89" s="88"/>
      <c r="AE89" s="14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</row>
    <row r="90" spans="1:43" ht="14.25">
      <c r="A90" s="64"/>
      <c r="B90" s="64"/>
      <c r="C90" s="64"/>
      <c r="D90" s="64"/>
      <c r="E90" s="64"/>
      <c r="F90" s="64"/>
      <c r="G90" s="64"/>
      <c r="H90" s="64"/>
      <c r="I90" s="64"/>
      <c r="J90" s="186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88"/>
      <c r="X90" s="144"/>
      <c r="Y90" s="64"/>
      <c r="Z90" s="64"/>
      <c r="AA90" s="64"/>
      <c r="AB90" s="64"/>
      <c r="AC90" s="64"/>
      <c r="AD90" s="88"/>
      <c r="AE90" s="14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</row>
    <row r="91" spans="1:43" ht="14.25">
      <c r="A91" s="64"/>
      <c r="B91" s="64"/>
      <c r="C91" s="64"/>
      <c r="D91" s="64"/>
      <c r="E91" s="64"/>
      <c r="F91" s="64"/>
      <c r="G91" s="64"/>
      <c r="H91" s="64"/>
      <c r="I91" s="64"/>
      <c r="J91" s="186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88"/>
      <c r="X91" s="144"/>
      <c r="Y91" s="64"/>
      <c r="Z91" s="64"/>
      <c r="AA91" s="64"/>
      <c r="AB91" s="64"/>
      <c r="AC91" s="64"/>
      <c r="AD91" s="88"/>
      <c r="AE91" s="14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</row>
    <row r="92" spans="1:43" ht="14.25">
      <c r="A92" s="64"/>
      <c r="B92" s="64"/>
      <c r="C92" s="64"/>
      <c r="D92" s="64"/>
      <c r="E92" s="64"/>
      <c r="F92" s="64"/>
      <c r="G92" s="64"/>
      <c r="H92" s="64"/>
      <c r="I92" s="64"/>
      <c r="J92" s="186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88"/>
      <c r="X92" s="144"/>
      <c r="Y92" s="64"/>
      <c r="Z92" s="64"/>
      <c r="AA92" s="64"/>
      <c r="AB92" s="64"/>
      <c r="AC92" s="64"/>
      <c r="AD92" s="88"/>
      <c r="AE92" s="14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</row>
    <row r="93" spans="1:43" ht="14.25">
      <c r="A93" s="64"/>
      <c r="B93" s="64"/>
      <c r="C93" s="64"/>
      <c r="D93" s="64"/>
      <c r="E93" s="64"/>
      <c r="F93" s="64"/>
      <c r="G93" s="64"/>
      <c r="H93" s="64"/>
      <c r="I93" s="64"/>
      <c r="J93" s="186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88"/>
      <c r="X93" s="144"/>
      <c r="Y93" s="64"/>
      <c r="Z93" s="64"/>
      <c r="AA93" s="64"/>
      <c r="AB93" s="64"/>
      <c r="AC93" s="64"/>
      <c r="AD93" s="88"/>
      <c r="AE93" s="14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</row>
    <row r="94" spans="1:43" ht="14.25">
      <c r="A94" s="64"/>
      <c r="B94" s="64"/>
      <c r="C94" s="64"/>
      <c r="D94" s="64"/>
      <c r="E94" s="64"/>
      <c r="F94" s="64"/>
      <c r="G94" s="64"/>
      <c r="H94" s="64"/>
      <c r="I94" s="64"/>
      <c r="J94" s="186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88"/>
      <c r="X94" s="144"/>
      <c r="Y94" s="64"/>
      <c r="Z94" s="64"/>
      <c r="AA94" s="64"/>
      <c r="AB94" s="64"/>
      <c r="AC94" s="64"/>
      <c r="AD94" s="88"/>
      <c r="AE94" s="14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</row>
    <row r="95" spans="1:43" ht="14.25">
      <c r="A95" s="64"/>
      <c r="B95" s="64"/>
      <c r="C95" s="64"/>
      <c r="D95" s="64"/>
      <c r="E95" s="64"/>
      <c r="F95" s="64"/>
      <c r="G95" s="64"/>
      <c r="H95" s="64"/>
      <c r="I95" s="64"/>
      <c r="J95" s="186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88"/>
      <c r="X95" s="144"/>
      <c r="Y95" s="64"/>
      <c r="Z95" s="64"/>
      <c r="AA95" s="64"/>
      <c r="AB95" s="64"/>
      <c r="AC95" s="64"/>
      <c r="AD95" s="88"/>
      <c r="AE95" s="14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</row>
    <row r="96" spans="1:43" ht="14.25">
      <c r="A96" s="64"/>
      <c r="B96" s="64"/>
      <c r="C96" s="64"/>
      <c r="D96" s="64"/>
      <c r="E96" s="64"/>
      <c r="F96" s="64"/>
      <c r="G96" s="64"/>
      <c r="H96" s="64"/>
      <c r="I96" s="64"/>
      <c r="J96" s="186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88"/>
      <c r="X96" s="144"/>
      <c r="Y96" s="64"/>
      <c r="Z96" s="64"/>
      <c r="AA96" s="64"/>
      <c r="AB96" s="64"/>
      <c r="AC96" s="64"/>
      <c r="AD96" s="88"/>
      <c r="AE96" s="14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</row>
    <row r="97" spans="1:43" ht="14.25">
      <c r="A97" s="64"/>
      <c r="B97" s="64"/>
      <c r="C97" s="64"/>
      <c r="D97" s="64"/>
      <c r="E97" s="64"/>
      <c r="F97" s="64"/>
      <c r="G97" s="64"/>
      <c r="H97" s="64"/>
      <c r="I97" s="64"/>
      <c r="J97" s="186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88"/>
      <c r="X97" s="144"/>
      <c r="Y97" s="64"/>
      <c r="Z97" s="64"/>
      <c r="AA97" s="64"/>
      <c r="AB97" s="64"/>
      <c r="AC97" s="64"/>
      <c r="AD97" s="88"/>
      <c r="AE97" s="14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</row>
    <row r="98" spans="1:43" ht="14.25">
      <c r="A98" s="64"/>
      <c r="B98" s="64"/>
      <c r="C98" s="64"/>
      <c r="D98" s="64"/>
      <c r="E98" s="64"/>
      <c r="F98" s="64"/>
      <c r="G98" s="64"/>
      <c r="H98" s="64"/>
      <c r="I98" s="64"/>
      <c r="J98" s="186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88"/>
      <c r="X98" s="144"/>
      <c r="Y98" s="64"/>
      <c r="Z98" s="64"/>
      <c r="AA98" s="64"/>
      <c r="AB98" s="64"/>
      <c r="AC98" s="64"/>
      <c r="AD98" s="88"/>
      <c r="AE98" s="14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</row>
    <row r="99" spans="1:43" ht="14.25">
      <c r="A99" s="64"/>
      <c r="B99" s="64"/>
      <c r="C99" s="64"/>
      <c r="D99" s="64"/>
      <c r="E99" s="64"/>
      <c r="F99" s="64"/>
      <c r="G99" s="64"/>
      <c r="H99" s="64"/>
      <c r="I99" s="64"/>
      <c r="J99" s="186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88"/>
      <c r="X99" s="144"/>
      <c r="Y99" s="64"/>
      <c r="Z99" s="64"/>
      <c r="AA99" s="64"/>
      <c r="AB99" s="64"/>
      <c r="AC99" s="64"/>
      <c r="AD99" s="88"/>
      <c r="AE99" s="14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</row>
    <row r="100" spans="1:43" ht="14.25">
      <c r="A100" s="64"/>
      <c r="B100" s="64"/>
      <c r="C100" s="64"/>
      <c r="D100" s="64"/>
      <c r="E100" s="64"/>
      <c r="F100" s="64"/>
      <c r="G100" s="64"/>
      <c r="H100" s="64"/>
      <c r="I100" s="64"/>
      <c r="J100" s="186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88"/>
      <c r="X100" s="144"/>
      <c r="Y100" s="64"/>
      <c r="Z100" s="64"/>
      <c r="AA100" s="64"/>
      <c r="AB100" s="64"/>
      <c r="AC100" s="64"/>
      <c r="AD100" s="88"/>
      <c r="AE100" s="14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</row>
    <row r="101" spans="1:43" ht="14.25">
      <c r="A101" s="64"/>
      <c r="B101" s="64"/>
      <c r="C101" s="64"/>
      <c r="D101" s="64"/>
      <c r="E101" s="64"/>
      <c r="F101" s="64"/>
      <c r="G101" s="64"/>
      <c r="H101" s="64"/>
      <c r="I101" s="64"/>
      <c r="J101" s="186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88"/>
      <c r="X101" s="144"/>
      <c r="Y101" s="64"/>
      <c r="Z101" s="64"/>
      <c r="AA101" s="64"/>
      <c r="AB101" s="64"/>
      <c r="AC101" s="64"/>
      <c r="AD101" s="88"/>
      <c r="AE101" s="14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</row>
    <row r="102" spans="1:43" ht="14.25">
      <c r="A102" s="64"/>
      <c r="B102" s="64"/>
      <c r="C102" s="64"/>
      <c r="D102" s="64"/>
      <c r="E102" s="64"/>
      <c r="F102" s="64"/>
      <c r="G102" s="64"/>
      <c r="H102" s="64"/>
      <c r="I102" s="64"/>
      <c r="J102" s="186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88"/>
      <c r="X102" s="144"/>
      <c r="Y102" s="64"/>
      <c r="Z102" s="64"/>
      <c r="AA102" s="64"/>
      <c r="AB102" s="64"/>
      <c r="AC102" s="64"/>
      <c r="AD102" s="88"/>
      <c r="AE102" s="14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</row>
    <row r="103" spans="1:43" ht="14.25">
      <c r="A103" s="64"/>
      <c r="B103" s="64"/>
      <c r="C103" s="64"/>
      <c r="D103" s="64"/>
      <c r="E103" s="64"/>
      <c r="F103" s="64"/>
      <c r="G103" s="64"/>
      <c r="H103" s="64"/>
      <c r="I103" s="64"/>
      <c r="J103" s="186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88"/>
      <c r="X103" s="144"/>
      <c r="Y103" s="64"/>
      <c r="Z103" s="64"/>
      <c r="AA103" s="64"/>
      <c r="AB103" s="64"/>
      <c r="AC103" s="64"/>
      <c r="AD103" s="88"/>
      <c r="AE103" s="14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</row>
    <row r="104" spans="1:43" ht="14.25">
      <c r="A104" s="64"/>
      <c r="B104" s="64"/>
      <c r="C104" s="64"/>
      <c r="D104" s="64"/>
      <c r="E104" s="64"/>
      <c r="F104" s="64"/>
      <c r="G104" s="64"/>
      <c r="H104" s="64"/>
      <c r="I104" s="64"/>
      <c r="J104" s="186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88"/>
      <c r="X104" s="144"/>
      <c r="Y104" s="64"/>
      <c r="Z104" s="64"/>
      <c r="AA104" s="64"/>
      <c r="AB104" s="64"/>
      <c r="AC104" s="64"/>
      <c r="AD104" s="88"/>
      <c r="AE104" s="14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</row>
    <row r="105" spans="1:43" ht="14.25">
      <c r="A105" s="64"/>
      <c r="B105" s="64"/>
      <c r="C105" s="64"/>
      <c r="D105" s="64"/>
      <c r="E105" s="64"/>
      <c r="F105" s="64"/>
      <c r="G105" s="64"/>
      <c r="H105" s="64"/>
      <c r="I105" s="64"/>
      <c r="J105" s="186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88"/>
      <c r="X105" s="144"/>
      <c r="Y105" s="64"/>
      <c r="Z105" s="64"/>
      <c r="AA105" s="64"/>
      <c r="AB105" s="64"/>
      <c r="AC105" s="64"/>
      <c r="AD105" s="88"/>
      <c r="AE105" s="14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</row>
    <row r="106" spans="1:43" ht="14.25">
      <c r="A106" s="33"/>
      <c r="B106" s="64"/>
      <c r="C106" s="64"/>
      <c r="D106" s="64"/>
      <c r="E106" s="64"/>
      <c r="F106" s="64"/>
      <c r="G106" s="64"/>
      <c r="H106" s="64"/>
      <c r="I106" s="64"/>
      <c r="J106" s="186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88"/>
      <c r="X106" s="144"/>
      <c r="Y106" s="64"/>
      <c r="Z106" s="64"/>
      <c r="AA106" s="64"/>
      <c r="AB106" s="64"/>
      <c r="AC106" s="64"/>
      <c r="AD106" s="88"/>
      <c r="AE106" s="14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</row>
  </sheetData>
  <sheetProtection/>
  <mergeCells count="487">
    <mergeCell ref="A5:B6"/>
    <mergeCell ref="A3:AQ3"/>
    <mergeCell ref="A39:AI39"/>
    <mergeCell ref="X43:Y43"/>
    <mergeCell ref="Z43:AA43"/>
    <mergeCell ref="K43:L43"/>
    <mergeCell ref="M43:O43"/>
    <mergeCell ref="AN43:AQ43"/>
    <mergeCell ref="AB43:AC43"/>
    <mergeCell ref="AD43:AE43"/>
    <mergeCell ref="AF43:AG43"/>
    <mergeCell ref="AH43:AI43"/>
    <mergeCell ref="A22:A23"/>
    <mergeCell ref="A32:A33"/>
    <mergeCell ref="A25:A27"/>
    <mergeCell ref="AJ43:AM43"/>
    <mergeCell ref="T43:U43"/>
    <mergeCell ref="AB41:AE41"/>
    <mergeCell ref="AD42:AE42"/>
    <mergeCell ref="T42:U42"/>
    <mergeCell ref="T66:U66"/>
    <mergeCell ref="V66:W66"/>
    <mergeCell ref="P43:Q43"/>
    <mergeCell ref="R43:S43"/>
    <mergeCell ref="A43:C43"/>
    <mergeCell ref="G43:H43"/>
    <mergeCell ref="I43:J43"/>
    <mergeCell ref="V43:W43"/>
    <mergeCell ref="G66:H66"/>
    <mergeCell ref="I66:J66"/>
    <mergeCell ref="K66:L66"/>
    <mergeCell ref="M66:O66"/>
    <mergeCell ref="P66:Q66"/>
    <mergeCell ref="R66:S66"/>
    <mergeCell ref="T62:U62"/>
    <mergeCell ref="V62:W62"/>
    <mergeCell ref="T64:U64"/>
    <mergeCell ref="V64:W64"/>
    <mergeCell ref="T63:U63"/>
    <mergeCell ref="V63:W63"/>
    <mergeCell ref="K62:L62"/>
    <mergeCell ref="M62:O62"/>
    <mergeCell ref="P62:Q62"/>
    <mergeCell ref="R62:S62"/>
    <mergeCell ref="G64:H64"/>
    <mergeCell ref="I64:J64"/>
    <mergeCell ref="K64:L64"/>
    <mergeCell ref="M64:O64"/>
    <mergeCell ref="P64:Q64"/>
    <mergeCell ref="R64:S64"/>
    <mergeCell ref="T58:U58"/>
    <mergeCell ref="I58:J58"/>
    <mergeCell ref="K58:L58"/>
    <mergeCell ref="M58:O58"/>
    <mergeCell ref="P58:Q58"/>
    <mergeCell ref="V58:W58"/>
    <mergeCell ref="G60:H60"/>
    <mergeCell ref="I60:J60"/>
    <mergeCell ref="K60:L60"/>
    <mergeCell ref="M60:O60"/>
    <mergeCell ref="P60:Q60"/>
    <mergeCell ref="R60:S60"/>
    <mergeCell ref="T60:U60"/>
    <mergeCell ref="V60:W60"/>
    <mergeCell ref="G58:H58"/>
    <mergeCell ref="R58:S58"/>
    <mergeCell ref="V54:W54"/>
    <mergeCell ref="G56:H56"/>
    <mergeCell ref="I56:J56"/>
    <mergeCell ref="K56:L56"/>
    <mergeCell ref="M56:O56"/>
    <mergeCell ref="P56:Q56"/>
    <mergeCell ref="R56:S56"/>
    <mergeCell ref="T56:U56"/>
    <mergeCell ref="V56:W56"/>
    <mergeCell ref="I54:J54"/>
    <mergeCell ref="K54:L54"/>
    <mergeCell ref="M54:O54"/>
    <mergeCell ref="P54:Q54"/>
    <mergeCell ref="R54:S54"/>
    <mergeCell ref="T54:U54"/>
    <mergeCell ref="T55:U55"/>
    <mergeCell ref="AN53:AQ53"/>
    <mergeCell ref="G53:H53"/>
    <mergeCell ref="I53:J53"/>
    <mergeCell ref="K53:L53"/>
    <mergeCell ref="M53:O53"/>
    <mergeCell ref="P53:Q53"/>
    <mergeCell ref="R53:S53"/>
    <mergeCell ref="I52:J52"/>
    <mergeCell ref="K52:L52"/>
    <mergeCell ref="M52:O52"/>
    <mergeCell ref="AF52:AG52"/>
    <mergeCell ref="AH52:AI52"/>
    <mergeCell ref="AH53:AI53"/>
    <mergeCell ref="T53:U53"/>
    <mergeCell ref="V53:W53"/>
    <mergeCell ref="T50:U50"/>
    <mergeCell ref="V50:W50"/>
    <mergeCell ref="G51:H51"/>
    <mergeCell ref="I51:J51"/>
    <mergeCell ref="K51:L51"/>
    <mergeCell ref="M51:O51"/>
    <mergeCell ref="P51:Q51"/>
    <mergeCell ref="R51:S51"/>
    <mergeCell ref="T51:U51"/>
    <mergeCell ref="V51:W51"/>
    <mergeCell ref="AF49:AG49"/>
    <mergeCell ref="AH50:AI50"/>
    <mergeCell ref="AJ49:AM49"/>
    <mergeCell ref="AN49:AQ49"/>
    <mergeCell ref="G50:H50"/>
    <mergeCell ref="I50:J50"/>
    <mergeCell ref="K50:L50"/>
    <mergeCell ref="M50:O50"/>
    <mergeCell ref="P50:Q50"/>
    <mergeCell ref="R50:S50"/>
    <mergeCell ref="X48:Y48"/>
    <mergeCell ref="G49:H49"/>
    <mergeCell ref="I49:J49"/>
    <mergeCell ref="K49:L49"/>
    <mergeCell ref="M49:O49"/>
    <mergeCell ref="I48:J48"/>
    <mergeCell ref="K48:L48"/>
    <mergeCell ref="M48:O48"/>
    <mergeCell ref="P48:Q48"/>
    <mergeCell ref="Z46:AA46"/>
    <mergeCell ref="AB46:AC46"/>
    <mergeCell ref="R48:S48"/>
    <mergeCell ref="T48:U48"/>
    <mergeCell ref="K47:L47"/>
    <mergeCell ref="M47:O47"/>
    <mergeCell ref="P47:Q47"/>
    <mergeCell ref="R47:S47"/>
    <mergeCell ref="T47:U47"/>
    <mergeCell ref="V48:W48"/>
    <mergeCell ref="AJ45:AM45"/>
    <mergeCell ref="V46:W46"/>
    <mergeCell ref="V47:W47"/>
    <mergeCell ref="K46:L46"/>
    <mergeCell ref="M46:O46"/>
    <mergeCell ref="P46:Q46"/>
    <mergeCell ref="R46:S46"/>
    <mergeCell ref="AH46:AI46"/>
    <mergeCell ref="AF47:AG47"/>
    <mergeCell ref="X46:Y46"/>
    <mergeCell ref="K44:L44"/>
    <mergeCell ref="K45:L45"/>
    <mergeCell ref="M44:O44"/>
    <mergeCell ref="M45:O45"/>
    <mergeCell ref="AF44:AG44"/>
    <mergeCell ref="AF45:AG45"/>
    <mergeCell ref="Z44:AA44"/>
    <mergeCell ref="AD44:AE44"/>
    <mergeCell ref="P44:Q44"/>
    <mergeCell ref="R44:S44"/>
    <mergeCell ref="I44:J44"/>
    <mergeCell ref="I45:J45"/>
    <mergeCell ref="G46:H46"/>
    <mergeCell ref="I46:J46"/>
    <mergeCell ref="G47:H47"/>
    <mergeCell ref="I47:J47"/>
    <mergeCell ref="E62:F62"/>
    <mergeCell ref="E63:F63"/>
    <mergeCell ref="E64:F64"/>
    <mergeCell ref="E65:F65"/>
    <mergeCell ref="E66:F66"/>
    <mergeCell ref="G44:H44"/>
    <mergeCell ref="G45:H45"/>
    <mergeCell ref="G48:H48"/>
    <mergeCell ref="G52:H52"/>
    <mergeCell ref="G54:H54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R42:S42"/>
    <mergeCell ref="P41:S41"/>
    <mergeCell ref="P42:Q42"/>
    <mergeCell ref="T41:W41"/>
    <mergeCell ref="AJ41:AQ41"/>
    <mergeCell ref="AN42:AQ42"/>
    <mergeCell ref="AJ42:AM42"/>
    <mergeCell ref="AF41:AI41"/>
    <mergeCell ref="AF42:AG42"/>
    <mergeCell ref="AH42:AI42"/>
    <mergeCell ref="I42:J42"/>
    <mergeCell ref="G42:H42"/>
    <mergeCell ref="G41:J41"/>
    <mergeCell ref="K42:L42"/>
    <mergeCell ref="M42:O42"/>
    <mergeCell ref="K41:O41"/>
    <mergeCell ref="E46:F46"/>
    <mergeCell ref="E47:F47"/>
    <mergeCell ref="E48:F48"/>
    <mergeCell ref="E49:F49"/>
    <mergeCell ref="E42:F42"/>
    <mergeCell ref="D41:F41"/>
    <mergeCell ref="E44:F44"/>
    <mergeCell ref="E45:F45"/>
    <mergeCell ref="E43:F43"/>
    <mergeCell ref="AJ65:AM65"/>
    <mergeCell ref="AN65:AQ65"/>
    <mergeCell ref="AH66:AI66"/>
    <mergeCell ref="AJ66:AM66"/>
    <mergeCell ref="AN66:AQ66"/>
    <mergeCell ref="A41:C42"/>
    <mergeCell ref="AH65:AI65"/>
    <mergeCell ref="AH63:AI63"/>
    <mergeCell ref="AH61:AI61"/>
    <mergeCell ref="AH59:AI59"/>
    <mergeCell ref="AH62:AI62"/>
    <mergeCell ref="AJ62:AM62"/>
    <mergeCell ref="AN62:AQ62"/>
    <mergeCell ref="AJ63:AM63"/>
    <mergeCell ref="AN63:AQ63"/>
    <mergeCell ref="AH64:AI64"/>
    <mergeCell ref="AJ64:AM64"/>
    <mergeCell ref="AN64:AQ64"/>
    <mergeCell ref="AJ59:AM59"/>
    <mergeCell ref="AN59:AQ59"/>
    <mergeCell ref="AH60:AI60"/>
    <mergeCell ref="AJ60:AM60"/>
    <mergeCell ref="AN60:AQ60"/>
    <mergeCell ref="AJ61:AM61"/>
    <mergeCell ref="AN61:AQ61"/>
    <mergeCell ref="AH56:AI56"/>
    <mergeCell ref="AJ56:AM56"/>
    <mergeCell ref="AN56:AQ56"/>
    <mergeCell ref="AJ57:AM57"/>
    <mergeCell ref="AN57:AQ57"/>
    <mergeCell ref="AH58:AI58"/>
    <mergeCell ref="AJ58:AM58"/>
    <mergeCell ref="AN58:AQ58"/>
    <mergeCell ref="AH57:AI57"/>
    <mergeCell ref="AH49:AI49"/>
    <mergeCell ref="AH54:AI54"/>
    <mergeCell ref="AJ54:AM54"/>
    <mergeCell ref="AN54:AQ54"/>
    <mergeCell ref="AJ55:AM55"/>
    <mergeCell ref="AN55:AQ55"/>
    <mergeCell ref="AH55:AI55"/>
    <mergeCell ref="AJ52:AM52"/>
    <mergeCell ref="AN52:AQ52"/>
    <mergeCell ref="AJ53:AM53"/>
    <mergeCell ref="AJ46:AM46"/>
    <mergeCell ref="AJ44:AM44"/>
    <mergeCell ref="AH48:AI48"/>
    <mergeCell ref="AJ48:AM48"/>
    <mergeCell ref="AN48:AQ48"/>
    <mergeCell ref="AH51:AI51"/>
    <mergeCell ref="AJ51:AM51"/>
    <mergeCell ref="AN51:AQ51"/>
    <mergeCell ref="AJ50:AM50"/>
    <mergeCell ref="AN50:AQ50"/>
    <mergeCell ref="AB66:AC66"/>
    <mergeCell ref="AD66:AE66"/>
    <mergeCell ref="AN44:AQ44"/>
    <mergeCell ref="AN45:AQ45"/>
    <mergeCell ref="AH47:AI47"/>
    <mergeCell ref="AJ47:AM47"/>
    <mergeCell ref="AN47:AQ47"/>
    <mergeCell ref="AH44:AI44"/>
    <mergeCell ref="AH45:AI45"/>
    <mergeCell ref="AN46:AQ46"/>
    <mergeCell ref="T65:U65"/>
    <mergeCell ref="V65:W65"/>
    <mergeCell ref="AF66:AG66"/>
    <mergeCell ref="X65:Y65"/>
    <mergeCell ref="Z65:AA65"/>
    <mergeCell ref="AB65:AC65"/>
    <mergeCell ref="AD65:AE65"/>
    <mergeCell ref="AF65:AG65"/>
    <mergeCell ref="X66:Y66"/>
    <mergeCell ref="Z66:AA66"/>
    <mergeCell ref="G65:H65"/>
    <mergeCell ref="I65:J65"/>
    <mergeCell ref="K65:L65"/>
    <mergeCell ref="M65:O65"/>
    <mergeCell ref="P65:Q65"/>
    <mergeCell ref="R65:S65"/>
    <mergeCell ref="AF64:AG64"/>
    <mergeCell ref="X63:Y63"/>
    <mergeCell ref="Z63:AA63"/>
    <mergeCell ref="AB63:AC63"/>
    <mergeCell ref="AD63:AE63"/>
    <mergeCell ref="AF63:AG63"/>
    <mergeCell ref="X64:Y64"/>
    <mergeCell ref="Z64:AA64"/>
    <mergeCell ref="AB64:AC64"/>
    <mergeCell ref="AD64:AE64"/>
    <mergeCell ref="AB62:AC62"/>
    <mergeCell ref="AD62:AE62"/>
    <mergeCell ref="G63:H63"/>
    <mergeCell ref="I63:J63"/>
    <mergeCell ref="K63:L63"/>
    <mergeCell ref="M63:O63"/>
    <mergeCell ref="P63:Q63"/>
    <mergeCell ref="R63:S63"/>
    <mergeCell ref="G62:H62"/>
    <mergeCell ref="I62:J62"/>
    <mergeCell ref="T61:U61"/>
    <mergeCell ref="V61:W61"/>
    <mergeCell ref="AF62:AG62"/>
    <mergeCell ref="X61:Y61"/>
    <mergeCell ref="Z61:AA61"/>
    <mergeCell ref="AB61:AC61"/>
    <mergeCell ref="AD61:AE61"/>
    <mergeCell ref="AF61:AG61"/>
    <mergeCell ref="X62:Y62"/>
    <mergeCell ref="Z62:AA62"/>
    <mergeCell ref="G61:H61"/>
    <mergeCell ref="I61:J61"/>
    <mergeCell ref="K61:L61"/>
    <mergeCell ref="M61:O61"/>
    <mergeCell ref="P61:Q61"/>
    <mergeCell ref="R61:S61"/>
    <mergeCell ref="AF60:AG60"/>
    <mergeCell ref="X59:Y59"/>
    <mergeCell ref="Z59:AA59"/>
    <mergeCell ref="AB59:AC59"/>
    <mergeCell ref="AD59:AE59"/>
    <mergeCell ref="AF59:AG59"/>
    <mergeCell ref="X60:Y60"/>
    <mergeCell ref="Z60:AA60"/>
    <mergeCell ref="AB60:AC60"/>
    <mergeCell ref="AD60:AE60"/>
    <mergeCell ref="AB58:AC58"/>
    <mergeCell ref="AD58:AE58"/>
    <mergeCell ref="G59:H59"/>
    <mergeCell ref="I59:J59"/>
    <mergeCell ref="K59:L59"/>
    <mergeCell ref="M59:O59"/>
    <mergeCell ref="P59:Q59"/>
    <mergeCell ref="R59:S59"/>
    <mergeCell ref="T59:U59"/>
    <mergeCell ref="V59:W59"/>
    <mergeCell ref="T57:U57"/>
    <mergeCell ref="V57:W57"/>
    <mergeCell ref="AF58:AG58"/>
    <mergeCell ref="X57:Y57"/>
    <mergeCell ref="Z57:AA57"/>
    <mergeCell ref="AB57:AC57"/>
    <mergeCell ref="AD57:AE57"/>
    <mergeCell ref="AF57:AG57"/>
    <mergeCell ref="X58:Y58"/>
    <mergeCell ref="Z58:AA58"/>
    <mergeCell ref="G57:H57"/>
    <mergeCell ref="I57:J57"/>
    <mergeCell ref="K57:L57"/>
    <mergeCell ref="M57:O57"/>
    <mergeCell ref="P57:Q57"/>
    <mergeCell ref="R57:S57"/>
    <mergeCell ref="AF56:AG56"/>
    <mergeCell ref="X55:Y55"/>
    <mergeCell ref="Z55:AA55"/>
    <mergeCell ref="AB55:AC55"/>
    <mergeCell ref="AD55:AE55"/>
    <mergeCell ref="AF55:AG55"/>
    <mergeCell ref="X56:Y56"/>
    <mergeCell ref="Z56:AA56"/>
    <mergeCell ref="AB56:AC56"/>
    <mergeCell ref="AD56:AE56"/>
    <mergeCell ref="I55:J55"/>
    <mergeCell ref="K55:L55"/>
    <mergeCell ref="M55:O55"/>
    <mergeCell ref="P55:Q55"/>
    <mergeCell ref="R55:S55"/>
    <mergeCell ref="V55:W55"/>
    <mergeCell ref="AF54:AG54"/>
    <mergeCell ref="X53:Y53"/>
    <mergeCell ref="Z53:AA53"/>
    <mergeCell ref="AB53:AC53"/>
    <mergeCell ref="AD53:AE53"/>
    <mergeCell ref="AF53:AG53"/>
    <mergeCell ref="X54:Y54"/>
    <mergeCell ref="Z54:AA54"/>
    <mergeCell ref="AB54:AC54"/>
    <mergeCell ref="AD54:AE54"/>
    <mergeCell ref="AB51:AC51"/>
    <mergeCell ref="AD51:AE51"/>
    <mergeCell ref="AD52:AE52"/>
    <mergeCell ref="P52:Q52"/>
    <mergeCell ref="R52:S52"/>
    <mergeCell ref="T52:U52"/>
    <mergeCell ref="V52:W52"/>
    <mergeCell ref="X52:Y52"/>
    <mergeCell ref="Z52:AA52"/>
    <mergeCell ref="AB52:AC52"/>
    <mergeCell ref="Z49:AA49"/>
    <mergeCell ref="AB49:AC49"/>
    <mergeCell ref="AF51:AG51"/>
    <mergeCell ref="X50:Y50"/>
    <mergeCell ref="Z50:AA50"/>
    <mergeCell ref="AB50:AC50"/>
    <mergeCell ref="AD50:AE50"/>
    <mergeCell ref="AF50:AG50"/>
    <mergeCell ref="X51:Y51"/>
    <mergeCell ref="Z51:AA51"/>
    <mergeCell ref="Z48:AA48"/>
    <mergeCell ref="AB48:AC48"/>
    <mergeCell ref="AD48:AE48"/>
    <mergeCell ref="AF48:AG48"/>
    <mergeCell ref="AD49:AE49"/>
    <mergeCell ref="P49:Q49"/>
    <mergeCell ref="R49:S49"/>
    <mergeCell ref="T49:U49"/>
    <mergeCell ref="V49:W49"/>
    <mergeCell ref="X49:Y49"/>
    <mergeCell ref="AD46:AE46"/>
    <mergeCell ref="AF46:AG46"/>
    <mergeCell ref="Z47:AA47"/>
    <mergeCell ref="X47:Y47"/>
    <mergeCell ref="T44:U44"/>
    <mergeCell ref="V44:W44"/>
    <mergeCell ref="AB47:AC47"/>
    <mergeCell ref="AD47:AE47"/>
    <mergeCell ref="AD45:AE45"/>
    <mergeCell ref="X44:Y44"/>
    <mergeCell ref="T46:U46"/>
    <mergeCell ref="AB42:AC42"/>
    <mergeCell ref="AB44:AC44"/>
    <mergeCell ref="AB45:AC45"/>
    <mergeCell ref="T45:U45"/>
    <mergeCell ref="V45:W45"/>
    <mergeCell ref="X45:Y45"/>
    <mergeCell ref="Z45:AA45"/>
    <mergeCell ref="Z42:AA42"/>
    <mergeCell ref="X42:Y42"/>
    <mergeCell ref="A66:C66"/>
    <mergeCell ref="A62:C62"/>
    <mergeCell ref="A63:C63"/>
    <mergeCell ref="A64:C64"/>
    <mergeCell ref="A65:C65"/>
    <mergeCell ref="A59:C59"/>
    <mergeCell ref="A60:C60"/>
    <mergeCell ref="R45:S45"/>
    <mergeCell ref="A61:C61"/>
    <mergeCell ref="A58:C58"/>
    <mergeCell ref="A50:C50"/>
    <mergeCell ref="A52:C52"/>
    <mergeCell ref="A53:C53"/>
    <mergeCell ref="A54:C54"/>
    <mergeCell ref="A51:C51"/>
    <mergeCell ref="A55:C55"/>
    <mergeCell ref="G55:H55"/>
    <mergeCell ref="A56:C56"/>
    <mergeCell ref="A57:C57"/>
    <mergeCell ref="A46:C46"/>
    <mergeCell ref="A47:C47"/>
    <mergeCell ref="A48:C48"/>
    <mergeCell ref="A49:C49"/>
    <mergeCell ref="AF5:AQ5"/>
    <mergeCell ref="Y5:AE5"/>
    <mergeCell ref="R5:X5"/>
    <mergeCell ref="D5:D6"/>
    <mergeCell ref="E5:J5"/>
    <mergeCell ref="E6:G6"/>
    <mergeCell ref="H6:J6"/>
    <mergeCell ref="C5:C6"/>
    <mergeCell ref="Y6:AA6"/>
    <mergeCell ref="AF6:AH6"/>
    <mergeCell ref="AI6:AP6"/>
    <mergeCell ref="AB6:AE6"/>
    <mergeCell ref="K6:M6"/>
    <mergeCell ref="R6:T6"/>
    <mergeCell ref="U6:X6"/>
    <mergeCell ref="N6:Q6"/>
    <mergeCell ref="K5:Q5"/>
    <mergeCell ref="V42:W42"/>
    <mergeCell ref="X41:AA41"/>
    <mergeCell ref="A45:C45"/>
    <mergeCell ref="A9:A10"/>
    <mergeCell ref="A16:A17"/>
    <mergeCell ref="A19:A20"/>
    <mergeCell ref="A13:A14"/>
    <mergeCell ref="A28:A29"/>
    <mergeCell ref="A44:C44"/>
    <mergeCell ref="P45:Q4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600" verticalDpi="6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2015-05-14T02:08:47Z</cp:lastPrinted>
  <dcterms:created xsi:type="dcterms:W3CDTF">1998-03-25T08:31:26Z</dcterms:created>
  <dcterms:modified xsi:type="dcterms:W3CDTF">2015-05-14T02:09:04Z</dcterms:modified>
  <cp:category/>
  <cp:version/>
  <cp:contentType/>
  <cp:contentStatus/>
</cp:coreProperties>
</file>