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90" tabRatio="764" activeTab="3"/>
  </bookViews>
  <sheets>
    <sheet name="082" sheetId="1" r:id="rId1"/>
    <sheet name="084" sheetId="2" r:id="rId2"/>
    <sheet name="086" sheetId="3" r:id="rId3"/>
    <sheet name="088" sheetId="4" r:id="rId4"/>
    <sheet name="090" sheetId="5" r:id="rId5"/>
    <sheet name="092" sheetId="6" r:id="rId6"/>
    <sheet name="094" sheetId="7" r:id="rId7"/>
    <sheet name="096" sheetId="8" r:id="rId8"/>
    <sheet name="098" sheetId="9" r:id="rId9"/>
    <sheet name="100" sheetId="10" r:id="rId10"/>
    <sheet name="102" sheetId="11" r:id="rId11"/>
    <sheet name="104" sheetId="12" r:id="rId12"/>
    <sheet name="106" sheetId="13" r:id="rId13"/>
    <sheet name="108" sheetId="14" r:id="rId14"/>
    <sheet name="110" sheetId="15" r:id="rId15"/>
  </sheets>
  <definedNames>
    <definedName name="_xlnm.Print_Area" localSheetId="0">'082'!$A$1:$U$74</definedName>
    <definedName name="_xlnm.Print_Area" localSheetId="1">'084'!$A$1:$AA$59</definedName>
    <definedName name="_xlnm.Print_Area" localSheetId="2">'086'!$A$1:$AG$65</definedName>
    <definedName name="_xlnm.Print_Area" localSheetId="3">'088'!$A$1:$AF$63</definedName>
    <definedName name="_xlnm.Print_Area" localSheetId="4">'090'!$A$1:$T$68</definedName>
    <definedName name="_xlnm.Print_Area" localSheetId="5">'092'!$A$1:$V$64</definedName>
    <definedName name="_xlnm.Print_Area" localSheetId="6">'094'!$A$1:$T$71</definedName>
    <definedName name="_xlnm.Print_Area" localSheetId="7">'096'!$A$1:$U$65</definedName>
    <definedName name="_xlnm.Print_Area" localSheetId="8">'098'!$A$1:$P$64</definedName>
    <definedName name="_xlnm.Print_Area" localSheetId="9">'100'!$A$1:$R$64</definedName>
    <definedName name="_xlnm.Print_Area" localSheetId="10">'102'!$A$1:$V$72</definedName>
    <definedName name="_xlnm.Print_Area" localSheetId="11">'104'!$A$1:$R$69</definedName>
    <definedName name="_xlnm.Print_Area" localSheetId="12">'106'!$A$1:$V$69</definedName>
    <definedName name="_xlnm.Print_Area" localSheetId="13">'108'!$A$1:$R$70</definedName>
    <definedName name="_xlnm.Print_Area" localSheetId="14">'110'!$A$1:$AG$72</definedName>
  </definedNames>
  <calcPr fullCalcOnLoad="1"/>
</workbook>
</file>

<file path=xl/sharedStrings.xml><?xml version="1.0" encoding="utf-8"?>
<sst xmlns="http://schemas.openxmlformats.org/spreadsheetml/2006/main" count="6726" uniqueCount="705">
  <si>
    <t>1トン</t>
  </si>
  <si>
    <t>未満</t>
  </si>
  <si>
    <t>～</t>
  </si>
  <si>
    <t>1000トン</t>
  </si>
  <si>
    <t>以上</t>
  </si>
  <si>
    <t>底びき網</t>
  </si>
  <si>
    <t>遠洋底びき網</t>
  </si>
  <si>
    <t>小型底びき網</t>
  </si>
  <si>
    <t>その他の底びき網</t>
  </si>
  <si>
    <t>さんま棒受け網</t>
  </si>
  <si>
    <t>かつお1本釣</t>
  </si>
  <si>
    <t>さば釣</t>
  </si>
  <si>
    <t>いか釣</t>
  </si>
  <si>
    <t>その他の釣</t>
  </si>
  <si>
    <t>はえなわ</t>
  </si>
  <si>
    <t>まぐろ・はえなわ</t>
  </si>
  <si>
    <t>さけ・ますはえなわ</t>
  </si>
  <si>
    <t>その他のはえなわ</t>
  </si>
  <si>
    <t>船びき網</t>
  </si>
  <si>
    <t>造船非使用</t>
  </si>
  <si>
    <t>漁　　　業　　　　　　　　　　　　　　　　　　　地　区　別</t>
  </si>
  <si>
    <t>会社</t>
  </si>
  <si>
    <t>団体</t>
  </si>
  <si>
    <t>漁業協同組合</t>
  </si>
  <si>
    <t>漁業生産組合</t>
  </si>
  <si>
    <t>共同経営</t>
  </si>
  <si>
    <t>トン</t>
  </si>
  <si>
    <t>船外機付船隻数</t>
  </si>
  <si>
    <t>動力船隻数</t>
  </si>
  <si>
    <t>個人</t>
  </si>
  <si>
    <t>個　　人</t>
  </si>
  <si>
    <t>1トン　　　　未満</t>
  </si>
  <si>
    <t>1　　　　　～　　　　　3</t>
  </si>
  <si>
    <r>
      <t>3　　　　　　　　　～　　　　　　　　</t>
    </r>
    <r>
      <rPr>
        <sz val="12"/>
        <rFont val="ＭＳ 明朝"/>
        <family val="1"/>
      </rPr>
      <t>5</t>
    </r>
  </si>
  <si>
    <t>経営組織別</t>
  </si>
  <si>
    <t>官公庁・学校・試験場</t>
  </si>
  <si>
    <t>団　　　　体</t>
  </si>
  <si>
    <t>5　　　　　　　～　　　　　　　　10</t>
  </si>
  <si>
    <t>10　　　　　　　～　　　　　　　　20</t>
  </si>
  <si>
    <t>20　　　　　　　～　　　　　　　　30</t>
  </si>
  <si>
    <t>30　　　　　　　～　　　　　　　　50</t>
  </si>
  <si>
    <t>50　　　　　　　～　　　　　　　　100</t>
  </si>
  <si>
    <t>100　　　　～　　　　　200</t>
  </si>
  <si>
    <r>
      <t>200　　　　～　　　　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0</t>
    </r>
  </si>
  <si>
    <r>
      <t>500　　　　～　　　　　</t>
    </r>
    <r>
      <rPr>
        <sz val="12"/>
        <rFont val="ＭＳ 明朝"/>
        <family val="1"/>
      </rPr>
      <t>1000</t>
    </r>
  </si>
  <si>
    <t>1000　　　トン　　　　以上</t>
  </si>
  <si>
    <t>29日以下</t>
  </si>
  <si>
    <t>30～89</t>
  </si>
  <si>
    <t>90～149</t>
  </si>
  <si>
    <t>150～199</t>
  </si>
  <si>
    <t>200～249</t>
  </si>
  <si>
    <t>年　次　及　び　　　漁 業 地 区 別</t>
  </si>
  <si>
    <t>採貝</t>
  </si>
  <si>
    <t>採藻</t>
  </si>
  <si>
    <t>年次及び漁業種類別</t>
  </si>
  <si>
    <t>するめ　　　い　か</t>
  </si>
  <si>
    <t>こ　う　　　　　いか類</t>
  </si>
  <si>
    <t>その他の　いか類</t>
  </si>
  <si>
    <t>くるま　　　え　び</t>
  </si>
  <si>
    <t>その他の　　　えび類</t>
  </si>
  <si>
    <t>ずわい　　が　に</t>
  </si>
  <si>
    <t>その他の　　　水産動物類</t>
  </si>
  <si>
    <t>そう類計</t>
  </si>
  <si>
    <t>てんぐさ</t>
  </si>
  <si>
    <t>もずく</t>
  </si>
  <si>
    <t>その他の　　藻　類</t>
  </si>
  <si>
    <t>その他の水産動物</t>
  </si>
  <si>
    <t>底びき網</t>
  </si>
  <si>
    <t>遠洋底びき網(北転船）</t>
  </si>
  <si>
    <t>沖合底引き網（１そうびき）</t>
  </si>
  <si>
    <t>小型底びき網（縦びき１種）</t>
  </si>
  <si>
    <t>とびうお類</t>
  </si>
  <si>
    <t>すずき</t>
  </si>
  <si>
    <t>いかなご</t>
  </si>
  <si>
    <t>その他の　　魚　類</t>
  </si>
  <si>
    <t>貝類計</t>
  </si>
  <si>
    <t>あわび類</t>
  </si>
  <si>
    <t>はまぐり類</t>
  </si>
  <si>
    <t>ばしょう　　　かじき</t>
  </si>
  <si>
    <t>た　　ら</t>
  </si>
  <si>
    <t>さめ類</t>
  </si>
  <si>
    <t>えそ類</t>
  </si>
  <si>
    <t>は　　も　　　　　いぼだい</t>
  </si>
  <si>
    <t>ぼうぼう　　　かながし　　　ら類</t>
  </si>
  <si>
    <t>魚類計</t>
  </si>
  <si>
    <t>うるめ　　　　いわし</t>
  </si>
  <si>
    <t>かつお</t>
  </si>
  <si>
    <t>まぐろ</t>
  </si>
  <si>
    <t>めばち</t>
  </si>
  <si>
    <t>きわだ</t>
  </si>
  <si>
    <t>めじ　　　　（その他のまぐろ）</t>
  </si>
  <si>
    <t>まかじき</t>
  </si>
  <si>
    <t>めかじき</t>
  </si>
  <si>
    <t>総　　　数</t>
  </si>
  <si>
    <r>
      <t>10　～　</t>
    </r>
    <r>
      <rPr>
        <sz val="12"/>
        <rFont val="ＭＳ 明朝"/>
        <family val="1"/>
      </rPr>
      <t>20</t>
    </r>
  </si>
  <si>
    <t>（単位　漁労体数　統、出漁日数　日、漁獲量　トン）</t>
  </si>
  <si>
    <t>年次及び漁業種類別</t>
  </si>
  <si>
    <t>50～100</t>
  </si>
  <si>
    <t>100～200</t>
  </si>
  <si>
    <t>200～500</t>
  </si>
  <si>
    <t>500トン以上</t>
  </si>
  <si>
    <t>定置網</t>
  </si>
  <si>
    <t>資料　北陸農政局統計情報部「海面漁業生産統計調査」による。</t>
  </si>
  <si>
    <t>年　次　及　び　　　　　　経営体階層別　</t>
  </si>
  <si>
    <t>総　　数</t>
  </si>
  <si>
    <t>船外機付船</t>
  </si>
  <si>
    <t>1～3</t>
  </si>
  <si>
    <t>3～5</t>
  </si>
  <si>
    <t>50～100</t>
  </si>
  <si>
    <t>100～200</t>
  </si>
  <si>
    <t>200～500</t>
  </si>
  <si>
    <t>無動力</t>
  </si>
  <si>
    <t>5～10</t>
  </si>
  <si>
    <t>10～20</t>
  </si>
  <si>
    <t>20～30</t>
  </si>
  <si>
    <t>30～50</t>
  </si>
  <si>
    <t>500～1000</t>
  </si>
  <si>
    <t>1000T以上</t>
  </si>
  <si>
    <t>動力</t>
  </si>
  <si>
    <t>1000トン以上</t>
  </si>
  <si>
    <t>10 ～ 20</t>
  </si>
  <si>
    <t>20 ～ 30</t>
  </si>
  <si>
    <t>30 ～ 50</t>
  </si>
  <si>
    <t>100 ～ 200</t>
  </si>
  <si>
    <t>200 ～ 500</t>
  </si>
  <si>
    <t>500～1000</t>
  </si>
  <si>
    <t>50 ～ 100</t>
  </si>
  <si>
    <t>北大呑</t>
  </si>
  <si>
    <t>鵜の浜</t>
  </si>
  <si>
    <t>七　尾</t>
  </si>
  <si>
    <t>田鶴浜町</t>
  </si>
  <si>
    <t>田鶴浜</t>
  </si>
  <si>
    <t>西　湾</t>
  </si>
  <si>
    <t>西　岸</t>
  </si>
  <si>
    <t>能登島町</t>
  </si>
  <si>
    <t>島西部</t>
  </si>
  <si>
    <t>島東部</t>
  </si>
  <si>
    <t>穴水湾</t>
  </si>
  <si>
    <t>諸　橋</t>
  </si>
  <si>
    <t>能　都</t>
  </si>
  <si>
    <t>小　木</t>
  </si>
  <si>
    <t>松　波</t>
  </si>
  <si>
    <t>宝　立</t>
  </si>
  <si>
    <t>飯　田</t>
  </si>
  <si>
    <t>蛸　島</t>
  </si>
  <si>
    <t>狼　煙</t>
  </si>
  <si>
    <t>珠洲北部</t>
  </si>
  <si>
    <t>町　野</t>
  </si>
  <si>
    <t>輪　島</t>
  </si>
  <si>
    <t>門　前</t>
  </si>
  <si>
    <t>西　浦</t>
  </si>
  <si>
    <t>西　海</t>
  </si>
  <si>
    <t>福　浦</t>
  </si>
  <si>
    <t>志　賀</t>
  </si>
  <si>
    <t>高　浜</t>
  </si>
  <si>
    <t>柴　垣</t>
  </si>
  <si>
    <t>一の宮</t>
  </si>
  <si>
    <t>志　雄</t>
  </si>
  <si>
    <t>押　水</t>
  </si>
  <si>
    <t>高　松</t>
  </si>
  <si>
    <t>七　塚</t>
  </si>
  <si>
    <t>宇ノ気町</t>
  </si>
  <si>
    <t>大　崎</t>
  </si>
  <si>
    <t>内　灘</t>
  </si>
  <si>
    <t>金　沢</t>
  </si>
  <si>
    <t>松　任</t>
  </si>
  <si>
    <t>美　川</t>
  </si>
  <si>
    <t>根　上</t>
  </si>
  <si>
    <t>小　松</t>
  </si>
  <si>
    <t>橋　立</t>
  </si>
  <si>
    <t>塩　屋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</si>
  <si>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</si>
  <si>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</si>
  <si>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</si>
  <si>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</si>
  <si>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</si>
  <si>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</si>
  <si>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</si>
  <si>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</si>
  <si>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</si>
  <si>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</si>
  <si>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</si>
  <si>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</si>
  <si>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 xml:space="preserve"> 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</si>
  <si>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</si>
  <si>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</si>
  <si>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</si>
  <si>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</si>
  <si>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</si>
  <si>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</si>
  <si>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</si>
  <si>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</si>
  <si>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</si>
  <si>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</si>
  <si>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</si>
  <si>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</si>
  <si>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漁    船　　非 使 用</t>
  </si>
  <si>
    <t>無　　　動　　　力　　　船</t>
  </si>
  <si>
    <t>動　　　　　　　力　　　　　　　船</t>
  </si>
  <si>
    <t>漁労体数</t>
  </si>
  <si>
    <t>出漁日数</t>
  </si>
  <si>
    <t>漁 獲 量</t>
  </si>
  <si>
    <t>無動力船</t>
  </si>
  <si>
    <t>動力船</t>
  </si>
  <si>
    <t>その他の底引き網</t>
  </si>
  <si>
    <t>まき網</t>
  </si>
  <si>
    <t>大中型まき網（1そうまき）</t>
  </si>
  <si>
    <t>あぐり網（1そうまき）</t>
  </si>
  <si>
    <t>その他のまき網</t>
  </si>
  <si>
    <t>敷網</t>
  </si>
  <si>
    <t>その他の敷網</t>
  </si>
  <si>
    <t>刺網</t>
  </si>
  <si>
    <t>母船式さけ・ます</t>
  </si>
  <si>
    <t>さけ・ます流し網</t>
  </si>
  <si>
    <t>釣</t>
  </si>
  <si>
    <t>いか釣</t>
  </si>
  <si>
    <t>その他の釣</t>
  </si>
  <si>
    <t>定置網</t>
  </si>
  <si>
    <t>その他の大型定置網</t>
  </si>
  <si>
    <t>小型定置網</t>
  </si>
  <si>
    <t>ひき網</t>
  </si>
  <si>
    <t>地びき網</t>
  </si>
  <si>
    <t>船びき網</t>
  </si>
  <si>
    <t>その他の漁業</t>
  </si>
  <si>
    <t>漁船使用</t>
  </si>
  <si>
    <t>無動力船のみ</t>
  </si>
  <si>
    <t>1トン未満</t>
  </si>
  <si>
    <t>3 ～ 5</t>
  </si>
  <si>
    <t>5 ～ 10</t>
  </si>
  <si>
    <t>のり養殖</t>
  </si>
  <si>
    <t>かき養殖</t>
  </si>
  <si>
    <t>５　～　10</t>
  </si>
  <si>
    <t>ぶり類</t>
  </si>
  <si>
    <t>海産ほ乳類</t>
  </si>
  <si>
    <t>くろかわ類</t>
  </si>
  <si>
    <t>かれい類</t>
  </si>
  <si>
    <t>さわら類</t>
  </si>
  <si>
    <t>ぼら類</t>
  </si>
  <si>
    <t>その他の魚類</t>
  </si>
  <si>
    <t>その他の水産動物類</t>
  </si>
  <si>
    <t>計</t>
  </si>
  <si>
    <t>魚類</t>
  </si>
  <si>
    <t>総数</t>
  </si>
  <si>
    <t>漁船非使用</t>
  </si>
  <si>
    <t>動力船使用</t>
  </si>
  <si>
    <t>その他の刺網</t>
  </si>
  <si>
    <t>大型定置網</t>
  </si>
  <si>
    <t>海面養殖</t>
  </si>
  <si>
    <t>その他の養殖</t>
  </si>
  <si>
    <t>採貝</t>
  </si>
  <si>
    <t>採藻</t>
  </si>
  <si>
    <t>250日以上</t>
  </si>
  <si>
    <t>さざえ</t>
  </si>
  <si>
    <t>あさり類</t>
  </si>
  <si>
    <t>その他の　　　貝　類</t>
  </si>
  <si>
    <t>わかめ類</t>
  </si>
  <si>
    <t>てんぐさ類</t>
  </si>
  <si>
    <t>その他の　　　藻　類</t>
  </si>
  <si>
    <t>藻類</t>
  </si>
  <si>
    <t>海　　面　　漁　　業</t>
  </si>
  <si>
    <t>昭　和</t>
  </si>
  <si>
    <t>(単位　トン）</t>
  </si>
  <si>
    <t>　　　(単位　トン）</t>
  </si>
  <si>
    <t>めばる類</t>
  </si>
  <si>
    <t>その他の　　魚類</t>
  </si>
  <si>
    <t>その他の　　　えび類</t>
  </si>
  <si>
    <t>かざみ類</t>
  </si>
  <si>
    <t>その他の　　かに類</t>
  </si>
  <si>
    <t>その他の　　　いか類</t>
  </si>
  <si>
    <t>たこ類</t>
  </si>
  <si>
    <t>なまこ類</t>
  </si>
  <si>
    <t>その他の　　水産動物類</t>
  </si>
  <si>
    <t>魚　　　類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</si>
  <si>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</si>
  <si>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</si>
  <si>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</si>
  <si>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</si>
  <si>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</si>
  <si>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</si>
  <si>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</si>
  <si>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</si>
  <si>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</si>
  <si>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</si>
  <si>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</si>
  <si>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</si>
  <si>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</si>
  <si>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</si>
  <si>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</si>
  <si>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</si>
  <si>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</si>
  <si>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</si>
  <si>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</si>
  <si>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</si>
  <si>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</si>
  <si>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</si>
  <si>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</si>
  <si>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</si>
  <si>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ひれぐろ</t>
  </si>
  <si>
    <t>その他の　　　かれい類</t>
  </si>
  <si>
    <t>た　ら</t>
  </si>
  <si>
    <t>すけとう　　　だ　ら</t>
  </si>
  <si>
    <t>はたはた</t>
  </si>
  <si>
    <t>にぎす類</t>
  </si>
  <si>
    <t>たちうお</t>
  </si>
  <si>
    <t>ぼうぼう類</t>
  </si>
  <si>
    <t>まだい</t>
  </si>
  <si>
    <t>ちだい</t>
  </si>
  <si>
    <t>きだい</t>
  </si>
  <si>
    <t>くろだい</t>
  </si>
  <si>
    <t>しいら類</t>
  </si>
  <si>
    <t>総　数</t>
  </si>
  <si>
    <t>かじき類</t>
  </si>
  <si>
    <t>かつお類</t>
  </si>
  <si>
    <t>さめ類</t>
  </si>
  <si>
    <t>まいわし</t>
  </si>
  <si>
    <t>うるめ　　いわし</t>
  </si>
  <si>
    <t>かたくち　　　いわし</t>
  </si>
  <si>
    <t>あじ類</t>
  </si>
  <si>
    <t>さば類</t>
  </si>
  <si>
    <t>さんま</t>
  </si>
  <si>
    <t>当歳</t>
  </si>
  <si>
    <t>２歳以上</t>
  </si>
  <si>
    <t>ひらめ</t>
  </si>
  <si>
    <t>まがれい</t>
  </si>
  <si>
    <t>そうはち　　　がれい</t>
  </si>
  <si>
    <t>む　し　　　がれい</t>
  </si>
  <si>
    <t>年次</t>
  </si>
  <si>
    <t>総数</t>
  </si>
  <si>
    <t>1トン　　　　　　未満</t>
  </si>
  <si>
    <t>1　　　　　　　　　～　　　　　　　　3</t>
  </si>
  <si>
    <t>3　　　　　　　　　～　　　　　　　　5</t>
  </si>
  <si>
    <t>5　　　　　　～　　　　　　　　10</t>
  </si>
  <si>
    <r>
      <t>10　　　　　　～　　　　　　　　</t>
    </r>
    <r>
      <rPr>
        <sz val="12"/>
        <rFont val="ＭＳ 明朝"/>
        <family val="1"/>
      </rPr>
      <t>20</t>
    </r>
  </si>
  <si>
    <r>
      <t>20　　　　　　～　　　　　　　　</t>
    </r>
    <r>
      <rPr>
        <sz val="12"/>
        <rFont val="ＭＳ 明朝"/>
        <family val="1"/>
      </rPr>
      <t>30</t>
    </r>
  </si>
  <si>
    <t>30　　　　　　～　　　　　　50</t>
  </si>
  <si>
    <r>
      <t>50　　　　　　～　　　　　　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0</t>
    </r>
  </si>
  <si>
    <r>
      <t>10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200</t>
    </r>
  </si>
  <si>
    <r>
      <t>20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500</t>
    </r>
  </si>
  <si>
    <r>
      <t>50</t>
    </r>
    <r>
      <rPr>
        <sz val="12"/>
        <rFont val="ＭＳ 明朝"/>
        <family val="1"/>
      </rPr>
      <t>0　　　　　　～　　　　　　</t>
    </r>
    <r>
      <rPr>
        <sz val="12"/>
        <rFont val="ＭＳ 明朝"/>
        <family val="1"/>
      </rPr>
      <t>1000</t>
    </r>
  </si>
  <si>
    <t>1000トン　　　　　　　　　　　以上</t>
  </si>
  <si>
    <t>（単位　　隻）</t>
  </si>
  <si>
    <t>漁船非使用</t>
  </si>
  <si>
    <t>　　　（単位　隻）</t>
  </si>
  <si>
    <t>～</t>
  </si>
  <si>
    <t>無動力船隻数</t>
  </si>
  <si>
    <t>（単位　トン）</t>
  </si>
  <si>
    <t>品目別</t>
  </si>
  <si>
    <t>年次別生産量</t>
  </si>
  <si>
    <t>事業体数</t>
  </si>
  <si>
    <r>
      <t>施設数(台</t>
    </r>
    <r>
      <rPr>
        <sz val="12"/>
        <rFont val="ＭＳ 明朝"/>
        <family val="1"/>
      </rPr>
      <t>)</t>
    </r>
  </si>
  <si>
    <t>真珠浜揚げ量（ｋｇ）</t>
  </si>
  <si>
    <t>施設数</t>
  </si>
  <si>
    <t>収穫量　（むき身）（ｔ）</t>
  </si>
  <si>
    <t>いかだ式</t>
  </si>
  <si>
    <t>簡易垂下式</t>
  </si>
  <si>
    <t>その他</t>
  </si>
  <si>
    <t>いかだ式（台）</t>
  </si>
  <si>
    <t>簡易垂下式（千㎡）</t>
  </si>
  <si>
    <t>その他（台）</t>
  </si>
  <si>
    <t>純生産量</t>
  </si>
  <si>
    <t>煮干し</t>
  </si>
  <si>
    <t>煮干しいわし</t>
  </si>
  <si>
    <t>塩蔵品</t>
  </si>
  <si>
    <t>かまぼこ類</t>
  </si>
  <si>
    <t>塩蔵さば</t>
  </si>
  <si>
    <t>あげかまぼこ</t>
  </si>
  <si>
    <t>くん製</t>
  </si>
  <si>
    <t>のり養殖業</t>
  </si>
  <si>
    <t>その他の養殖業</t>
  </si>
  <si>
    <t>経営体数</t>
  </si>
  <si>
    <t>収穫量</t>
  </si>
  <si>
    <t>魚類養殖業</t>
  </si>
  <si>
    <t>藻類養殖業</t>
  </si>
  <si>
    <t>板のり　　　　　（千枚）</t>
  </si>
  <si>
    <t>経営体</t>
  </si>
  <si>
    <t>収穫量　　（ｔ）</t>
  </si>
  <si>
    <t>収穫量　　　　　（ｔ）</t>
  </si>
  <si>
    <t>節類</t>
  </si>
  <si>
    <t>数</t>
  </si>
  <si>
    <t>冷凍かつお</t>
  </si>
  <si>
    <t>そうだかつお節</t>
  </si>
  <si>
    <t>冷凍ます類</t>
  </si>
  <si>
    <t>けずり節</t>
  </si>
  <si>
    <t>その他の水産加工品</t>
  </si>
  <si>
    <t>冷凍さば類</t>
  </si>
  <si>
    <t>冷凍さんま</t>
  </si>
  <si>
    <t>冷凍かれい類</t>
  </si>
  <si>
    <t>さくらぼし・</t>
  </si>
  <si>
    <t>冷凍貝類</t>
  </si>
  <si>
    <t>みりんぼし</t>
  </si>
  <si>
    <t>いか塩辛</t>
  </si>
  <si>
    <t>さけ類</t>
  </si>
  <si>
    <t>水産物漬物</t>
  </si>
  <si>
    <t>さくらます</t>
  </si>
  <si>
    <t>冷凍食品</t>
  </si>
  <si>
    <t>にじます</t>
  </si>
  <si>
    <t>いか調味加工品</t>
  </si>
  <si>
    <t>いわな</t>
  </si>
  <si>
    <t>水産物調理食品</t>
  </si>
  <si>
    <t>あゆ</t>
  </si>
  <si>
    <t>わかさぎ</t>
  </si>
  <si>
    <t>魚油</t>
  </si>
  <si>
    <t>しらうお</t>
  </si>
  <si>
    <t>こい</t>
  </si>
  <si>
    <t>ふな</t>
  </si>
  <si>
    <t>するめ</t>
  </si>
  <si>
    <t>飼肥料</t>
  </si>
  <si>
    <t>うぐい</t>
  </si>
  <si>
    <t>おいかわ</t>
  </si>
  <si>
    <t>身かす</t>
  </si>
  <si>
    <t>うなぎ</t>
  </si>
  <si>
    <t>塩干</t>
  </si>
  <si>
    <t>どじょう類</t>
  </si>
  <si>
    <t>あらかす</t>
  </si>
  <si>
    <t>干しいわし</t>
  </si>
  <si>
    <t>はぜ類</t>
  </si>
  <si>
    <t>干しあじ</t>
  </si>
  <si>
    <t>貝類</t>
  </si>
  <si>
    <t>干しさんま</t>
  </si>
  <si>
    <t>しじみ</t>
  </si>
  <si>
    <t>その他の貝類</t>
  </si>
  <si>
    <t>干しさば</t>
  </si>
  <si>
    <t>干しかれい</t>
  </si>
  <si>
    <t>えび類</t>
  </si>
  <si>
    <t>その他の水産動物類</t>
  </si>
  <si>
    <t>干したら</t>
  </si>
  <si>
    <t>藻類</t>
  </si>
  <si>
    <t>網びき養殖（さく）</t>
  </si>
  <si>
    <t>その他の方法</t>
  </si>
  <si>
    <t>　　〃　（2そうまき）</t>
  </si>
  <si>
    <t>その他の敷網</t>
  </si>
  <si>
    <t>1T未満</t>
  </si>
  <si>
    <t>1 ～ 3</t>
  </si>
  <si>
    <t>　　　〃　　（縦びきその他）</t>
  </si>
  <si>
    <t>　　〃　　（2そうまき）</t>
  </si>
  <si>
    <t>さんま棒受網</t>
  </si>
  <si>
    <t>そうだ　　　がつお</t>
  </si>
  <si>
    <t>ばらのり（ｔ）</t>
  </si>
  <si>
    <t>資料　　北陸農政局統計情報部　「海面漁業生産統計調査」による。</t>
  </si>
  <si>
    <t>年次及び主な漁業種類別</t>
  </si>
  <si>
    <t>３　～　５</t>
  </si>
  <si>
    <t>３ トン 未 満</t>
  </si>
  <si>
    <t>さけ類</t>
  </si>
  <si>
    <t>すけとう　　　　　だら</t>
  </si>
  <si>
    <t>その他の　　　　水産動物　　　　　　計</t>
  </si>
  <si>
    <t>千枚</t>
  </si>
  <si>
    <t>資料　北陸農政局統計情報部「海面漁業収穫統計調査」による。</t>
  </si>
  <si>
    <t>資料　北陸農政局統計情報部「漁業・養殖業生産統計」による。</t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</si>
  <si>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</si>
  <si>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t>にしん</t>
  </si>
  <si>
    <t>資料　　石川県統計情報課「第6次漁業センサス」、北陸農政局統計情報部「漁業経営体調査」による。</t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</si>
  <si>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</si>
  <si>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r>
      <t>注　各年1月1日現在。ただし、昭和5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年は11月1日現在である。</t>
    </r>
  </si>
  <si>
    <t>資料　石川県統計情報課「第6次漁業センサス」、北陸農政局統計情報部「漁業経営体調査」よる。</t>
  </si>
  <si>
    <t>釣り</t>
  </si>
  <si>
    <t>その他のさば釣</t>
  </si>
  <si>
    <t>さけ・ますはえなわ</t>
  </si>
  <si>
    <t>まぐろはえなわ（本土根拠）</t>
  </si>
  <si>
    <t>　　　〃　　　（近　　海）</t>
  </si>
  <si>
    <r>
      <t>　2</t>
    </r>
    <r>
      <rPr>
        <sz val="12"/>
        <rFont val="ＭＳ 明朝"/>
        <family val="1"/>
      </rPr>
      <t>.　　遠洋かつお一本釣りは「その他の釣り」に含めた。</t>
    </r>
  </si>
  <si>
    <r>
      <t>注</t>
    </r>
    <r>
      <rPr>
        <sz val="12"/>
        <rFont val="ＭＳ 明朝"/>
        <family val="1"/>
      </rPr>
      <t>1.</t>
    </r>
    <r>
      <rPr>
        <sz val="12"/>
        <rFont val="ＭＳ 明朝"/>
        <family val="1"/>
      </rPr>
      <t>　　沖合い底引き網漁業は、漁業成績報告（指定魚種</t>
    </r>
    <r>
      <rPr>
        <sz val="12"/>
        <rFont val="ＭＳ 明朝"/>
        <family val="1"/>
      </rPr>
      <t>16）を利用する関係上指定魚種以外はすべて「その他の魚種」に含まれている。</t>
    </r>
  </si>
  <si>
    <t>　　　　また、沖合い底引き網漁業で漁獲された「その他のえび類」は、ほっこく赤えびのみである。</t>
  </si>
  <si>
    <t>きちじ　　　　　　ほっけ　　　　　　めぬけ</t>
  </si>
  <si>
    <t>ます類</t>
  </si>
  <si>
    <t>その他の　　　　にべ　　　ぐち類</t>
  </si>
  <si>
    <t>煮干しいかなご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</si>
  <si>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</si>
  <si>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</si>
  <si>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</si>
  <si>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20～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</si>
  <si>
    <t>30～50</t>
  </si>
  <si>
    <t>ほっこく　　　　あかえび</t>
  </si>
  <si>
    <t>ずわいかに</t>
  </si>
  <si>
    <t>べ に　　　ずわい</t>
  </si>
  <si>
    <t>するめいか</t>
  </si>
  <si>
    <t>おす</t>
  </si>
  <si>
    <t>めす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</si>
  <si>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</si>
  <si>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</si>
  <si>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</si>
  <si>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t>昭和51年</t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</si>
  <si>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</si>
  <si>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</si>
  <si>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（3）経営組織別経営体数（昭和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.1.1現在）</t>
    </r>
  </si>
  <si>
    <r>
      <t>（4）漁船隻数（昭和</t>
    </r>
    <r>
      <rPr>
        <sz val="12"/>
        <rFont val="ＭＳ 明朝"/>
        <family val="1"/>
      </rPr>
      <t>56.1</t>
    </r>
    <r>
      <rPr>
        <sz val="12"/>
        <rFont val="ＭＳ 明朝"/>
        <family val="1"/>
      </rPr>
      <t>.1現在）</t>
    </r>
  </si>
  <si>
    <t>昭和51年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</si>
  <si>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</si>
  <si>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びんなが</t>
  </si>
  <si>
    <r>
      <t>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</t>
    </r>
  </si>
  <si>
    <t>注　この表には海面養殖業が含まれている。</t>
  </si>
  <si>
    <t>まぐろ　　びんなが</t>
  </si>
  <si>
    <t>めじ　　（その他　まぐろ）</t>
  </si>
  <si>
    <t>殻付き</t>
  </si>
  <si>
    <t>剥き身</t>
  </si>
  <si>
    <t>天然もの（殻付き）</t>
  </si>
  <si>
    <t>養殖もの（剥き身）</t>
  </si>
  <si>
    <t>板のり</t>
  </si>
  <si>
    <t>注　藻類の計には板のりは含まない。</t>
  </si>
  <si>
    <t>資料　北陸農政局統計情報部「水産加工統計調査（陸上）」による。</t>
  </si>
  <si>
    <t>素干し</t>
  </si>
  <si>
    <t>練製品</t>
  </si>
  <si>
    <t>煮干しあじ</t>
  </si>
  <si>
    <t>干しあわび</t>
  </si>
  <si>
    <t>生ちくわ</t>
  </si>
  <si>
    <t>冷凍ちくわ</t>
  </si>
  <si>
    <t>こんぶつくだに</t>
  </si>
  <si>
    <t>するめつくだに</t>
  </si>
  <si>
    <t>水産物つくだに</t>
  </si>
  <si>
    <t>貝殻粉</t>
  </si>
  <si>
    <t>冷凍品</t>
  </si>
  <si>
    <t>冷凍いわし類</t>
  </si>
  <si>
    <t>冷凍まあじ</t>
  </si>
  <si>
    <t>その他の冷凍魚類</t>
  </si>
  <si>
    <t>冷凍するめいか類</t>
  </si>
  <si>
    <t>-</t>
  </si>
  <si>
    <t>-</t>
  </si>
  <si>
    <t>-</t>
  </si>
  <si>
    <t>…</t>
  </si>
  <si>
    <t>X</t>
  </si>
  <si>
    <t>X</t>
  </si>
  <si>
    <t>-</t>
  </si>
  <si>
    <t>…</t>
  </si>
  <si>
    <r>
      <t>昭和</t>
    </r>
    <r>
      <rPr>
        <b/>
        <sz val="12"/>
        <color indexed="8"/>
        <rFont val="ＭＳ ゴシック"/>
        <family val="3"/>
      </rPr>
      <t>55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</si>
  <si>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b/>
        <sz val="12"/>
        <color indexed="8"/>
        <rFont val="ＭＳ ゴシック"/>
        <family val="3"/>
      </rPr>
      <t>55</t>
    </r>
    <r>
      <rPr>
        <b/>
        <sz val="12"/>
        <color indexed="9"/>
        <rFont val="ＭＳ ゴシック"/>
        <family val="3"/>
      </rPr>
      <t>年</t>
    </r>
  </si>
  <si>
    <t>-</t>
  </si>
  <si>
    <t>採貝・採藻</t>
  </si>
  <si>
    <t>はえなわ</t>
  </si>
  <si>
    <t>採貝・採藻</t>
  </si>
  <si>
    <t>はえなわ</t>
  </si>
  <si>
    <t>-</t>
  </si>
  <si>
    <r>
      <t>昭和</t>
    </r>
    <r>
      <rPr>
        <b/>
        <sz val="12"/>
        <color indexed="8"/>
        <rFont val="ＭＳ ゴシック"/>
        <family val="3"/>
      </rPr>
      <t>55</t>
    </r>
    <r>
      <rPr>
        <b/>
        <sz val="12"/>
        <color indexed="9"/>
        <rFont val="ＭＳ ゴシック"/>
        <family val="3"/>
      </rPr>
      <t>年</t>
    </r>
  </si>
  <si>
    <r>
      <t>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</t>
    </r>
  </si>
  <si>
    <t>-</t>
  </si>
  <si>
    <t>-</t>
  </si>
  <si>
    <t>-</t>
  </si>
  <si>
    <t>中島町</t>
  </si>
  <si>
    <t>-</t>
  </si>
  <si>
    <t>-</t>
  </si>
  <si>
    <t>-</t>
  </si>
  <si>
    <t>穴水町</t>
  </si>
  <si>
    <t>甲</t>
  </si>
  <si>
    <t>-</t>
  </si>
  <si>
    <t>能都町</t>
  </si>
  <si>
    <t>-</t>
  </si>
  <si>
    <t>姫</t>
  </si>
  <si>
    <t>内浦町</t>
  </si>
  <si>
    <t>-</t>
  </si>
  <si>
    <t>-</t>
  </si>
  <si>
    <t>珠洲市</t>
  </si>
  <si>
    <t>-</t>
  </si>
  <si>
    <t>-</t>
  </si>
  <si>
    <t>-</t>
  </si>
  <si>
    <t>-</t>
  </si>
  <si>
    <t>輪島市</t>
  </si>
  <si>
    <t>-</t>
  </si>
  <si>
    <t>門前町</t>
  </si>
  <si>
    <t>-</t>
  </si>
  <si>
    <t>富来町</t>
  </si>
  <si>
    <t>-</t>
  </si>
  <si>
    <t>-</t>
  </si>
  <si>
    <t>志賀町</t>
  </si>
  <si>
    <t>-</t>
  </si>
  <si>
    <t>羽咋市</t>
  </si>
  <si>
    <t>-</t>
  </si>
  <si>
    <t>-</t>
  </si>
  <si>
    <t>志雄町</t>
  </si>
  <si>
    <t>-</t>
  </si>
  <si>
    <t>押水町</t>
  </si>
  <si>
    <t>-</t>
  </si>
  <si>
    <t>高松町</t>
  </si>
  <si>
    <t>-</t>
  </si>
  <si>
    <t>七塚町</t>
  </si>
  <si>
    <t>-</t>
  </si>
  <si>
    <t>-</t>
  </si>
  <si>
    <t>内灘町</t>
  </si>
  <si>
    <t>-</t>
  </si>
  <si>
    <t>金沢市</t>
  </si>
  <si>
    <t>-</t>
  </si>
  <si>
    <t>松任市</t>
  </si>
  <si>
    <t>-</t>
  </si>
  <si>
    <t>美川町</t>
  </si>
  <si>
    <t>-</t>
  </si>
  <si>
    <t>根上町</t>
  </si>
  <si>
    <t>-</t>
  </si>
  <si>
    <t>小松市</t>
  </si>
  <si>
    <t>加賀市</t>
  </si>
  <si>
    <t>-</t>
  </si>
  <si>
    <r>
      <t xml:space="preserve">海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面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漁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業</t>
    </r>
  </si>
  <si>
    <t>さざえ</t>
  </si>
  <si>
    <t>か　き</t>
  </si>
  <si>
    <t>もずく</t>
  </si>
  <si>
    <t>-</t>
  </si>
  <si>
    <t>七尾市</t>
  </si>
  <si>
    <r>
      <t>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</si>
  <si>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</si>
  <si>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</si>
  <si>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</si>
  <si>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</si>
  <si>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</si>
  <si>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52</t>
    </r>
    <r>
      <rPr>
        <sz val="12"/>
        <color indexed="9"/>
        <rFont val="ＭＳ 明朝"/>
        <family val="1"/>
      </rPr>
      <t>　年</t>
    </r>
  </si>
  <si>
    <r>
      <t>53</t>
    </r>
    <r>
      <rPr>
        <sz val="12"/>
        <color indexed="9"/>
        <rFont val="ＭＳ 明朝"/>
        <family val="1"/>
      </rPr>
      <t>　年</t>
    </r>
  </si>
  <si>
    <r>
      <t>54</t>
    </r>
    <r>
      <rPr>
        <sz val="12"/>
        <color indexed="9"/>
        <rFont val="ＭＳ 明朝"/>
        <family val="1"/>
      </rPr>
      <t>　年</t>
    </r>
  </si>
  <si>
    <r>
      <t>55</t>
    </r>
    <r>
      <rPr>
        <b/>
        <sz val="12"/>
        <color indexed="9"/>
        <rFont val="ＭＳ ゴシック"/>
        <family val="3"/>
      </rPr>
      <t>　年</t>
    </r>
  </si>
  <si>
    <r>
      <t>5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　年</t>
    </r>
  </si>
  <si>
    <r>
      <t>5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　年</t>
    </r>
  </si>
  <si>
    <r>
      <t>5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　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</si>
  <si>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</si>
  <si>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</si>
  <si>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</si>
  <si>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</si>
  <si>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t>７　　水　　　　　産　　　　　業</t>
  </si>
  <si>
    <t>42　　漁　　　業　　　経　　　営</t>
  </si>
  <si>
    <t>（1）　　経　　　営　　　体　　　数</t>
  </si>
  <si>
    <t>82　水産業</t>
  </si>
  <si>
    <t>水産業　83</t>
  </si>
  <si>
    <t>注　1.　個人経営については、操業日数２９日以下のものを除く。</t>
  </si>
  <si>
    <r>
      <t>　　2.　各年１月１日現在。ただし、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年は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月１日現在である。</t>
    </r>
  </si>
  <si>
    <t>84　水産業</t>
  </si>
  <si>
    <t>水産業　85</t>
  </si>
  <si>
    <t>経　　　営　　　体　　　数　（つづき）</t>
  </si>
  <si>
    <r>
      <t>イ　経　営　組　織　別　経　営　体　数（昭和</t>
    </r>
    <r>
      <rPr>
        <sz val="12"/>
        <rFont val="ＭＳ 明朝"/>
        <family val="1"/>
      </rPr>
      <t>51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55年）</t>
    </r>
  </si>
  <si>
    <r>
      <t>ア　主　な　漁　業　種　類　別　経　営　体　数（昭和51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55年）</t>
    </r>
  </si>
  <si>
    <t>の　　み　　　　　　　　　無動力船　　　　　</t>
  </si>
  <si>
    <t>の　　み　　　　　　　無動力船</t>
  </si>
  <si>
    <t>ウ　出　漁　日　数　、　経　営　体　階　層　別　経　営　体　数（昭和56.1.1現在）</t>
  </si>
  <si>
    <t>従事日数別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</si>
  <si>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</si>
  <si>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</si>
  <si>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</si>
  <si>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</si>
  <si>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</si>
  <si>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</si>
  <si>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</si>
  <si>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</si>
  <si>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</si>
  <si>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注　1.　個人経営については、操業日数</t>
    </r>
    <r>
      <rPr>
        <sz val="12"/>
        <rFont val="ＭＳ 明朝"/>
        <family val="1"/>
      </rPr>
      <t>29日以下のものを除く。</t>
    </r>
  </si>
  <si>
    <r>
      <t>　　2.　各年１月１日現在。ただし、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年は11月1日現在である。</t>
    </r>
  </si>
  <si>
    <r>
      <t>注　個人経営については、操業日数</t>
    </r>
    <r>
      <rPr>
        <sz val="12"/>
        <rFont val="ＭＳ 明朝"/>
        <family val="1"/>
      </rPr>
      <t>29日以下のものを除く。</t>
    </r>
  </si>
  <si>
    <t>86　水産業</t>
  </si>
  <si>
    <t>水産業　87</t>
  </si>
  <si>
    <r>
      <t>（２）　漁　業　地　区　別　、　階　層　別　経　営　体　数（昭和5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.1現在）</t>
    </r>
  </si>
  <si>
    <t>会　　　社</t>
  </si>
  <si>
    <t>試　験　場　　　　　　　　　　　　　　　　　　　　　官公庁、学校</t>
  </si>
  <si>
    <t>資料　北陸農政局統計情報部「漁業動態統計年報」による。</t>
  </si>
  <si>
    <t>総　　　　数</t>
  </si>
  <si>
    <t>88　水産業</t>
  </si>
  <si>
    <t>水産業　89</t>
  </si>
  <si>
    <t>43　　漁　　　業　　　生　　　産　　　手　　　段</t>
  </si>
  <si>
    <t>（１）　　漁　　　船　　　種　　　類　　　別　　　隻　　　数　（昭和51～55年）</t>
  </si>
  <si>
    <t>-</t>
  </si>
  <si>
    <t>-</t>
  </si>
  <si>
    <t>-</t>
  </si>
  <si>
    <t>-</t>
  </si>
  <si>
    <t>年　次</t>
  </si>
  <si>
    <r>
      <t>（2）　　動　　　力　　　漁　　　船　　　ト　　　ン　　　数　（昭和5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年）</t>
    </r>
  </si>
  <si>
    <t>90　水産業</t>
  </si>
  <si>
    <t>水産業　91</t>
  </si>
  <si>
    <t>44　一　般　海　面　漁　業　種　類　別　、　規　模　別　漁　獲　量（属人）（昭和51～55年）</t>
  </si>
  <si>
    <r>
      <t>注1．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内訳の数字で発表できないものがあるので、総数と一致しない場合がある。　</t>
    </r>
  </si>
  <si>
    <r>
      <t>注</t>
    </r>
    <r>
      <rPr>
        <sz val="12"/>
        <rFont val="ＭＳ 明朝"/>
        <family val="1"/>
      </rPr>
      <t>2． 遠洋かつお一本釣りはその他の釣りへ含めた</t>
    </r>
  </si>
  <si>
    <t>一　般　海　面　漁　業　種　類　別　、　規　模　別　漁　獲　量（属人）（昭和51～55年）（つづき）</t>
  </si>
  <si>
    <t>92　水産業</t>
  </si>
  <si>
    <t>水産業　93</t>
  </si>
  <si>
    <t>…</t>
  </si>
  <si>
    <t>94　水産業</t>
  </si>
  <si>
    <t>水産業　95</t>
  </si>
  <si>
    <t>45　　魚　　　種　　　別　　　漁　　　獲　　　量</t>
  </si>
  <si>
    <t>（１）　漁　業　種　類　別　、　魚　種　別　漁　獲　量（属人）（昭和51～55年）</t>
  </si>
  <si>
    <t>漁　業　種　類　別　、　魚　種　別　漁　獲　量（属人）（昭和51～55年）（つづき）</t>
  </si>
  <si>
    <t>96　水産業</t>
  </si>
  <si>
    <t>水産業　97</t>
  </si>
  <si>
    <t>98　水産業</t>
  </si>
  <si>
    <t>水産業　99</t>
  </si>
  <si>
    <t>100　水産業</t>
  </si>
  <si>
    <t>水産業　101</t>
  </si>
  <si>
    <t>海　産
ほ乳類</t>
  </si>
  <si>
    <t>102　水産業</t>
  </si>
  <si>
    <t>水産業　103</t>
  </si>
  <si>
    <t>（2）　漁　業　地　区　別　、　魚　種　別　生　産　量（属地）（昭和51～55年）</t>
  </si>
  <si>
    <t>104　水産業</t>
  </si>
  <si>
    <t>水産業　105</t>
  </si>
  <si>
    <t>漁　業　地　区　別　、　魚　種　別　生　産　量（属地）（昭和51～55年）（つづき）</t>
  </si>
  <si>
    <t>あ　か　　　がれい</t>
  </si>
  <si>
    <t>と　び　　　　うお類</t>
  </si>
  <si>
    <t>くるま　　　え　び</t>
  </si>
  <si>
    <t>106　水産業</t>
  </si>
  <si>
    <t>水産業　107</t>
  </si>
  <si>
    <t>漁　業　地　区　別　魚　種　別　生　産　量（属地）（昭和51～55年）（つづき）</t>
  </si>
  <si>
    <t>108　水産業</t>
  </si>
  <si>
    <t>水産業　109</t>
  </si>
  <si>
    <t>貝　　　　　　　　　　　　　　　　　　類</t>
  </si>
  <si>
    <t>あわび</t>
  </si>
  <si>
    <t>藻　　　　　　　　　　　　類</t>
  </si>
  <si>
    <t>110　水産業</t>
  </si>
  <si>
    <t>水産業　111</t>
  </si>
  <si>
    <t>46　海面養殖業の養殖方法別経営体数、施設数及び収穫量（昭和51～55年）</t>
  </si>
  <si>
    <t>海面養殖業の養殖方法別経営体数、施設数及び収穫量（昭和51～55年）（つづき）</t>
  </si>
  <si>
    <t>真　珠　養　殖　業</t>
  </si>
  <si>
    <t>か　　　　　き　　　　　養　　　　　殖　　　　　業</t>
  </si>
  <si>
    <t>経　　　営　　　体　　　数</t>
  </si>
  <si>
    <t>施　　　設　　　数</t>
  </si>
  <si>
    <t>魚　　種　　類</t>
  </si>
  <si>
    <t>網びき養殖</t>
  </si>
  <si>
    <t>47　内　水　面　漁　業　魚　種　別　漁　獲　量（昭和51～55年）</t>
  </si>
  <si>
    <t>48　水産加工品、品目別生産量（昭和53～55年）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</si>
</sst>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0;[Red]0"/>
    <numFmt numFmtId="188" formatCode="#,##0;[Red]#,##0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b/>
      <sz val="12"/>
      <color indexed="12"/>
      <name val="ＭＳ 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1" fillId="0" borderId="17" xfId="49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7" xfId="49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right" vertical="top"/>
    </xf>
    <xf numFmtId="184" fontId="6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23" xfId="0" applyFont="1" applyFill="1" applyBorder="1" applyAlignment="1">
      <alignment vertical="center"/>
    </xf>
    <xf numFmtId="184" fontId="0" fillId="0" borderId="0" xfId="0" applyNumberFormat="1" applyFont="1" applyFill="1" applyAlignment="1">
      <alignment vertical="top"/>
    </xf>
    <xf numFmtId="184" fontId="6" fillId="0" borderId="0" xfId="0" applyNumberFormat="1" applyFont="1" applyFill="1" applyAlignment="1">
      <alignment vertical="top"/>
    </xf>
    <xf numFmtId="184" fontId="0" fillId="0" borderId="24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distributed" vertical="center"/>
    </xf>
    <xf numFmtId="184" fontId="0" fillId="0" borderId="25" xfId="0" applyNumberFormat="1" applyFont="1" applyFill="1" applyBorder="1" applyAlignment="1">
      <alignment horizontal="center" vertical="center"/>
    </xf>
    <xf numFmtId="184" fontId="0" fillId="0" borderId="23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 applyProtection="1">
      <alignment horizontal="distributed" vertical="center"/>
      <protection/>
    </xf>
    <xf numFmtId="184" fontId="0" fillId="0" borderId="20" xfId="0" applyNumberFormat="1" applyFont="1" applyFill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26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84" fontId="0" fillId="0" borderId="24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 textRotation="255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right" vertical="center" textRotation="255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distributed" vertical="distributed" textRotation="255"/>
    </xf>
    <xf numFmtId="184" fontId="0" fillId="0" borderId="0" xfId="0" applyNumberFormat="1" applyFont="1" applyFill="1" applyBorder="1" applyAlignment="1">
      <alignment horizontal="center" vertical="distributed" textRotation="255"/>
    </xf>
    <xf numFmtId="184" fontId="0" fillId="0" borderId="0" xfId="0" applyNumberFormat="1" applyFont="1" applyFill="1" applyBorder="1" applyAlignment="1">
      <alignment horizontal="center" vertical="center" textRotation="255" wrapText="1"/>
    </xf>
    <xf numFmtId="18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textRotation="255"/>
    </xf>
    <xf numFmtId="38" fontId="0" fillId="0" borderId="27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17" fillId="0" borderId="0" xfId="0" applyFont="1" applyFill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/>
    </xf>
    <xf numFmtId="184" fontId="12" fillId="0" borderId="0" xfId="0" applyNumberFormat="1" applyFont="1" applyFill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21" xfId="0" applyFont="1" applyFill="1" applyBorder="1" applyAlignment="1">
      <alignment vertical="center"/>
    </xf>
    <xf numFmtId="184" fontId="12" fillId="0" borderId="2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4" fontId="12" fillId="0" borderId="17" xfId="0" applyNumberFormat="1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vertical="center"/>
    </xf>
    <xf numFmtId="0" fontId="12" fillId="0" borderId="18" xfId="0" applyFont="1" applyFill="1" applyBorder="1" applyAlignment="1" applyProtection="1">
      <alignment horizontal="distributed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4" xfId="0" applyFill="1" applyBorder="1" applyAlignment="1">
      <alignment horizontal="right"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/>
    </xf>
    <xf numFmtId="181" fontId="0" fillId="0" borderId="28" xfId="0" applyNumberFormat="1" applyFont="1" applyFill="1" applyBorder="1" applyAlignment="1" applyProtection="1" quotePrefix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84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distributed" vertical="center"/>
    </xf>
    <xf numFmtId="38" fontId="12" fillId="0" borderId="30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18" xfId="49" applyFont="1" applyFill="1" applyBorder="1" applyAlignment="1">
      <alignment horizontal="distributed" vertical="center"/>
    </xf>
    <xf numFmtId="38" fontId="12" fillId="0" borderId="32" xfId="49" applyFont="1" applyFill="1" applyBorder="1" applyAlignment="1">
      <alignment horizontal="distributed"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184" fontId="1" fillId="0" borderId="0" xfId="0" applyNumberFormat="1" applyFont="1" applyFill="1" applyAlignment="1">
      <alignment vertical="center"/>
    </xf>
    <xf numFmtId="0" fontId="0" fillId="0" borderId="23" xfId="0" applyFill="1" applyBorder="1" applyAlignment="1">
      <alignment horizontal="distributed" vertical="center"/>
    </xf>
    <xf numFmtId="184" fontId="12" fillId="0" borderId="18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7" fontId="12" fillId="0" borderId="17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12" fillId="0" borderId="24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84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184" fontId="0" fillId="0" borderId="27" xfId="0" applyNumberFormat="1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 textRotation="255"/>
    </xf>
    <xf numFmtId="0" fontId="0" fillId="0" borderId="27" xfId="0" applyFont="1" applyFill="1" applyBorder="1" applyAlignment="1">
      <alignment vertical="center" textRotation="255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4" fontId="0" fillId="0" borderId="19" xfId="0" applyNumberFormat="1" applyFont="1" applyFill="1" applyBorder="1" applyAlignment="1">
      <alignment horizontal="center" vertical="center" textRotation="255"/>
    </xf>
    <xf numFmtId="184" fontId="0" fillId="0" borderId="25" xfId="0" applyNumberFormat="1" applyFont="1" applyFill="1" applyBorder="1" applyAlignment="1">
      <alignment horizontal="center" vertical="center" textRotation="255"/>
    </xf>
    <xf numFmtId="184" fontId="0" fillId="0" borderId="26" xfId="0" applyNumberFormat="1" applyFill="1" applyBorder="1" applyAlignment="1">
      <alignment horizontal="center" vertical="center" textRotation="255" wrapText="1"/>
    </xf>
    <xf numFmtId="184" fontId="0" fillId="0" borderId="19" xfId="0" applyNumberFormat="1" applyFont="1" applyFill="1" applyBorder="1" applyAlignment="1">
      <alignment horizontal="center" vertical="center" textRotation="255" wrapText="1"/>
    </xf>
    <xf numFmtId="184" fontId="0" fillId="0" borderId="25" xfId="0" applyNumberFormat="1" applyFont="1" applyFill="1" applyBorder="1" applyAlignment="1">
      <alignment horizontal="center" vertical="center" textRotation="255" wrapText="1"/>
    </xf>
    <xf numFmtId="184" fontId="0" fillId="0" borderId="37" xfId="0" applyNumberFormat="1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vertical="center" textRotation="255"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184" fontId="0" fillId="0" borderId="41" xfId="0" applyNumberFormat="1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184" fontId="0" fillId="0" borderId="44" xfId="0" applyNumberFormat="1" applyFont="1" applyFill="1" applyBorder="1" applyAlignment="1">
      <alignment horizontal="center" vertical="center" wrapText="1"/>
    </xf>
    <xf numFmtId="184" fontId="0" fillId="0" borderId="27" xfId="0" applyNumberFormat="1" applyFont="1" applyFill="1" applyBorder="1" applyAlignment="1">
      <alignment horizontal="center" vertical="center" wrapText="1"/>
    </xf>
    <xf numFmtId="184" fontId="0" fillId="0" borderId="45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4" fontId="0" fillId="0" borderId="24" xfId="0" applyNumberFormat="1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184" fontId="0" fillId="0" borderId="24" xfId="0" applyNumberFormat="1" applyFill="1" applyBorder="1" applyAlignment="1">
      <alignment horizontal="center" vertical="center" textRotation="255" wrapText="1"/>
    </xf>
    <xf numFmtId="184" fontId="0" fillId="0" borderId="24" xfId="0" applyNumberFormat="1" applyFont="1" applyFill="1" applyBorder="1" applyAlignment="1">
      <alignment horizontal="center" vertical="center" textRotation="255" wrapText="1"/>
    </xf>
    <xf numFmtId="184" fontId="0" fillId="0" borderId="27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right" vertical="center" textRotation="255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4" fontId="0" fillId="0" borderId="0" xfId="0" applyNumberFormat="1" applyFont="1" applyFill="1" applyBorder="1" applyAlignment="1">
      <alignment horizontal="distributed" vertical="center"/>
    </xf>
    <xf numFmtId="184" fontId="0" fillId="0" borderId="18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distributed" vertical="distributed" textRotation="255"/>
    </xf>
    <xf numFmtId="184" fontId="0" fillId="0" borderId="25" xfId="0" applyNumberFormat="1" applyFont="1" applyFill="1" applyBorder="1" applyAlignment="1">
      <alignment horizontal="distributed" vertical="distributed" textRotation="255"/>
    </xf>
    <xf numFmtId="184" fontId="0" fillId="0" borderId="19" xfId="0" applyNumberFormat="1" applyFont="1" applyFill="1" applyBorder="1" applyAlignment="1">
      <alignment horizontal="center" vertical="distributed" textRotation="255"/>
    </xf>
    <xf numFmtId="184" fontId="0" fillId="0" borderId="25" xfId="0" applyNumberFormat="1" applyFont="1" applyFill="1" applyBorder="1" applyAlignment="1">
      <alignment horizontal="center" vertical="distributed" textRotation="255"/>
    </xf>
    <xf numFmtId="0" fontId="12" fillId="0" borderId="0" xfId="0" applyFont="1" applyFill="1" applyAlignment="1">
      <alignment horizontal="distributed" vertical="center"/>
    </xf>
    <xf numFmtId="184" fontId="0" fillId="0" borderId="46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184" fontId="0" fillId="0" borderId="2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distributed" vertical="center"/>
    </xf>
    <xf numFmtId="184" fontId="12" fillId="0" borderId="18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7" xfId="0" applyFill="1" applyBorder="1" applyAlignment="1">
      <alignment vertical="center" textRotation="255"/>
    </xf>
    <xf numFmtId="0" fontId="0" fillId="0" borderId="45" xfId="0" applyFill="1" applyBorder="1" applyAlignment="1">
      <alignment vertical="center" textRotation="255"/>
    </xf>
    <xf numFmtId="184" fontId="0" fillId="0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textRotation="255" wrapText="1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5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84" fontId="0" fillId="0" borderId="45" xfId="0" applyNumberFormat="1" applyFill="1" applyBorder="1" applyAlignment="1">
      <alignment horizontal="center" vertical="center" wrapText="1"/>
    </xf>
    <xf numFmtId="184" fontId="0" fillId="0" borderId="45" xfId="0" applyNumberFormat="1" applyFont="1" applyFill="1" applyBorder="1" applyAlignment="1">
      <alignment vertical="center"/>
    </xf>
    <xf numFmtId="184" fontId="0" fillId="0" borderId="37" xfId="0" applyNumberFormat="1" applyFont="1" applyFill="1" applyBorder="1" applyAlignment="1">
      <alignment horizontal="center" vertical="center" textRotation="255"/>
    </xf>
    <xf numFmtId="184" fontId="0" fillId="0" borderId="41" xfId="0" applyNumberFormat="1" applyFont="1" applyFill="1" applyBorder="1" applyAlignment="1">
      <alignment horizontal="center" vertical="center" textRotation="255"/>
    </xf>
    <xf numFmtId="184" fontId="0" fillId="0" borderId="40" xfId="0" applyNumberFormat="1" applyFont="1" applyFill="1" applyBorder="1" applyAlignment="1">
      <alignment horizontal="distributed" vertical="center"/>
    </xf>
    <xf numFmtId="184" fontId="0" fillId="0" borderId="35" xfId="0" applyNumberFormat="1" applyFont="1" applyFill="1" applyBorder="1" applyAlignment="1">
      <alignment horizontal="distributed" vertical="center"/>
    </xf>
    <xf numFmtId="184" fontId="0" fillId="0" borderId="36" xfId="0" applyNumberFormat="1" applyFont="1" applyFill="1" applyBorder="1" applyAlignment="1">
      <alignment horizontal="distributed" vertical="center"/>
    </xf>
    <xf numFmtId="184" fontId="0" fillId="0" borderId="17" xfId="0" applyNumberFormat="1" applyFont="1" applyFill="1" applyBorder="1" applyAlignment="1">
      <alignment horizontal="distributed" vertical="center"/>
    </xf>
    <xf numFmtId="184" fontId="0" fillId="0" borderId="20" xfId="0" applyNumberFormat="1" applyFont="1" applyFill="1" applyBorder="1" applyAlignment="1">
      <alignment horizontal="distributed" vertical="center"/>
    </xf>
    <xf numFmtId="184" fontId="0" fillId="0" borderId="47" xfId="0" applyNumberFormat="1" applyFont="1" applyFill="1" applyBorder="1" applyAlignment="1">
      <alignment vertical="center" textRotation="255"/>
    </xf>
    <xf numFmtId="184" fontId="0" fillId="0" borderId="45" xfId="0" applyNumberFormat="1" applyFont="1" applyFill="1" applyBorder="1" applyAlignment="1">
      <alignment vertical="center" textRotation="255"/>
    </xf>
    <xf numFmtId="0" fontId="20" fillId="0" borderId="0" xfId="0" applyFont="1" applyFill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84" fontId="0" fillId="0" borderId="47" xfId="0" applyNumberFormat="1" applyFont="1" applyFill="1" applyBorder="1" applyAlignment="1">
      <alignment horizontal="center" vertical="center"/>
    </xf>
    <xf numFmtId="184" fontId="0" fillId="0" borderId="47" xfId="0" applyNumberFormat="1" applyFill="1" applyBorder="1" applyAlignment="1">
      <alignment vertical="center"/>
    </xf>
    <xf numFmtId="184" fontId="0" fillId="0" borderId="45" xfId="0" applyNumberFormat="1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84" fontId="0" fillId="0" borderId="45" xfId="0" applyNumberFormat="1" applyFont="1" applyFill="1" applyBorder="1" applyAlignment="1">
      <alignment horizontal="center" vertical="center"/>
    </xf>
    <xf numFmtId="184" fontId="0" fillId="0" borderId="41" xfId="0" applyNumberFormat="1" applyFont="1" applyFill="1" applyBorder="1" applyAlignment="1">
      <alignment horizontal="center" vertical="center"/>
    </xf>
    <xf numFmtId="184" fontId="0" fillId="0" borderId="47" xfId="0" applyNumberFormat="1" applyFont="1" applyFill="1" applyBorder="1" applyAlignment="1">
      <alignment horizontal="center" vertical="center" textRotation="255"/>
    </xf>
    <xf numFmtId="184" fontId="0" fillId="0" borderId="45" xfId="0" applyNumberFormat="1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52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184" fontId="0" fillId="0" borderId="45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6" fontId="12" fillId="0" borderId="0" xfId="58" applyFont="1" applyFill="1" applyBorder="1" applyAlignment="1">
      <alignment horizontal="distributed" vertical="center"/>
    </xf>
    <xf numFmtId="6" fontId="12" fillId="0" borderId="18" xfId="58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0" fontId="59" fillId="0" borderId="18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right" vertical="center"/>
    </xf>
    <xf numFmtId="0" fontId="60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distributed" vertical="center"/>
    </xf>
    <xf numFmtId="6" fontId="0" fillId="0" borderId="18" xfId="58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ill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1" fillId="0" borderId="24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12" fillId="0" borderId="0" xfId="0" applyNumberFormat="1" applyFont="1" applyFill="1" applyBorder="1" applyAlignment="1">
      <alignment vertical="center"/>
    </xf>
    <xf numFmtId="188" fontId="12" fillId="0" borderId="0" xfId="0" applyNumberFormat="1" applyFont="1" applyFill="1" applyAlignment="1">
      <alignment vertical="center"/>
    </xf>
    <xf numFmtId="188" fontId="12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12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24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16</xdr:row>
      <xdr:rowOff>142875</xdr:rowOff>
    </xdr:from>
    <xdr:to>
      <xdr:col>1</xdr:col>
      <xdr:colOff>276225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14350" y="3733800"/>
          <a:ext cx="95250" cy="1666875"/>
        </a:xfrm>
        <a:prstGeom prst="leftBrace">
          <a:avLst>
            <a:gd name="adj" fmla="val -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/>
  <cols>
    <col min="1" max="1" width="5.69921875" style="1" customWidth="1"/>
    <col min="2" max="2" width="28.19921875" style="1" customWidth="1"/>
    <col min="3" max="4" width="10.59765625" style="62" customWidth="1"/>
    <col min="5" max="5" width="8.59765625" style="62" customWidth="1"/>
    <col min="6" max="11" width="10.59765625" style="62" customWidth="1"/>
    <col min="12" max="17" width="10.59765625" style="1" customWidth="1"/>
    <col min="18" max="18" width="7" style="1" customWidth="1"/>
    <col min="19" max="19" width="7.3984375" style="1" customWidth="1"/>
    <col min="20" max="20" width="7" style="1" customWidth="1"/>
    <col min="21" max="21" width="6.8984375" style="1" customWidth="1"/>
    <col min="22" max="16384" width="10.59765625" style="1" customWidth="1"/>
  </cols>
  <sheetData>
    <row r="1" spans="1:21" s="14" customFormat="1" ht="15" customHeight="1">
      <c r="A1" s="124" t="s">
        <v>613</v>
      </c>
      <c r="B1" s="2"/>
      <c r="C1" s="60"/>
      <c r="D1" s="77"/>
      <c r="E1" s="77"/>
      <c r="F1" s="77"/>
      <c r="G1" s="77"/>
      <c r="H1" s="77"/>
      <c r="I1" s="77"/>
      <c r="J1" s="77"/>
      <c r="U1" s="60" t="s">
        <v>614</v>
      </c>
    </row>
    <row r="2" spans="1:11" s="14" customFormat="1" ht="15" customHeight="1">
      <c r="A2" s="2"/>
      <c r="B2" s="2"/>
      <c r="C2" s="60"/>
      <c r="D2" s="77"/>
      <c r="E2" s="77"/>
      <c r="F2" s="77"/>
      <c r="G2" s="77"/>
      <c r="H2" s="77"/>
      <c r="I2" s="77"/>
      <c r="J2" s="77"/>
      <c r="K2" s="77"/>
    </row>
    <row r="3" spans="1:21" s="14" customFormat="1" ht="21" customHeight="1">
      <c r="A3" s="242" t="s">
        <v>610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s="75" customFormat="1" ht="18" customHeight="1">
      <c r="A4" s="243" t="s">
        <v>611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</row>
    <row r="5" spans="1:21" s="75" customFormat="1" ht="15" customHeight="1">
      <c r="A5" s="244" t="s">
        <v>612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</row>
    <row r="6" spans="1:21" s="48" customFormat="1" ht="15" customHeight="1">
      <c r="A6" s="246" t="s">
        <v>621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</row>
    <row r="7" spans="2:21" ht="15" customHeight="1" thickBot="1">
      <c r="B7" s="53"/>
      <c r="C7" s="53"/>
      <c r="D7" s="66"/>
      <c r="E7" s="80"/>
      <c r="F7" s="80"/>
      <c r="G7" s="80"/>
      <c r="H7" s="80"/>
      <c r="I7" s="80"/>
      <c r="K7" s="80"/>
      <c r="L7" s="5"/>
      <c r="M7" s="5"/>
      <c r="N7" s="5"/>
      <c r="O7" s="5"/>
      <c r="P7" s="5"/>
      <c r="Q7" s="5"/>
      <c r="R7" s="53"/>
      <c r="S7" s="53"/>
      <c r="T7" s="53"/>
      <c r="U7" s="53"/>
    </row>
    <row r="8" spans="1:22" ht="18.75" customHeight="1">
      <c r="A8" s="255" t="s">
        <v>439</v>
      </c>
      <c r="B8" s="256"/>
      <c r="C8" s="265" t="s">
        <v>104</v>
      </c>
      <c r="D8" s="265" t="s">
        <v>243</v>
      </c>
      <c r="E8" s="270" t="s">
        <v>224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  <c r="R8" s="253" t="s">
        <v>246</v>
      </c>
      <c r="S8" s="253" t="s">
        <v>219</v>
      </c>
      <c r="T8" s="253" t="s">
        <v>221</v>
      </c>
      <c r="U8" s="248" t="s">
        <v>247</v>
      </c>
      <c r="V8" s="5"/>
    </row>
    <row r="9" spans="1:22" ht="18.75" customHeight="1">
      <c r="A9" s="257"/>
      <c r="B9" s="258"/>
      <c r="C9" s="265"/>
      <c r="D9" s="265"/>
      <c r="E9" s="267" t="s">
        <v>622</v>
      </c>
      <c r="F9" s="250" t="s">
        <v>244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253"/>
      <c r="S9" s="253"/>
      <c r="T9" s="253"/>
      <c r="U9" s="248"/>
      <c r="V9" s="5"/>
    </row>
    <row r="10" spans="1:22" ht="18.75" customHeight="1">
      <c r="A10" s="257"/>
      <c r="B10" s="258"/>
      <c r="C10" s="265"/>
      <c r="D10" s="265"/>
      <c r="E10" s="268"/>
      <c r="F10" s="90" t="s">
        <v>0</v>
      </c>
      <c r="G10" s="91">
        <v>1</v>
      </c>
      <c r="H10" s="90">
        <v>3</v>
      </c>
      <c r="I10" s="91">
        <v>5</v>
      </c>
      <c r="J10" s="90">
        <v>10</v>
      </c>
      <c r="K10" s="91">
        <v>20</v>
      </c>
      <c r="L10" s="92">
        <v>30</v>
      </c>
      <c r="M10" s="93">
        <v>50</v>
      </c>
      <c r="N10" s="92">
        <v>100</v>
      </c>
      <c r="O10" s="92">
        <v>200</v>
      </c>
      <c r="P10" s="92">
        <v>500</v>
      </c>
      <c r="Q10" s="92" t="s">
        <v>3</v>
      </c>
      <c r="R10" s="253"/>
      <c r="S10" s="253"/>
      <c r="T10" s="253"/>
      <c r="U10" s="248"/>
      <c r="V10" s="5"/>
    </row>
    <row r="11" spans="1:22" ht="18.75" customHeight="1">
      <c r="A11" s="257"/>
      <c r="B11" s="258"/>
      <c r="C11" s="265"/>
      <c r="D11" s="265"/>
      <c r="E11" s="268"/>
      <c r="F11" s="94"/>
      <c r="G11" s="65" t="s">
        <v>2</v>
      </c>
      <c r="H11" s="94" t="s">
        <v>2</v>
      </c>
      <c r="I11" s="65" t="s">
        <v>2</v>
      </c>
      <c r="J11" s="94" t="s">
        <v>2</v>
      </c>
      <c r="K11" s="65" t="s">
        <v>2</v>
      </c>
      <c r="L11" s="94" t="s">
        <v>2</v>
      </c>
      <c r="M11" s="95" t="s">
        <v>2</v>
      </c>
      <c r="N11" s="94" t="s">
        <v>343</v>
      </c>
      <c r="O11" s="94" t="s">
        <v>2</v>
      </c>
      <c r="P11" s="94" t="s">
        <v>2</v>
      </c>
      <c r="Q11" s="41"/>
      <c r="R11" s="253"/>
      <c r="S11" s="253"/>
      <c r="T11" s="253"/>
      <c r="U11" s="248"/>
      <c r="V11" s="5"/>
    </row>
    <row r="12" spans="1:22" ht="18.75" customHeight="1">
      <c r="A12" s="259"/>
      <c r="B12" s="260"/>
      <c r="C12" s="266"/>
      <c r="D12" s="266"/>
      <c r="E12" s="269"/>
      <c r="F12" s="84" t="s">
        <v>1</v>
      </c>
      <c r="G12" s="96">
        <v>3</v>
      </c>
      <c r="H12" s="84">
        <v>5</v>
      </c>
      <c r="I12" s="96">
        <v>10</v>
      </c>
      <c r="J12" s="84">
        <v>20</v>
      </c>
      <c r="K12" s="96">
        <v>30</v>
      </c>
      <c r="L12" s="97">
        <v>50</v>
      </c>
      <c r="M12" s="98">
        <v>100</v>
      </c>
      <c r="N12" s="97">
        <v>200</v>
      </c>
      <c r="O12" s="97">
        <v>500</v>
      </c>
      <c r="P12" s="97">
        <v>1000</v>
      </c>
      <c r="Q12" s="97" t="s">
        <v>4</v>
      </c>
      <c r="R12" s="254"/>
      <c r="S12" s="254"/>
      <c r="T12" s="254"/>
      <c r="U12" s="249"/>
      <c r="V12" s="5"/>
    </row>
    <row r="13" ht="15" customHeight="1">
      <c r="B13" s="76"/>
    </row>
    <row r="14" spans="1:21" ht="15" customHeight="1">
      <c r="A14" s="263" t="s">
        <v>480</v>
      </c>
      <c r="B14" s="264"/>
      <c r="C14" s="178">
        <f>SUM(D14:U14)</f>
        <v>3506</v>
      </c>
      <c r="D14" s="178">
        <v>169</v>
      </c>
      <c r="E14" s="178">
        <v>63</v>
      </c>
      <c r="F14" s="178">
        <v>1023</v>
      </c>
      <c r="G14" s="178">
        <v>1067</v>
      </c>
      <c r="H14" s="178">
        <v>451</v>
      </c>
      <c r="I14" s="178">
        <v>139</v>
      </c>
      <c r="J14" s="178">
        <v>37</v>
      </c>
      <c r="K14" s="178">
        <v>9</v>
      </c>
      <c r="L14" s="157">
        <v>38</v>
      </c>
      <c r="M14" s="157">
        <v>34</v>
      </c>
      <c r="N14" s="157">
        <v>22</v>
      </c>
      <c r="O14" s="157">
        <v>15</v>
      </c>
      <c r="P14" s="157">
        <v>1</v>
      </c>
      <c r="Q14" s="157">
        <v>5</v>
      </c>
      <c r="R14" s="157">
        <v>71</v>
      </c>
      <c r="S14" s="157">
        <v>223</v>
      </c>
      <c r="T14" s="157">
        <v>19</v>
      </c>
      <c r="U14" s="157">
        <v>120</v>
      </c>
    </row>
    <row r="15" spans="1:21" ht="15" customHeight="1">
      <c r="A15" s="261" t="s">
        <v>477</v>
      </c>
      <c r="B15" s="262"/>
      <c r="C15" s="178">
        <f>SUM(D15:U15)</f>
        <v>3377</v>
      </c>
      <c r="D15" s="178">
        <v>142</v>
      </c>
      <c r="E15" s="178">
        <v>49</v>
      </c>
      <c r="F15" s="178">
        <v>973</v>
      </c>
      <c r="G15" s="178">
        <v>1005</v>
      </c>
      <c r="H15" s="178">
        <v>446</v>
      </c>
      <c r="I15" s="178">
        <v>158</v>
      </c>
      <c r="J15" s="178">
        <v>47</v>
      </c>
      <c r="K15" s="178">
        <v>10</v>
      </c>
      <c r="L15" s="157">
        <v>33</v>
      </c>
      <c r="M15" s="157">
        <v>34</v>
      </c>
      <c r="N15" s="157">
        <v>25</v>
      </c>
      <c r="O15" s="157">
        <v>13</v>
      </c>
      <c r="P15" s="157">
        <v>4</v>
      </c>
      <c r="Q15" s="157">
        <v>5</v>
      </c>
      <c r="R15" s="157">
        <v>74</v>
      </c>
      <c r="S15" s="157">
        <v>221</v>
      </c>
      <c r="T15" s="157">
        <v>17</v>
      </c>
      <c r="U15" s="157">
        <v>121</v>
      </c>
    </row>
    <row r="16" spans="1:21" ht="15" customHeight="1">
      <c r="A16" s="261" t="s">
        <v>478</v>
      </c>
      <c r="B16" s="262"/>
      <c r="C16" s="178">
        <f>SUM(D16:U16)</f>
        <v>3600</v>
      </c>
      <c r="D16" s="178">
        <v>103</v>
      </c>
      <c r="E16" s="178">
        <v>65</v>
      </c>
      <c r="F16" s="178">
        <v>1079</v>
      </c>
      <c r="G16" s="178">
        <v>998</v>
      </c>
      <c r="H16" s="178">
        <v>517</v>
      </c>
      <c r="I16" s="178">
        <v>192</v>
      </c>
      <c r="J16" s="178">
        <v>62</v>
      </c>
      <c r="K16" s="178">
        <v>6</v>
      </c>
      <c r="L16" s="157">
        <v>38</v>
      </c>
      <c r="M16" s="157">
        <v>36</v>
      </c>
      <c r="N16" s="157">
        <v>22</v>
      </c>
      <c r="O16" s="157">
        <v>15</v>
      </c>
      <c r="P16" s="157">
        <v>3</v>
      </c>
      <c r="Q16" s="157">
        <v>4</v>
      </c>
      <c r="R16" s="157">
        <v>55</v>
      </c>
      <c r="S16" s="157">
        <v>220</v>
      </c>
      <c r="T16" s="157">
        <v>53</v>
      </c>
      <c r="U16" s="157">
        <v>132</v>
      </c>
    </row>
    <row r="17" spans="1:21" ht="15" customHeight="1">
      <c r="A17" s="261" t="s">
        <v>479</v>
      </c>
      <c r="B17" s="262"/>
      <c r="C17" s="178">
        <f>SUM(D17:U17)</f>
        <v>3736</v>
      </c>
      <c r="D17" s="178">
        <v>89</v>
      </c>
      <c r="E17" s="178">
        <v>32</v>
      </c>
      <c r="F17" s="178">
        <v>1245</v>
      </c>
      <c r="G17" s="178">
        <v>1001</v>
      </c>
      <c r="H17" s="178">
        <v>525</v>
      </c>
      <c r="I17" s="178">
        <v>200</v>
      </c>
      <c r="J17" s="178">
        <v>58</v>
      </c>
      <c r="K17" s="178">
        <v>7</v>
      </c>
      <c r="L17" s="157">
        <v>39</v>
      </c>
      <c r="M17" s="157">
        <v>39</v>
      </c>
      <c r="N17" s="157">
        <v>22</v>
      </c>
      <c r="O17" s="157">
        <v>18</v>
      </c>
      <c r="P17" s="157">
        <v>3</v>
      </c>
      <c r="Q17" s="157">
        <v>3</v>
      </c>
      <c r="R17" s="157">
        <v>78</v>
      </c>
      <c r="S17" s="157">
        <v>203</v>
      </c>
      <c r="T17" s="157">
        <v>35</v>
      </c>
      <c r="U17" s="157">
        <v>139</v>
      </c>
    </row>
    <row r="18" spans="1:21" ht="15" customHeight="1">
      <c r="A18" s="275" t="s">
        <v>523</v>
      </c>
      <c r="B18" s="276"/>
      <c r="C18" s="225">
        <f aca="true" t="shared" si="0" ref="C18:Q18">SUM(C22:C25,C28:C30,C33:C34,C37:C38,C41:C44,C47:C49,C51,C53,C55,C57,C59,C61,C63,C66:C68)</f>
        <v>3760</v>
      </c>
      <c r="D18" s="225">
        <f t="shared" si="0"/>
        <v>88</v>
      </c>
      <c r="E18" s="225">
        <f t="shared" si="0"/>
        <v>31</v>
      </c>
      <c r="F18" s="225">
        <f t="shared" si="0"/>
        <v>1264</v>
      </c>
      <c r="G18" s="225">
        <f t="shared" si="0"/>
        <v>962</v>
      </c>
      <c r="H18" s="225">
        <f t="shared" si="0"/>
        <v>546</v>
      </c>
      <c r="I18" s="225">
        <f t="shared" si="0"/>
        <v>208</v>
      </c>
      <c r="J18" s="225">
        <f t="shared" si="0"/>
        <v>59</v>
      </c>
      <c r="K18" s="225">
        <f t="shared" si="0"/>
        <v>8</v>
      </c>
      <c r="L18" s="225">
        <f t="shared" si="0"/>
        <v>39</v>
      </c>
      <c r="M18" s="225">
        <f t="shared" si="0"/>
        <v>42</v>
      </c>
      <c r="N18" s="225">
        <f t="shared" si="0"/>
        <v>20</v>
      </c>
      <c r="O18" s="225">
        <f t="shared" si="0"/>
        <v>19</v>
      </c>
      <c r="P18" s="225">
        <f t="shared" si="0"/>
        <v>2</v>
      </c>
      <c r="Q18" s="225">
        <f t="shared" si="0"/>
        <v>3</v>
      </c>
      <c r="R18" s="225">
        <f>SUM(R22:R25,R28:R30,R33:R34,R37:R38,R41:R44,R47:R49,R51,R53,R55,R57,R59,R61,R63,R66:R68)</f>
        <v>78</v>
      </c>
      <c r="S18" s="225">
        <f>SUM(S22:S25,S28:S30,S33:S34,S37:S38,S41:S44,S47:S49,S51,S53,S55,S57,S59,S61,S63,S66:S68)</f>
        <v>223</v>
      </c>
      <c r="T18" s="225">
        <f>SUM(T22:T25,T28:T30,T33:T34,T37:T38,T41:T44,T47:T49,T51,T53,T55,T57,T59,T61,T63,T66:T68)</f>
        <v>25</v>
      </c>
      <c r="U18" s="225">
        <f>SUM(U22:U25,U28:U30,U33:U34,U37:U38,U41:U44,U47:U49,U51,U53,U55,U57,U59,U61,U63,U66:U68)</f>
        <v>143</v>
      </c>
    </row>
    <row r="19" spans="1:21" ht="15" customHeight="1">
      <c r="A19" s="127"/>
      <c r="B19" s="126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</row>
    <row r="20" spans="1:21" ht="15" customHeight="1">
      <c r="A20" s="5"/>
      <c r="B20" s="40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</row>
    <row r="21" spans="1:21" ht="15" customHeight="1">
      <c r="A21" s="273" t="s">
        <v>5</v>
      </c>
      <c r="B21" s="274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</row>
    <row r="22" spans="1:21" ht="15" customHeight="1">
      <c r="A22" s="9"/>
      <c r="B22" s="44" t="s">
        <v>6</v>
      </c>
      <c r="C22" s="167" t="s">
        <v>515</v>
      </c>
      <c r="D22" s="167" t="s">
        <v>514</v>
      </c>
      <c r="E22" s="167" t="s">
        <v>514</v>
      </c>
      <c r="F22" s="167" t="s">
        <v>514</v>
      </c>
      <c r="G22" s="167" t="s">
        <v>514</v>
      </c>
      <c r="H22" s="167" t="s">
        <v>514</v>
      </c>
      <c r="I22" s="167" t="s">
        <v>514</v>
      </c>
      <c r="J22" s="167" t="s">
        <v>514</v>
      </c>
      <c r="K22" s="167" t="s">
        <v>514</v>
      </c>
      <c r="L22" s="167" t="s">
        <v>514</v>
      </c>
      <c r="M22" s="167" t="s">
        <v>514</v>
      </c>
      <c r="N22" s="167" t="s">
        <v>514</v>
      </c>
      <c r="O22" s="167" t="s">
        <v>514</v>
      </c>
      <c r="P22" s="167" t="s">
        <v>514</v>
      </c>
      <c r="Q22" s="167" t="s">
        <v>514</v>
      </c>
      <c r="R22" s="167" t="s">
        <v>514</v>
      </c>
      <c r="S22" s="167" t="s">
        <v>514</v>
      </c>
      <c r="T22" s="167" t="s">
        <v>514</v>
      </c>
      <c r="U22" s="167" t="s">
        <v>514</v>
      </c>
    </row>
    <row r="23" spans="1:21" ht="15" customHeight="1">
      <c r="A23" s="9"/>
      <c r="B23" s="44" t="s">
        <v>69</v>
      </c>
      <c r="C23" s="178">
        <f>SUM(D23:U23)</f>
        <v>26</v>
      </c>
      <c r="D23" s="167" t="s">
        <v>514</v>
      </c>
      <c r="E23" s="167" t="s">
        <v>514</v>
      </c>
      <c r="F23" s="167" t="s">
        <v>514</v>
      </c>
      <c r="G23" s="167" t="s">
        <v>514</v>
      </c>
      <c r="H23" s="167" t="s">
        <v>514</v>
      </c>
      <c r="I23" s="167" t="s">
        <v>514</v>
      </c>
      <c r="J23" s="167">
        <v>3</v>
      </c>
      <c r="K23" s="167" t="s">
        <v>514</v>
      </c>
      <c r="L23" s="167">
        <v>18</v>
      </c>
      <c r="M23" s="167">
        <v>4</v>
      </c>
      <c r="N23" s="167">
        <v>1</v>
      </c>
      <c r="O23" s="167" t="s">
        <v>514</v>
      </c>
      <c r="P23" s="167" t="s">
        <v>514</v>
      </c>
      <c r="Q23" s="167" t="s">
        <v>514</v>
      </c>
      <c r="R23" s="167" t="s">
        <v>514</v>
      </c>
      <c r="S23" s="167" t="s">
        <v>514</v>
      </c>
      <c r="T23" s="167" t="s">
        <v>514</v>
      </c>
      <c r="U23" s="167" t="s">
        <v>514</v>
      </c>
    </row>
    <row r="24" spans="1:21" ht="15" customHeight="1">
      <c r="A24" s="9"/>
      <c r="B24" s="44" t="s">
        <v>7</v>
      </c>
      <c r="C24" s="178">
        <f>SUM(D24:U24)</f>
        <v>407</v>
      </c>
      <c r="D24" s="167" t="s">
        <v>514</v>
      </c>
      <c r="E24" s="167" t="s">
        <v>514</v>
      </c>
      <c r="F24" s="167">
        <v>21</v>
      </c>
      <c r="G24" s="167">
        <v>190</v>
      </c>
      <c r="H24" s="167">
        <v>106</v>
      </c>
      <c r="I24" s="167">
        <v>67</v>
      </c>
      <c r="J24" s="167">
        <v>17</v>
      </c>
      <c r="K24" s="167">
        <v>4</v>
      </c>
      <c r="L24" s="167">
        <v>1</v>
      </c>
      <c r="M24" s="167">
        <v>1</v>
      </c>
      <c r="N24" s="167" t="s">
        <v>514</v>
      </c>
      <c r="O24" s="167" t="s">
        <v>514</v>
      </c>
      <c r="P24" s="167" t="s">
        <v>514</v>
      </c>
      <c r="Q24" s="167" t="s">
        <v>514</v>
      </c>
      <c r="R24" s="167" t="s">
        <v>514</v>
      </c>
      <c r="S24" s="167" t="s">
        <v>514</v>
      </c>
      <c r="T24" s="167" t="s">
        <v>514</v>
      </c>
      <c r="U24" s="167" t="s">
        <v>514</v>
      </c>
    </row>
    <row r="25" spans="1:21" ht="15" customHeight="1">
      <c r="A25" s="9"/>
      <c r="B25" s="44" t="s">
        <v>8</v>
      </c>
      <c r="C25" s="167" t="s">
        <v>515</v>
      </c>
      <c r="D25" s="167" t="s">
        <v>514</v>
      </c>
      <c r="E25" s="167" t="s">
        <v>514</v>
      </c>
      <c r="F25" s="167" t="s">
        <v>514</v>
      </c>
      <c r="G25" s="167" t="s">
        <v>514</v>
      </c>
      <c r="H25" s="167" t="s">
        <v>514</v>
      </c>
      <c r="I25" s="167" t="s">
        <v>514</v>
      </c>
      <c r="J25" s="167" t="s">
        <v>514</v>
      </c>
      <c r="K25" s="167" t="s">
        <v>514</v>
      </c>
      <c r="L25" s="167" t="s">
        <v>514</v>
      </c>
      <c r="M25" s="167" t="s">
        <v>514</v>
      </c>
      <c r="N25" s="167" t="s">
        <v>514</v>
      </c>
      <c r="O25" s="167" t="s">
        <v>514</v>
      </c>
      <c r="P25" s="167" t="s">
        <v>514</v>
      </c>
      <c r="Q25" s="167" t="s">
        <v>514</v>
      </c>
      <c r="R25" s="167" t="s">
        <v>514</v>
      </c>
      <c r="S25" s="167" t="s">
        <v>514</v>
      </c>
      <c r="T25" s="167" t="s">
        <v>514</v>
      </c>
      <c r="U25" s="167" t="s">
        <v>514</v>
      </c>
    </row>
    <row r="26" spans="1:21" ht="15" customHeight="1">
      <c r="A26" s="9"/>
      <c r="B26" s="44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1:21" ht="15" customHeight="1">
      <c r="A27" s="273" t="s">
        <v>205</v>
      </c>
      <c r="B27" s="274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1:21" ht="15" customHeight="1">
      <c r="A28" s="23"/>
      <c r="B28" s="44" t="s">
        <v>207</v>
      </c>
      <c r="C28" s="178">
        <f>SUM(D28:U28)</f>
        <v>10</v>
      </c>
      <c r="D28" s="167" t="s">
        <v>514</v>
      </c>
      <c r="E28" s="167" t="s">
        <v>514</v>
      </c>
      <c r="F28" s="167" t="s">
        <v>514</v>
      </c>
      <c r="G28" s="167" t="s">
        <v>514</v>
      </c>
      <c r="H28" s="167" t="s">
        <v>514</v>
      </c>
      <c r="I28" s="167" t="s">
        <v>514</v>
      </c>
      <c r="J28" s="167" t="s">
        <v>514</v>
      </c>
      <c r="K28" s="167" t="s">
        <v>514</v>
      </c>
      <c r="L28" s="167">
        <v>1</v>
      </c>
      <c r="M28" s="167">
        <v>6</v>
      </c>
      <c r="N28" s="167">
        <v>1</v>
      </c>
      <c r="O28" s="167" t="s">
        <v>514</v>
      </c>
      <c r="P28" s="167">
        <v>1</v>
      </c>
      <c r="Q28" s="167">
        <v>1</v>
      </c>
      <c r="R28" s="167" t="s">
        <v>514</v>
      </c>
      <c r="S28" s="167" t="s">
        <v>514</v>
      </c>
      <c r="T28" s="167" t="s">
        <v>514</v>
      </c>
      <c r="U28" s="167" t="s">
        <v>514</v>
      </c>
    </row>
    <row r="29" spans="1:21" ht="15" customHeight="1">
      <c r="A29" s="23"/>
      <c r="B29" s="44" t="s">
        <v>429</v>
      </c>
      <c r="C29" s="167" t="s">
        <v>515</v>
      </c>
      <c r="D29" s="167" t="s">
        <v>514</v>
      </c>
      <c r="E29" s="167" t="s">
        <v>514</v>
      </c>
      <c r="F29" s="167" t="s">
        <v>514</v>
      </c>
      <c r="G29" s="167" t="s">
        <v>514</v>
      </c>
      <c r="H29" s="167" t="s">
        <v>514</v>
      </c>
      <c r="I29" s="167" t="s">
        <v>514</v>
      </c>
      <c r="J29" s="167" t="s">
        <v>514</v>
      </c>
      <c r="K29" s="167" t="s">
        <v>514</v>
      </c>
      <c r="L29" s="167" t="s">
        <v>514</v>
      </c>
      <c r="M29" s="167" t="s">
        <v>514</v>
      </c>
      <c r="N29" s="167" t="s">
        <v>514</v>
      </c>
      <c r="O29" s="167" t="s">
        <v>514</v>
      </c>
      <c r="P29" s="167" t="s">
        <v>514</v>
      </c>
      <c r="Q29" s="167" t="s">
        <v>514</v>
      </c>
      <c r="R29" s="167" t="s">
        <v>514</v>
      </c>
      <c r="S29" s="167" t="s">
        <v>514</v>
      </c>
      <c r="T29" s="167" t="s">
        <v>514</v>
      </c>
      <c r="U29" s="167" t="s">
        <v>514</v>
      </c>
    </row>
    <row r="30" spans="1:21" ht="15" customHeight="1">
      <c r="A30" s="23"/>
      <c r="B30" s="44" t="s">
        <v>208</v>
      </c>
      <c r="C30" s="178">
        <f>SUM(D30:U30)</f>
        <v>1</v>
      </c>
      <c r="D30" s="167" t="s">
        <v>514</v>
      </c>
      <c r="E30" s="167" t="s">
        <v>514</v>
      </c>
      <c r="F30" s="167" t="s">
        <v>514</v>
      </c>
      <c r="G30" s="167" t="s">
        <v>514</v>
      </c>
      <c r="H30" s="167">
        <v>1</v>
      </c>
      <c r="I30" s="167" t="s">
        <v>514</v>
      </c>
      <c r="J30" s="167" t="s">
        <v>514</v>
      </c>
      <c r="K30" s="167" t="s">
        <v>514</v>
      </c>
      <c r="L30" s="167" t="s">
        <v>514</v>
      </c>
      <c r="M30" s="167" t="s">
        <v>514</v>
      </c>
      <c r="N30" s="167" t="s">
        <v>514</v>
      </c>
      <c r="O30" s="167" t="s">
        <v>514</v>
      </c>
      <c r="P30" s="167" t="s">
        <v>514</v>
      </c>
      <c r="Q30" s="167" t="s">
        <v>514</v>
      </c>
      <c r="R30" s="167" t="s">
        <v>514</v>
      </c>
      <c r="S30" s="167" t="s">
        <v>514</v>
      </c>
      <c r="T30" s="167" t="s">
        <v>514</v>
      </c>
      <c r="U30" s="167" t="s">
        <v>514</v>
      </c>
    </row>
    <row r="31" spans="1:21" ht="15" customHeight="1">
      <c r="A31" s="23"/>
      <c r="B31" s="44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</row>
    <row r="32" spans="1:21" ht="15" customHeight="1">
      <c r="A32" s="273" t="s">
        <v>209</v>
      </c>
      <c r="B32" s="274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</row>
    <row r="33" spans="1:21" ht="15" customHeight="1">
      <c r="A33" s="23"/>
      <c r="B33" s="44" t="s">
        <v>9</v>
      </c>
      <c r="C33" s="167" t="s">
        <v>515</v>
      </c>
      <c r="D33" s="167" t="s">
        <v>514</v>
      </c>
      <c r="E33" s="167" t="s">
        <v>514</v>
      </c>
      <c r="F33" s="167" t="s">
        <v>514</v>
      </c>
      <c r="G33" s="167" t="s">
        <v>514</v>
      </c>
      <c r="H33" s="167" t="s">
        <v>514</v>
      </c>
      <c r="I33" s="167" t="s">
        <v>514</v>
      </c>
      <c r="J33" s="167" t="s">
        <v>514</v>
      </c>
      <c r="K33" s="167" t="s">
        <v>514</v>
      </c>
      <c r="L33" s="167" t="s">
        <v>514</v>
      </c>
      <c r="M33" s="167" t="s">
        <v>514</v>
      </c>
      <c r="N33" s="167" t="s">
        <v>514</v>
      </c>
      <c r="O33" s="167" t="s">
        <v>514</v>
      </c>
      <c r="P33" s="167" t="s">
        <v>514</v>
      </c>
      <c r="Q33" s="167" t="s">
        <v>514</v>
      </c>
      <c r="R33" s="167" t="s">
        <v>514</v>
      </c>
      <c r="S33" s="167" t="s">
        <v>514</v>
      </c>
      <c r="T33" s="167" t="s">
        <v>514</v>
      </c>
      <c r="U33" s="167" t="s">
        <v>514</v>
      </c>
    </row>
    <row r="34" spans="1:21" ht="15" customHeight="1">
      <c r="A34" s="23"/>
      <c r="B34" s="44" t="s">
        <v>430</v>
      </c>
      <c r="C34" s="167" t="s">
        <v>515</v>
      </c>
      <c r="D34" s="167" t="s">
        <v>514</v>
      </c>
      <c r="E34" s="167" t="s">
        <v>514</v>
      </c>
      <c r="F34" s="167" t="s">
        <v>514</v>
      </c>
      <c r="G34" s="167" t="s">
        <v>514</v>
      </c>
      <c r="H34" s="167" t="s">
        <v>514</v>
      </c>
      <c r="I34" s="167" t="s">
        <v>514</v>
      </c>
      <c r="J34" s="167" t="s">
        <v>514</v>
      </c>
      <c r="K34" s="167" t="s">
        <v>514</v>
      </c>
      <c r="L34" s="167" t="s">
        <v>514</v>
      </c>
      <c r="M34" s="167" t="s">
        <v>514</v>
      </c>
      <c r="N34" s="167" t="s">
        <v>514</v>
      </c>
      <c r="O34" s="167" t="s">
        <v>514</v>
      </c>
      <c r="P34" s="167" t="s">
        <v>514</v>
      </c>
      <c r="Q34" s="167" t="s">
        <v>514</v>
      </c>
      <c r="R34" s="167" t="s">
        <v>514</v>
      </c>
      <c r="S34" s="167" t="s">
        <v>514</v>
      </c>
      <c r="T34" s="167" t="s">
        <v>514</v>
      </c>
      <c r="U34" s="167" t="s">
        <v>514</v>
      </c>
    </row>
    <row r="35" spans="1:21" ht="15" customHeight="1">
      <c r="A35" s="23"/>
      <c r="B35" s="44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</row>
    <row r="36" spans="1:21" ht="15" customHeight="1">
      <c r="A36" s="273" t="s">
        <v>211</v>
      </c>
      <c r="B36" s="274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</row>
    <row r="37" spans="1:21" ht="15" customHeight="1">
      <c r="A37" s="23"/>
      <c r="B37" s="44" t="s">
        <v>213</v>
      </c>
      <c r="C37" s="178">
        <f>SUM(D37:U37)</f>
        <v>6</v>
      </c>
      <c r="D37" s="167" t="s">
        <v>514</v>
      </c>
      <c r="E37" s="167" t="s">
        <v>514</v>
      </c>
      <c r="F37" s="167" t="s">
        <v>514</v>
      </c>
      <c r="G37" s="167" t="s">
        <v>514</v>
      </c>
      <c r="H37" s="167" t="s">
        <v>514</v>
      </c>
      <c r="I37" s="167" t="s">
        <v>514</v>
      </c>
      <c r="J37" s="167" t="s">
        <v>514</v>
      </c>
      <c r="K37" s="167" t="s">
        <v>514</v>
      </c>
      <c r="L37" s="167">
        <v>1</v>
      </c>
      <c r="M37" s="167">
        <v>2</v>
      </c>
      <c r="N37" s="167">
        <v>1</v>
      </c>
      <c r="O37" s="167">
        <v>2</v>
      </c>
      <c r="P37" s="167" t="s">
        <v>514</v>
      </c>
      <c r="Q37" s="167" t="s">
        <v>514</v>
      </c>
      <c r="R37" s="167" t="s">
        <v>514</v>
      </c>
      <c r="S37" s="167" t="s">
        <v>514</v>
      </c>
      <c r="T37" s="167" t="s">
        <v>514</v>
      </c>
      <c r="U37" s="167" t="s">
        <v>514</v>
      </c>
    </row>
    <row r="38" spans="1:21" ht="15" customHeight="1">
      <c r="A38" s="23"/>
      <c r="B38" s="44" t="s">
        <v>245</v>
      </c>
      <c r="C38" s="178">
        <f>SUM(D38:U38)</f>
        <v>1338</v>
      </c>
      <c r="D38" s="167" t="s">
        <v>514</v>
      </c>
      <c r="E38" s="167" t="s">
        <v>514</v>
      </c>
      <c r="F38" s="167">
        <v>615</v>
      </c>
      <c r="G38" s="167">
        <v>398</v>
      </c>
      <c r="H38" s="167">
        <v>262</v>
      </c>
      <c r="I38" s="167">
        <v>53</v>
      </c>
      <c r="J38" s="167">
        <v>10</v>
      </c>
      <c r="K38" s="167" t="s">
        <v>514</v>
      </c>
      <c r="L38" s="167" t="s">
        <v>514</v>
      </c>
      <c r="M38" s="167" t="s">
        <v>514</v>
      </c>
      <c r="N38" s="167" t="s">
        <v>514</v>
      </c>
      <c r="O38" s="167" t="s">
        <v>514</v>
      </c>
      <c r="P38" s="167" t="s">
        <v>514</v>
      </c>
      <c r="Q38" s="167" t="s">
        <v>514</v>
      </c>
      <c r="R38" s="167" t="s">
        <v>514</v>
      </c>
      <c r="S38" s="167" t="s">
        <v>514</v>
      </c>
      <c r="T38" s="167" t="s">
        <v>514</v>
      </c>
      <c r="U38" s="167" t="s">
        <v>514</v>
      </c>
    </row>
    <row r="39" spans="1:21" ht="15" customHeight="1">
      <c r="A39" s="23"/>
      <c r="B39" s="44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</row>
    <row r="40" spans="1:21" ht="15" customHeight="1">
      <c r="A40" s="278" t="s">
        <v>214</v>
      </c>
      <c r="B40" s="279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</row>
    <row r="41" spans="1:21" ht="15" customHeight="1">
      <c r="A41" s="23"/>
      <c r="B41" s="44" t="s">
        <v>10</v>
      </c>
      <c r="C41" s="178">
        <f>SUM(D41:U41)</f>
        <v>1</v>
      </c>
      <c r="D41" s="167" t="s">
        <v>514</v>
      </c>
      <c r="E41" s="167" t="s">
        <v>514</v>
      </c>
      <c r="F41" s="167" t="s">
        <v>514</v>
      </c>
      <c r="G41" s="167" t="s">
        <v>514</v>
      </c>
      <c r="H41" s="167" t="s">
        <v>514</v>
      </c>
      <c r="I41" s="167" t="s">
        <v>514</v>
      </c>
      <c r="J41" s="167" t="s">
        <v>514</v>
      </c>
      <c r="K41" s="167" t="s">
        <v>514</v>
      </c>
      <c r="L41" s="167" t="s">
        <v>514</v>
      </c>
      <c r="M41" s="167" t="s">
        <v>514</v>
      </c>
      <c r="N41" s="167" t="s">
        <v>514</v>
      </c>
      <c r="O41" s="167" t="s">
        <v>514</v>
      </c>
      <c r="P41" s="167" t="s">
        <v>514</v>
      </c>
      <c r="Q41" s="167">
        <v>1</v>
      </c>
      <c r="R41" s="167" t="s">
        <v>514</v>
      </c>
      <c r="S41" s="167" t="s">
        <v>514</v>
      </c>
      <c r="T41" s="167" t="s">
        <v>514</v>
      </c>
      <c r="U41" s="167" t="s">
        <v>514</v>
      </c>
    </row>
    <row r="42" spans="1:21" ht="15" customHeight="1">
      <c r="A42" s="23"/>
      <c r="B42" s="44" t="s">
        <v>11</v>
      </c>
      <c r="C42" s="178">
        <f>SUM(D42:U42)</f>
        <v>3</v>
      </c>
      <c r="D42" s="167" t="s">
        <v>514</v>
      </c>
      <c r="E42" s="167" t="s">
        <v>514</v>
      </c>
      <c r="F42" s="167">
        <v>2</v>
      </c>
      <c r="G42" s="167">
        <v>1</v>
      </c>
      <c r="H42" s="167" t="s">
        <v>514</v>
      </c>
      <c r="I42" s="167" t="s">
        <v>514</v>
      </c>
      <c r="J42" s="167" t="s">
        <v>514</v>
      </c>
      <c r="K42" s="167" t="s">
        <v>514</v>
      </c>
      <c r="L42" s="167" t="s">
        <v>514</v>
      </c>
      <c r="M42" s="167" t="s">
        <v>514</v>
      </c>
      <c r="N42" s="167" t="s">
        <v>514</v>
      </c>
      <c r="O42" s="167" t="s">
        <v>514</v>
      </c>
      <c r="P42" s="167" t="s">
        <v>514</v>
      </c>
      <c r="Q42" s="167" t="s">
        <v>514</v>
      </c>
      <c r="R42" s="167" t="s">
        <v>514</v>
      </c>
      <c r="S42" s="167" t="s">
        <v>514</v>
      </c>
      <c r="T42" s="167" t="s">
        <v>514</v>
      </c>
      <c r="U42" s="167" t="s">
        <v>514</v>
      </c>
    </row>
    <row r="43" spans="1:21" ht="15" customHeight="1">
      <c r="A43" s="23"/>
      <c r="B43" s="44" t="s">
        <v>12</v>
      </c>
      <c r="C43" s="178">
        <f>SUM(D43:U43)</f>
        <v>246</v>
      </c>
      <c r="D43" s="167" t="s">
        <v>514</v>
      </c>
      <c r="E43" s="167" t="s">
        <v>514</v>
      </c>
      <c r="F43" s="167">
        <v>30</v>
      </c>
      <c r="G43" s="167">
        <v>37</v>
      </c>
      <c r="H43" s="167">
        <v>21</v>
      </c>
      <c r="I43" s="167">
        <v>51</v>
      </c>
      <c r="J43" s="167">
        <v>22</v>
      </c>
      <c r="K43" s="167">
        <v>4</v>
      </c>
      <c r="L43" s="167">
        <v>18</v>
      </c>
      <c r="M43" s="167">
        <v>29</v>
      </c>
      <c r="N43" s="167">
        <v>17</v>
      </c>
      <c r="O43" s="167">
        <v>16</v>
      </c>
      <c r="P43" s="167">
        <v>1</v>
      </c>
      <c r="Q43" s="167" t="s">
        <v>514</v>
      </c>
      <c r="R43" s="167" t="s">
        <v>514</v>
      </c>
      <c r="S43" s="167" t="s">
        <v>514</v>
      </c>
      <c r="T43" s="167" t="s">
        <v>514</v>
      </c>
      <c r="U43" s="167" t="s">
        <v>514</v>
      </c>
    </row>
    <row r="44" spans="1:21" ht="15" customHeight="1">
      <c r="A44" s="9"/>
      <c r="B44" s="44" t="s">
        <v>13</v>
      </c>
      <c r="C44" s="178">
        <f>SUM(D44:U44)</f>
        <v>417</v>
      </c>
      <c r="D44" s="167" t="s">
        <v>514</v>
      </c>
      <c r="E44" s="167" t="s">
        <v>514</v>
      </c>
      <c r="F44" s="167">
        <v>296</v>
      </c>
      <c r="G44" s="167">
        <v>103</v>
      </c>
      <c r="H44" s="167">
        <v>16</v>
      </c>
      <c r="I44" s="167">
        <v>2</v>
      </c>
      <c r="J44" s="167" t="s">
        <v>514</v>
      </c>
      <c r="K44" s="167" t="s">
        <v>514</v>
      </c>
      <c r="L44" s="167" t="s">
        <v>514</v>
      </c>
      <c r="M44" s="167" t="s">
        <v>514</v>
      </c>
      <c r="N44" s="167" t="s">
        <v>514</v>
      </c>
      <c r="O44" s="167" t="s">
        <v>514</v>
      </c>
      <c r="P44" s="167" t="s">
        <v>514</v>
      </c>
      <c r="Q44" s="167" t="s">
        <v>514</v>
      </c>
      <c r="R44" s="167" t="s">
        <v>514</v>
      </c>
      <c r="S44" s="167" t="s">
        <v>514</v>
      </c>
      <c r="T44" s="167" t="s">
        <v>514</v>
      </c>
      <c r="U44" s="167" t="s">
        <v>514</v>
      </c>
    </row>
    <row r="45" spans="1:21" ht="15" customHeight="1">
      <c r="A45" s="9"/>
      <c r="B45" s="44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</row>
    <row r="46" spans="1:21" ht="15" customHeight="1">
      <c r="A46" s="273" t="s">
        <v>14</v>
      </c>
      <c r="B46" s="274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</row>
    <row r="47" spans="1:21" ht="15" customHeight="1">
      <c r="A47" s="9"/>
      <c r="B47" s="44" t="s">
        <v>15</v>
      </c>
      <c r="C47" s="178">
        <f>SUM(D47:U47)</f>
        <v>2</v>
      </c>
      <c r="D47" s="167" t="s">
        <v>514</v>
      </c>
      <c r="E47" s="167" t="s">
        <v>514</v>
      </c>
      <c r="F47" s="167" t="s">
        <v>514</v>
      </c>
      <c r="G47" s="167" t="s">
        <v>514</v>
      </c>
      <c r="H47" s="167" t="s">
        <v>514</v>
      </c>
      <c r="I47" s="167" t="s">
        <v>514</v>
      </c>
      <c r="J47" s="167" t="s">
        <v>514</v>
      </c>
      <c r="K47" s="167" t="s">
        <v>514</v>
      </c>
      <c r="L47" s="167" t="s">
        <v>514</v>
      </c>
      <c r="M47" s="167" t="s">
        <v>514</v>
      </c>
      <c r="N47" s="167" t="s">
        <v>514</v>
      </c>
      <c r="O47" s="167">
        <v>1</v>
      </c>
      <c r="P47" s="167" t="s">
        <v>514</v>
      </c>
      <c r="Q47" s="167">
        <v>1</v>
      </c>
      <c r="R47" s="167" t="s">
        <v>514</v>
      </c>
      <c r="S47" s="167" t="s">
        <v>514</v>
      </c>
      <c r="T47" s="167" t="s">
        <v>514</v>
      </c>
      <c r="U47" s="167" t="s">
        <v>514</v>
      </c>
    </row>
    <row r="48" spans="1:21" ht="15" customHeight="1">
      <c r="A48" s="9"/>
      <c r="B48" s="44" t="s">
        <v>16</v>
      </c>
      <c r="C48" s="167" t="s">
        <v>515</v>
      </c>
      <c r="D48" s="167" t="s">
        <v>514</v>
      </c>
      <c r="E48" s="167" t="s">
        <v>514</v>
      </c>
      <c r="F48" s="167" t="s">
        <v>514</v>
      </c>
      <c r="G48" s="167" t="s">
        <v>514</v>
      </c>
      <c r="H48" s="167" t="s">
        <v>514</v>
      </c>
      <c r="I48" s="167" t="s">
        <v>514</v>
      </c>
      <c r="J48" s="167" t="s">
        <v>514</v>
      </c>
      <c r="K48" s="167" t="s">
        <v>514</v>
      </c>
      <c r="L48" s="167" t="s">
        <v>514</v>
      </c>
      <c r="M48" s="167" t="s">
        <v>514</v>
      </c>
      <c r="N48" s="167" t="s">
        <v>514</v>
      </c>
      <c r="O48" s="167" t="s">
        <v>514</v>
      </c>
      <c r="P48" s="167" t="s">
        <v>514</v>
      </c>
      <c r="Q48" s="167" t="s">
        <v>514</v>
      </c>
      <c r="R48" s="167" t="s">
        <v>514</v>
      </c>
      <c r="S48" s="167" t="s">
        <v>514</v>
      </c>
      <c r="T48" s="167" t="s">
        <v>514</v>
      </c>
      <c r="U48" s="167" t="s">
        <v>514</v>
      </c>
    </row>
    <row r="49" spans="1:21" ht="15" customHeight="1">
      <c r="A49" s="9"/>
      <c r="B49" s="44" t="s">
        <v>17</v>
      </c>
      <c r="C49" s="178">
        <f>SUM(D49:U49)</f>
        <v>179</v>
      </c>
      <c r="D49" s="167" t="s">
        <v>514</v>
      </c>
      <c r="E49" s="167" t="s">
        <v>514</v>
      </c>
      <c r="F49" s="167">
        <v>12</v>
      </c>
      <c r="G49" s="167">
        <v>74</v>
      </c>
      <c r="H49" s="167">
        <v>82</v>
      </c>
      <c r="I49" s="167">
        <v>10</v>
      </c>
      <c r="J49" s="167">
        <v>1</v>
      </c>
      <c r="K49" s="167" t="s">
        <v>514</v>
      </c>
      <c r="L49" s="167" t="s">
        <v>514</v>
      </c>
      <c r="M49" s="167" t="s">
        <v>514</v>
      </c>
      <c r="N49" s="167" t="s">
        <v>514</v>
      </c>
      <c r="O49" s="167" t="s">
        <v>514</v>
      </c>
      <c r="P49" s="167" t="s">
        <v>514</v>
      </c>
      <c r="Q49" s="167" t="s">
        <v>514</v>
      </c>
      <c r="R49" s="167" t="s">
        <v>514</v>
      </c>
      <c r="S49" s="167" t="s">
        <v>514</v>
      </c>
      <c r="T49" s="167" t="s">
        <v>514</v>
      </c>
      <c r="U49" s="167" t="s">
        <v>514</v>
      </c>
    </row>
    <row r="50" spans="1:21" ht="15" customHeight="1">
      <c r="A50" s="9"/>
      <c r="B50" s="44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</row>
    <row r="51" spans="1:21" ht="15" customHeight="1">
      <c r="A51" s="273" t="s">
        <v>221</v>
      </c>
      <c r="B51" s="274"/>
      <c r="C51" s="178">
        <f>SUM(D51:U51)</f>
        <v>25</v>
      </c>
      <c r="D51" s="167" t="s">
        <v>514</v>
      </c>
      <c r="E51" s="167" t="s">
        <v>514</v>
      </c>
      <c r="F51" s="167" t="s">
        <v>514</v>
      </c>
      <c r="G51" s="167" t="s">
        <v>514</v>
      </c>
      <c r="H51" s="167" t="s">
        <v>514</v>
      </c>
      <c r="I51" s="167" t="s">
        <v>514</v>
      </c>
      <c r="J51" s="167" t="s">
        <v>514</v>
      </c>
      <c r="K51" s="167" t="s">
        <v>514</v>
      </c>
      <c r="L51" s="167" t="s">
        <v>514</v>
      </c>
      <c r="M51" s="167" t="s">
        <v>514</v>
      </c>
      <c r="N51" s="167" t="s">
        <v>514</v>
      </c>
      <c r="O51" s="167" t="s">
        <v>514</v>
      </c>
      <c r="P51" s="167" t="s">
        <v>514</v>
      </c>
      <c r="Q51" s="167" t="s">
        <v>514</v>
      </c>
      <c r="R51" s="167" t="s">
        <v>514</v>
      </c>
      <c r="S51" s="167" t="s">
        <v>514</v>
      </c>
      <c r="T51" s="167">
        <v>25</v>
      </c>
      <c r="U51" s="167" t="s">
        <v>514</v>
      </c>
    </row>
    <row r="52" spans="1:21" ht="15" customHeight="1">
      <c r="A52" s="9"/>
      <c r="B52" s="44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</row>
    <row r="53" spans="1:21" ht="15" customHeight="1">
      <c r="A53" s="273" t="s">
        <v>18</v>
      </c>
      <c r="B53" s="274"/>
      <c r="C53" s="178">
        <f>SUM(D53:U53)</f>
        <v>65</v>
      </c>
      <c r="D53" s="167" t="s">
        <v>514</v>
      </c>
      <c r="E53" s="167" t="s">
        <v>514</v>
      </c>
      <c r="F53" s="167">
        <v>1</v>
      </c>
      <c r="G53" s="167">
        <v>12</v>
      </c>
      <c r="H53" s="167">
        <v>32</v>
      </c>
      <c r="I53" s="167">
        <v>19</v>
      </c>
      <c r="J53" s="167">
        <v>1</v>
      </c>
      <c r="K53" s="167" t="s">
        <v>514</v>
      </c>
      <c r="L53" s="167" t="s">
        <v>514</v>
      </c>
      <c r="M53" s="167" t="s">
        <v>514</v>
      </c>
      <c r="N53" s="167" t="s">
        <v>514</v>
      </c>
      <c r="O53" s="167" t="s">
        <v>514</v>
      </c>
      <c r="P53" s="167" t="s">
        <v>514</v>
      </c>
      <c r="Q53" s="167" t="s">
        <v>514</v>
      </c>
      <c r="R53" s="167" t="s">
        <v>514</v>
      </c>
      <c r="S53" s="167" t="s">
        <v>514</v>
      </c>
      <c r="T53" s="167" t="s">
        <v>514</v>
      </c>
      <c r="U53" s="167" t="s">
        <v>514</v>
      </c>
    </row>
    <row r="54" spans="1:21" ht="15" customHeight="1">
      <c r="A54" s="9"/>
      <c r="B54" s="44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</row>
    <row r="55" spans="1:21" ht="15" customHeight="1">
      <c r="A55" s="273" t="s">
        <v>246</v>
      </c>
      <c r="B55" s="274"/>
      <c r="C55" s="178">
        <f>SUM(D55:U55)</f>
        <v>78</v>
      </c>
      <c r="D55" s="167" t="s">
        <v>514</v>
      </c>
      <c r="E55" s="167" t="s">
        <v>514</v>
      </c>
      <c r="F55" s="167" t="s">
        <v>514</v>
      </c>
      <c r="G55" s="167" t="s">
        <v>514</v>
      </c>
      <c r="H55" s="167" t="s">
        <v>514</v>
      </c>
      <c r="I55" s="167" t="s">
        <v>514</v>
      </c>
      <c r="J55" s="167" t="s">
        <v>514</v>
      </c>
      <c r="K55" s="167" t="s">
        <v>514</v>
      </c>
      <c r="L55" s="167" t="s">
        <v>514</v>
      </c>
      <c r="M55" s="167" t="s">
        <v>514</v>
      </c>
      <c r="N55" s="167" t="s">
        <v>514</v>
      </c>
      <c r="O55" s="167" t="s">
        <v>514</v>
      </c>
      <c r="P55" s="167" t="s">
        <v>514</v>
      </c>
      <c r="Q55" s="167" t="s">
        <v>514</v>
      </c>
      <c r="R55" s="167">
        <v>78</v>
      </c>
      <c r="S55" s="167" t="s">
        <v>514</v>
      </c>
      <c r="T55" s="167" t="s">
        <v>514</v>
      </c>
      <c r="U55" s="167" t="s">
        <v>514</v>
      </c>
    </row>
    <row r="56" spans="1:21" ht="15" customHeight="1">
      <c r="A56" s="9"/>
      <c r="B56" s="44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</row>
    <row r="57" spans="1:21" ht="15" customHeight="1">
      <c r="A57" s="273" t="s">
        <v>219</v>
      </c>
      <c r="B57" s="274"/>
      <c r="C57" s="178">
        <f>SUM(D57:U57)</f>
        <v>223</v>
      </c>
      <c r="D57" s="167" t="s">
        <v>514</v>
      </c>
      <c r="E57" s="167" t="s">
        <v>514</v>
      </c>
      <c r="F57" s="167" t="s">
        <v>514</v>
      </c>
      <c r="G57" s="167" t="s">
        <v>514</v>
      </c>
      <c r="H57" s="167" t="s">
        <v>514</v>
      </c>
      <c r="I57" s="167" t="s">
        <v>514</v>
      </c>
      <c r="J57" s="167" t="s">
        <v>514</v>
      </c>
      <c r="K57" s="167" t="s">
        <v>514</v>
      </c>
      <c r="L57" s="167" t="s">
        <v>514</v>
      </c>
      <c r="M57" s="167" t="s">
        <v>514</v>
      </c>
      <c r="N57" s="167" t="s">
        <v>514</v>
      </c>
      <c r="O57" s="167" t="s">
        <v>514</v>
      </c>
      <c r="P57" s="167" t="s">
        <v>514</v>
      </c>
      <c r="Q57" s="167" t="s">
        <v>514</v>
      </c>
      <c r="R57" s="167" t="s">
        <v>514</v>
      </c>
      <c r="S57" s="167">
        <v>223</v>
      </c>
      <c r="T57" s="167" t="s">
        <v>514</v>
      </c>
      <c r="U57" s="167" t="s">
        <v>514</v>
      </c>
    </row>
    <row r="58" spans="1:21" ht="15" customHeight="1">
      <c r="A58" s="9"/>
      <c r="B58" s="44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</row>
    <row r="59" spans="1:21" ht="15" customHeight="1">
      <c r="A59" s="273" t="s">
        <v>249</v>
      </c>
      <c r="B59" s="274"/>
      <c r="C59" s="178">
        <f>SUM(D59:U59)</f>
        <v>202</v>
      </c>
      <c r="D59" s="167">
        <v>1</v>
      </c>
      <c r="E59" s="167">
        <v>6</v>
      </c>
      <c r="F59" s="167">
        <v>144</v>
      </c>
      <c r="G59" s="167">
        <v>39</v>
      </c>
      <c r="H59" s="167">
        <v>11</v>
      </c>
      <c r="I59" s="167">
        <v>1</v>
      </c>
      <c r="J59" s="167" t="s">
        <v>514</v>
      </c>
      <c r="K59" s="167" t="s">
        <v>514</v>
      </c>
      <c r="L59" s="167" t="s">
        <v>514</v>
      </c>
      <c r="M59" s="167" t="s">
        <v>514</v>
      </c>
      <c r="N59" s="167" t="s">
        <v>514</v>
      </c>
      <c r="O59" s="167" t="s">
        <v>514</v>
      </c>
      <c r="P59" s="167" t="s">
        <v>514</v>
      </c>
      <c r="Q59" s="167" t="s">
        <v>514</v>
      </c>
      <c r="R59" s="167" t="s">
        <v>514</v>
      </c>
      <c r="S59" s="167" t="s">
        <v>514</v>
      </c>
      <c r="T59" s="167" t="s">
        <v>514</v>
      </c>
      <c r="U59" s="167" t="s">
        <v>514</v>
      </c>
    </row>
    <row r="60" spans="1:21" ht="15" customHeight="1">
      <c r="A60" s="9"/>
      <c r="B60" s="44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</row>
    <row r="61" spans="1:21" ht="15" customHeight="1">
      <c r="A61" s="273" t="s">
        <v>250</v>
      </c>
      <c r="B61" s="277"/>
      <c r="C61" s="178">
        <f>SUM(D61:U61)</f>
        <v>283</v>
      </c>
      <c r="D61" s="167">
        <v>84</v>
      </c>
      <c r="E61" s="167">
        <v>17</v>
      </c>
      <c r="F61" s="167">
        <v>112</v>
      </c>
      <c r="G61" s="167">
        <v>67</v>
      </c>
      <c r="H61" s="167">
        <v>3</v>
      </c>
      <c r="I61" s="167" t="s">
        <v>514</v>
      </c>
      <c r="J61" s="167" t="s">
        <v>514</v>
      </c>
      <c r="K61" s="167" t="s">
        <v>514</v>
      </c>
      <c r="L61" s="167" t="s">
        <v>514</v>
      </c>
      <c r="M61" s="167" t="s">
        <v>514</v>
      </c>
      <c r="N61" s="167" t="s">
        <v>514</v>
      </c>
      <c r="O61" s="167" t="s">
        <v>514</v>
      </c>
      <c r="P61" s="167" t="s">
        <v>514</v>
      </c>
      <c r="Q61" s="167" t="s">
        <v>514</v>
      </c>
      <c r="R61" s="167" t="s">
        <v>514</v>
      </c>
      <c r="S61" s="167" t="s">
        <v>514</v>
      </c>
      <c r="T61" s="167" t="s">
        <v>514</v>
      </c>
      <c r="U61" s="167" t="s">
        <v>514</v>
      </c>
    </row>
    <row r="62" spans="1:21" ht="15" customHeight="1">
      <c r="A62" s="9"/>
      <c r="B62" s="4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</row>
    <row r="63" spans="1:21" ht="15" customHeight="1">
      <c r="A63" s="273" t="s">
        <v>223</v>
      </c>
      <c r="B63" s="277"/>
      <c r="C63" s="178">
        <f>SUM(D63:U63)</f>
        <v>105</v>
      </c>
      <c r="D63" s="167">
        <v>3</v>
      </c>
      <c r="E63" s="167">
        <v>8</v>
      </c>
      <c r="F63" s="167">
        <v>31</v>
      </c>
      <c r="G63" s="167">
        <v>41</v>
      </c>
      <c r="H63" s="167">
        <v>12</v>
      </c>
      <c r="I63" s="167">
        <v>5</v>
      </c>
      <c r="J63" s="167">
        <v>5</v>
      </c>
      <c r="K63" s="167" t="s">
        <v>514</v>
      </c>
      <c r="L63" s="167" t="s">
        <v>514</v>
      </c>
      <c r="M63" s="167" t="s">
        <v>514</v>
      </c>
      <c r="N63" s="167" t="s">
        <v>514</v>
      </c>
      <c r="O63" s="167" t="s">
        <v>514</v>
      </c>
      <c r="P63" s="167" t="s">
        <v>514</v>
      </c>
      <c r="Q63" s="167" t="s">
        <v>514</v>
      </c>
      <c r="R63" s="167" t="s">
        <v>514</v>
      </c>
      <c r="S63" s="167" t="s">
        <v>514</v>
      </c>
      <c r="T63" s="167" t="s">
        <v>514</v>
      </c>
      <c r="U63" s="167" t="s">
        <v>514</v>
      </c>
    </row>
    <row r="64" spans="1:21" ht="15" customHeight="1">
      <c r="A64" s="9"/>
      <c r="B64" s="4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</row>
    <row r="65" spans="1:21" ht="15" customHeight="1">
      <c r="A65" s="273" t="s">
        <v>247</v>
      </c>
      <c r="B65" s="2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</row>
    <row r="66" spans="1:21" ht="15" customHeight="1">
      <c r="A66" s="9"/>
      <c r="B66" s="4" t="s">
        <v>229</v>
      </c>
      <c r="C66" s="178">
        <f>SUM(D66:U66)</f>
        <v>3</v>
      </c>
      <c r="D66" s="167" t="s">
        <v>514</v>
      </c>
      <c r="E66" s="167" t="s">
        <v>514</v>
      </c>
      <c r="F66" s="167" t="s">
        <v>514</v>
      </c>
      <c r="G66" s="167" t="s">
        <v>514</v>
      </c>
      <c r="H66" s="167" t="s">
        <v>514</v>
      </c>
      <c r="I66" s="167" t="s">
        <v>514</v>
      </c>
      <c r="J66" s="167" t="s">
        <v>514</v>
      </c>
      <c r="K66" s="167" t="s">
        <v>514</v>
      </c>
      <c r="L66" s="167" t="s">
        <v>514</v>
      </c>
      <c r="M66" s="167" t="s">
        <v>514</v>
      </c>
      <c r="N66" s="167" t="s">
        <v>514</v>
      </c>
      <c r="O66" s="167" t="s">
        <v>514</v>
      </c>
      <c r="P66" s="167" t="s">
        <v>514</v>
      </c>
      <c r="Q66" s="167" t="s">
        <v>514</v>
      </c>
      <c r="R66" s="167" t="s">
        <v>514</v>
      </c>
      <c r="S66" s="167" t="s">
        <v>514</v>
      </c>
      <c r="T66" s="167" t="s">
        <v>514</v>
      </c>
      <c r="U66" s="167">
        <v>3</v>
      </c>
    </row>
    <row r="67" spans="1:21" ht="15" customHeight="1">
      <c r="A67" s="9"/>
      <c r="B67" s="4" t="s">
        <v>230</v>
      </c>
      <c r="C67" s="178">
        <f>SUM(D67:U67)</f>
        <v>118</v>
      </c>
      <c r="D67" s="167" t="s">
        <v>514</v>
      </c>
      <c r="E67" s="167" t="s">
        <v>514</v>
      </c>
      <c r="F67" s="167" t="s">
        <v>514</v>
      </c>
      <c r="G67" s="167" t="s">
        <v>514</v>
      </c>
      <c r="H67" s="167" t="s">
        <v>514</v>
      </c>
      <c r="I67" s="167" t="s">
        <v>514</v>
      </c>
      <c r="J67" s="167" t="s">
        <v>514</v>
      </c>
      <c r="K67" s="167" t="s">
        <v>514</v>
      </c>
      <c r="L67" s="167" t="s">
        <v>514</v>
      </c>
      <c r="M67" s="167" t="s">
        <v>514</v>
      </c>
      <c r="N67" s="167" t="s">
        <v>514</v>
      </c>
      <c r="O67" s="167" t="s">
        <v>514</v>
      </c>
      <c r="P67" s="167" t="s">
        <v>514</v>
      </c>
      <c r="Q67" s="167" t="s">
        <v>514</v>
      </c>
      <c r="R67" s="167" t="s">
        <v>514</v>
      </c>
      <c r="S67" s="167" t="s">
        <v>514</v>
      </c>
      <c r="T67" s="167" t="s">
        <v>514</v>
      </c>
      <c r="U67" s="167">
        <v>118</v>
      </c>
    </row>
    <row r="68" spans="1:21" ht="15" customHeight="1">
      <c r="A68" s="9"/>
      <c r="B68" s="10" t="s">
        <v>248</v>
      </c>
      <c r="C68" s="178">
        <f>SUM(D68:U68)</f>
        <v>22</v>
      </c>
      <c r="D68" s="167" t="s">
        <v>514</v>
      </c>
      <c r="E68" s="167" t="s">
        <v>514</v>
      </c>
      <c r="F68" s="167" t="s">
        <v>514</v>
      </c>
      <c r="G68" s="167" t="s">
        <v>514</v>
      </c>
      <c r="H68" s="167" t="s">
        <v>514</v>
      </c>
      <c r="I68" s="167" t="s">
        <v>514</v>
      </c>
      <c r="J68" s="167" t="s">
        <v>514</v>
      </c>
      <c r="K68" s="167" t="s">
        <v>514</v>
      </c>
      <c r="L68" s="167" t="s">
        <v>514</v>
      </c>
      <c r="M68" s="167" t="s">
        <v>514</v>
      </c>
      <c r="N68" s="167" t="s">
        <v>514</v>
      </c>
      <c r="O68" s="167" t="s">
        <v>514</v>
      </c>
      <c r="P68" s="167" t="s">
        <v>514</v>
      </c>
      <c r="Q68" s="167" t="s">
        <v>514</v>
      </c>
      <c r="R68" s="167" t="s">
        <v>514</v>
      </c>
      <c r="S68" s="167" t="s">
        <v>514</v>
      </c>
      <c r="T68" s="167" t="s">
        <v>514</v>
      </c>
      <c r="U68" s="167">
        <v>22</v>
      </c>
    </row>
    <row r="69" spans="1:21" ht="15" customHeight="1">
      <c r="A69" s="49"/>
      <c r="B69" s="10"/>
      <c r="L69" s="62"/>
      <c r="M69" s="62"/>
      <c r="N69" s="62"/>
      <c r="O69" s="62"/>
      <c r="P69" s="62"/>
      <c r="Q69" s="62"/>
      <c r="R69" s="62"/>
      <c r="S69" s="62"/>
      <c r="T69" s="62"/>
      <c r="U69" s="62"/>
    </row>
    <row r="70" spans="1:21" ht="15" customHeight="1">
      <c r="A70" s="46"/>
      <c r="B70" s="58"/>
      <c r="C70" s="82"/>
      <c r="D70" s="82"/>
      <c r="E70" s="82"/>
      <c r="F70" s="82"/>
      <c r="G70" s="82"/>
      <c r="H70" s="82"/>
      <c r="I70" s="82"/>
      <c r="J70" s="82"/>
      <c r="K70" s="82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ht="15" customHeight="1">
      <c r="A71" s="133" t="s">
        <v>615</v>
      </c>
    </row>
    <row r="72" ht="15" customHeight="1">
      <c r="A72" s="133" t="s">
        <v>616</v>
      </c>
    </row>
    <row r="73" ht="15" customHeight="1">
      <c r="A73" s="1" t="s">
        <v>450</v>
      </c>
    </row>
  </sheetData>
  <sheetProtection/>
  <mergeCells count="33">
    <mergeCell ref="A63:B63"/>
    <mergeCell ref="A65:B65"/>
    <mergeCell ref="A27:B27"/>
    <mergeCell ref="A57:B57"/>
    <mergeCell ref="A46:B46"/>
    <mergeCell ref="A59:B59"/>
    <mergeCell ref="A61:B61"/>
    <mergeCell ref="A40:B40"/>
    <mergeCell ref="A55:B55"/>
    <mergeCell ref="A51:B51"/>
    <mergeCell ref="A53:B53"/>
    <mergeCell ref="A21:B21"/>
    <mergeCell ref="A32:B32"/>
    <mergeCell ref="A36:B36"/>
    <mergeCell ref="A16:B16"/>
    <mergeCell ref="A17:B17"/>
    <mergeCell ref="A18:B18"/>
    <mergeCell ref="A15:B15"/>
    <mergeCell ref="A14:B14"/>
    <mergeCell ref="S8:S12"/>
    <mergeCell ref="T8:T12"/>
    <mergeCell ref="C8:C12"/>
    <mergeCell ref="D8:D12"/>
    <mergeCell ref="E9:E12"/>
    <mergeCell ref="E8:Q8"/>
    <mergeCell ref="A3:U3"/>
    <mergeCell ref="A4:U4"/>
    <mergeCell ref="A5:U5"/>
    <mergeCell ref="A6:U6"/>
    <mergeCell ref="U8:U12"/>
    <mergeCell ref="F9:Q9"/>
    <mergeCell ref="R8:R12"/>
    <mergeCell ref="A8:B12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/>
  <cols>
    <col min="1" max="1" width="29.09765625" style="1" customWidth="1"/>
    <col min="2" max="11" width="10.59765625" style="1" customWidth="1"/>
    <col min="12" max="12" width="10.3984375" style="1" customWidth="1"/>
    <col min="13" max="16384" width="10.59765625" style="1" customWidth="1"/>
  </cols>
  <sheetData>
    <row r="1" spans="1:18" s="14" customFormat="1" ht="15" customHeight="1">
      <c r="A1" s="124" t="s">
        <v>673</v>
      </c>
      <c r="R1" s="60" t="s">
        <v>674</v>
      </c>
    </row>
    <row r="2" spans="1:18" s="14" customFormat="1" ht="15" customHeight="1">
      <c r="A2" s="2"/>
      <c r="R2" s="60"/>
    </row>
    <row r="3" spans="1:18" ht="18" customHeight="1">
      <c r="A3" s="244" t="s">
        <v>668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9" ht="15" customHeight="1" thickBot="1">
      <c r="A4" s="1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 t="s">
        <v>262</v>
      </c>
      <c r="R4" s="53"/>
      <c r="S4" s="5"/>
    </row>
    <row r="5" spans="1:19" ht="15" customHeight="1">
      <c r="A5" s="403" t="s">
        <v>54</v>
      </c>
      <c r="B5" s="441" t="s">
        <v>66</v>
      </c>
      <c r="C5" s="441"/>
      <c r="D5" s="441"/>
      <c r="E5" s="441"/>
      <c r="F5" s="441"/>
      <c r="G5" s="441"/>
      <c r="H5" s="441"/>
      <c r="I5" s="441"/>
      <c r="J5" s="441"/>
      <c r="K5" s="441"/>
      <c r="L5" s="442"/>
      <c r="M5" s="443" t="s">
        <v>675</v>
      </c>
      <c r="N5" s="358" t="s">
        <v>258</v>
      </c>
      <c r="O5" s="441"/>
      <c r="P5" s="441"/>
      <c r="Q5" s="441"/>
      <c r="R5" s="441"/>
      <c r="S5" s="5"/>
    </row>
    <row r="6" spans="1:19" ht="15" customHeight="1">
      <c r="A6" s="431"/>
      <c r="B6" s="435" t="s">
        <v>55</v>
      </c>
      <c r="C6" s="305" t="s">
        <v>56</v>
      </c>
      <c r="D6" s="305" t="s">
        <v>57</v>
      </c>
      <c r="E6" s="305" t="s">
        <v>269</v>
      </c>
      <c r="F6" s="305" t="s">
        <v>58</v>
      </c>
      <c r="G6" s="305" t="s">
        <v>59</v>
      </c>
      <c r="H6" s="305" t="s">
        <v>60</v>
      </c>
      <c r="I6" s="305" t="s">
        <v>266</v>
      </c>
      <c r="J6" s="305" t="s">
        <v>267</v>
      </c>
      <c r="K6" s="305" t="s">
        <v>270</v>
      </c>
      <c r="L6" s="305" t="s">
        <v>61</v>
      </c>
      <c r="M6" s="444"/>
      <c r="N6" s="422" t="s">
        <v>62</v>
      </c>
      <c r="O6" s="422" t="s">
        <v>255</v>
      </c>
      <c r="P6" s="422" t="s">
        <v>63</v>
      </c>
      <c r="Q6" s="422" t="s">
        <v>64</v>
      </c>
      <c r="R6" s="427" t="s">
        <v>65</v>
      </c>
      <c r="S6" s="5"/>
    </row>
    <row r="7" spans="1:19" ht="15" customHeight="1">
      <c r="A7" s="431"/>
      <c r="B7" s="422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44"/>
      <c r="N7" s="422"/>
      <c r="O7" s="422"/>
      <c r="P7" s="422"/>
      <c r="Q7" s="422"/>
      <c r="R7" s="427"/>
      <c r="S7" s="5"/>
    </row>
    <row r="8" spans="1:19" ht="15" customHeight="1">
      <c r="A8" s="432"/>
      <c r="B8" s="423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445"/>
      <c r="N8" s="423"/>
      <c r="O8" s="423"/>
      <c r="P8" s="423"/>
      <c r="Q8" s="423"/>
      <c r="R8" s="428"/>
      <c r="S8" s="5"/>
    </row>
    <row r="9" spans="1:20" ht="1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5" customHeight="1">
      <c r="A10" s="123" t="s">
        <v>485</v>
      </c>
      <c r="B10" s="7">
        <v>35907</v>
      </c>
      <c r="C10" s="7">
        <v>27</v>
      </c>
      <c r="D10" s="7">
        <v>1168</v>
      </c>
      <c r="E10" s="7">
        <v>591</v>
      </c>
      <c r="F10" s="7">
        <v>11</v>
      </c>
      <c r="G10" s="7">
        <v>1146</v>
      </c>
      <c r="H10" s="7">
        <v>456</v>
      </c>
      <c r="I10" s="7">
        <v>22</v>
      </c>
      <c r="J10" s="7">
        <v>213</v>
      </c>
      <c r="K10" s="7">
        <v>938</v>
      </c>
      <c r="L10" s="7">
        <v>3</v>
      </c>
      <c r="M10" s="7">
        <v>3</v>
      </c>
      <c r="N10" s="7">
        <v>1285</v>
      </c>
      <c r="O10" s="7">
        <v>235</v>
      </c>
      <c r="P10" s="7">
        <v>77</v>
      </c>
      <c r="Q10" s="7">
        <v>819</v>
      </c>
      <c r="R10" s="7">
        <v>154</v>
      </c>
      <c r="S10" s="7"/>
      <c r="T10" s="7"/>
    </row>
    <row r="11" spans="1:20" ht="15" customHeight="1">
      <c r="A11" s="128" t="s">
        <v>477</v>
      </c>
      <c r="B11" s="7">
        <v>26465</v>
      </c>
      <c r="C11" s="7">
        <v>33</v>
      </c>
      <c r="D11" s="7">
        <v>8190</v>
      </c>
      <c r="E11" s="7">
        <v>599</v>
      </c>
      <c r="F11" s="7">
        <v>8</v>
      </c>
      <c r="G11" s="7">
        <v>1155</v>
      </c>
      <c r="H11" s="7">
        <v>565</v>
      </c>
      <c r="I11" s="7">
        <v>28</v>
      </c>
      <c r="J11" s="7">
        <v>137</v>
      </c>
      <c r="K11" s="7">
        <v>862</v>
      </c>
      <c r="L11" s="7">
        <v>5</v>
      </c>
      <c r="M11" s="7">
        <v>0</v>
      </c>
      <c r="N11" s="7">
        <v>1585</v>
      </c>
      <c r="O11" s="7">
        <v>206</v>
      </c>
      <c r="P11" s="7">
        <v>98</v>
      </c>
      <c r="Q11" s="7">
        <v>833</v>
      </c>
      <c r="R11" s="7">
        <v>446</v>
      </c>
      <c r="S11" s="7"/>
      <c r="T11" s="7"/>
    </row>
    <row r="12" spans="1:20" ht="15" customHeight="1">
      <c r="A12" s="128" t="s">
        <v>478</v>
      </c>
      <c r="B12" s="7">
        <v>22593</v>
      </c>
      <c r="C12" s="7">
        <v>54</v>
      </c>
      <c r="D12" s="7">
        <v>10352</v>
      </c>
      <c r="E12" s="7">
        <v>559</v>
      </c>
      <c r="F12" s="7">
        <v>12</v>
      </c>
      <c r="G12" s="7">
        <v>1279</v>
      </c>
      <c r="H12" s="7">
        <v>519</v>
      </c>
      <c r="I12" s="7">
        <v>11</v>
      </c>
      <c r="J12" s="7">
        <v>401</v>
      </c>
      <c r="K12" s="7">
        <v>1135</v>
      </c>
      <c r="L12" s="7">
        <v>9</v>
      </c>
      <c r="M12" s="8" t="s">
        <v>520</v>
      </c>
      <c r="N12" s="7">
        <v>1048</v>
      </c>
      <c r="O12" s="7">
        <v>206</v>
      </c>
      <c r="P12" s="7">
        <v>110</v>
      </c>
      <c r="Q12" s="7">
        <v>598</v>
      </c>
      <c r="R12" s="7">
        <v>134</v>
      </c>
      <c r="S12" s="7"/>
      <c r="T12" s="7"/>
    </row>
    <row r="13" spans="1:20" ht="15" customHeight="1">
      <c r="A13" s="128" t="s">
        <v>479</v>
      </c>
      <c r="B13" s="7">
        <v>20722</v>
      </c>
      <c r="C13" s="7">
        <v>35</v>
      </c>
      <c r="D13" s="7">
        <v>11623</v>
      </c>
      <c r="E13" s="7">
        <v>537</v>
      </c>
      <c r="F13" s="7">
        <v>10</v>
      </c>
      <c r="G13" s="7">
        <v>1296</v>
      </c>
      <c r="H13" s="7">
        <v>494</v>
      </c>
      <c r="I13" s="7">
        <v>12</v>
      </c>
      <c r="J13" s="7">
        <v>365</v>
      </c>
      <c r="K13" s="7">
        <v>995</v>
      </c>
      <c r="L13" s="7">
        <v>4</v>
      </c>
      <c r="M13" s="8">
        <v>0</v>
      </c>
      <c r="N13" s="7">
        <v>1330</v>
      </c>
      <c r="O13" s="7">
        <v>222</v>
      </c>
      <c r="P13" s="7">
        <v>19</v>
      </c>
      <c r="Q13" s="7">
        <v>1044</v>
      </c>
      <c r="R13" s="7">
        <v>45</v>
      </c>
      <c r="S13" s="7"/>
      <c r="T13" s="7"/>
    </row>
    <row r="14" spans="1:20" ht="15" customHeight="1">
      <c r="A14" s="129" t="s">
        <v>530</v>
      </c>
      <c r="B14" s="147">
        <f>SUM(B18:B22,B25:B28,B31:B32,B35:B37,B40:B42,B45:B48,B51:B52,B55:B56,B59:B60,B63)</f>
        <v>31614</v>
      </c>
      <c r="C14" s="147">
        <f>SUM(C18:C22,C25:C28,C31:C32,C35:C37,C40:C42,C45:C48,C51:C52,C55:C56,C59:C60,C63)</f>
        <v>34</v>
      </c>
      <c r="D14" s="147">
        <f>SUM(D18:D22,D25:D28,D31:D32,D35:D37,D40:D42,D45:D48,D51:D52,D55:D56,D59:D60,D63)</f>
        <v>12564</v>
      </c>
      <c r="E14" s="147">
        <f>SUM(E18:E22,E25:E28,E31:E32,E35:E37,E40:E42,E45:E48,E51:E52,E55:E56,E59:E60,E63)</f>
        <v>477</v>
      </c>
      <c r="F14" s="147">
        <f aca="true" t="shared" si="0" ref="F14:R14">SUM(F18:F22,F25:F28,F31:F32,F35:F37,F40:F42,F45:F48,F51:F52,F55:F56,F59:F60,F63)</f>
        <v>8</v>
      </c>
      <c r="G14" s="147">
        <f t="shared" si="0"/>
        <v>1238</v>
      </c>
      <c r="H14" s="147">
        <f t="shared" si="0"/>
        <v>474</v>
      </c>
      <c r="I14" s="147">
        <f t="shared" si="0"/>
        <v>12</v>
      </c>
      <c r="J14" s="147">
        <f t="shared" si="0"/>
        <v>340</v>
      </c>
      <c r="K14" s="147">
        <f t="shared" si="0"/>
        <v>949</v>
      </c>
      <c r="L14" s="147">
        <f t="shared" si="0"/>
        <v>4</v>
      </c>
      <c r="M14" s="152" t="s">
        <v>627</v>
      </c>
      <c r="N14" s="147">
        <f t="shared" si="0"/>
        <v>1380</v>
      </c>
      <c r="O14" s="147">
        <f t="shared" si="0"/>
        <v>252</v>
      </c>
      <c r="P14" s="147">
        <f t="shared" si="0"/>
        <v>10</v>
      </c>
      <c r="Q14" s="147">
        <f t="shared" si="0"/>
        <v>1019</v>
      </c>
      <c r="R14" s="147">
        <f t="shared" si="0"/>
        <v>99</v>
      </c>
      <c r="S14" s="115"/>
      <c r="T14" s="115"/>
    </row>
    <row r="15" spans="1:20" ht="15" customHeight="1">
      <c r="A15" s="40"/>
      <c r="B15" s="132"/>
      <c r="C15" s="30"/>
      <c r="D15" s="30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25"/>
      <c r="T15" s="29"/>
    </row>
    <row r="16" spans="1:20" ht="15" customHeight="1">
      <c r="A16" s="145"/>
      <c r="B16" s="132"/>
      <c r="C16" s="30"/>
      <c r="D16" s="30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25"/>
      <c r="T16" s="29"/>
    </row>
    <row r="17" spans="1:20" ht="15" customHeight="1">
      <c r="A17" s="144" t="s">
        <v>67</v>
      </c>
      <c r="B17" s="31"/>
      <c r="C17" s="38"/>
      <c r="D17" s="38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5" customHeight="1">
      <c r="A18" s="44" t="s">
        <v>68</v>
      </c>
      <c r="B18" s="31" t="s">
        <v>514</v>
      </c>
      <c r="C18" s="32" t="s">
        <v>514</v>
      </c>
      <c r="D18" s="32">
        <v>242</v>
      </c>
      <c r="E18" s="32" t="s">
        <v>514</v>
      </c>
      <c r="F18" s="32" t="s">
        <v>514</v>
      </c>
      <c r="G18" s="32" t="s">
        <v>514</v>
      </c>
      <c r="H18" s="32" t="s">
        <v>514</v>
      </c>
      <c r="I18" s="32" t="s">
        <v>514</v>
      </c>
      <c r="J18" s="32" t="s">
        <v>514</v>
      </c>
      <c r="K18" s="32" t="s">
        <v>514</v>
      </c>
      <c r="L18" s="32" t="s">
        <v>514</v>
      </c>
      <c r="M18" s="32" t="s">
        <v>514</v>
      </c>
      <c r="N18" s="32" t="s">
        <v>514</v>
      </c>
      <c r="O18" s="32" t="s">
        <v>514</v>
      </c>
      <c r="P18" s="32" t="s">
        <v>514</v>
      </c>
      <c r="Q18" s="32" t="s">
        <v>514</v>
      </c>
      <c r="R18" s="32" t="s">
        <v>514</v>
      </c>
      <c r="S18" s="32"/>
      <c r="T18" s="32"/>
    </row>
    <row r="19" spans="1:20" ht="15" customHeight="1">
      <c r="A19" s="44" t="s">
        <v>69</v>
      </c>
      <c r="B19" s="31">
        <v>155</v>
      </c>
      <c r="C19" s="32" t="s">
        <v>514</v>
      </c>
      <c r="D19" s="32">
        <v>0</v>
      </c>
      <c r="E19" s="32">
        <v>66</v>
      </c>
      <c r="F19" s="32" t="s">
        <v>514</v>
      </c>
      <c r="G19" s="32">
        <v>501</v>
      </c>
      <c r="H19" s="32">
        <v>205</v>
      </c>
      <c r="I19" s="32" t="s">
        <v>514</v>
      </c>
      <c r="J19" s="32" t="s">
        <v>514</v>
      </c>
      <c r="K19" s="32" t="s">
        <v>514</v>
      </c>
      <c r="L19" s="32" t="s">
        <v>514</v>
      </c>
      <c r="M19" s="32" t="s">
        <v>514</v>
      </c>
      <c r="N19" s="32" t="s">
        <v>514</v>
      </c>
      <c r="O19" s="32" t="s">
        <v>514</v>
      </c>
      <c r="P19" s="32" t="s">
        <v>514</v>
      </c>
      <c r="Q19" s="32" t="s">
        <v>514</v>
      </c>
      <c r="R19" s="32" t="s">
        <v>514</v>
      </c>
      <c r="S19" s="32"/>
      <c r="T19" s="32"/>
    </row>
    <row r="20" spans="1:20" ht="15" customHeight="1">
      <c r="A20" s="44" t="s">
        <v>70</v>
      </c>
      <c r="B20" s="31" t="s">
        <v>514</v>
      </c>
      <c r="C20" s="32" t="s">
        <v>514</v>
      </c>
      <c r="D20" s="32">
        <v>127</v>
      </c>
      <c r="E20" s="32">
        <v>118</v>
      </c>
      <c r="F20" s="32">
        <v>1</v>
      </c>
      <c r="G20" s="32">
        <v>564</v>
      </c>
      <c r="H20" s="32">
        <v>269</v>
      </c>
      <c r="I20" s="32">
        <v>3</v>
      </c>
      <c r="J20" s="32" t="s">
        <v>514</v>
      </c>
      <c r="K20" s="32" t="s">
        <v>514</v>
      </c>
      <c r="L20" s="32" t="s">
        <v>514</v>
      </c>
      <c r="M20" s="32" t="s">
        <v>514</v>
      </c>
      <c r="N20" s="32" t="s">
        <v>514</v>
      </c>
      <c r="O20" s="32" t="s">
        <v>514</v>
      </c>
      <c r="P20" s="32" t="s">
        <v>514</v>
      </c>
      <c r="Q20" s="32" t="s">
        <v>514</v>
      </c>
      <c r="R20" s="32" t="s">
        <v>514</v>
      </c>
      <c r="S20" s="32"/>
      <c r="T20" s="32"/>
    </row>
    <row r="21" spans="1:20" ht="15" customHeight="1">
      <c r="A21" s="44" t="s">
        <v>433</v>
      </c>
      <c r="B21" s="31">
        <v>0</v>
      </c>
      <c r="C21" s="32" t="s">
        <v>514</v>
      </c>
      <c r="D21" s="32">
        <v>1</v>
      </c>
      <c r="E21" s="32">
        <v>12</v>
      </c>
      <c r="F21" s="32">
        <v>2</v>
      </c>
      <c r="G21" s="32">
        <v>49</v>
      </c>
      <c r="H21" s="32" t="s">
        <v>514</v>
      </c>
      <c r="I21" s="32" t="s">
        <v>514</v>
      </c>
      <c r="J21" s="32">
        <v>5</v>
      </c>
      <c r="K21" s="32">
        <v>939</v>
      </c>
      <c r="L21" s="32" t="s">
        <v>514</v>
      </c>
      <c r="M21" s="32" t="s">
        <v>514</v>
      </c>
      <c r="N21" s="32">
        <v>0</v>
      </c>
      <c r="O21" s="32" t="s">
        <v>514</v>
      </c>
      <c r="P21" s="32" t="s">
        <v>514</v>
      </c>
      <c r="Q21" s="32" t="s">
        <v>514</v>
      </c>
      <c r="R21" s="32" t="s">
        <v>514</v>
      </c>
      <c r="S21" s="32"/>
      <c r="T21" s="32"/>
    </row>
    <row r="22" spans="1:20" ht="15" customHeight="1">
      <c r="A22" s="44" t="s">
        <v>204</v>
      </c>
      <c r="B22" s="31" t="s">
        <v>514</v>
      </c>
      <c r="C22" s="32" t="s">
        <v>514</v>
      </c>
      <c r="D22" s="32" t="s">
        <v>514</v>
      </c>
      <c r="E22" s="32" t="s">
        <v>514</v>
      </c>
      <c r="F22" s="32" t="s">
        <v>514</v>
      </c>
      <c r="G22" s="32" t="s">
        <v>514</v>
      </c>
      <c r="H22" s="32" t="s">
        <v>514</v>
      </c>
      <c r="I22" s="32" t="s">
        <v>514</v>
      </c>
      <c r="J22" s="32" t="s">
        <v>514</v>
      </c>
      <c r="K22" s="32" t="s">
        <v>514</v>
      </c>
      <c r="L22" s="32" t="s">
        <v>514</v>
      </c>
      <c r="M22" s="32" t="s">
        <v>514</v>
      </c>
      <c r="N22" s="32" t="s">
        <v>514</v>
      </c>
      <c r="O22" s="32" t="s">
        <v>514</v>
      </c>
      <c r="P22" s="32" t="s">
        <v>514</v>
      </c>
      <c r="Q22" s="32" t="s">
        <v>514</v>
      </c>
      <c r="R22" s="32" t="s">
        <v>514</v>
      </c>
      <c r="S22" s="32"/>
      <c r="T22" s="32"/>
    </row>
    <row r="23" spans="1:20" ht="15" customHeight="1">
      <c r="A23" s="4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" customHeight="1">
      <c r="A24" s="144" t="s">
        <v>205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5" customHeight="1">
      <c r="A25" s="44" t="s">
        <v>206</v>
      </c>
      <c r="B25" s="31" t="s">
        <v>514</v>
      </c>
      <c r="C25" s="32" t="s">
        <v>514</v>
      </c>
      <c r="D25" s="32" t="s">
        <v>514</v>
      </c>
      <c r="E25" s="32" t="s">
        <v>514</v>
      </c>
      <c r="F25" s="32" t="s">
        <v>514</v>
      </c>
      <c r="G25" s="32" t="s">
        <v>514</v>
      </c>
      <c r="H25" s="32" t="s">
        <v>514</v>
      </c>
      <c r="I25" s="32" t="s">
        <v>514</v>
      </c>
      <c r="J25" s="32" t="s">
        <v>514</v>
      </c>
      <c r="K25" s="32" t="s">
        <v>514</v>
      </c>
      <c r="L25" s="32" t="s">
        <v>514</v>
      </c>
      <c r="M25" s="32" t="s">
        <v>514</v>
      </c>
      <c r="N25" s="32" t="s">
        <v>514</v>
      </c>
      <c r="O25" s="32" t="s">
        <v>514</v>
      </c>
      <c r="P25" s="32" t="s">
        <v>514</v>
      </c>
      <c r="Q25" s="32" t="s">
        <v>514</v>
      </c>
      <c r="R25" s="32" t="s">
        <v>514</v>
      </c>
      <c r="S25" s="32"/>
      <c r="T25" s="32"/>
    </row>
    <row r="26" spans="1:20" ht="15" customHeight="1">
      <c r="A26" s="44" t="s">
        <v>207</v>
      </c>
      <c r="B26" s="31" t="s">
        <v>514</v>
      </c>
      <c r="C26" s="32" t="s">
        <v>514</v>
      </c>
      <c r="D26" s="32">
        <v>0</v>
      </c>
      <c r="E26" s="32" t="s">
        <v>514</v>
      </c>
      <c r="F26" s="32" t="s">
        <v>514</v>
      </c>
      <c r="G26" s="32" t="s">
        <v>514</v>
      </c>
      <c r="H26" s="32" t="s">
        <v>514</v>
      </c>
      <c r="I26" s="32" t="s">
        <v>514</v>
      </c>
      <c r="J26" s="32" t="s">
        <v>514</v>
      </c>
      <c r="K26" s="32" t="s">
        <v>514</v>
      </c>
      <c r="L26" s="32" t="s">
        <v>514</v>
      </c>
      <c r="M26" s="32" t="s">
        <v>514</v>
      </c>
      <c r="N26" s="32" t="s">
        <v>514</v>
      </c>
      <c r="O26" s="32" t="s">
        <v>514</v>
      </c>
      <c r="P26" s="32" t="s">
        <v>514</v>
      </c>
      <c r="Q26" s="32" t="s">
        <v>514</v>
      </c>
      <c r="R26" s="32" t="s">
        <v>514</v>
      </c>
      <c r="S26" s="32"/>
      <c r="T26" s="32"/>
    </row>
    <row r="27" spans="1:20" ht="15" customHeight="1">
      <c r="A27" s="44" t="s">
        <v>434</v>
      </c>
      <c r="B27" s="31" t="s">
        <v>514</v>
      </c>
      <c r="C27" s="32" t="s">
        <v>514</v>
      </c>
      <c r="D27" s="32" t="s">
        <v>514</v>
      </c>
      <c r="E27" s="32" t="s">
        <v>514</v>
      </c>
      <c r="F27" s="32" t="s">
        <v>514</v>
      </c>
      <c r="G27" s="32" t="s">
        <v>514</v>
      </c>
      <c r="H27" s="32" t="s">
        <v>514</v>
      </c>
      <c r="I27" s="32" t="s">
        <v>514</v>
      </c>
      <c r="J27" s="32" t="s">
        <v>514</v>
      </c>
      <c r="K27" s="32" t="s">
        <v>514</v>
      </c>
      <c r="L27" s="32" t="s">
        <v>514</v>
      </c>
      <c r="M27" s="32" t="s">
        <v>514</v>
      </c>
      <c r="N27" s="32" t="s">
        <v>514</v>
      </c>
      <c r="O27" s="32" t="s">
        <v>514</v>
      </c>
      <c r="P27" s="32" t="s">
        <v>514</v>
      </c>
      <c r="Q27" s="32" t="s">
        <v>514</v>
      </c>
      <c r="R27" s="32" t="s">
        <v>514</v>
      </c>
      <c r="S27" s="32"/>
      <c r="T27" s="32"/>
    </row>
    <row r="28" spans="1:20" ht="15" customHeight="1">
      <c r="A28" s="44" t="s">
        <v>208</v>
      </c>
      <c r="B28" s="31" t="s">
        <v>514</v>
      </c>
      <c r="C28" s="32" t="s">
        <v>514</v>
      </c>
      <c r="D28" s="32" t="s">
        <v>514</v>
      </c>
      <c r="E28" s="32" t="s">
        <v>514</v>
      </c>
      <c r="F28" s="32" t="s">
        <v>514</v>
      </c>
      <c r="G28" s="32" t="s">
        <v>514</v>
      </c>
      <c r="H28" s="32" t="s">
        <v>514</v>
      </c>
      <c r="I28" s="32" t="s">
        <v>514</v>
      </c>
      <c r="J28" s="32" t="s">
        <v>514</v>
      </c>
      <c r="K28" s="32" t="s">
        <v>514</v>
      </c>
      <c r="L28" s="32" t="s">
        <v>514</v>
      </c>
      <c r="M28" s="32" t="s">
        <v>514</v>
      </c>
      <c r="N28" s="32" t="s">
        <v>514</v>
      </c>
      <c r="O28" s="32" t="s">
        <v>514</v>
      </c>
      <c r="P28" s="32" t="s">
        <v>514</v>
      </c>
      <c r="Q28" s="32" t="s">
        <v>514</v>
      </c>
      <c r="R28" s="32" t="s">
        <v>514</v>
      </c>
      <c r="S28" s="32"/>
      <c r="T28" s="32"/>
    </row>
    <row r="29" spans="1:20" ht="15" customHeight="1">
      <c r="A29" s="44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5" customHeight="1">
      <c r="A30" s="144" t="s">
        <v>209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" customHeight="1">
      <c r="A31" s="44" t="s">
        <v>435</v>
      </c>
      <c r="B31" s="31" t="s">
        <v>514</v>
      </c>
      <c r="C31" s="32" t="s">
        <v>514</v>
      </c>
      <c r="D31" s="32">
        <v>1</v>
      </c>
      <c r="E31" s="32" t="s">
        <v>514</v>
      </c>
      <c r="F31" s="32" t="s">
        <v>514</v>
      </c>
      <c r="G31" s="32" t="s">
        <v>514</v>
      </c>
      <c r="H31" s="32" t="s">
        <v>514</v>
      </c>
      <c r="I31" s="32" t="s">
        <v>514</v>
      </c>
      <c r="J31" s="32" t="s">
        <v>514</v>
      </c>
      <c r="K31" s="32" t="s">
        <v>514</v>
      </c>
      <c r="L31" s="32" t="s">
        <v>514</v>
      </c>
      <c r="M31" s="32" t="s">
        <v>514</v>
      </c>
      <c r="N31" s="32" t="s">
        <v>514</v>
      </c>
      <c r="O31" s="32" t="s">
        <v>514</v>
      </c>
      <c r="P31" s="32" t="s">
        <v>514</v>
      </c>
      <c r="Q31" s="32" t="s">
        <v>514</v>
      </c>
      <c r="R31" s="32" t="s">
        <v>514</v>
      </c>
      <c r="S31" s="32"/>
      <c r="T31" s="32"/>
    </row>
    <row r="32" spans="1:20" ht="15" customHeight="1">
      <c r="A32" s="44" t="s">
        <v>210</v>
      </c>
      <c r="B32" s="31" t="s">
        <v>514</v>
      </c>
      <c r="C32" s="32" t="s">
        <v>514</v>
      </c>
      <c r="D32" s="32" t="s">
        <v>514</v>
      </c>
      <c r="E32" s="32" t="s">
        <v>514</v>
      </c>
      <c r="F32" s="32" t="s">
        <v>514</v>
      </c>
      <c r="G32" s="32" t="s">
        <v>514</v>
      </c>
      <c r="H32" s="32" t="s">
        <v>514</v>
      </c>
      <c r="I32" s="32" t="s">
        <v>514</v>
      </c>
      <c r="J32" s="32" t="s">
        <v>514</v>
      </c>
      <c r="K32" s="32" t="s">
        <v>514</v>
      </c>
      <c r="L32" s="32" t="s">
        <v>514</v>
      </c>
      <c r="M32" s="32" t="s">
        <v>514</v>
      </c>
      <c r="N32" s="32" t="s">
        <v>514</v>
      </c>
      <c r="O32" s="32" t="s">
        <v>514</v>
      </c>
      <c r="P32" s="32" t="s">
        <v>514</v>
      </c>
      <c r="Q32" s="32" t="s">
        <v>514</v>
      </c>
      <c r="R32" s="32" t="s">
        <v>514</v>
      </c>
      <c r="S32" s="32"/>
      <c r="T32" s="32"/>
    </row>
    <row r="33" spans="1:20" ht="15" customHeight="1">
      <c r="A33" s="4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" customHeight="1">
      <c r="A34" s="144" t="s">
        <v>211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" customHeight="1">
      <c r="A35" s="44" t="s">
        <v>212</v>
      </c>
      <c r="B35" s="31" t="s">
        <v>514</v>
      </c>
      <c r="C35" s="32" t="s">
        <v>514</v>
      </c>
      <c r="D35" s="32" t="s">
        <v>514</v>
      </c>
      <c r="E35" s="32" t="s">
        <v>514</v>
      </c>
      <c r="F35" s="32" t="s">
        <v>514</v>
      </c>
      <c r="G35" s="32" t="s">
        <v>514</v>
      </c>
      <c r="H35" s="32" t="s">
        <v>514</v>
      </c>
      <c r="I35" s="32" t="s">
        <v>514</v>
      </c>
      <c r="J35" s="32" t="s">
        <v>514</v>
      </c>
      <c r="K35" s="32" t="s">
        <v>514</v>
      </c>
      <c r="L35" s="32" t="s">
        <v>514</v>
      </c>
      <c r="M35" s="32" t="s">
        <v>514</v>
      </c>
      <c r="N35" s="32" t="s">
        <v>514</v>
      </c>
      <c r="O35" s="32" t="s">
        <v>514</v>
      </c>
      <c r="P35" s="32" t="s">
        <v>514</v>
      </c>
      <c r="Q35" s="32" t="s">
        <v>514</v>
      </c>
      <c r="R35" s="32" t="s">
        <v>514</v>
      </c>
      <c r="S35" s="32"/>
      <c r="T35" s="32"/>
    </row>
    <row r="36" spans="1:20" ht="15" customHeight="1">
      <c r="A36" s="44" t="s">
        <v>213</v>
      </c>
      <c r="B36" s="31" t="s">
        <v>514</v>
      </c>
      <c r="C36" s="32" t="s">
        <v>514</v>
      </c>
      <c r="D36" s="32" t="s">
        <v>514</v>
      </c>
      <c r="E36" s="32" t="s">
        <v>514</v>
      </c>
      <c r="F36" s="32" t="s">
        <v>514</v>
      </c>
      <c r="G36" s="32" t="s">
        <v>514</v>
      </c>
      <c r="H36" s="32" t="s">
        <v>514</v>
      </c>
      <c r="I36" s="32" t="s">
        <v>514</v>
      </c>
      <c r="J36" s="32" t="s">
        <v>514</v>
      </c>
      <c r="K36" s="32" t="s">
        <v>514</v>
      </c>
      <c r="L36" s="32" t="s">
        <v>514</v>
      </c>
      <c r="M36" s="32" t="s">
        <v>514</v>
      </c>
      <c r="N36" s="32" t="s">
        <v>514</v>
      </c>
      <c r="O36" s="32" t="s">
        <v>514</v>
      </c>
      <c r="P36" s="32" t="s">
        <v>514</v>
      </c>
      <c r="Q36" s="32" t="s">
        <v>514</v>
      </c>
      <c r="R36" s="32" t="s">
        <v>514</v>
      </c>
      <c r="S36" s="32"/>
      <c r="T36" s="32"/>
    </row>
    <row r="37" spans="1:20" ht="15" customHeight="1">
      <c r="A37" s="44" t="s">
        <v>245</v>
      </c>
      <c r="B37" s="31">
        <v>26</v>
      </c>
      <c r="C37" s="32">
        <v>17</v>
      </c>
      <c r="D37" s="32">
        <v>12</v>
      </c>
      <c r="E37" s="32">
        <v>50</v>
      </c>
      <c r="F37" s="32">
        <v>5</v>
      </c>
      <c r="G37" s="32">
        <v>3</v>
      </c>
      <c r="H37" s="32" t="s">
        <v>514</v>
      </c>
      <c r="I37" s="32">
        <v>8</v>
      </c>
      <c r="J37" s="32">
        <v>50</v>
      </c>
      <c r="K37" s="32">
        <v>1</v>
      </c>
      <c r="L37" s="32" t="s">
        <v>514</v>
      </c>
      <c r="M37" s="32" t="s">
        <v>514</v>
      </c>
      <c r="N37" s="32" t="s">
        <v>514</v>
      </c>
      <c r="O37" s="32" t="s">
        <v>514</v>
      </c>
      <c r="P37" s="32" t="s">
        <v>514</v>
      </c>
      <c r="Q37" s="32" t="s">
        <v>514</v>
      </c>
      <c r="R37" s="32" t="s">
        <v>514</v>
      </c>
      <c r="S37" s="32"/>
      <c r="T37" s="32"/>
    </row>
    <row r="38" spans="1:20" ht="15" customHeight="1">
      <c r="A38" s="44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" customHeight="1">
      <c r="A39" s="144" t="s">
        <v>454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" customHeight="1">
      <c r="A40" s="44" t="s">
        <v>455</v>
      </c>
      <c r="B40" s="31">
        <v>0</v>
      </c>
      <c r="C40" s="32" t="s">
        <v>514</v>
      </c>
      <c r="D40" s="32">
        <v>0</v>
      </c>
      <c r="E40" s="32">
        <v>0</v>
      </c>
      <c r="F40" s="32" t="s">
        <v>514</v>
      </c>
      <c r="G40" s="32" t="s">
        <v>514</v>
      </c>
      <c r="H40" s="32" t="s">
        <v>514</v>
      </c>
      <c r="I40" s="32" t="s">
        <v>514</v>
      </c>
      <c r="J40" s="32" t="s">
        <v>514</v>
      </c>
      <c r="K40" s="32" t="s">
        <v>514</v>
      </c>
      <c r="L40" s="32" t="s">
        <v>514</v>
      </c>
      <c r="M40" s="32" t="s">
        <v>514</v>
      </c>
      <c r="N40" s="32" t="s">
        <v>514</v>
      </c>
      <c r="O40" s="32" t="s">
        <v>514</v>
      </c>
      <c r="P40" s="32" t="s">
        <v>514</v>
      </c>
      <c r="Q40" s="32" t="s">
        <v>514</v>
      </c>
      <c r="R40" s="32" t="s">
        <v>514</v>
      </c>
      <c r="S40" s="32"/>
      <c r="T40" s="32"/>
    </row>
    <row r="41" spans="1:20" ht="15" customHeight="1">
      <c r="A41" s="44" t="s">
        <v>215</v>
      </c>
      <c r="B41" s="31">
        <v>30817</v>
      </c>
      <c r="C41" s="32">
        <v>0</v>
      </c>
      <c r="D41" s="32">
        <v>11399</v>
      </c>
      <c r="E41" s="32" t="s">
        <v>514</v>
      </c>
      <c r="F41" s="32" t="s">
        <v>514</v>
      </c>
      <c r="G41" s="32" t="s">
        <v>514</v>
      </c>
      <c r="H41" s="32" t="s">
        <v>514</v>
      </c>
      <c r="I41" s="32" t="s">
        <v>514</v>
      </c>
      <c r="J41" s="32" t="s">
        <v>514</v>
      </c>
      <c r="K41" s="32" t="s">
        <v>514</v>
      </c>
      <c r="L41" s="32" t="s">
        <v>514</v>
      </c>
      <c r="M41" s="32" t="s">
        <v>514</v>
      </c>
      <c r="N41" s="32" t="s">
        <v>514</v>
      </c>
      <c r="O41" s="32" t="s">
        <v>514</v>
      </c>
      <c r="P41" s="32" t="s">
        <v>514</v>
      </c>
      <c r="Q41" s="32" t="s">
        <v>514</v>
      </c>
      <c r="R41" s="32" t="s">
        <v>514</v>
      </c>
      <c r="S41" s="32"/>
      <c r="T41" s="32"/>
    </row>
    <row r="42" spans="1:20" ht="15" customHeight="1">
      <c r="A42" s="44" t="s">
        <v>216</v>
      </c>
      <c r="B42" s="31">
        <v>4</v>
      </c>
      <c r="C42" s="32" t="s">
        <v>514</v>
      </c>
      <c r="D42" s="32">
        <v>11</v>
      </c>
      <c r="E42" s="32">
        <v>0</v>
      </c>
      <c r="F42" s="32" t="s">
        <v>514</v>
      </c>
      <c r="G42" s="32" t="s">
        <v>514</v>
      </c>
      <c r="H42" s="32" t="s">
        <v>514</v>
      </c>
      <c r="I42" s="32" t="s">
        <v>514</v>
      </c>
      <c r="J42" s="32" t="s">
        <v>514</v>
      </c>
      <c r="K42" s="32" t="s">
        <v>514</v>
      </c>
      <c r="L42" s="32" t="s">
        <v>514</v>
      </c>
      <c r="M42" s="32" t="s">
        <v>514</v>
      </c>
      <c r="N42" s="32" t="s">
        <v>514</v>
      </c>
      <c r="O42" s="32" t="s">
        <v>514</v>
      </c>
      <c r="P42" s="32" t="s">
        <v>514</v>
      </c>
      <c r="Q42" s="32" t="s">
        <v>514</v>
      </c>
      <c r="R42" s="32" t="s">
        <v>514</v>
      </c>
      <c r="S42" s="32"/>
      <c r="T42" s="32"/>
    </row>
    <row r="43" spans="1:20" ht="15" customHeight="1">
      <c r="A43" s="44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5" customHeight="1">
      <c r="A44" s="144" t="s">
        <v>528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5" customHeight="1">
      <c r="A45" s="44" t="s">
        <v>457</v>
      </c>
      <c r="B45" s="31" t="s">
        <v>514</v>
      </c>
      <c r="C45" s="32" t="s">
        <v>514</v>
      </c>
      <c r="D45" s="32" t="s">
        <v>514</v>
      </c>
      <c r="E45" s="32" t="s">
        <v>514</v>
      </c>
      <c r="F45" s="32" t="s">
        <v>514</v>
      </c>
      <c r="G45" s="32" t="s">
        <v>514</v>
      </c>
      <c r="H45" s="32" t="s">
        <v>514</v>
      </c>
      <c r="I45" s="32" t="s">
        <v>514</v>
      </c>
      <c r="J45" s="32" t="s">
        <v>514</v>
      </c>
      <c r="K45" s="32" t="s">
        <v>514</v>
      </c>
      <c r="L45" s="32" t="s">
        <v>514</v>
      </c>
      <c r="M45" s="32" t="s">
        <v>514</v>
      </c>
      <c r="N45" s="32" t="s">
        <v>514</v>
      </c>
      <c r="O45" s="32" t="s">
        <v>514</v>
      </c>
      <c r="P45" s="32" t="s">
        <v>514</v>
      </c>
      <c r="Q45" s="32" t="s">
        <v>514</v>
      </c>
      <c r="R45" s="32" t="s">
        <v>514</v>
      </c>
      <c r="S45" s="32"/>
      <c r="T45" s="32"/>
    </row>
    <row r="46" spans="1:20" ht="15" customHeight="1">
      <c r="A46" s="44" t="s">
        <v>458</v>
      </c>
      <c r="B46" s="31" t="s">
        <v>514</v>
      </c>
      <c r="C46" s="32" t="s">
        <v>514</v>
      </c>
      <c r="D46" s="32" t="s">
        <v>514</v>
      </c>
      <c r="E46" s="32" t="s">
        <v>514</v>
      </c>
      <c r="F46" s="32" t="s">
        <v>514</v>
      </c>
      <c r="G46" s="32" t="s">
        <v>514</v>
      </c>
      <c r="H46" s="32" t="s">
        <v>514</v>
      </c>
      <c r="I46" s="32" t="s">
        <v>514</v>
      </c>
      <c r="J46" s="32" t="s">
        <v>514</v>
      </c>
      <c r="K46" s="32" t="s">
        <v>514</v>
      </c>
      <c r="L46" s="32" t="s">
        <v>514</v>
      </c>
      <c r="M46" s="32" t="s">
        <v>514</v>
      </c>
      <c r="N46" s="32" t="s">
        <v>514</v>
      </c>
      <c r="O46" s="32" t="s">
        <v>514</v>
      </c>
      <c r="P46" s="32" t="s">
        <v>514</v>
      </c>
      <c r="Q46" s="32" t="s">
        <v>514</v>
      </c>
      <c r="R46" s="32" t="s">
        <v>514</v>
      </c>
      <c r="S46" s="32"/>
      <c r="T46" s="32"/>
    </row>
    <row r="47" spans="1:20" ht="15" customHeight="1">
      <c r="A47" s="44" t="s">
        <v>456</v>
      </c>
      <c r="B47" s="31" t="s">
        <v>514</v>
      </c>
      <c r="C47" s="32" t="s">
        <v>514</v>
      </c>
      <c r="D47" s="32" t="s">
        <v>514</v>
      </c>
      <c r="E47" s="32" t="s">
        <v>514</v>
      </c>
      <c r="F47" s="32" t="s">
        <v>514</v>
      </c>
      <c r="G47" s="32" t="s">
        <v>514</v>
      </c>
      <c r="H47" s="32" t="s">
        <v>514</v>
      </c>
      <c r="I47" s="32" t="s">
        <v>514</v>
      </c>
      <c r="J47" s="32" t="s">
        <v>514</v>
      </c>
      <c r="K47" s="32" t="s">
        <v>514</v>
      </c>
      <c r="L47" s="32" t="s">
        <v>514</v>
      </c>
      <c r="M47" s="32" t="s">
        <v>514</v>
      </c>
      <c r="N47" s="32" t="s">
        <v>514</v>
      </c>
      <c r="O47" s="32" t="s">
        <v>514</v>
      </c>
      <c r="P47" s="32" t="s">
        <v>514</v>
      </c>
      <c r="Q47" s="32" t="s">
        <v>514</v>
      </c>
      <c r="R47" s="32" t="s">
        <v>514</v>
      </c>
      <c r="S47" s="32"/>
      <c r="T47" s="32"/>
    </row>
    <row r="48" spans="1:20" ht="15" customHeight="1">
      <c r="A48" s="44" t="s">
        <v>17</v>
      </c>
      <c r="B48" s="31">
        <v>0</v>
      </c>
      <c r="C48" s="32" t="s">
        <v>514</v>
      </c>
      <c r="D48" s="32">
        <v>0</v>
      </c>
      <c r="E48" s="32">
        <v>0</v>
      </c>
      <c r="F48" s="32">
        <v>0</v>
      </c>
      <c r="G48" s="32">
        <v>1</v>
      </c>
      <c r="H48" s="32" t="s">
        <v>514</v>
      </c>
      <c r="I48" s="32" t="s">
        <v>514</v>
      </c>
      <c r="J48" s="32">
        <v>0</v>
      </c>
      <c r="K48" s="32" t="s">
        <v>514</v>
      </c>
      <c r="L48" s="32" t="s">
        <v>514</v>
      </c>
      <c r="M48" s="32" t="s">
        <v>514</v>
      </c>
      <c r="N48" s="32" t="s">
        <v>514</v>
      </c>
      <c r="O48" s="32" t="s">
        <v>514</v>
      </c>
      <c r="P48" s="32" t="s">
        <v>514</v>
      </c>
      <c r="Q48" s="32" t="s">
        <v>514</v>
      </c>
      <c r="R48" s="32" t="s">
        <v>514</v>
      </c>
      <c r="S48" s="32"/>
      <c r="T48" s="32"/>
    </row>
    <row r="49" spans="1:20" ht="15" customHeight="1">
      <c r="A49" s="44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" customHeight="1">
      <c r="A50" s="144" t="s">
        <v>217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5" customHeight="1">
      <c r="A51" s="44" t="s">
        <v>218</v>
      </c>
      <c r="B51" s="31">
        <v>608</v>
      </c>
      <c r="C51" s="32">
        <v>2</v>
      </c>
      <c r="D51" s="1">
        <v>666</v>
      </c>
      <c r="E51" s="32">
        <v>12</v>
      </c>
      <c r="F51" s="32">
        <v>0</v>
      </c>
      <c r="G51" s="32">
        <v>0</v>
      </c>
      <c r="H51" s="32" t="s">
        <v>514</v>
      </c>
      <c r="I51" s="32" t="s">
        <v>514</v>
      </c>
      <c r="J51" s="32">
        <v>0</v>
      </c>
      <c r="K51" s="32" t="s">
        <v>514</v>
      </c>
      <c r="L51" s="32" t="s">
        <v>514</v>
      </c>
      <c r="M51" s="32" t="s">
        <v>514</v>
      </c>
      <c r="N51" s="32">
        <v>1</v>
      </c>
      <c r="O51" s="32">
        <v>1</v>
      </c>
      <c r="P51" s="32" t="s">
        <v>514</v>
      </c>
      <c r="Q51" s="32" t="s">
        <v>514</v>
      </c>
      <c r="R51" s="32" t="s">
        <v>514</v>
      </c>
      <c r="S51" s="32"/>
      <c r="T51" s="32"/>
    </row>
    <row r="52" spans="1:20" ht="15" customHeight="1">
      <c r="A52" s="44" t="s">
        <v>219</v>
      </c>
      <c r="B52" s="31">
        <v>4</v>
      </c>
      <c r="C52" s="32">
        <v>3</v>
      </c>
      <c r="D52" s="32">
        <v>78</v>
      </c>
      <c r="E52" s="32">
        <v>14</v>
      </c>
      <c r="F52" s="32">
        <v>0</v>
      </c>
      <c r="G52" s="32">
        <v>1</v>
      </c>
      <c r="H52" s="32" t="s">
        <v>514</v>
      </c>
      <c r="I52" s="32">
        <v>0</v>
      </c>
      <c r="J52" s="32">
        <v>0</v>
      </c>
      <c r="K52" s="32">
        <v>0</v>
      </c>
      <c r="L52" s="32" t="s">
        <v>514</v>
      </c>
      <c r="M52" s="32" t="s">
        <v>514</v>
      </c>
      <c r="N52" s="32">
        <v>1</v>
      </c>
      <c r="O52" s="32" t="s">
        <v>514</v>
      </c>
      <c r="P52" s="32" t="s">
        <v>514</v>
      </c>
      <c r="Q52" s="32">
        <v>1</v>
      </c>
      <c r="R52" s="32" t="s">
        <v>514</v>
      </c>
      <c r="S52" s="32"/>
      <c r="T52" s="32"/>
    </row>
    <row r="53" spans="1:20" ht="15" customHeight="1">
      <c r="A53" s="44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5" customHeight="1">
      <c r="A54" s="144" t="s">
        <v>220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5" customHeight="1">
      <c r="A55" s="44" t="s">
        <v>221</v>
      </c>
      <c r="B55" s="31" t="s">
        <v>514</v>
      </c>
      <c r="C55" s="32">
        <v>0</v>
      </c>
      <c r="D55" s="32">
        <v>6</v>
      </c>
      <c r="E55" s="32" t="s">
        <v>514</v>
      </c>
      <c r="F55" s="32">
        <v>0</v>
      </c>
      <c r="G55" s="32" t="s">
        <v>514</v>
      </c>
      <c r="H55" s="32" t="s">
        <v>514</v>
      </c>
      <c r="I55" s="32">
        <v>0</v>
      </c>
      <c r="J55" s="32">
        <v>0</v>
      </c>
      <c r="K55" s="32" t="s">
        <v>514</v>
      </c>
      <c r="L55" s="32" t="s">
        <v>514</v>
      </c>
      <c r="M55" s="32" t="s">
        <v>514</v>
      </c>
      <c r="N55" s="32" t="s">
        <v>514</v>
      </c>
      <c r="O55" s="32" t="s">
        <v>514</v>
      </c>
      <c r="P55" s="32" t="s">
        <v>514</v>
      </c>
      <c r="Q55" s="32" t="s">
        <v>514</v>
      </c>
      <c r="R55" s="32" t="s">
        <v>514</v>
      </c>
      <c r="S55" s="32"/>
      <c r="T55" s="32"/>
    </row>
    <row r="56" spans="1:20" ht="15" customHeight="1">
      <c r="A56" s="44" t="s">
        <v>222</v>
      </c>
      <c r="B56" s="31">
        <v>0</v>
      </c>
      <c r="C56" s="32">
        <v>6</v>
      </c>
      <c r="D56" s="32">
        <v>20</v>
      </c>
      <c r="E56" s="32">
        <v>2</v>
      </c>
      <c r="F56" s="32">
        <v>0</v>
      </c>
      <c r="G56" s="32">
        <v>1</v>
      </c>
      <c r="H56" s="32" t="s">
        <v>514</v>
      </c>
      <c r="I56" s="32">
        <v>1</v>
      </c>
      <c r="J56" s="32">
        <v>8</v>
      </c>
      <c r="K56" s="32" t="s">
        <v>514</v>
      </c>
      <c r="L56" s="32" t="s">
        <v>514</v>
      </c>
      <c r="M56" s="32" t="s">
        <v>514</v>
      </c>
      <c r="N56" s="32" t="s">
        <v>514</v>
      </c>
      <c r="O56" s="32" t="s">
        <v>514</v>
      </c>
      <c r="P56" s="32" t="s">
        <v>514</v>
      </c>
      <c r="Q56" s="32" t="s">
        <v>514</v>
      </c>
      <c r="R56" s="32" t="s">
        <v>514</v>
      </c>
      <c r="S56" s="32"/>
      <c r="T56" s="32"/>
    </row>
    <row r="57" spans="1:20" ht="15" customHeight="1">
      <c r="A57" s="4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5" customHeight="1">
      <c r="A58" s="144" t="s">
        <v>527</v>
      </c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5" customHeight="1">
      <c r="A59" s="44" t="s">
        <v>52</v>
      </c>
      <c r="B59" s="31" t="s">
        <v>514</v>
      </c>
      <c r="C59" s="32" t="s">
        <v>514</v>
      </c>
      <c r="D59" s="32" t="s">
        <v>514</v>
      </c>
      <c r="E59" s="32">
        <v>0</v>
      </c>
      <c r="F59" s="32" t="s">
        <v>514</v>
      </c>
      <c r="G59" s="32" t="s">
        <v>514</v>
      </c>
      <c r="H59" s="32" t="s">
        <v>514</v>
      </c>
      <c r="I59" s="32" t="s">
        <v>514</v>
      </c>
      <c r="J59" s="32" t="s">
        <v>514</v>
      </c>
      <c r="K59" s="32">
        <v>0</v>
      </c>
      <c r="L59" s="32" t="s">
        <v>514</v>
      </c>
      <c r="M59" s="32" t="s">
        <v>514</v>
      </c>
      <c r="N59" s="32" t="s">
        <v>514</v>
      </c>
      <c r="O59" s="32" t="s">
        <v>514</v>
      </c>
      <c r="P59" s="32" t="s">
        <v>514</v>
      </c>
      <c r="Q59" s="32" t="s">
        <v>514</v>
      </c>
      <c r="R59" s="32" t="s">
        <v>514</v>
      </c>
      <c r="S59" s="32"/>
      <c r="T59" s="32"/>
    </row>
    <row r="60" spans="1:20" ht="15" customHeight="1">
      <c r="A60" s="44" t="s">
        <v>53</v>
      </c>
      <c r="B60" s="31" t="s">
        <v>514</v>
      </c>
      <c r="C60" s="32" t="s">
        <v>514</v>
      </c>
      <c r="D60" s="32" t="s">
        <v>514</v>
      </c>
      <c r="E60" s="32" t="s">
        <v>514</v>
      </c>
      <c r="F60" s="32" t="s">
        <v>514</v>
      </c>
      <c r="G60" s="32" t="s">
        <v>514</v>
      </c>
      <c r="H60" s="32" t="s">
        <v>514</v>
      </c>
      <c r="I60" s="32" t="s">
        <v>514</v>
      </c>
      <c r="J60" s="32" t="s">
        <v>514</v>
      </c>
      <c r="K60" s="32" t="s">
        <v>514</v>
      </c>
      <c r="L60" s="32" t="s">
        <v>514</v>
      </c>
      <c r="M60" s="32" t="s">
        <v>514</v>
      </c>
      <c r="N60" s="32">
        <v>1378</v>
      </c>
      <c r="O60" s="32">
        <v>251</v>
      </c>
      <c r="P60" s="32">
        <v>10</v>
      </c>
      <c r="Q60" s="32">
        <v>1018</v>
      </c>
      <c r="R60" s="32">
        <v>99</v>
      </c>
      <c r="S60" s="32"/>
      <c r="T60" s="32"/>
    </row>
    <row r="61" spans="1:20" ht="15" customHeight="1">
      <c r="A61" s="44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5" customHeight="1">
      <c r="A62" s="144" t="s">
        <v>223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5" customHeight="1">
      <c r="A63" s="44" t="s">
        <v>223</v>
      </c>
      <c r="B63" s="31" t="s">
        <v>514</v>
      </c>
      <c r="C63" s="32">
        <v>6</v>
      </c>
      <c r="D63" s="32">
        <v>1</v>
      </c>
      <c r="E63" s="32">
        <v>203</v>
      </c>
      <c r="F63" s="32" t="s">
        <v>514</v>
      </c>
      <c r="G63" s="32">
        <v>118</v>
      </c>
      <c r="H63" s="32" t="s">
        <v>514</v>
      </c>
      <c r="I63" s="32">
        <v>0</v>
      </c>
      <c r="J63" s="32">
        <v>277</v>
      </c>
      <c r="K63" s="32">
        <v>9</v>
      </c>
      <c r="L63" s="32">
        <v>4</v>
      </c>
      <c r="M63" s="32" t="s">
        <v>514</v>
      </c>
      <c r="N63" s="32" t="s">
        <v>514</v>
      </c>
      <c r="O63" s="32" t="s">
        <v>514</v>
      </c>
      <c r="P63" s="32" t="s">
        <v>514</v>
      </c>
      <c r="Q63" s="32" t="s">
        <v>514</v>
      </c>
      <c r="R63" s="32" t="s">
        <v>514</v>
      </c>
      <c r="S63" s="32"/>
      <c r="T63" s="32"/>
    </row>
    <row r="64" spans="1:20" ht="18" customHeight="1">
      <c r="A64" s="45"/>
      <c r="B64" s="113"/>
      <c r="C64" s="39"/>
      <c r="D64" s="39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32"/>
      <c r="T64" s="32"/>
    </row>
    <row r="65" spans="19:20" ht="15" customHeight="1">
      <c r="S65" s="5"/>
      <c r="T65" s="5"/>
    </row>
    <row r="66" spans="19:20" ht="15" customHeight="1">
      <c r="S66" s="5"/>
      <c r="T66" s="5"/>
    </row>
  </sheetData>
  <sheetProtection/>
  <mergeCells count="21">
    <mergeCell ref="R6:R8"/>
    <mergeCell ref="D6:D8"/>
    <mergeCell ref="N5:R5"/>
    <mergeCell ref="N6:N8"/>
    <mergeCell ref="O6:O8"/>
    <mergeCell ref="P6:P8"/>
    <mergeCell ref="E6:E8"/>
    <mergeCell ref="F6:F8"/>
    <mergeCell ref="G6:G8"/>
    <mergeCell ref="H6:H8"/>
    <mergeCell ref="Q6:Q8"/>
    <mergeCell ref="A3:R3"/>
    <mergeCell ref="B5:L5"/>
    <mergeCell ref="I6:I8"/>
    <mergeCell ref="J6:J8"/>
    <mergeCell ref="K6:K8"/>
    <mergeCell ref="M5:M8"/>
    <mergeCell ref="A5:A8"/>
    <mergeCell ref="L6:L8"/>
    <mergeCell ref="B6:B8"/>
    <mergeCell ref="C6:C8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1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9.59765625" style="1" customWidth="1"/>
    <col min="4" max="4" width="11" style="1" customWidth="1"/>
    <col min="5" max="7" width="11.59765625" style="1" customWidth="1"/>
    <col min="8" max="10" width="11.59765625" style="1" customWidth="1" outlineLevel="1"/>
    <col min="11" max="11" width="11.59765625" style="72" customWidth="1" outlineLevel="1"/>
    <col min="12" max="13" width="11.59765625" style="1" customWidth="1" outlineLevel="1"/>
    <col min="14" max="14" width="11.59765625" style="1" customWidth="1"/>
    <col min="15" max="17" width="11.59765625" style="1" customWidth="1" outlineLevel="1"/>
    <col min="18" max="18" width="12.5" style="62" customWidth="1"/>
    <col min="19" max="19" width="12" style="1" customWidth="1" outlineLevel="1"/>
    <col min="20" max="20" width="10.59765625" style="1" customWidth="1" outlineLevel="1"/>
    <col min="21" max="21" width="12" style="1" customWidth="1" outlineLevel="1"/>
    <col min="22" max="22" width="10.59765625" style="1" customWidth="1" outlineLevel="1"/>
    <col min="23" max="16384" width="10.59765625" style="1" customWidth="1"/>
  </cols>
  <sheetData>
    <row r="1" spans="1:22" s="14" customFormat="1" ht="15" customHeight="1">
      <c r="A1" s="124" t="s">
        <v>676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60"/>
      <c r="U1" s="156"/>
      <c r="V1" s="60" t="s">
        <v>677</v>
      </c>
    </row>
    <row r="2" spans="1:22" s="14" customFormat="1" ht="15" customHeight="1">
      <c r="A2" s="124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60"/>
      <c r="U2" s="156"/>
      <c r="V2" s="60"/>
    </row>
    <row r="3" spans="1:22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61"/>
      <c r="S3" s="157"/>
      <c r="T3" s="157"/>
      <c r="U3" s="157"/>
      <c r="V3" s="157"/>
    </row>
    <row r="4" spans="1:22" s="68" customFormat="1" ht="18" customHeight="1">
      <c r="A4" s="246" t="s">
        <v>678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</row>
    <row r="5" spans="1:22" ht="15" customHeight="1" thickBo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159"/>
      <c r="R5" s="160"/>
      <c r="S5" s="158"/>
      <c r="T5" s="158"/>
      <c r="U5" s="158" t="s">
        <v>262</v>
      </c>
      <c r="V5" s="158"/>
    </row>
    <row r="6" spans="1:22" ht="15" customHeight="1">
      <c r="A6" s="447" t="s">
        <v>51</v>
      </c>
      <c r="B6" s="447"/>
      <c r="C6" s="448"/>
      <c r="D6" s="456" t="s">
        <v>310</v>
      </c>
      <c r="E6" s="459" t="s">
        <v>259</v>
      </c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2" ht="15" customHeight="1">
      <c r="A7" s="449"/>
      <c r="B7" s="449"/>
      <c r="C7" s="450"/>
      <c r="D7" s="457"/>
      <c r="E7" s="461" t="s">
        <v>241</v>
      </c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</row>
    <row r="8" spans="1:22" ht="15" customHeight="1">
      <c r="A8" s="449"/>
      <c r="B8" s="449"/>
      <c r="C8" s="450"/>
      <c r="D8" s="457"/>
      <c r="E8" s="455" t="s">
        <v>240</v>
      </c>
      <c r="F8" s="454" t="s">
        <v>490</v>
      </c>
      <c r="G8" s="454" t="s">
        <v>491</v>
      </c>
      <c r="H8" s="455" t="s">
        <v>311</v>
      </c>
      <c r="I8" s="455" t="s">
        <v>312</v>
      </c>
      <c r="J8" s="455" t="s">
        <v>313</v>
      </c>
      <c r="K8" s="455" t="s">
        <v>314</v>
      </c>
      <c r="L8" s="455" t="s">
        <v>315</v>
      </c>
      <c r="M8" s="455" t="s">
        <v>316</v>
      </c>
      <c r="N8" s="453" t="s">
        <v>317</v>
      </c>
      <c r="O8" s="455" t="s">
        <v>318</v>
      </c>
      <c r="P8" s="455" t="s">
        <v>319</v>
      </c>
      <c r="Q8" s="465" t="s">
        <v>232</v>
      </c>
      <c r="R8" s="466"/>
      <c r="S8" s="455" t="s">
        <v>322</v>
      </c>
      <c r="T8" s="453" t="s">
        <v>323</v>
      </c>
      <c r="U8" s="455" t="s">
        <v>324</v>
      </c>
      <c r="V8" s="453" t="s">
        <v>325</v>
      </c>
    </row>
    <row r="9" spans="1:22" ht="15" customHeight="1">
      <c r="A9" s="449"/>
      <c r="B9" s="449"/>
      <c r="C9" s="450"/>
      <c r="D9" s="457"/>
      <c r="E9" s="455"/>
      <c r="F9" s="454"/>
      <c r="G9" s="454"/>
      <c r="H9" s="455"/>
      <c r="I9" s="455"/>
      <c r="J9" s="455"/>
      <c r="K9" s="455"/>
      <c r="L9" s="455"/>
      <c r="M9" s="455"/>
      <c r="N9" s="453"/>
      <c r="O9" s="455"/>
      <c r="P9" s="455"/>
      <c r="Q9" s="463" t="s">
        <v>320</v>
      </c>
      <c r="R9" s="463" t="s">
        <v>321</v>
      </c>
      <c r="S9" s="455"/>
      <c r="T9" s="453"/>
      <c r="U9" s="455"/>
      <c r="V9" s="453"/>
    </row>
    <row r="10" spans="1:22" ht="15" customHeight="1">
      <c r="A10" s="451"/>
      <c r="B10" s="451"/>
      <c r="C10" s="452"/>
      <c r="D10" s="458"/>
      <c r="E10" s="455"/>
      <c r="F10" s="454"/>
      <c r="G10" s="454"/>
      <c r="H10" s="455"/>
      <c r="I10" s="455"/>
      <c r="J10" s="455"/>
      <c r="K10" s="455"/>
      <c r="L10" s="455"/>
      <c r="M10" s="455"/>
      <c r="N10" s="453"/>
      <c r="O10" s="455"/>
      <c r="P10" s="455"/>
      <c r="Q10" s="464"/>
      <c r="R10" s="464"/>
      <c r="S10" s="455"/>
      <c r="T10" s="453"/>
      <c r="U10" s="455"/>
      <c r="V10" s="453"/>
    </row>
    <row r="11" spans="1:22" ht="15" customHeight="1">
      <c r="A11" s="162"/>
      <c r="B11" s="162"/>
      <c r="C11" s="163"/>
      <c r="D11" s="162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  <c r="S11" s="157"/>
      <c r="T11" s="157"/>
      <c r="U11" s="157"/>
      <c r="V11" s="157"/>
    </row>
    <row r="12" spans="1:22" ht="15" customHeight="1">
      <c r="A12" s="162" t="s">
        <v>260</v>
      </c>
      <c r="B12" s="162"/>
      <c r="C12" s="163" t="s">
        <v>531</v>
      </c>
      <c r="D12" s="167">
        <v>104485</v>
      </c>
      <c r="E12" s="168">
        <v>57254</v>
      </c>
      <c r="F12" s="165">
        <v>3</v>
      </c>
      <c r="G12" s="165">
        <v>110</v>
      </c>
      <c r="H12" s="165">
        <v>5</v>
      </c>
      <c r="I12" s="165">
        <v>130</v>
      </c>
      <c r="J12" s="165">
        <v>45</v>
      </c>
      <c r="K12" s="165">
        <v>6000</v>
      </c>
      <c r="L12" s="165">
        <v>306</v>
      </c>
      <c r="M12" s="165">
        <v>457</v>
      </c>
      <c r="N12" s="165">
        <v>2455</v>
      </c>
      <c r="O12" s="165">
        <v>26164</v>
      </c>
      <c r="P12" s="165">
        <v>324</v>
      </c>
      <c r="Q12" s="165">
        <v>771</v>
      </c>
      <c r="R12" s="166">
        <v>680</v>
      </c>
      <c r="S12" s="157">
        <v>160</v>
      </c>
      <c r="T12" s="157">
        <v>255</v>
      </c>
      <c r="U12" s="157">
        <v>49</v>
      </c>
      <c r="V12" s="157">
        <v>43</v>
      </c>
    </row>
    <row r="13" spans="1:22" ht="15" customHeight="1">
      <c r="A13" s="157"/>
      <c r="B13" s="162"/>
      <c r="C13" s="224" t="s">
        <v>599</v>
      </c>
      <c r="D13" s="167">
        <v>87380</v>
      </c>
      <c r="E13" s="168">
        <v>53306</v>
      </c>
      <c r="F13" s="165">
        <v>37</v>
      </c>
      <c r="G13" s="165">
        <v>186</v>
      </c>
      <c r="H13" s="165">
        <v>7</v>
      </c>
      <c r="I13" s="165">
        <v>140</v>
      </c>
      <c r="J13" s="165">
        <v>31</v>
      </c>
      <c r="K13" s="165">
        <v>11022</v>
      </c>
      <c r="L13" s="165">
        <v>203</v>
      </c>
      <c r="M13" s="165">
        <v>610</v>
      </c>
      <c r="N13" s="165">
        <v>2146</v>
      </c>
      <c r="O13" s="165">
        <v>19444</v>
      </c>
      <c r="P13" s="165">
        <v>114</v>
      </c>
      <c r="Q13" s="165">
        <v>578</v>
      </c>
      <c r="R13" s="166">
        <v>412</v>
      </c>
      <c r="S13" s="157">
        <v>217</v>
      </c>
      <c r="T13" s="157">
        <v>389</v>
      </c>
      <c r="U13" s="157">
        <v>55</v>
      </c>
      <c r="V13" s="157">
        <v>118</v>
      </c>
    </row>
    <row r="14" spans="1:22" ht="15" customHeight="1">
      <c r="A14" s="162"/>
      <c r="B14" s="162"/>
      <c r="C14" s="163" t="s">
        <v>600</v>
      </c>
      <c r="D14" s="167">
        <v>98822</v>
      </c>
      <c r="E14" s="168">
        <v>64335</v>
      </c>
      <c r="F14" s="165">
        <v>37</v>
      </c>
      <c r="G14" s="165">
        <v>292</v>
      </c>
      <c r="H14" s="165">
        <v>19</v>
      </c>
      <c r="I14" s="165">
        <v>214</v>
      </c>
      <c r="J14" s="165">
        <v>31</v>
      </c>
      <c r="K14" s="165">
        <v>20326</v>
      </c>
      <c r="L14" s="165">
        <v>333</v>
      </c>
      <c r="M14" s="165">
        <v>548</v>
      </c>
      <c r="N14" s="165">
        <v>1111</v>
      </c>
      <c r="O14" s="165">
        <v>19208</v>
      </c>
      <c r="P14" s="165">
        <v>13</v>
      </c>
      <c r="Q14" s="165">
        <v>1662</v>
      </c>
      <c r="R14" s="166">
        <v>324</v>
      </c>
      <c r="S14" s="157">
        <v>292</v>
      </c>
      <c r="T14" s="157">
        <v>362</v>
      </c>
      <c r="U14" s="157">
        <v>54</v>
      </c>
      <c r="V14" s="157">
        <v>129</v>
      </c>
    </row>
    <row r="15" spans="1:22" ht="15" customHeight="1">
      <c r="A15" s="162"/>
      <c r="B15" s="162"/>
      <c r="C15" s="163" t="s">
        <v>601</v>
      </c>
      <c r="D15" s="167">
        <v>84368</v>
      </c>
      <c r="E15" s="168">
        <v>45846</v>
      </c>
      <c r="F15" s="165">
        <v>8</v>
      </c>
      <c r="G15" s="165">
        <v>453</v>
      </c>
      <c r="H15" s="165">
        <v>6</v>
      </c>
      <c r="I15" s="165">
        <v>208</v>
      </c>
      <c r="J15" s="165">
        <v>26</v>
      </c>
      <c r="K15" s="165">
        <v>11345</v>
      </c>
      <c r="L15" s="165">
        <v>287</v>
      </c>
      <c r="M15" s="165">
        <v>474</v>
      </c>
      <c r="N15" s="165">
        <v>1394</v>
      </c>
      <c r="O15" s="165">
        <v>10717</v>
      </c>
      <c r="P15" s="165">
        <v>6</v>
      </c>
      <c r="Q15" s="165">
        <v>1271</v>
      </c>
      <c r="R15" s="166">
        <v>1564</v>
      </c>
      <c r="S15" s="157">
        <v>217</v>
      </c>
      <c r="T15" s="157">
        <v>369</v>
      </c>
      <c r="U15" s="157">
        <v>50</v>
      </c>
      <c r="V15" s="157">
        <v>261</v>
      </c>
    </row>
    <row r="16" spans="1:22" ht="15" customHeight="1">
      <c r="A16" s="162"/>
      <c r="B16" s="162"/>
      <c r="C16" s="155" t="s">
        <v>602</v>
      </c>
      <c r="D16" s="152">
        <f>SUM(D19:D23,D25:D29,D31:D35,D37:D41,D43:D47,D49:D53,D55:D59,D61:D65,D67:D69)</f>
        <v>88458</v>
      </c>
      <c r="E16" s="236">
        <f>SUM(E19:E23,E25:E29,E31:E35,E37:E41,E43:E47,E49:E53,E55:E59,E61:E65,E67:E69)</f>
        <v>53161</v>
      </c>
      <c r="F16" s="236">
        <f aca="true" t="shared" si="0" ref="F16:V16">SUM(F19:F23,F25:F29,F31:F35,F37:F41,F43:F47,F49:F53,F55:F59,F61:F65,F67:F69)</f>
        <v>14</v>
      </c>
      <c r="G16" s="236">
        <f t="shared" si="0"/>
        <v>79</v>
      </c>
      <c r="H16" s="236">
        <f t="shared" si="0"/>
        <v>21</v>
      </c>
      <c r="I16" s="236">
        <f t="shared" si="0"/>
        <v>182</v>
      </c>
      <c r="J16" s="236">
        <f t="shared" si="0"/>
        <v>23</v>
      </c>
      <c r="K16" s="236">
        <f t="shared" si="0"/>
        <v>18078</v>
      </c>
      <c r="L16" s="236">
        <f t="shared" si="0"/>
        <v>209</v>
      </c>
      <c r="M16" s="236">
        <f t="shared" si="0"/>
        <v>200</v>
      </c>
      <c r="N16" s="236">
        <f t="shared" si="0"/>
        <v>1778</v>
      </c>
      <c r="O16" s="236">
        <f t="shared" si="0"/>
        <v>13234</v>
      </c>
      <c r="P16" s="236">
        <f t="shared" si="0"/>
        <v>24</v>
      </c>
      <c r="Q16" s="236">
        <f t="shared" si="0"/>
        <v>1154</v>
      </c>
      <c r="R16" s="236">
        <f t="shared" si="0"/>
        <v>741</v>
      </c>
      <c r="S16" s="236">
        <f t="shared" si="0"/>
        <v>167</v>
      </c>
      <c r="T16" s="236">
        <f t="shared" si="0"/>
        <v>355</v>
      </c>
      <c r="U16" s="236">
        <f t="shared" si="0"/>
        <v>85</v>
      </c>
      <c r="V16" s="236">
        <f t="shared" si="0"/>
        <v>282</v>
      </c>
    </row>
    <row r="17" spans="1:22" ht="15" customHeight="1" outlineLevel="1">
      <c r="A17" s="56"/>
      <c r="B17" s="56"/>
      <c r="C17" s="57"/>
      <c r="D17" s="56"/>
      <c r="E17" s="16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69"/>
      <c r="S17" s="157"/>
      <c r="T17" s="157"/>
      <c r="U17" s="157"/>
      <c r="V17" s="157"/>
    </row>
    <row r="18" spans="1:22" ht="15" customHeight="1" outlineLevel="1">
      <c r="A18" s="162"/>
      <c r="B18" s="162"/>
      <c r="C18" s="163"/>
      <c r="D18" s="162"/>
      <c r="E18" s="167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70"/>
      <c r="S18" s="157"/>
      <c r="T18" s="157"/>
      <c r="U18" s="157"/>
      <c r="V18" s="157"/>
    </row>
    <row r="19" spans="1:22" ht="15" customHeight="1" outlineLevel="1">
      <c r="A19" s="171" t="s">
        <v>171</v>
      </c>
      <c r="B19" s="171"/>
      <c r="C19" s="172" t="s">
        <v>127</v>
      </c>
      <c r="D19" s="167">
        <v>3805</v>
      </c>
      <c r="E19" s="167">
        <v>3683</v>
      </c>
      <c r="F19" s="167">
        <v>0</v>
      </c>
      <c r="G19" s="167">
        <v>3</v>
      </c>
      <c r="H19" s="167">
        <v>1</v>
      </c>
      <c r="I19" s="167">
        <v>4</v>
      </c>
      <c r="J19" s="167">
        <v>0</v>
      </c>
      <c r="K19" s="167">
        <v>3030</v>
      </c>
      <c r="L19" s="167">
        <v>5</v>
      </c>
      <c r="M19" s="167">
        <v>9</v>
      </c>
      <c r="N19" s="167">
        <v>18</v>
      </c>
      <c r="O19" s="167">
        <v>225</v>
      </c>
      <c r="P19" s="167">
        <v>0</v>
      </c>
      <c r="Q19" s="167">
        <v>19</v>
      </c>
      <c r="R19" s="167">
        <v>11</v>
      </c>
      <c r="S19" s="167">
        <v>1</v>
      </c>
      <c r="T19" s="167">
        <v>5</v>
      </c>
      <c r="U19" s="167" t="s">
        <v>532</v>
      </c>
      <c r="V19" s="167" t="s">
        <v>532</v>
      </c>
    </row>
    <row r="20" spans="1:22" ht="15" customHeight="1" outlineLevel="1">
      <c r="A20" s="164"/>
      <c r="B20" s="164"/>
      <c r="C20" s="172" t="s">
        <v>128</v>
      </c>
      <c r="D20" s="167">
        <v>216</v>
      </c>
      <c r="E20" s="167">
        <v>76</v>
      </c>
      <c r="F20" s="167" t="s">
        <v>533</v>
      </c>
      <c r="G20" s="167">
        <v>0</v>
      </c>
      <c r="H20" s="167">
        <v>0</v>
      </c>
      <c r="I20" s="167">
        <v>0</v>
      </c>
      <c r="J20" s="167" t="s">
        <v>533</v>
      </c>
      <c r="K20" s="167">
        <v>5</v>
      </c>
      <c r="L20" s="167">
        <v>0</v>
      </c>
      <c r="M20" s="167">
        <v>0</v>
      </c>
      <c r="N20" s="167">
        <v>1</v>
      </c>
      <c r="O20" s="167">
        <v>0</v>
      </c>
      <c r="P20" s="167">
        <v>0</v>
      </c>
      <c r="Q20" s="167">
        <v>5</v>
      </c>
      <c r="R20" s="167">
        <v>0</v>
      </c>
      <c r="S20" s="167">
        <v>0</v>
      </c>
      <c r="T20" s="167">
        <v>0</v>
      </c>
      <c r="U20" s="167" t="s">
        <v>533</v>
      </c>
      <c r="V20" s="167" t="s">
        <v>533</v>
      </c>
    </row>
    <row r="21" spans="1:22" ht="15" customHeight="1" outlineLevel="1">
      <c r="A21" s="164"/>
      <c r="B21" s="164"/>
      <c r="C21" s="172" t="s">
        <v>129</v>
      </c>
      <c r="D21" s="167">
        <v>8265</v>
      </c>
      <c r="E21" s="167">
        <v>7927</v>
      </c>
      <c r="F21" s="167">
        <v>5</v>
      </c>
      <c r="G21" s="167">
        <v>2</v>
      </c>
      <c r="H21" s="167">
        <v>1</v>
      </c>
      <c r="I21" s="167">
        <v>40</v>
      </c>
      <c r="J21" s="167" t="s">
        <v>534</v>
      </c>
      <c r="K21" s="167">
        <v>2114</v>
      </c>
      <c r="L21" s="167">
        <v>15</v>
      </c>
      <c r="M21" s="167">
        <v>99</v>
      </c>
      <c r="N21" s="167">
        <v>430</v>
      </c>
      <c r="O21" s="167">
        <v>4277</v>
      </c>
      <c r="P21" s="167">
        <v>1</v>
      </c>
      <c r="Q21" s="167">
        <v>56</v>
      </c>
      <c r="R21" s="167">
        <v>134</v>
      </c>
      <c r="S21" s="167">
        <v>6</v>
      </c>
      <c r="T21" s="167">
        <v>30</v>
      </c>
      <c r="U21" s="167" t="s">
        <v>534</v>
      </c>
      <c r="V21" s="167" t="s">
        <v>534</v>
      </c>
    </row>
    <row r="22" spans="1:22" ht="15" customHeight="1" outlineLevel="1">
      <c r="A22" s="171" t="s">
        <v>130</v>
      </c>
      <c r="B22" s="171"/>
      <c r="C22" s="172" t="s">
        <v>131</v>
      </c>
      <c r="D22" s="167">
        <v>163</v>
      </c>
      <c r="E22" s="167">
        <v>1</v>
      </c>
      <c r="F22" s="167" t="s">
        <v>533</v>
      </c>
      <c r="G22" s="167" t="s">
        <v>533</v>
      </c>
      <c r="H22" s="167" t="s">
        <v>533</v>
      </c>
      <c r="I22" s="167" t="s">
        <v>533</v>
      </c>
      <c r="J22" s="167" t="s">
        <v>533</v>
      </c>
      <c r="K22" s="167" t="s">
        <v>533</v>
      </c>
      <c r="L22" s="167" t="s">
        <v>533</v>
      </c>
      <c r="M22" s="167" t="s">
        <v>533</v>
      </c>
      <c r="N22" s="167" t="s">
        <v>533</v>
      </c>
      <c r="O22" s="167" t="s">
        <v>533</v>
      </c>
      <c r="P22" s="167" t="s">
        <v>533</v>
      </c>
      <c r="Q22" s="167" t="s">
        <v>533</v>
      </c>
      <c r="R22" s="167" t="s">
        <v>533</v>
      </c>
      <c r="S22" s="167" t="s">
        <v>533</v>
      </c>
      <c r="T22" s="167" t="s">
        <v>533</v>
      </c>
      <c r="U22" s="167" t="s">
        <v>533</v>
      </c>
      <c r="V22" s="167" t="s">
        <v>533</v>
      </c>
    </row>
    <row r="23" spans="1:22" ht="15" customHeight="1" outlineLevel="1">
      <c r="A23" s="171" t="s">
        <v>535</v>
      </c>
      <c r="B23" s="171"/>
      <c r="C23" s="172" t="s">
        <v>132</v>
      </c>
      <c r="D23" s="167">
        <v>376</v>
      </c>
      <c r="E23" s="167">
        <v>7</v>
      </c>
      <c r="F23" s="167" t="s">
        <v>536</v>
      </c>
      <c r="G23" s="167" t="s">
        <v>536</v>
      </c>
      <c r="H23" s="167" t="s">
        <v>536</v>
      </c>
      <c r="I23" s="167" t="s">
        <v>536</v>
      </c>
      <c r="J23" s="167" t="s">
        <v>536</v>
      </c>
      <c r="K23" s="167" t="s">
        <v>536</v>
      </c>
      <c r="L23" s="167" t="s">
        <v>536</v>
      </c>
      <c r="M23" s="167" t="s">
        <v>536</v>
      </c>
      <c r="N23" s="167" t="s">
        <v>536</v>
      </c>
      <c r="O23" s="167" t="s">
        <v>536</v>
      </c>
      <c r="P23" s="167" t="s">
        <v>536</v>
      </c>
      <c r="Q23" s="167" t="s">
        <v>536</v>
      </c>
      <c r="R23" s="167" t="s">
        <v>536</v>
      </c>
      <c r="S23" s="167" t="s">
        <v>536</v>
      </c>
      <c r="T23" s="167" t="s">
        <v>536</v>
      </c>
      <c r="U23" s="167" t="s">
        <v>536</v>
      </c>
      <c r="V23" s="167" t="s">
        <v>536</v>
      </c>
    </row>
    <row r="24" spans="1:22" ht="15" customHeight="1" outlineLevel="1">
      <c r="A24" s="164"/>
      <c r="B24" s="164"/>
      <c r="C24" s="172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</row>
    <row r="25" spans="1:22" ht="15" customHeight="1" outlineLevel="1">
      <c r="A25" s="164"/>
      <c r="B25" s="164"/>
      <c r="C25" s="172" t="s">
        <v>133</v>
      </c>
      <c r="D25" s="167">
        <v>314</v>
      </c>
      <c r="E25" s="167">
        <v>18</v>
      </c>
      <c r="F25" s="167" t="s">
        <v>537</v>
      </c>
      <c r="G25" s="167" t="s">
        <v>537</v>
      </c>
      <c r="H25" s="167" t="s">
        <v>537</v>
      </c>
      <c r="I25" s="167" t="s">
        <v>537</v>
      </c>
      <c r="J25" s="167" t="s">
        <v>537</v>
      </c>
      <c r="K25" s="167" t="s">
        <v>537</v>
      </c>
      <c r="L25" s="167" t="s">
        <v>537</v>
      </c>
      <c r="M25" s="167">
        <v>0</v>
      </c>
      <c r="N25" s="167">
        <v>0</v>
      </c>
      <c r="O25" s="167" t="s">
        <v>537</v>
      </c>
      <c r="P25" s="167" t="s">
        <v>537</v>
      </c>
      <c r="Q25" s="167" t="s">
        <v>537</v>
      </c>
      <c r="R25" s="167" t="s">
        <v>537</v>
      </c>
      <c r="S25" s="167" t="s">
        <v>537</v>
      </c>
      <c r="T25" s="167">
        <v>5</v>
      </c>
      <c r="U25" s="167" t="s">
        <v>537</v>
      </c>
      <c r="V25" s="167" t="s">
        <v>537</v>
      </c>
    </row>
    <row r="26" spans="1:22" ht="15" customHeight="1" outlineLevel="1">
      <c r="A26" s="171" t="s">
        <v>134</v>
      </c>
      <c r="B26" s="171"/>
      <c r="C26" s="172" t="s">
        <v>135</v>
      </c>
      <c r="D26" s="167">
        <v>729</v>
      </c>
      <c r="E26" s="167">
        <v>338</v>
      </c>
      <c r="F26" s="167">
        <v>0</v>
      </c>
      <c r="G26" s="167" t="s">
        <v>538</v>
      </c>
      <c r="H26" s="167" t="s">
        <v>538</v>
      </c>
      <c r="I26" s="167" t="s">
        <v>538</v>
      </c>
      <c r="J26" s="167" t="s">
        <v>538</v>
      </c>
      <c r="K26" s="167">
        <v>5</v>
      </c>
      <c r="L26" s="167" t="s">
        <v>538</v>
      </c>
      <c r="M26" s="167">
        <v>0</v>
      </c>
      <c r="N26" s="167">
        <v>9</v>
      </c>
      <c r="O26" s="167">
        <v>0</v>
      </c>
      <c r="P26" s="167" t="s">
        <v>538</v>
      </c>
      <c r="Q26" s="167">
        <v>16</v>
      </c>
      <c r="R26" s="167" t="s">
        <v>538</v>
      </c>
      <c r="S26" s="167" t="s">
        <v>538</v>
      </c>
      <c r="T26" s="167">
        <v>15</v>
      </c>
      <c r="U26" s="167" t="s">
        <v>538</v>
      </c>
      <c r="V26" s="167" t="s">
        <v>538</v>
      </c>
    </row>
    <row r="27" spans="1:22" ht="15" customHeight="1" outlineLevel="1">
      <c r="A27" s="164"/>
      <c r="B27" s="164"/>
      <c r="C27" s="172" t="s">
        <v>136</v>
      </c>
      <c r="D27" s="167">
        <v>1047</v>
      </c>
      <c r="E27" s="167">
        <v>288</v>
      </c>
      <c r="F27" s="167" t="s">
        <v>538</v>
      </c>
      <c r="G27" s="167" t="s">
        <v>538</v>
      </c>
      <c r="H27" s="167" t="s">
        <v>538</v>
      </c>
      <c r="I27" s="167" t="s">
        <v>538</v>
      </c>
      <c r="J27" s="167" t="s">
        <v>538</v>
      </c>
      <c r="K27" s="167">
        <v>66</v>
      </c>
      <c r="L27" s="167" t="s">
        <v>538</v>
      </c>
      <c r="M27" s="167">
        <v>44</v>
      </c>
      <c r="N27" s="167">
        <v>8</v>
      </c>
      <c r="O27" s="167">
        <v>7</v>
      </c>
      <c r="P27" s="167" t="s">
        <v>538</v>
      </c>
      <c r="Q27" s="167">
        <v>77</v>
      </c>
      <c r="R27" s="167">
        <v>2</v>
      </c>
      <c r="S27" s="167" t="s">
        <v>538</v>
      </c>
      <c r="T27" s="167">
        <v>3</v>
      </c>
      <c r="U27" s="167" t="s">
        <v>538</v>
      </c>
      <c r="V27" s="167" t="s">
        <v>538</v>
      </c>
    </row>
    <row r="28" spans="1:22" ht="15" customHeight="1" outlineLevel="1">
      <c r="A28" s="171" t="s">
        <v>539</v>
      </c>
      <c r="B28" s="171"/>
      <c r="C28" s="172" t="s">
        <v>137</v>
      </c>
      <c r="D28" s="167">
        <v>568</v>
      </c>
      <c r="E28" s="167">
        <v>107</v>
      </c>
      <c r="F28" s="167" t="s">
        <v>536</v>
      </c>
      <c r="G28" s="167" t="s">
        <v>536</v>
      </c>
      <c r="H28" s="167" t="s">
        <v>536</v>
      </c>
      <c r="I28" s="167" t="s">
        <v>536</v>
      </c>
      <c r="J28" s="167" t="s">
        <v>536</v>
      </c>
      <c r="K28" s="167">
        <v>30</v>
      </c>
      <c r="L28" s="167">
        <v>0</v>
      </c>
      <c r="M28" s="167">
        <v>3</v>
      </c>
      <c r="N28" s="167">
        <v>6</v>
      </c>
      <c r="O28" s="167">
        <v>0</v>
      </c>
      <c r="P28" s="167" t="s">
        <v>536</v>
      </c>
      <c r="Q28" s="167">
        <v>21</v>
      </c>
      <c r="R28" s="167" t="s">
        <v>536</v>
      </c>
      <c r="S28" s="167">
        <v>0</v>
      </c>
      <c r="T28" s="167" t="s">
        <v>536</v>
      </c>
      <c r="U28" s="167" t="s">
        <v>536</v>
      </c>
      <c r="V28" s="167" t="s">
        <v>536</v>
      </c>
    </row>
    <row r="29" spans="1:22" ht="15" customHeight="1" outlineLevel="1">
      <c r="A29" s="164"/>
      <c r="B29" s="164"/>
      <c r="C29" s="163" t="s">
        <v>540</v>
      </c>
      <c r="D29" s="167">
        <v>124</v>
      </c>
      <c r="E29" s="167">
        <v>79</v>
      </c>
      <c r="F29" s="167" t="s">
        <v>536</v>
      </c>
      <c r="G29" s="167" t="s">
        <v>536</v>
      </c>
      <c r="H29" s="167" t="s">
        <v>536</v>
      </c>
      <c r="I29" s="167" t="s">
        <v>536</v>
      </c>
      <c r="J29" s="167" t="s">
        <v>536</v>
      </c>
      <c r="K29" s="167">
        <v>18</v>
      </c>
      <c r="L29" s="167">
        <v>2</v>
      </c>
      <c r="M29" s="167">
        <v>3</v>
      </c>
      <c r="N29" s="167">
        <v>2</v>
      </c>
      <c r="O29" s="167">
        <v>1</v>
      </c>
      <c r="P29" s="167" t="s">
        <v>536</v>
      </c>
      <c r="Q29" s="167">
        <v>14</v>
      </c>
      <c r="R29" s="167">
        <v>1</v>
      </c>
      <c r="S29" s="167">
        <v>1</v>
      </c>
      <c r="T29" s="167" t="s">
        <v>536</v>
      </c>
      <c r="U29" s="167" t="s">
        <v>536</v>
      </c>
      <c r="V29" s="167" t="s">
        <v>536</v>
      </c>
    </row>
    <row r="30" spans="1:22" ht="15" customHeight="1" outlineLevel="1">
      <c r="A30" s="164"/>
      <c r="B30" s="164"/>
      <c r="C30" s="172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</row>
    <row r="31" spans="1:22" ht="15" customHeight="1" outlineLevel="1">
      <c r="A31" s="164"/>
      <c r="B31" s="164"/>
      <c r="C31" s="172" t="s">
        <v>138</v>
      </c>
      <c r="D31" s="167">
        <v>45</v>
      </c>
      <c r="E31" s="167">
        <v>35</v>
      </c>
      <c r="F31" s="167" t="s">
        <v>541</v>
      </c>
      <c r="G31" s="167" t="s">
        <v>541</v>
      </c>
      <c r="H31" s="167">
        <v>0</v>
      </c>
      <c r="I31" s="167" t="s">
        <v>541</v>
      </c>
      <c r="J31" s="167" t="s">
        <v>541</v>
      </c>
      <c r="K31" s="167">
        <v>8</v>
      </c>
      <c r="L31" s="167" t="s">
        <v>541</v>
      </c>
      <c r="M31" s="167" t="s">
        <v>541</v>
      </c>
      <c r="N31" s="167">
        <v>2</v>
      </c>
      <c r="O31" s="167" t="s">
        <v>541</v>
      </c>
      <c r="P31" s="167" t="s">
        <v>541</v>
      </c>
      <c r="Q31" s="167">
        <v>5</v>
      </c>
      <c r="R31" s="167">
        <v>0</v>
      </c>
      <c r="S31" s="167">
        <v>0</v>
      </c>
      <c r="T31" s="167" t="s">
        <v>541</v>
      </c>
      <c r="U31" s="167" t="s">
        <v>541</v>
      </c>
      <c r="V31" s="167" t="s">
        <v>541</v>
      </c>
    </row>
    <row r="32" spans="1:22" ht="15" customHeight="1" outlineLevel="1">
      <c r="A32" s="171" t="s">
        <v>542</v>
      </c>
      <c r="B32" s="171"/>
      <c r="C32" s="172" t="s">
        <v>139</v>
      </c>
      <c r="D32" s="167">
        <v>10619</v>
      </c>
      <c r="E32" s="167">
        <v>7432</v>
      </c>
      <c r="F32" s="167">
        <v>5</v>
      </c>
      <c r="G32" s="167">
        <v>31</v>
      </c>
      <c r="H32" s="167">
        <v>7</v>
      </c>
      <c r="I32" s="167">
        <v>113</v>
      </c>
      <c r="J32" s="167">
        <v>9</v>
      </c>
      <c r="K32" s="167">
        <v>5382</v>
      </c>
      <c r="L32" s="167">
        <v>107</v>
      </c>
      <c r="M32" s="167">
        <v>22</v>
      </c>
      <c r="N32" s="167">
        <v>220</v>
      </c>
      <c r="O32" s="167">
        <v>195</v>
      </c>
      <c r="P32" s="167">
        <v>14</v>
      </c>
      <c r="Q32" s="167">
        <v>301</v>
      </c>
      <c r="R32" s="167">
        <v>81</v>
      </c>
      <c r="S32" s="167">
        <v>7</v>
      </c>
      <c r="T32" s="167" t="s">
        <v>543</v>
      </c>
      <c r="U32" s="167" t="s">
        <v>543</v>
      </c>
      <c r="V32" s="167">
        <v>1</v>
      </c>
    </row>
    <row r="33" spans="1:22" ht="15" customHeight="1" outlineLevel="1">
      <c r="A33" s="164"/>
      <c r="B33" s="164"/>
      <c r="C33" s="163" t="s">
        <v>544</v>
      </c>
      <c r="D33" s="167">
        <v>11</v>
      </c>
      <c r="E33" s="167">
        <v>8</v>
      </c>
      <c r="F33" s="167" t="s">
        <v>543</v>
      </c>
      <c r="G33" s="167" t="s">
        <v>543</v>
      </c>
      <c r="H33" s="167" t="s">
        <v>543</v>
      </c>
      <c r="I33" s="167" t="s">
        <v>543</v>
      </c>
      <c r="J33" s="167" t="s">
        <v>543</v>
      </c>
      <c r="K33" s="167" t="s">
        <v>543</v>
      </c>
      <c r="L33" s="167" t="s">
        <v>543</v>
      </c>
      <c r="M33" s="167" t="s">
        <v>543</v>
      </c>
      <c r="N33" s="167">
        <v>1</v>
      </c>
      <c r="O33" s="167">
        <v>0</v>
      </c>
      <c r="P33" s="167" t="s">
        <v>543</v>
      </c>
      <c r="Q33" s="167">
        <v>1</v>
      </c>
      <c r="R33" s="167">
        <v>0</v>
      </c>
      <c r="S33" s="167">
        <v>0</v>
      </c>
      <c r="T33" s="167" t="s">
        <v>543</v>
      </c>
      <c r="U33" s="167" t="s">
        <v>543</v>
      </c>
      <c r="V33" s="167" t="s">
        <v>543</v>
      </c>
    </row>
    <row r="34" spans="1:22" ht="15" customHeight="1" outlineLevel="1">
      <c r="A34" s="171" t="s">
        <v>545</v>
      </c>
      <c r="B34" s="171"/>
      <c r="C34" s="172" t="s">
        <v>140</v>
      </c>
      <c r="D34" s="167">
        <v>24706</v>
      </c>
      <c r="E34" s="167">
        <v>3756</v>
      </c>
      <c r="F34" s="167" t="s">
        <v>546</v>
      </c>
      <c r="G34" s="167">
        <v>0</v>
      </c>
      <c r="H34" s="167" t="s">
        <v>546</v>
      </c>
      <c r="I34" s="167" t="s">
        <v>546</v>
      </c>
      <c r="J34" s="167">
        <v>4</v>
      </c>
      <c r="K34" s="167" t="s">
        <v>546</v>
      </c>
      <c r="L34" s="167" t="s">
        <v>546</v>
      </c>
      <c r="M34" s="167" t="s">
        <v>546</v>
      </c>
      <c r="N34" s="167">
        <v>57</v>
      </c>
      <c r="O34" s="167">
        <v>1509</v>
      </c>
      <c r="P34" s="167" t="s">
        <v>546</v>
      </c>
      <c r="Q34" s="167">
        <v>0</v>
      </c>
      <c r="R34" s="167" t="s">
        <v>546</v>
      </c>
      <c r="S34" s="167">
        <v>0</v>
      </c>
      <c r="T34" s="167">
        <v>3</v>
      </c>
      <c r="U34" s="167">
        <v>3</v>
      </c>
      <c r="V34" s="167">
        <v>0</v>
      </c>
    </row>
    <row r="35" spans="1:22" ht="15" customHeight="1" outlineLevel="1">
      <c r="A35" s="164"/>
      <c r="B35" s="164"/>
      <c r="C35" s="172" t="s">
        <v>141</v>
      </c>
      <c r="D35" s="167">
        <v>735</v>
      </c>
      <c r="E35" s="167">
        <v>424</v>
      </c>
      <c r="F35" s="167" t="s">
        <v>547</v>
      </c>
      <c r="G35" s="167">
        <v>0</v>
      </c>
      <c r="H35" s="167" t="s">
        <v>547</v>
      </c>
      <c r="I35" s="167">
        <v>0</v>
      </c>
      <c r="J35" s="167">
        <v>1</v>
      </c>
      <c r="K35" s="167">
        <v>173</v>
      </c>
      <c r="L35" s="167">
        <v>0</v>
      </c>
      <c r="M35" s="167" t="s">
        <v>547</v>
      </c>
      <c r="N35" s="167">
        <v>11</v>
      </c>
      <c r="O35" s="167">
        <v>59</v>
      </c>
      <c r="P35" s="167">
        <v>0</v>
      </c>
      <c r="Q35" s="167">
        <v>4</v>
      </c>
      <c r="R35" s="167">
        <v>0</v>
      </c>
      <c r="S35" s="167">
        <v>0</v>
      </c>
      <c r="T35" s="167">
        <v>1</v>
      </c>
      <c r="U35" s="167" t="s">
        <v>547</v>
      </c>
      <c r="V35" s="167" t="s">
        <v>547</v>
      </c>
    </row>
    <row r="36" spans="1:22" ht="15" customHeight="1" outlineLevel="1">
      <c r="A36" s="164"/>
      <c r="B36" s="164"/>
      <c r="C36" s="172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2" ht="15" customHeight="1" outlineLevel="1">
      <c r="A37" s="171" t="s">
        <v>548</v>
      </c>
      <c r="B37" s="171"/>
      <c r="C37" s="172" t="s">
        <v>142</v>
      </c>
      <c r="D37" s="167">
        <v>1426</v>
      </c>
      <c r="E37" s="167">
        <v>1312</v>
      </c>
      <c r="F37" s="167">
        <v>0</v>
      </c>
      <c r="G37" s="167">
        <v>1</v>
      </c>
      <c r="H37" s="167" t="s">
        <v>549</v>
      </c>
      <c r="I37" s="167">
        <v>5</v>
      </c>
      <c r="J37" s="167">
        <v>2</v>
      </c>
      <c r="K37" s="167">
        <v>1061</v>
      </c>
      <c r="L37" s="167">
        <v>3</v>
      </c>
      <c r="M37" s="167" t="s">
        <v>549</v>
      </c>
      <c r="N37" s="167">
        <v>22</v>
      </c>
      <c r="O37" s="167">
        <v>19</v>
      </c>
      <c r="P37" s="167">
        <v>1</v>
      </c>
      <c r="Q37" s="167">
        <v>16</v>
      </c>
      <c r="R37" s="167">
        <v>1</v>
      </c>
      <c r="S37" s="167">
        <v>1</v>
      </c>
      <c r="T37" s="167" t="s">
        <v>549</v>
      </c>
      <c r="U37" s="167" t="s">
        <v>549</v>
      </c>
      <c r="V37" s="167" t="s">
        <v>549</v>
      </c>
    </row>
    <row r="38" spans="1:22" ht="15" customHeight="1" outlineLevel="1">
      <c r="A38" s="164"/>
      <c r="B38" s="164"/>
      <c r="C38" s="172" t="s">
        <v>143</v>
      </c>
      <c r="D38" s="167">
        <v>719</v>
      </c>
      <c r="E38" s="167">
        <v>427</v>
      </c>
      <c r="F38" s="167" t="s">
        <v>550</v>
      </c>
      <c r="G38" s="167">
        <v>0</v>
      </c>
      <c r="H38" s="167" t="s">
        <v>550</v>
      </c>
      <c r="I38" s="167">
        <v>0</v>
      </c>
      <c r="J38" s="167">
        <v>5</v>
      </c>
      <c r="K38" s="167">
        <v>6</v>
      </c>
      <c r="L38" s="167">
        <v>0</v>
      </c>
      <c r="M38" s="167" t="s">
        <v>550</v>
      </c>
      <c r="N38" s="167">
        <v>5</v>
      </c>
      <c r="O38" s="167">
        <v>4</v>
      </c>
      <c r="P38" s="167" t="s">
        <v>550</v>
      </c>
      <c r="Q38" s="167">
        <v>11</v>
      </c>
      <c r="R38" s="167">
        <v>0</v>
      </c>
      <c r="S38" s="167">
        <v>1</v>
      </c>
      <c r="T38" s="167" t="s">
        <v>550</v>
      </c>
      <c r="U38" s="167" t="s">
        <v>550</v>
      </c>
      <c r="V38" s="167" t="s">
        <v>550</v>
      </c>
    </row>
    <row r="39" spans="1:22" ht="15" customHeight="1" outlineLevel="1">
      <c r="A39" s="164"/>
      <c r="B39" s="164"/>
      <c r="C39" s="172" t="s">
        <v>144</v>
      </c>
      <c r="D39" s="167">
        <v>11527</v>
      </c>
      <c r="E39" s="167">
        <v>10770</v>
      </c>
      <c r="F39" s="167">
        <v>0</v>
      </c>
      <c r="G39" s="167">
        <v>3</v>
      </c>
      <c r="H39" s="167">
        <v>0</v>
      </c>
      <c r="I39" s="167">
        <v>13</v>
      </c>
      <c r="J39" s="167">
        <v>1</v>
      </c>
      <c r="K39" s="167">
        <v>4438</v>
      </c>
      <c r="L39" s="167">
        <v>51</v>
      </c>
      <c r="M39" s="167">
        <v>20</v>
      </c>
      <c r="N39" s="167">
        <v>288</v>
      </c>
      <c r="O39" s="167">
        <v>5070</v>
      </c>
      <c r="P39" s="167">
        <v>8</v>
      </c>
      <c r="Q39" s="167">
        <v>37</v>
      </c>
      <c r="R39" s="167">
        <v>2</v>
      </c>
      <c r="S39" s="167">
        <v>3</v>
      </c>
      <c r="T39" s="167">
        <v>15</v>
      </c>
      <c r="U39" s="167" t="s">
        <v>551</v>
      </c>
      <c r="V39" s="167">
        <v>2</v>
      </c>
    </row>
    <row r="40" spans="1:22" ht="15" customHeight="1" outlineLevel="1">
      <c r="A40" s="164"/>
      <c r="B40" s="164"/>
      <c r="C40" s="172" t="s">
        <v>145</v>
      </c>
      <c r="D40" s="167">
        <v>383</v>
      </c>
      <c r="E40" s="167">
        <v>197</v>
      </c>
      <c r="F40" s="167">
        <v>0</v>
      </c>
      <c r="G40" s="167">
        <v>1</v>
      </c>
      <c r="H40" s="167" t="s">
        <v>552</v>
      </c>
      <c r="I40" s="167">
        <v>0</v>
      </c>
      <c r="J40" s="167">
        <v>0</v>
      </c>
      <c r="K40" s="167" t="s">
        <v>552</v>
      </c>
      <c r="L40" s="167" t="s">
        <v>552</v>
      </c>
      <c r="M40" s="167" t="s">
        <v>552</v>
      </c>
      <c r="N40" s="167">
        <v>8</v>
      </c>
      <c r="O40" s="167">
        <v>0</v>
      </c>
      <c r="P40" s="167">
        <v>0</v>
      </c>
      <c r="Q40" s="167">
        <v>3</v>
      </c>
      <c r="R40" s="167">
        <v>4</v>
      </c>
      <c r="S40" s="167">
        <v>1</v>
      </c>
      <c r="T40" s="167">
        <v>0</v>
      </c>
      <c r="U40" s="167" t="s">
        <v>552</v>
      </c>
      <c r="V40" s="167" t="s">
        <v>552</v>
      </c>
    </row>
    <row r="41" spans="1:22" ht="15" customHeight="1" outlineLevel="1">
      <c r="A41" s="164"/>
      <c r="B41" s="164"/>
      <c r="C41" s="172" t="s">
        <v>146</v>
      </c>
      <c r="D41" s="167">
        <v>291</v>
      </c>
      <c r="E41" s="167">
        <v>151</v>
      </c>
      <c r="F41" s="167" t="s">
        <v>552</v>
      </c>
      <c r="G41" s="167">
        <v>0</v>
      </c>
      <c r="H41" s="167" t="s">
        <v>552</v>
      </c>
      <c r="I41" s="167" t="s">
        <v>552</v>
      </c>
      <c r="J41" s="167" t="s">
        <v>552</v>
      </c>
      <c r="K41" s="167" t="s">
        <v>552</v>
      </c>
      <c r="L41" s="167" t="s">
        <v>552</v>
      </c>
      <c r="M41" s="167" t="s">
        <v>552</v>
      </c>
      <c r="N41" s="167">
        <v>2</v>
      </c>
      <c r="O41" s="167" t="s">
        <v>552</v>
      </c>
      <c r="P41" s="167" t="s">
        <v>552</v>
      </c>
      <c r="Q41" s="167">
        <v>7</v>
      </c>
      <c r="R41" s="167">
        <v>5</v>
      </c>
      <c r="S41" s="167">
        <v>1</v>
      </c>
      <c r="T41" s="167">
        <v>7</v>
      </c>
      <c r="U41" s="167" t="s">
        <v>552</v>
      </c>
      <c r="V41" s="167">
        <v>0</v>
      </c>
    </row>
    <row r="42" spans="1:22" ht="15" customHeight="1" outlineLevel="1">
      <c r="A42" s="164"/>
      <c r="B42" s="164"/>
      <c r="C42" s="172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</row>
    <row r="43" spans="1:22" ht="15" customHeight="1" outlineLevel="1">
      <c r="A43" s="171" t="s">
        <v>553</v>
      </c>
      <c r="B43" s="171"/>
      <c r="C43" s="172" t="s">
        <v>147</v>
      </c>
      <c r="D43" s="167">
        <v>150</v>
      </c>
      <c r="E43" s="167">
        <v>122</v>
      </c>
      <c r="F43" s="167" t="s">
        <v>554</v>
      </c>
      <c r="G43" s="167">
        <v>1</v>
      </c>
      <c r="H43" s="167" t="s">
        <v>554</v>
      </c>
      <c r="I43" s="167">
        <v>0</v>
      </c>
      <c r="J43" s="167">
        <v>0</v>
      </c>
      <c r="K43" s="167">
        <v>5</v>
      </c>
      <c r="L43" s="167">
        <v>0</v>
      </c>
      <c r="M43" s="167" t="s">
        <v>554</v>
      </c>
      <c r="N43" s="167">
        <v>20</v>
      </c>
      <c r="O43" s="167">
        <v>36</v>
      </c>
      <c r="P43" s="167" t="s">
        <v>554</v>
      </c>
      <c r="Q43" s="167">
        <v>19</v>
      </c>
      <c r="R43" s="167">
        <v>4</v>
      </c>
      <c r="S43" s="167">
        <v>1</v>
      </c>
      <c r="T43" s="167" t="s">
        <v>554</v>
      </c>
      <c r="U43" s="167" t="s">
        <v>554</v>
      </c>
      <c r="V43" s="167" t="s">
        <v>554</v>
      </c>
    </row>
    <row r="44" spans="1:22" ht="15" customHeight="1" outlineLevel="1">
      <c r="A44" s="164"/>
      <c r="B44" s="164"/>
      <c r="C44" s="172" t="s">
        <v>148</v>
      </c>
      <c r="D44" s="167">
        <v>6504</v>
      </c>
      <c r="E44" s="167">
        <v>5968</v>
      </c>
      <c r="F44" s="167">
        <v>3</v>
      </c>
      <c r="G44" s="167">
        <v>6</v>
      </c>
      <c r="H44" s="167">
        <v>0</v>
      </c>
      <c r="I44" s="167">
        <v>3</v>
      </c>
      <c r="J44" s="167" t="s">
        <v>551</v>
      </c>
      <c r="K44" s="167">
        <v>262</v>
      </c>
      <c r="L44" s="167">
        <v>8</v>
      </c>
      <c r="M44" s="167" t="s">
        <v>551</v>
      </c>
      <c r="N44" s="167">
        <v>297</v>
      </c>
      <c r="O44" s="167">
        <v>941</v>
      </c>
      <c r="P44" s="167" t="s">
        <v>551</v>
      </c>
      <c r="Q44" s="167">
        <v>159</v>
      </c>
      <c r="R44" s="167">
        <v>427</v>
      </c>
      <c r="S44" s="167">
        <v>18</v>
      </c>
      <c r="T44" s="167">
        <v>218</v>
      </c>
      <c r="U44" s="167">
        <v>33</v>
      </c>
      <c r="V44" s="167">
        <v>252</v>
      </c>
    </row>
    <row r="45" spans="1:22" ht="15" customHeight="1" outlineLevel="1">
      <c r="A45" s="171" t="s">
        <v>555</v>
      </c>
      <c r="B45" s="171"/>
      <c r="C45" s="172" t="s">
        <v>149</v>
      </c>
      <c r="D45" s="167">
        <v>508</v>
      </c>
      <c r="E45" s="167">
        <v>447</v>
      </c>
      <c r="F45" s="167">
        <v>1</v>
      </c>
      <c r="G45" s="167">
        <v>5</v>
      </c>
      <c r="H45" s="167">
        <v>8</v>
      </c>
      <c r="I45" s="167" t="s">
        <v>556</v>
      </c>
      <c r="J45" s="167" t="s">
        <v>556</v>
      </c>
      <c r="K45" s="167">
        <v>9</v>
      </c>
      <c r="L45" s="167">
        <v>1</v>
      </c>
      <c r="M45" s="167" t="s">
        <v>556</v>
      </c>
      <c r="N45" s="167">
        <v>44</v>
      </c>
      <c r="O45" s="167">
        <v>21</v>
      </c>
      <c r="P45" s="167">
        <v>0</v>
      </c>
      <c r="Q45" s="167">
        <v>35</v>
      </c>
      <c r="R45" s="167">
        <v>8</v>
      </c>
      <c r="S45" s="167">
        <v>1</v>
      </c>
      <c r="T45" s="167" t="s">
        <v>556</v>
      </c>
      <c r="U45" s="167" t="s">
        <v>556</v>
      </c>
      <c r="V45" s="167" t="s">
        <v>556</v>
      </c>
    </row>
    <row r="46" spans="1:22" ht="15" customHeight="1" outlineLevel="1">
      <c r="A46" s="171" t="s">
        <v>557</v>
      </c>
      <c r="B46" s="171"/>
      <c r="C46" s="172" t="s">
        <v>150</v>
      </c>
      <c r="D46" s="167">
        <v>172</v>
      </c>
      <c r="E46" s="167">
        <v>119</v>
      </c>
      <c r="F46" s="167" t="s">
        <v>558</v>
      </c>
      <c r="G46" s="167">
        <v>3</v>
      </c>
      <c r="H46" s="167" t="s">
        <v>558</v>
      </c>
      <c r="I46" s="167" t="s">
        <v>558</v>
      </c>
      <c r="J46" s="167" t="s">
        <v>558</v>
      </c>
      <c r="K46" s="167">
        <v>1</v>
      </c>
      <c r="L46" s="167">
        <v>0</v>
      </c>
      <c r="M46" s="167" t="s">
        <v>558</v>
      </c>
      <c r="N46" s="167">
        <v>10</v>
      </c>
      <c r="O46" s="167">
        <v>0</v>
      </c>
      <c r="P46" s="167" t="s">
        <v>558</v>
      </c>
      <c r="Q46" s="167">
        <v>3</v>
      </c>
      <c r="R46" s="167">
        <v>2</v>
      </c>
      <c r="S46" s="167">
        <v>1</v>
      </c>
      <c r="T46" s="167" t="s">
        <v>558</v>
      </c>
      <c r="U46" s="167" t="s">
        <v>558</v>
      </c>
      <c r="V46" s="167" t="s">
        <v>558</v>
      </c>
    </row>
    <row r="47" spans="1:22" ht="15" customHeight="1" outlineLevel="1">
      <c r="A47" s="164"/>
      <c r="B47" s="164"/>
      <c r="C47" s="172" t="s">
        <v>151</v>
      </c>
      <c r="D47" s="167">
        <v>2081</v>
      </c>
      <c r="E47" s="167">
        <v>1670</v>
      </c>
      <c r="F47" s="167">
        <v>0</v>
      </c>
      <c r="G47" s="167">
        <v>1</v>
      </c>
      <c r="H47" s="167" t="s">
        <v>559</v>
      </c>
      <c r="I47" s="167">
        <v>2</v>
      </c>
      <c r="J47" s="167" t="s">
        <v>559</v>
      </c>
      <c r="K47" s="167">
        <v>3</v>
      </c>
      <c r="L47" s="167">
        <v>11</v>
      </c>
      <c r="M47" s="167" t="s">
        <v>559</v>
      </c>
      <c r="N47" s="167">
        <v>208</v>
      </c>
      <c r="O47" s="167">
        <v>573</v>
      </c>
      <c r="P47" s="167" t="s">
        <v>559</v>
      </c>
      <c r="Q47" s="167">
        <v>189</v>
      </c>
      <c r="R47" s="167">
        <v>44</v>
      </c>
      <c r="S47" s="167">
        <v>25</v>
      </c>
      <c r="T47" s="167" t="s">
        <v>559</v>
      </c>
      <c r="U47" s="167" t="s">
        <v>559</v>
      </c>
      <c r="V47" s="167" t="s">
        <v>559</v>
      </c>
    </row>
    <row r="48" spans="1:22" ht="15" customHeight="1" outlineLevel="1">
      <c r="A48" s="164"/>
      <c r="B48" s="164"/>
      <c r="C48" s="172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</row>
    <row r="49" spans="1:22" ht="15" customHeight="1" outlineLevel="1">
      <c r="A49" s="164"/>
      <c r="B49" s="164"/>
      <c r="C49" s="172" t="s">
        <v>152</v>
      </c>
      <c r="D49" s="167">
        <v>1242</v>
      </c>
      <c r="E49" s="167">
        <v>999</v>
      </c>
      <c r="F49" s="167" t="s">
        <v>558</v>
      </c>
      <c r="G49" s="167">
        <v>2</v>
      </c>
      <c r="H49" s="167">
        <v>3</v>
      </c>
      <c r="I49" s="167">
        <v>0</v>
      </c>
      <c r="J49" s="167" t="s">
        <v>558</v>
      </c>
      <c r="K49" s="167">
        <v>35</v>
      </c>
      <c r="L49" s="167">
        <v>2</v>
      </c>
      <c r="M49" s="167">
        <v>0</v>
      </c>
      <c r="N49" s="167">
        <v>16</v>
      </c>
      <c r="O49" s="167">
        <v>0</v>
      </c>
      <c r="P49" s="167" t="s">
        <v>558</v>
      </c>
      <c r="Q49" s="167">
        <v>31</v>
      </c>
      <c r="R49" s="167">
        <v>2</v>
      </c>
      <c r="S49" s="167">
        <v>1</v>
      </c>
      <c r="T49" s="167">
        <v>2</v>
      </c>
      <c r="U49" s="167">
        <v>3</v>
      </c>
      <c r="V49" s="167">
        <v>1</v>
      </c>
    </row>
    <row r="50" spans="1:22" ht="15" customHeight="1" outlineLevel="1">
      <c r="A50" s="171" t="s">
        <v>560</v>
      </c>
      <c r="B50" s="171"/>
      <c r="C50" s="172" t="s">
        <v>153</v>
      </c>
      <c r="D50" s="167">
        <v>231</v>
      </c>
      <c r="E50" s="167">
        <v>140</v>
      </c>
      <c r="F50" s="167" t="s">
        <v>561</v>
      </c>
      <c r="G50" s="167" t="s">
        <v>561</v>
      </c>
      <c r="H50" s="167" t="s">
        <v>561</v>
      </c>
      <c r="I50" s="167" t="s">
        <v>561</v>
      </c>
      <c r="J50" s="167" t="s">
        <v>561</v>
      </c>
      <c r="K50" s="167" t="s">
        <v>561</v>
      </c>
      <c r="L50" s="167" t="s">
        <v>561</v>
      </c>
      <c r="M50" s="167" t="s">
        <v>561</v>
      </c>
      <c r="N50" s="167">
        <v>2</v>
      </c>
      <c r="O50" s="167" t="s">
        <v>561</v>
      </c>
      <c r="P50" s="167" t="s">
        <v>561</v>
      </c>
      <c r="Q50" s="167">
        <v>1</v>
      </c>
      <c r="R50" s="167" t="s">
        <v>561</v>
      </c>
      <c r="S50" s="167">
        <v>8</v>
      </c>
      <c r="T50" s="167" t="s">
        <v>561</v>
      </c>
      <c r="U50" s="167" t="s">
        <v>561</v>
      </c>
      <c r="V50" s="167" t="s">
        <v>561</v>
      </c>
    </row>
    <row r="51" spans="1:22" ht="15" customHeight="1" outlineLevel="1">
      <c r="A51" s="164" t="s">
        <v>183</v>
      </c>
      <c r="B51" s="164"/>
      <c r="C51" s="172" t="s">
        <v>154</v>
      </c>
      <c r="D51" s="167">
        <v>154</v>
      </c>
      <c r="E51" s="167">
        <v>132</v>
      </c>
      <c r="F51" s="167" t="s">
        <v>533</v>
      </c>
      <c r="G51" s="167" t="s">
        <v>533</v>
      </c>
      <c r="H51" s="167" t="s">
        <v>533</v>
      </c>
      <c r="I51" s="167" t="s">
        <v>533</v>
      </c>
      <c r="J51" s="167" t="s">
        <v>533</v>
      </c>
      <c r="K51" s="167" t="s">
        <v>533</v>
      </c>
      <c r="L51" s="167" t="s">
        <v>533</v>
      </c>
      <c r="M51" s="167" t="s">
        <v>533</v>
      </c>
      <c r="N51" s="167">
        <v>1</v>
      </c>
      <c r="O51" s="167" t="s">
        <v>533</v>
      </c>
      <c r="P51" s="167" t="s">
        <v>533</v>
      </c>
      <c r="Q51" s="167">
        <v>1</v>
      </c>
      <c r="R51" s="167" t="s">
        <v>533</v>
      </c>
      <c r="S51" s="167">
        <v>4</v>
      </c>
      <c r="T51" s="167" t="s">
        <v>533</v>
      </c>
      <c r="U51" s="167" t="s">
        <v>533</v>
      </c>
      <c r="V51" s="167" t="s">
        <v>533</v>
      </c>
    </row>
    <row r="52" spans="1:22" ht="15" customHeight="1" outlineLevel="1">
      <c r="A52" s="171" t="s">
        <v>562</v>
      </c>
      <c r="B52" s="171"/>
      <c r="C52" s="172" t="s">
        <v>155</v>
      </c>
      <c r="D52" s="167">
        <v>130</v>
      </c>
      <c r="E52" s="167">
        <v>103</v>
      </c>
      <c r="F52" s="167" t="s">
        <v>563</v>
      </c>
      <c r="G52" s="167" t="s">
        <v>563</v>
      </c>
      <c r="H52" s="167" t="s">
        <v>563</v>
      </c>
      <c r="I52" s="167" t="s">
        <v>563</v>
      </c>
      <c r="J52" s="167" t="s">
        <v>563</v>
      </c>
      <c r="K52" s="167" t="s">
        <v>563</v>
      </c>
      <c r="L52" s="167" t="s">
        <v>563</v>
      </c>
      <c r="M52" s="167" t="s">
        <v>563</v>
      </c>
      <c r="N52" s="167">
        <v>0</v>
      </c>
      <c r="O52" s="167" t="s">
        <v>563</v>
      </c>
      <c r="P52" s="167" t="s">
        <v>563</v>
      </c>
      <c r="Q52" s="167">
        <v>6</v>
      </c>
      <c r="R52" s="167" t="s">
        <v>563</v>
      </c>
      <c r="S52" s="167">
        <v>6</v>
      </c>
      <c r="T52" s="167" t="s">
        <v>563</v>
      </c>
      <c r="U52" s="167" t="s">
        <v>563</v>
      </c>
      <c r="V52" s="167" t="s">
        <v>563</v>
      </c>
    </row>
    <row r="53" spans="1:22" ht="15" customHeight="1" outlineLevel="1">
      <c r="A53" s="164"/>
      <c r="B53" s="164"/>
      <c r="C53" s="172" t="s">
        <v>156</v>
      </c>
      <c r="D53" s="167">
        <v>69</v>
      </c>
      <c r="E53" s="167">
        <v>44</v>
      </c>
      <c r="F53" s="167" t="s">
        <v>564</v>
      </c>
      <c r="G53" s="167" t="s">
        <v>564</v>
      </c>
      <c r="H53" s="167" t="s">
        <v>564</v>
      </c>
      <c r="I53" s="167" t="s">
        <v>564</v>
      </c>
      <c r="J53" s="167" t="s">
        <v>564</v>
      </c>
      <c r="K53" s="167">
        <v>0</v>
      </c>
      <c r="L53" s="167" t="s">
        <v>564</v>
      </c>
      <c r="M53" s="167" t="s">
        <v>564</v>
      </c>
      <c r="N53" s="167">
        <v>3</v>
      </c>
      <c r="O53" s="167" t="s">
        <v>564</v>
      </c>
      <c r="P53" s="167" t="s">
        <v>564</v>
      </c>
      <c r="Q53" s="167">
        <v>4</v>
      </c>
      <c r="R53" s="167" t="s">
        <v>564</v>
      </c>
      <c r="S53" s="167">
        <v>3</v>
      </c>
      <c r="T53" s="167" t="s">
        <v>564</v>
      </c>
      <c r="U53" s="167" t="s">
        <v>564</v>
      </c>
      <c r="V53" s="167" t="s">
        <v>564</v>
      </c>
    </row>
    <row r="54" spans="1:22" ht="15" customHeight="1" outlineLevel="1">
      <c r="A54" s="164"/>
      <c r="B54" s="164"/>
      <c r="C54" s="172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</row>
    <row r="55" spans="1:22" ht="15" customHeight="1" outlineLevel="1">
      <c r="A55" s="171" t="s">
        <v>565</v>
      </c>
      <c r="B55" s="171"/>
      <c r="C55" s="172" t="s">
        <v>157</v>
      </c>
      <c r="D55" s="167" t="s">
        <v>566</v>
      </c>
      <c r="E55" s="167" t="s">
        <v>566</v>
      </c>
      <c r="F55" s="167" t="s">
        <v>566</v>
      </c>
      <c r="G55" s="167" t="s">
        <v>566</v>
      </c>
      <c r="H55" s="167" t="s">
        <v>566</v>
      </c>
      <c r="I55" s="167" t="s">
        <v>566</v>
      </c>
      <c r="J55" s="167" t="s">
        <v>566</v>
      </c>
      <c r="K55" s="167" t="s">
        <v>566</v>
      </c>
      <c r="L55" s="167" t="s">
        <v>566</v>
      </c>
      <c r="M55" s="167" t="s">
        <v>566</v>
      </c>
      <c r="N55" s="167" t="s">
        <v>566</v>
      </c>
      <c r="O55" s="167" t="s">
        <v>566</v>
      </c>
      <c r="P55" s="167" t="s">
        <v>566</v>
      </c>
      <c r="Q55" s="167" t="s">
        <v>566</v>
      </c>
      <c r="R55" s="167" t="s">
        <v>566</v>
      </c>
      <c r="S55" s="167" t="s">
        <v>566</v>
      </c>
      <c r="T55" s="167" t="s">
        <v>566</v>
      </c>
      <c r="U55" s="167" t="s">
        <v>566</v>
      </c>
      <c r="V55" s="167" t="s">
        <v>566</v>
      </c>
    </row>
    <row r="56" spans="1:22" ht="15" customHeight="1" outlineLevel="1">
      <c r="A56" s="171" t="s">
        <v>567</v>
      </c>
      <c r="B56" s="171"/>
      <c r="C56" s="172" t="s">
        <v>158</v>
      </c>
      <c r="D56" s="167">
        <v>133</v>
      </c>
      <c r="E56" s="167">
        <v>44</v>
      </c>
      <c r="F56" s="167" t="s">
        <v>568</v>
      </c>
      <c r="G56" s="167" t="s">
        <v>568</v>
      </c>
      <c r="H56" s="167" t="s">
        <v>568</v>
      </c>
      <c r="I56" s="167" t="s">
        <v>568</v>
      </c>
      <c r="J56" s="167" t="s">
        <v>568</v>
      </c>
      <c r="K56" s="167" t="s">
        <v>568</v>
      </c>
      <c r="L56" s="167" t="s">
        <v>568</v>
      </c>
      <c r="M56" s="167" t="s">
        <v>568</v>
      </c>
      <c r="N56" s="167">
        <v>9</v>
      </c>
      <c r="O56" s="167" t="s">
        <v>568</v>
      </c>
      <c r="P56" s="167" t="s">
        <v>568</v>
      </c>
      <c r="Q56" s="167">
        <v>14</v>
      </c>
      <c r="R56" s="167" t="s">
        <v>568</v>
      </c>
      <c r="S56" s="167">
        <v>2</v>
      </c>
      <c r="T56" s="167" t="s">
        <v>568</v>
      </c>
      <c r="U56" s="167" t="s">
        <v>568</v>
      </c>
      <c r="V56" s="167" t="s">
        <v>568</v>
      </c>
    </row>
    <row r="57" spans="1:22" ht="15" customHeight="1" outlineLevel="1">
      <c r="A57" s="171" t="s">
        <v>569</v>
      </c>
      <c r="B57" s="171"/>
      <c r="C57" s="172" t="s">
        <v>159</v>
      </c>
      <c r="D57" s="167">
        <v>74</v>
      </c>
      <c r="E57" s="167">
        <v>10</v>
      </c>
      <c r="F57" s="167" t="s">
        <v>570</v>
      </c>
      <c r="G57" s="167" t="s">
        <v>570</v>
      </c>
      <c r="H57" s="167" t="s">
        <v>570</v>
      </c>
      <c r="I57" s="167" t="s">
        <v>570</v>
      </c>
      <c r="J57" s="167" t="s">
        <v>570</v>
      </c>
      <c r="K57" s="167" t="s">
        <v>570</v>
      </c>
      <c r="L57" s="167" t="s">
        <v>570</v>
      </c>
      <c r="M57" s="167" t="s">
        <v>570</v>
      </c>
      <c r="N57" s="167">
        <v>5</v>
      </c>
      <c r="O57" s="167" t="s">
        <v>570</v>
      </c>
      <c r="P57" s="167" t="s">
        <v>570</v>
      </c>
      <c r="Q57" s="167">
        <v>3</v>
      </c>
      <c r="R57" s="167" t="s">
        <v>570</v>
      </c>
      <c r="S57" s="167" t="s">
        <v>570</v>
      </c>
      <c r="T57" s="167" t="s">
        <v>570</v>
      </c>
      <c r="U57" s="167" t="s">
        <v>570</v>
      </c>
      <c r="V57" s="167" t="s">
        <v>570</v>
      </c>
    </row>
    <row r="58" spans="1:22" ht="15" customHeight="1" outlineLevel="1">
      <c r="A58" s="171" t="s">
        <v>571</v>
      </c>
      <c r="B58" s="171"/>
      <c r="C58" s="172" t="s">
        <v>160</v>
      </c>
      <c r="D58" s="167">
        <v>1557</v>
      </c>
      <c r="E58" s="167">
        <v>1053</v>
      </c>
      <c r="F58" s="167" t="s">
        <v>572</v>
      </c>
      <c r="G58" s="167" t="s">
        <v>572</v>
      </c>
      <c r="H58" s="167" t="s">
        <v>572</v>
      </c>
      <c r="I58" s="167" t="s">
        <v>572</v>
      </c>
      <c r="J58" s="167" t="s">
        <v>572</v>
      </c>
      <c r="K58" s="167" t="s">
        <v>572</v>
      </c>
      <c r="L58" s="167" t="s">
        <v>572</v>
      </c>
      <c r="M58" s="167" t="s">
        <v>572</v>
      </c>
      <c r="N58" s="167">
        <v>10</v>
      </c>
      <c r="O58" s="167" t="s">
        <v>572</v>
      </c>
      <c r="P58" s="167" t="s">
        <v>572</v>
      </c>
      <c r="Q58" s="167">
        <v>3</v>
      </c>
      <c r="R58" s="167">
        <v>0</v>
      </c>
      <c r="S58" s="167">
        <v>2</v>
      </c>
      <c r="T58" s="167">
        <v>4</v>
      </c>
      <c r="U58" s="167">
        <v>20</v>
      </c>
      <c r="V58" s="167">
        <v>0</v>
      </c>
    </row>
    <row r="59" spans="1:22" ht="15" customHeight="1" outlineLevel="1">
      <c r="A59" s="171" t="s">
        <v>161</v>
      </c>
      <c r="B59" s="171"/>
      <c r="C59" s="172" t="s">
        <v>162</v>
      </c>
      <c r="D59" s="167">
        <v>14</v>
      </c>
      <c r="E59" s="167">
        <v>14</v>
      </c>
      <c r="F59" s="167" t="s">
        <v>573</v>
      </c>
      <c r="G59" s="167" t="s">
        <v>573</v>
      </c>
      <c r="H59" s="167" t="s">
        <v>573</v>
      </c>
      <c r="I59" s="167" t="s">
        <v>573</v>
      </c>
      <c r="J59" s="167" t="s">
        <v>573</v>
      </c>
      <c r="K59" s="167" t="s">
        <v>573</v>
      </c>
      <c r="L59" s="167" t="s">
        <v>573</v>
      </c>
      <c r="M59" s="167" t="s">
        <v>573</v>
      </c>
      <c r="N59" s="167" t="s">
        <v>573</v>
      </c>
      <c r="O59" s="167">
        <v>0</v>
      </c>
      <c r="P59" s="167" t="s">
        <v>573</v>
      </c>
      <c r="Q59" s="167">
        <v>1</v>
      </c>
      <c r="R59" s="167">
        <v>0</v>
      </c>
      <c r="S59" s="167" t="s">
        <v>573</v>
      </c>
      <c r="T59" s="167" t="s">
        <v>573</v>
      </c>
      <c r="U59" s="167" t="s">
        <v>573</v>
      </c>
      <c r="V59" s="167" t="s">
        <v>573</v>
      </c>
    </row>
    <row r="60" spans="1:22" ht="15" customHeight="1" outlineLevel="1">
      <c r="A60" s="164"/>
      <c r="B60" s="164"/>
      <c r="C60" s="172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</row>
    <row r="61" spans="1:22" ht="15" customHeight="1" outlineLevel="1">
      <c r="A61" s="171" t="s">
        <v>574</v>
      </c>
      <c r="B61" s="171"/>
      <c r="C61" s="172" t="s">
        <v>163</v>
      </c>
      <c r="D61" s="167">
        <v>543</v>
      </c>
      <c r="E61" s="167">
        <v>403</v>
      </c>
      <c r="F61" s="167" t="s">
        <v>575</v>
      </c>
      <c r="G61" s="167">
        <v>0</v>
      </c>
      <c r="H61" s="167" t="s">
        <v>575</v>
      </c>
      <c r="I61" s="167" t="s">
        <v>575</v>
      </c>
      <c r="J61" s="167" t="s">
        <v>575</v>
      </c>
      <c r="K61" s="167" t="s">
        <v>575</v>
      </c>
      <c r="L61" s="167" t="s">
        <v>575</v>
      </c>
      <c r="M61" s="167" t="s">
        <v>575</v>
      </c>
      <c r="N61" s="167">
        <v>6</v>
      </c>
      <c r="O61" s="167">
        <v>0</v>
      </c>
      <c r="P61" s="167" t="s">
        <v>575</v>
      </c>
      <c r="Q61" s="167">
        <v>19</v>
      </c>
      <c r="R61" s="167" t="s">
        <v>575</v>
      </c>
      <c r="S61" s="167">
        <v>2</v>
      </c>
      <c r="T61" s="167">
        <v>8</v>
      </c>
      <c r="U61" s="167">
        <v>0</v>
      </c>
      <c r="V61" s="167">
        <v>9</v>
      </c>
    </row>
    <row r="62" spans="1:22" ht="15" customHeight="1" outlineLevel="1">
      <c r="A62" s="171" t="s">
        <v>576</v>
      </c>
      <c r="B62" s="171"/>
      <c r="C62" s="172" t="s">
        <v>164</v>
      </c>
      <c r="D62" s="167">
        <v>6329</v>
      </c>
      <c r="E62" s="167">
        <v>2927</v>
      </c>
      <c r="F62" s="167" t="s">
        <v>577</v>
      </c>
      <c r="G62" s="167">
        <v>7</v>
      </c>
      <c r="H62" s="167" t="s">
        <v>577</v>
      </c>
      <c r="I62" s="167" t="s">
        <v>577</v>
      </c>
      <c r="J62" s="167">
        <v>0</v>
      </c>
      <c r="K62" s="167">
        <v>1422</v>
      </c>
      <c r="L62" s="167">
        <v>4</v>
      </c>
      <c r="M62" s="167" t="s">
        <v>577</v>
      </c>
      <c r="N62" s="167">
        <v>14</v>
      </c>
      <c r="O62" s="167">
        <v>296</v>
      </c>
      <c r="P62" s="167" t="s">
        <v>577</v>
      </c>
      <c r="Q62" s="167">
        <v>2</v>
      </c>
      <c r="R62" s="167">
        <v>2</v>
      </c>
      <c r="S62" s="167">
        <v>7</v>
      </c>
      <c r="T62" s="167">
        <v>10</v>
      </c>
      <c r="U62" s="167">
        <v>7</v>
      </c>
      <c r="V62" s="167">
        <v>2</v>
      </c>
    </row>
    <row r="63" spans="1:22" ht="15" customHeight="1" outlineLevel="1">
      <c r="A63" s="171" t="s">
        <v>578</v>
      </c>
      <c r="B63" s="171"/>
      <c r="C63" s="172" t="s">
        <v>165</v>
      </c>
      <c r="D63" s="167">
        <v>36</v>
      </c>
      <c r="E63" s="167">
        <v>25</v>
      </c>
      <c r="F63" s="167" t="s">
        <v>579</v>
      </c>
      <c r="G63" s="167" t="s">
        <v>579</v>
      </c>
      <c r="H63" s="167" t="s">
        <v>579</v>
      </c>
      <c r="I63" s="167" t="s">
        <v>579</v>
      </c>
      <c r="J63" s="167" t="s">
        <v>579</v>
      </c>
      <c r="K63" s="167">
        <v>0</v>
      </c>
      <c r="L63" s="167">
        <v>0</v>
      </c>
      <c r="M63" s="167" t="s">
        <v>579</v>
      </c>
      <c r="N63" s="167">
        <v>0</v>
      </c>
      <c r="O63" s="167" t="s">
        <v>579</v>
      </c>
      <c r="P63" s="167" t="s">
        <v>579</v>
      </c>
      <c r="Q63" s="167" t="s">
        <v>579</v>
      </c>
      <c r="R63" s="167" t="s">
        <v>579</v>
      </c>
      <c r="S63" s="167">
        <v>1</v>
      </c>
      <c r="T63" s="167">
        <v>0</v>
      </c>
      <c r="U63" s="167" t="s">
        <v>579</v>
      </c>
      <c r="V63" s="167" t="s">
        <v>579</v>
      </c>
    </row>
    <row r="64" spans="1:22" ht="15" customHeight="1" outlineLevel="1">
      <c r="A64" s="171" t="s">
        <v>580</v>
      </c>
      <c r="B64" s="171"/>
      <c r="C64" s="172" t="s">
        <v>166</v>
      </c>
      <c r="D64" s="167">
        <v>29</v>
      </c>
      <c r="E64" s="167">
        <v>26</v>
      </c>
      <c r="F64" s="167" t="s">
        <v>581</v>
      </c>
      <c r="G64" s="167" t="s">
        <v>581</v>
      </c>
      <c r="H64" s="167" t="s">
        <v>581</v>
      </c>
      <c r="I64" s="167" t="s">
        <v>581</v>
      </c>
      <c r="J64" s="167" t="s">
        <v>581</v>
      </c>
      <c r="K64" s="167" t="s">
        <v>581</v>
      </c>
      <c r="L64" s="167" t="s">
        <v>581</v>
      </c>
      <c r="M64" s="167" t="s">
        <v>581</v>
      </c>
      <c r="N64" s="167">
        <v>0</v>
      </c>
      <c r="O64" s="167" t="s">
        <v>581</v>
      </c>
      <c r="P64" s="167" t="s">
        <v>581</v>
      </c>
      <c r="Q64" s="167">
        <v>0</v>
      </c>
      <c r="R64" s="167" t="s">
        <v>581</v>
      </c>
      <c r="S64" s="167">
        <v>0</v>
      </c>
      <c r="T64" s="167" t="s">
        <v>581</v>
      </c>
      <c r="U64" s="167" t="s">
        <v>581</v>
      </c>
      <c r="V64" s="167" t="s">
        <v>581</v>
      </c>
    </row>
    <row r="65" spans="1:22" ht="15" customHeight="1" outlineLevel="1">
      <c r="A65" s="171" t="s">
        <v>582</v>
      </c>
      <c r="B65" s="171"/>
      <c r="C65" s="172" t="s">
        <v>167</v>
      </c>
      <c r="D65" s="167">
        <v>18</v>
      </c>
      <c r="E65" s="167">
        <v>13</v>
      </c>
      <c r="F65" s="167" t="s">
        <v>583</v>
      </c>
      <c r="G65" s="167" t="s">
        <v>583</v>
      </c>
      <c r="H65" s="167" t="s">
        <v>583</v>
      </c>
      <c r="I65" s="167" t="s">
        <v>583</v>
      </c>
      <c r="J65" s="167">
        <v>0</v>
      </c>
      <c r="K65" s="167" t="s">
        <v>583</v>
      </c>
      <c r="L65" s="167">
        <v>0</v>
      </c>
      <c r="M65" s="167">
        <v>0</v>
      </c>
      <c r="N65" s="167">
        <v>2</v>
      </c>
      <c r="O65" s="167" t="s">
        <v>583</v>
      </c>
      <c r="P65" s="167" t="s">
        <v>583</v>
      </c>
      <c r="Q65" s="167">
        <v>0</v>
      </c>
      <c r="R65" s="167" t="s">
        <v>583</v>
      </c>
      <c r="S65" s="167">
        <v>1</v>
      </c>
      <c r="T65" s="167">
        <v>0</v>
      </c>
      <c r="U65" s="167" t="s">
        <v>583</v>
      </c>
      <c r="V65" s="167" t="s">
        <v>583</v>
      </c>
    </row>
    <row r="66" spans="1:22" ht="15" customHeight="1" outlineLevel="1">
      <c r="A66" s="164"/>
      <c r="B66" s="164"/>
      <c r="C66" s="172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</row>
    <row r="67" spans="1:22" ht="15" customHeight="1" outlineLevel="1">
      <c r="A67" s="171" t="s">
        <v>584</v>
      </c>
      <c r="B67" s="171"/>
      <c r="C67" s="172" t="s">
        <v>168</v>
      </c>
      <c r="D67" s="167">
        <v>173</v>
      </c>
      <c r="E67" s="167">
        <v>143</v>
      </c>
      <c r="F67" s="167" t="s">
        <v>570</v>
      </c>
      <c r="G67" s="167">
        <v>0</v>
      </c>
      <c r="H67" s="167" t="s">
        <v>570</v>
      </c>
      <c r="I67" s="167">
        <v>0</v>
      </c>
      <c r="J67" s="167" t="s">
        <v>570</v>
      </c>
      <c r="K67" s="167">
        <v>1</v>
      </c>
      <c r="L67" s="167" t="s">
        <v>570</v>
      </c>
      <c r="M67" s="167" t="s">
        <v>570</v>
      </c>
      <c r="N67" s="167">
        <v>4</v>
      </c>
      <c r="O67" s="167">
        <v>0</v>
      </c>
      <c r="P67" s="167" t="s">
        <v>570</v>
      </c>
      <c r="Q67" s="167">
        <v>14</v>
      </c>
      <c r="R67" s="167">
        <v>1</v>
      </c>
      <c r="S67" s="167">
        <v>16</v>
      </c>
      <c r="T67" s="167">
        <v>5</v>
      </c>
      <c r="U67" s="167" t="s">
        <v>570</v>
      </c>
      <c r="V67" s="167" t="s">
        <v>570</v>
      </c>
    </row>
    <row r="68" spans="1:22" ht="15" customHeight="1" outlineLevel="1">
      <c r="A68" s="171" t="s">
        <v>585</v>
      </c>
      <c r="B68" s="171"/>
      <c r="C68" s="172" t="s">
        <v>169</v>
      </c>
      <c r="D68" s="167">
        <v>2159</v>
      </c>
      <c r="E68" s="167">
        <v>1669</v>
      </c>
      <c r="F68" s="167">
        <v>0</v>
      </c>
      <c r="G68" s="167">
        <v>11</v>
      </c>
      <c r="H68" s="167">
        <v>1</v>
      </c>
      <c r="I68" s="167" t="s">
        <v>549</v>
      </c>
      <c r="J68" s="167">
        <v>1</v>
      </c>
      <c r="K68" s="167">
        <v>2</v>
      </c>
      <c r="L68" s="167" t="s">
        <v>549</v>
      </c>
      <c r="M68" s="167" t="s">
        <v>549</v>
      </c>
      <c r="N68" s="167">
        <v>28</v>
      </c>
      <c r="O68" s="167">
        <v>1</v>
      </c>
      <c r="P68" s="167" t="s">
        <v>549</v>
      </c>
      <c r="Q68" s="167">
        <v>44</v>
      </c>
      <c r="R68" s="167">
        <v>7</v>
      </c>
      <c r="S68" s="167">
        <v>44</v>
      </c>
      <c r="T68" s="167">
        <v>24</v>
      </c>
      <c r="U68" s="167">
        <v>19</v>
      </c>
      <c r="V68" s="167">
        <v>15</v>
      </c>
    </row>
    <row r="69" spans="1:22" ht="15" customHeight="1" outlineLevel="1">
      <c r="A69" s="173"/>
      <c r="B69" s="173"/>
      <c r="C69" s="174" t="s">
        <v>170</v>
      </c>
      <c r="D69" s="175">
        <v>83</v>
      </c>
      <c r="E69" s="176">
        <v>54</v>
      </c>
      <c r="F69" s="176">
        <v>0</v>
      </c>
      <c r="G69" s="176">
        <v>2</v>
      </c>
      <c r="H69" s="176" t="s">
        <v>586</v>
      </c>
      <c r="I69" s="176">
        <v>2</v>
      </c>
      <c r="J69" s="176" t="s">
        <v>586</v>
      </c>
      <c r="K69" s="176">
        <v>2</v>
      </c>
      <c r="L69" s="176" t="s">
        <v>586</v>
      </c>
      <c r="M69" s="176" t="s">
        <v>586</v>
      </c>
      <c r="N69" s="176">
        <v>9</v>
      </c>
      <c r="O69" s="176">
        <v>0</v>
      </c>
      <c r="P69" s="176" t="s">
        <v>586</v>
      </c>
      <c r="Q69" s="176">
        <v>13</v>
      </c>
      <c r="R69" s="176">
        <v>3</v>
      </c>
      <c r="S69" s="176">
        <v>2</v>
      </c>
      <c r="T69" s="176">
        <v>0</v>
      </c>
      <c r="U69" s="176" t="s">
        <v>586</v>
      </c>
      <c r="V69" s="176" t="s">
        <v>586</v>
      </c>
    </row>
    <row r="70" spans="1:22" ht="15" customHeight="1">
      <c r="A70" s="157" t="s">
        <v>489</v>
      </c>
      <c r="B70" s="157"/>
      <c r="C70" s="157"/>
      <c r="D70" s="157"/>
      <c r="E70" s="17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78"/>
      <c r="S70" s="157"/>
      <c r="T70" s="157"/>
      <c r="U70" s="157"/>
      <c r="V70" s="157"/>
    </row>
    <row r="71" spans="1:22" ht="15" customHeight="1">
      <c r="A71" s="157" t="s">
        <v>438</v>
      </c>
      <c r="B71" s="157"/>
      <c r="C71" s="157"/>
      <c r="D71" s="157"/>
      <c r="E71" s="17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78"/>
      <c r="S71" s="157"/>
      <c r="T71" s="157"/>
      <c r="U71" s="157"/>
      <c r="V71" s="157"/>
    </row>
  </sheetData>
  <sheetProtection/>
  <mergeCells count="24">
    <mergeCell ref="E8:E10"/>
    <mergeCell ref="U8:U10"/>
    <mergeCell ref="Q9:Q10"/>
    <mergeCell ref="K8:K10"/>
    <mergeCell ref="L8:L10"/>
    <mergeCell ref="M8:M10"/>
    <mergeCell ref="F8:F10"/>
    <mergeCell ref="J8:J10"/>
    <mergeCell ref="V8:V10"/>
    <mergeCell ref="S8:S10"/>
    <mergeCell ref="T8:T10"/>
    <mergeCell ref="P8:P10"/>
    <mergeCell ref="R9:R10"/>
    <mergeCell ref="Q8:R8"/>
    <mergeCell ref="A4:V4"/>
    <mergeCell ref="A6:C10"/>
    <mergeCell ref="N8:N10"/>
    <mergeCell ref="G8:G10"/>
    <mergeCell ref="O8:O10"/>
    <mergeCell ref="D6:D10"/>
    <mergeCell ref="H8:H10"/>
    <mergeCell ref="I8:I10"/>
    <mergeCell ref="E6:V6"/>
    <mergeCell ref="E7:V7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70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9.59765625" style="1" customWidth="1"/>
    <col min="4" max="5" width="11.59765625" style="1" customWidth="1"/>
    <col min="6" max="10" width="11.59765625" style="1" customWidth="1" outlineLevel="1"/>
    <col min="11" max="11" width="11.59765625" style="1" customWidth="1"/>
    <col min="12" max="15" width="11.59765625" style="1" customWidth="1" outlineLevel="1"/>
    <col min="16" max="16" width="12.5" style="62" customWidth="1"/>
    <col min="17" max="17" width="12" style="1" customWidth="1" outlineLevel="1"/>
    <col min="18" max="18" width="10.59765625" style="1" customWidth="1" outlineLevel="1"/>
    <col min="19" max="16384" width="10.59765625" style="1" customWidth="1"/>
  </cols>
  <sheetData>
    <row r="1" spans="1:18" s="14" customFormat="1" ht="15" customHeight="1">
      <c r="A1" s="124" t="s">
        <v>679</v>
      </c>
      <c r="R1" s="60" t="s">
        <v>680</v>
      </c>
    </row>
    <row r="2" spans="1:16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61"/>
    </row>
    <row r="3" spans="1:18" s="68" customFormat="1" ht="18" customHeight="1">
      <c r="A3" s="246" t="s">
        <v>681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</row>
    <row r="4" spans="1:18" ht="1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1"/>
      <c r="N4" s="53"/>
      <c r="O4" s="51"/>
      <c r="P4" s="66"/>
      <c r="Q4" s="53" t="s">
        <v>262</v>
      </c>
      <c r="R4" s="53"/>
    </row>
    <row r="5" spans="1:18" ht="15" customHeight="1">
      <c r="A5" s="469" t="s">
        <v>51</v>
      </c>
      <c r="B5" s="469"/>
      <c r="C5" s="470"/>
      <c r="D5" s="429" t="s">
        <v>259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</row>
    <row r="6" spans="1:18" ht="15" customHeight="1">
      <c r="A6" s="427"/>
      <c r="B6" s="427"/>
      <c r="C6" s="422"/>
      <c r="D6" s="358" t="s">
        <v>241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</row>
    <row r="7" spans="1:18" ht="15" customHeight="1">
      <c r="A7" s="427"/>
      <c r="B7" s="427"/>
      <c r="C7" s="422"/>
      <c r="D7" s="468" t="s">
        <v>682</v>
      </c>
      <c r="E7" s="390" t="s">
        <v>297</v>
      </c>
      <c r="F7" s="391" t="s">
        <v>298</v>
      </c>
      <c r="G7" s="391" t="s">
        <v>299</v>
      </c>
      <c r="H7" s="391" t="s">
        <v>300</v>
      </c>
      <c r="I7" s="391" t="s">
        <v>301</v>
      </c>
      <c r="J7" s="391" t="s">
        <v>302</v>
      </c>
      <c r="K7" s="467" t="s">
        <v>303</v>
      </c>
      <c r="L7" s="391" t="s">
        <v>304</v>
      </c>
      <c r="M7" s="391" t="s">
        <v>305</v>
      </c>
      <c r="N7" s="390" t="s">
        <v>306</v>
      </c>
      <c r="O7" s="391" t="s">
        <v>307</v>
      </c>
      <c r="P7" s="290" t="s">
        <v>308</v>
      </c>
      <c r="Q7" s="391" t="s">
        <v>236</v>
      </c>
      <c r="R7" s="467" t="s">
        <v>309</v>
      </c>
    </row>
    <row r="8" spans="1:18" ht="15" customHeight="1">
      <c r="A8" s="427"/>
      <c r="B8" s="427"/>
      <c r="C8" s="422"/>
      <c r="D8" s="390"/>
      <c r="E8" s="390"/>
      <c r="F8" s="391"/>
      <c r="G8" s="391"/>
      <c r="H8" s="391"/>
      <c r="I8" s="391"/>
      <c r="J8" s="391"/>
      <c r="K8" s="467"/>
      <c r="L8" s="391"/>
      <c r="M8" s="391"/>
      <c r="N8" s="391"/>
      <c r="O8" s="391"/>
      <c r="P8" s="290"/>
      <c r="Q8" s="391"/>
      <c r="R8" s="467"/>
    </row>
    <row r="9" spans="1:18" ht="15" customHeight="1">
      <c r="A9" s="428"/>
      <c r="B9" s="428"/>
      <c r="C9" s="423"/>
      <c r="D9" s="390"/>
      <c r="E9" s="390"/>
      <c r="F9" s="391"/>
      <c r="G9" s="391"/>
      <c r="H9" s="391"/>
      <c r="I9" s="391"/>
      <c r="J9" s="391"/>
      <c r="K9" s="467"/>
      <c r="L9" s="391"/>
      <c r="M9" s="391"/>
      <c r="N9" s="391"/>
      <c r="O9" s="391"/>
      <c r="P9" s="290"/>
      <c r="Q9" s="391"/>
      <c r="R9" s="467"/>
    </row>
    <row r="10" spans="1:16" ht="15" customHeight="1">
      <c r="A10" s="19"/>
      <c r="B10" s="19"/>
      <c r="C10" s="12"/>
      <c r="D10" s="2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4"/>
    </row>
    <row r="11" spans="1:18" ht="15" customHeight="1">
      <c r="A11" s="19" t="s">
        <v>260</v>
      </c>
      <c r="B11" s="19"/>
      <c r="C11" s="12" t="s">
        <v>488</v>
      </c>
      <c r="D11" s="238">
        <v>1756</v>
      </c>
      <c r="E11" s="7">
        <v>172</v>
      </c>
      <c r="F11" s="7">
        <v>973</v>
      </c>
      <c r="G11" s="7">
        <v>1117</v>
      </c>
      <c r="H11" s="7">
        <v>334</v>
      </c>
      <c r="I11" s="7">
        <v>1510</v>
      </c>
      <c r="J11" s="7">
        <v>1678</v>
      </c>
      <c r="K11" s="7">
        <v>865</v>
      </c>
      <c r="L11" s="7">
        <v>25</v>
      </c>
      <c r="M11" s="7">
        <v>993</v>
      </c>
      <c r="N11" s="7">
        <v>45</v>
      </c>
      <c r="O11" s="7">
        <v>10</v>
      </c>
      <c r="P11" s="64">
        <v>129</v>
      </c>
      <c r="Q11" s="1">
        <v>2</v>
      </c>
      <c r="R11" s="1">
        <v>125</v>
      </c>
    </row>
    <row r="12" spans="2:18" ht="15" customHeight="1">
      <c r="B12" s="19"/>
      <c r="C12" s="12" t="s">
        <v>603</v>
      </c>
      <c r="D12" s="238">
        <v>1763</v>
      </c>
      <c r="E12" s="7">
        <v>195</v>
      </c>
      <c r="F12" s="7">
        <v>969</v>
      </c>
      <c r="G12" s="7">
        <v>1118</v>
      </c>
      <c r="H12" s="7">
        <v>855</v>
      </c>
      <c r="I12" s="7">
        <v>893</v>
      </c>
      <c r="J12" s="7">
        <v>1797</v>
      </c>
      <c r="K12" s="7">
        <v>541</v>
      </c>
      <c r="L12" s="7">
        <v>39</v>
      </c>
      <c r="M12" s="7">
        <v>592</v>
      </c>
      <c r="N12" s="7">
        <v>31</v>
      </c>
      <c r="O12" s="7">
        <v>21</v>
      </c>
      <c r="P12" s="64">
        <v>204</v>
      </c>
      <c r="Q12" s="1">
        <v>21</v>
      </c>
      <c r="R12" s="1">
        <v>236</v>
      </c>
    </row>
    <row r="13" spans="1:18" ht="15" customHeight="1">
      <c r="A13" s="19"/>
      <c r="B13" s="19"/>
      <c r="C13" s="12" t="s">
        <v>604</v>
      </c>
      <c r="D13" s="238">
        <v>1316</v>
      </c>
      <c r="E13" s="7">
        <v>231</v>
      </c>
      <c r="F13" s="7">
        <v>853</v>
      </c>
      <c r="G13" s="7">
        <v>1595</v>
      </c>
      <c r="H13" s="7">
        <v>640</v>
      </c>
      <c r="I13" s="7">
        <v>893</v>
      </c>
      <c r="J13" s="7">
        <v>1977</v>
      </c>
      <c r="K13" s="7">
        <v>941</v>
      </c>
      <c r="L13" s="7">
        <v>83</v>
      </c>
      <c r="M13" s="7">
        <v>1326</v>
      </c>
      <c r="N13" s="7">
        <v>51</v>
      </c>
      <c r="O13" s="7">
        <v>58</v>
      </c>
      <c r="P13" s="64">
        <v>193</v>
      </c>
      <c r="Q13" s="1">
        <v>10</v>
      </c>
      <c r="R13" s="1">
        <v>204</v>
      </c>
    </row>
    <row r="14" spans="1:18" ht="15" customHeight="1">
      <c r="A14" s="19"/>
      <c r="B14" s="19"/>
      <c r="C14" s="12" t="s">
        <v>605</v>
      </c>
      <c r="D14" s="238">
        <v>1018</v>
      </c>
      <c r="E14" s="7">
        <v>159</v>
      </c>
      <c r="F14" s="7">
        <v>831</v>
      </c>
      <c r="G14" s="7">
        <v>1136</v>
      </c>
      <c r="H14" s="7">
        <v>780</v>
      </c>
      <c r="I14" s="7">
        <v>503</v>
      </c>
      <c r="J14" s="7">
        <v>1961</v>
      </c>
      <c r="K14" s="7">
        <v>1275</v>
      </c>
      <c r="L14" s="7">
        <v>72</v>
      </c>
      <c r="M14" s="7">
        <v>1080</v>
      </c>
      <c r="N14" s="7">
        <v>47</v>
      </c>
      <c r="O14" s="7">
        <v>56</v>
      </c>
      <c r="P14" s="64">
        <v>152</v>
      </c>
      <c r="Q14" s="1">
        <v>8</v>
      </c>
      <c r="R14" s="1">
        <v>167</v>
      </c>
    </row>
    <row r="15" spans="1:18" ht="15" customHeight="1">
      <c r="A15" s="19"/>
      <c r="B15" s="19"/>
      <c r="C15" s="155" t="s">
        <v>602</v>
      </c>
      <c r="D15" s="237">
        <f aca="true" t="shared" si="0" ref="D15:I15">SUM(D18:D22,D24:D28,D30:D34,D36:D40,D42:D46,D48:D52,D54:D58,D60:D64,D66:D68)</f>
        <v>938</v>
      </c>
      <c r="E15" s="147">
        <f t="shared" si="0"/>
        <v>121</v>
      </c>
      <c r="F15" s="147">
        <f t="shared" si="0"/>
        <v>603</v>
      </c>
      <c r="G15" s="147">
        <f t="shared" si="0"/>
        <v>827</v>
      </c>
      <c r="H15" s="147">
        <f t="shared" si="0"/>
        <v>470</v>
      </c>
      <c r="I15" s="147">
        <f t="shared" si="0"/>
        <v>677</v>
      </c>
      <c r="J15" s="147">
        <f aca="true" t="shared" si="1" ref="J15:R15">SUM(J18:J22,J24:J28,J30:J34,J36:J40,J42:J46,J48:J52,J54:J58,J60:J64,J66:J68)</f>
        <v>1993</v>
      </c>
      <c r="K15" s="147">
        <f t="shared" si="1"/>
        <v>2651</v>
      </c>
      <c r="L15" s="147">
        <f t="shared" si="1"/>
        <v>99</v>
      </c>
      <c r="M15" s="147">
        <f t="shared" si="1"/>
        <v>552</v>
      </c>
      <c r="N15" s="147">
        <f t="shared" si="1"/>
        <v>7</v>
      </c>
      <c r="O15" s="147">
        <f t="shared" si="1"/>
        <v>37</v>
      </c>
      <c r="P15" s="147">
        <f t="shared" si="1"/>
        <v>160</v>
      </c>
      <c r="Q15" s="147">
        <f t="shared" si="1"/>
        <v>14</v>
      </c>
      <c r="R15" s="147">
        <f t="shared" si="1"/>
        <v>120</v>
      </c>
    </row>
    <row r="16" spans="1:18" ht="15" customHeight="1" outlineLevel="1">
      <c r="A16" s="56"/>
      <c r="B16" s="56"/>
      <c r="C16" s="57"/>
      <c r="D16" s="6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" customHeight="1" outlineLevel="1">
      <c r="A17" s="19"/>
      <c r="B17" s="19"/>
      <c r="C17" s="12"/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5" customHeight="1" outlineLevel="1">
      <c r="A18" s="23" t="s">
        <v>273</v>
      </c>
      <c r="B18" s="23"/>
      <c r="C18" s="10" t="s">
        <v>127</v>
      </c>
      <c r="D18" s="8" t="s">
        <v>514</v>
      </c>
      <c r="E18" s="8" t="s">
        <v>514</v>
      </c>
      <c r="F18" s="8" t="s">
        <v>514</v>
      </c>
      <c r="G18" s="8">
        <v>74</v>
      </c>
      <c r="H18" s="8" t="s">
        <v>514</v>
      </c>
      <c r="I18" s="8" t="s">
        <v>514</v>
      </c>
      <c r="J18" s="8" t="s">
        <v>514</v>
      </c>
      <c r="K18" s="8">
        <v>3</v>
      </c>
      <c r="L18" s="8">
        <v>0</v>
      </c>
      <c r="M18" s="8">
        <v>2</v>
      </c>
      <c r="N18" s="8">
        <v>0</v>
      </c>
      <c r="O18" s="8" t="s">
        <v>514</v>
      </c>
      <c r="P18" s="8">
        <v>8</v>
      </c>
      <c r="Q18" s="8">
        <v>0</v>
      </c>
      <c r="R18" s="8">
        <v>0</v>
      </c>
    </row>
    <row r="19" spans="1:18" ht="15" customHeight="1" outlineLevel="1">
      <c r="A19" s="5"/>
      <c r="B19" s="5"/>
      <c r="C19" s="10" t="s">
        <v>128</v>
      </c>
      <c r="D19" s="8" t="s">
        <v>514</v>
      </c>
      <c r="E19" s="8" t="s">
        <v>514</v>
      </c>
      <c r="F19" s="8" t="s">
        <v>514</v>
      </c>
      <c r="G19" s="8">
        <v>19</v>
      </c>
      <c r="H19" s="8" t="s">
        <v>514</v>
      </c>
      <c r="I19" s="8" t="s">
        <v>514</v>
      </c>
      <c r="J19" s="8" t="s">
        <v>514</v>
      </c>
      <c r="K19" s="8">
        <v>0</v>
      </c>
      <c r="L19" s="8" t="s">
        <v>514</v>
      </c>
      <c r="M19" s="8">
        <v>0</v>
      </c>
      <c r="N19" s="8" t="s">
        <v>514</v>
      </c>
      <c r="O19" s="8" t="s">
        <v>514</v>
      </c>
      <c r="P19" s="8">
        <v>8</v>
      </c>
      <c r="Q19" s="8" t="s">
        <v>514</v>
      </c>
      <c r="R19" s="8">
        <v>0</v>
      </c>
    </row>
    <row r="20" spans="1:18" ht="15" customHeight="1" outlineLevel="1">
      <c r="A20" s="5"/>
      <c r="B20" s="5"/>
      <c r="C20" s="10" t="s">
        <v>129</v>
      </c>
      <c r="D20" s="8" t="s">
        <v>514</v>
      </c>
      <c r="E20" s="8" t="s">
        <v>514</v>
      </c>
      <c r="F20" s="8" t="s">
        <v>514</v>
      </c>
      <c r="G20" s="8">
        <v>44</v>
      </c>
      <c r="H20" s="8" t="s">
        <v>514</v>
      </c>
      <c r="I20" s="8" t="s">
        <v>514</v>
      </c>
      <c r="J20" s="8" t="s">
        <v>514</v>
      </c>
      <c r="K20" s="8">
        <v>13</v>
      </c>
      <c r="L20" s="8">
        <v>0</v>
      </c>
      <c r="M20" s="8">
        <v>10</v>
      </c>
      <c r="N20" s="8" t="s">
        <v>514</v>
      </c>
      <c r="O20" s="8" t="s">
        <v>514</v>
      </c>
      <c r="P20" s="8">
        <v>36</v>
      </c>
      <c r="Q20" s="8">
        <v>0</v>
      </c>
      <c r="R20" s="8">
        <v>48</v>
      </c>
    </row>
    <row r="21" spans="1:18" ht="15" customHeight="1" outlineLevel="1">
      <c r="A21" s="23" t="s">
        <v>130</v>
      </c>
      <c r="B21" s="23"/>
      <c r="C21" s="10" t="s">
        <v>131</v>
      </c>
      <c r="D21" s="8" t="s">
        <v>514</v>
      </c>
      <c r="E21" s="8" t="s">
        <v>514</v>
      </c>
      <c r="F21" s="8" t="s">
        <v>514</v>
      </c>
      <c r="G21" s="8" t="s">
        <v>514</v>
      </c>
      <c r="H21" s="8" t="s">
        <v>514</v>
      </c>
      <c r="I21" s="8" t="s">
        <v>514</v>
      </c>
      <c r="J21" s="8" t="s">
        <v>514</v>
      </c>
      <c r="K21" s="8" t="s">
        <v>514</v>
      </c>
      <c r="L21" s="8" t="s">
        <v>514</v>
      </c>
      <c r="M21" s="8" t="s">
        <v>514</v>
      </c>
      <c r="N21" s="8" t="s">
        <v>514</v>
      </c>
      <c r="O21" s="8" t="s">
        <v>514</v>
      </c>
      <c r="P21" s="8" t="s">
        <v>514</v>
      </c>
      <c r="Q21" s="8" t="s">
        <v>514</v>
      </c>
      <c r="R21" s="8" t="s">
        <v>514</v>
      </c>
    </row>
    <row r="22" spans="1:18" ht="15" customHeight="1" outlineLevel="1">
      <c r="A22" s="23" t="s">
        <v>274</v>
      </c>
      <c r="B22" s="23"/>
      <c r="C22" s="10" t="s">
        <v>132</v>
      </c>
      <c r="D22" s="8" t="s">
        <v>514</v>
      </c>
      <c r="E22" s="8" t="s">
        <v>514</v>
      </c>
      <c r="F22" s="8" t="s">
        <v>514</v>
      </c>
      <c r="G22" s="8" t="s">
        <v>514</v>
      </c>
      <c r="H22" s="8" t="s">
        <v>514</v>
      </c>
      <c r="I22" s="8" t="s">
        <v>514</v>
      </c>
      <c r="J22" s="8" t="s">
        <v>514</v>
      </c>
      <c r="K22" s="8" t="s">
        <v>514</v>
      </c>
      <c r="L22" s="8" t="s">
        <v>514</v>
      </c>
      <c r="M22" s="8" t="s">
        <v>514</v>
      </c>
      <c r="N22" s="8" t="s">
        <v>514</v>
      </c>
      <c r="O22" s="8" t="s">
        <v>514</v>
      </c>
      <c r="P22" s="8" t="s">
        <v>514</v>
      </c>
      <c r="Q22" s="8" t="s">
        <v>514</v>
      </c>
      <c r="R22" s="8" t="s">
        <v>514</v>
      </c>
    </row>
    <row r="23" spans="1:18" ht="15" customHeight="1" outlineLevel="1">
      <c r="A23" s="5"/>
      <c r="B23" s="5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" customHeight="1" outlineLevel="1">
      <c r="A24" s="5"/>
      <c r="B24" s="5"/>
      <c r="C24" s="10" t="s">
        <v>133</v>
      </c>
      <c r="D24" s="8" t="s">
        <v>514</v>
      </c>
      <c r="E24" s="8" t="s">
        <v>514</v>
      </c>
      <c r="F24" s="8" t="s">
        <v>514</v>
      </c>
      <c r="G24" s="8" t="s">
        <v>514</v>
      </c>
      <c r="H24" s="8" t="s">
        <v>514</v>
      </c>
      <c r="I24" s="8" t="s">
        <v>514</v>
      </c>
      <c r="J24" s="8" t="s">
        <v>514</v>
      </c>
      <c r="K24" s="8" t="s">
        <v>514</v>
      </c>
      <c r="L24" s="8" t="s">
        <v>514</v>
      </c>
      <c r="M24" s="8" t="s">
        <v>514</v>
      </c>
      <c r="N24" s="8" t="s">
        <v>514</v>
      </c>
      <c r="O24" s="8" t="s">
        <v>514</v>
      </c>
      <c r="P24" s="8">
        <v>5</v>
      </c>
      <c r="Q24" s="8" t="s">
        <v>514</v>
      </c>
      <c r="R24" s="8" t="s">
        <v>514</v>
      </c>
    </row>
    <row r="25" spans="1:18" ht="15" customHeight="1" outlineLevel="1">
      <c r="A25" s="23" t="s">
        <v>134</v>
      </c>
      <c r="B25" s="23"/>
      <c r="C25" s="10" t="s">
        <v>135</v>
      </c>
      <c r="D25" s="8" t="s">
        <v>514</v>
      </c>
      <c r="E25" s="8" t="s">
        <v>514</v>
      </c>
      <c r="F25" s="8" t="s">
        <v>514</v>
      </c>
      <c r="G25" s="8">
        <v>25</v>
      </c>
      <c r="H25" s="8">
        <v>0</v>
      </c>
      <c r="I25" s="8" t="s">
        <v>514</v>
      </c>
      <c r="J25" s="8" t="s">
        <v>514</v>
      </c>
      <c r="K25" s="8">
        <v>16</v>
      </c>
      <c r="L25" s="8" t="s">
        <v>514</v>
      </c>
      <c r="M25" s="8">
        <v>31</v>
      </c>
      <c r="N25" s="8">
        <v>0</v>
      </c>
      <c r="O25" s="8" t="s">
        <v>514</v>
      </c>
      <c r="P25" s="8">
        <v>11</v>
      </c>
      <c r="Q25" s="8" t="s">
        <v>514</v>
      </c>
      <c r="R25" s="8">
        <v>1</v>
      </c>
    </row>
    <row r="26" spans="1:18" ht="15" customHeight="1" outlineLevel="1">
      <c r="A26" s="5"/>
      <c r="B26" s="5"/>
      <c r="C26" s="10" t="s">
        <v>136</v>
      </c>
      <c r="D26" s="8" t="s">
        <v>514</v>
      </c>
      <c r="E26" s="8" t="s">
        <v>514</v>
      </c>
      <c r="F26" s="8" t="s">
        <v>514</v>
      </c>
      <c r="G26" s="8" t="s">
        <v>514</v>
      </c>
      <c r="H26" s="8" t="s">
        <v>514</v>
      </c>
      <c r="I26" s="8" t="s">
        <v>514</v>
      </c>
      <c r="J26" s="8" t="s">
        <v>514</v>
      </c>
      <c r="K26" s="8" t="s">
        <v>514</v>
      </c>
      <c r="L26" s="8" t="s">
        <v>514</v>
      </c>
      <c r="M26" s="8">
        <v>24</v>
      </c>
      <c r="N26" s="8" t="s">
        <v>514</v>
      </c>
      <c r="O26" s="8" t="s">
        <v>514</v>
      </c>
      <c r="P26" s="8">
        <v>6</v>
      </c>
      <c r="Q26" s="8" t="s">
        <v>514</v>
      </c>
      <c r="R26" s="8" t="s">
        <v>514</v>
      </c>
    </row>
    <row r="27" spans="1:18" ht="15" customHeight="1" outlineLevel="1">
      <c r="A27" s="23" t="s">
        <v>275</v>
      </c>
      <c r="B27" s="23"/>
      <c r="C27" s="10" t="s">
        <v>137</v>
      </c>
      <c r="D27" s="8" t="s">
        <v>514</v>
      </c>
      <c r="E27" s="8" t="s">
        <v>514</v>
      </c>
      <c r="F27" s="8">
        <v>3</v>
      </c>
      <c r="G27" s="8">
        <v>0</v>
      </c>
      <c r="H27" s="8" t="s">
        <v>514</v>
      </c>
      <c r="I27" s="8" t="s">
        <v>514</v>
      </c>
      <c r="J27" s="8" t="s">
        <v>514</v>
      </c>
      <c r="K27" s="8" t="s">
        <v>514</v>
      </c>
      <c r="L27" s="8" t="s">
        <v>514</v>
      </c>
      <c r="M27" s="8">
        <v>0</v>
      </c>
      <c r="N27" s="8" t="s">
        <v>514</v>
      </c>
      <c r="O27" s="8" t="s">
        <v>514</v>
      </c>
      <c r="P27" s="8">
        <v>4</v>
      </c>
      <c r="Q27" s="8" t="s">
        <v>514</v>
      </c>
      <c r="R27" s="8" t="s">
        <v>514</v>
      </c>
    </row>
    <row r="28" spans="1:18" ht="15" customHeight="1" outlineLevel="1">
      <c r="A28" s="5"/>
      <c r="B28" s="5"/>
      <c r="C28" s="12" t="s">
        <v>276</v>
      </c>
      <c r="D28" s="8" t="s">
        <v>514</v>
      </c>
      <c r="E28" s="8" t="s">
        <v>514</v>
      </c>
      <c r="F28" s="8">
        <v>2</v>
      </c>
      <c r="G28" s="8">
        <v>1</v>
      </c>
      <c r="H28" s="8">
        <v>1</v>
      </c>
      <c r="I28" s="8" t="s">
        <v>514</v>
      </c>
      <c r="J28" s="8" t="s">
        <v>514</v>
      </c>
      <c r="K28" s="8" t="s">
        <v>514</v>
      </c>
      <c r="L28" s="8" t="s">
        <v>514</v>
      </c>
      <c r="M28" s="8">
        <v>7</v>
      </c>
      <c r="N28" s="8" t="s">
        <v>514</v>
      </c>
      <c r="O28" s="8" t="s">
        <v>514</v>
      </c>
      <c r="P28" s="8">
        <v>3</v>
      </c>
      <c r="Q28" s="8" t="s">
        <v>514</v>
      </c>
      <c r="R28" s="8" t="s">
        <v>514</v>
      </c>
    </row>
    <row r="29" spans="1:18" ht="15" customHeight="1" outlineLevel="1">
      <c r="A29" s="5"/>
      <c r="B29" s="5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" customHeight="1" outlineLevel="1">
      <c r="A30" s="5"/>
      <c r="B30" s="5"/>
      <c r="C30" s="10" t="s">
        <v>138</v>
      </c>
      <c r="D30" s="8" t="s">
        <v>514</v>
      </c>
      <c r="E30" s="8" t="s">
        <v>514</v>
      </c>
      <c r="F30" s="8">
        <v>1</v>
      </c>
      <c r="G30" s="8">
        <v>0</v>
      </c>
      <c r="H30" s="8" t="s">
        <v>514</v>
      </c>
      <c r="I30" s="8" t="s">
        <v>514</v>
      </c>
      <c r="J30" s="8" t="s">
        <v>514</v>
      </c>
      <c r="K30" s="8">
        <v>0</v>
      </c>
      <c r="L30" s="8" t="s">
        <v>514</v>
      </c>
      <c r="M30" s="8">
        <v>0</v>
      </c>
      <c r="N30" s="8" t="s">
        <v>514</v>
      </c>
      <c r="O30" s="8" t="s">
        <v>514</v>
      </c>
      <c r="P30" s="8">
        <v>2</v>
      </c>
      <c r="Q30" s="8" t="s">
        <v>514</v>
      </c>
      <c r="R30" s="8">
        <v>0</v>
      </c>
    </row>
    <row r="31" spans="1:18" ht="15" customHeight="1" outlineLevel="1">
      <c r="A31" s="23" t="s">
        <v>277</v>
      </c>
      <c r="B31" s="23"/>
      <c r="C31" s="10" t="s">
        <v>139</v>
      </c>
      <c r="D31" s="8">
        <v>0</v>
      </c>
      <c r="E31" s="8" t="s">
        <v>514</v>
      </c>
      <c r="F31" s="8">
        <v>43</v>
      </c>
      <c r="G31" s="8">
        <v>109</v>
      </c>
      <c r="H31" s="8">
        <v>25</v>
      </c>
      <c r="I31" s="8">
        <v>1</v>
      </c>
      <c r="J31" s="8" t="s">
        <v>514</v>
      </c>
      <c r="K31" s="8">
        <v>5</v>
      </c>
      <c r="L31" s="8" t="s">
        <v>514</v>
      </c>
      <c r="M31" s="8">
        <v>22</v>
      </c>
      <c r="N31" s="8" t="s">
        <v>514</v>
      </c>
      <c r="O31" s="8" t="s">
        <v>514</v>
      </c>
      <c r="P31" s="8">
        <v>43</v>
      </c>
      <c r="Q31" s="8">
        <v>2</v>
      </c>
      <c r="R31" s="8">
        <v>24</v>
      </c>
    </row>
    <row r="32" spans="1:18" ht="15" customHeight="1" outlineLevel="1">
      <c r="A32" s="5"/>
      <c r="B32" s="5"/>
      <c r="C32" s="12" t="s">
        <v>278</v>
      </c>
      <c r="D32" s="8">
        <v>0</v>
      </c>
      <c r="E32" s="8" t="s">
        <v>514</v>
      </c>
      <c r="F32" s="8">
        <v>0</v>
      </c>
      <c r="G32" s="8">
        <v>2</v>
      </c>
      <c r="H32" s="8" t="s">
        <v>514</v>
      </c>
      <c r="I32" s="8" t="s">
        <v>514</v>
      </c>
      <c r="J32" s="8" t="s">
        <v>514</v>
      </c>
      <c r="K32" s="8" t="s">
        <v>514</v>
      </c>
      <c r="L32" s="8" t="s">
        <v>514</v>
      </c>
      <c r="M32" s="8" t="s">
        <v>514</v>
      </c>
      <c r="N32" s="8" t="s">
        <v>514</v>
      </c>
      <c r="O32" s="8" t="s">
        <v>514</v>
      </c>
      <c r="P32" s="8" t="s">
        <v>514</v>
      </c>
      <c r="Q32" s="8">
        <v>0</v>
      </c>
      <c r="R32" s="8" t="s">
        <v>514</v>
      </c>
    </row>
    <row r="33" spans="1:18" ht="15" customHeight="1" outlineLevel="1">
      <c r="A33" s="23" t="s">
        <v>279</v>
      </c>
      <c r="B33" s="23"/>
      <c r="C33" s="10" t="s">
        <v>140</v>
      </c>
      <c r="D33" s="8">
        <v>27</v>
      </c>
      <c r="E33" s="8" t="s">
        <v>514</v>
      </c>
      <c r="F33" s="8">
        <v>11</v>
      </c>
      <c r="G33" s="8">
        <v>172</v>
      </c>
      <c r="H33" s="8">
        <v>123</v>
      </c>
      <c r="I33" s="8">
        <v>378</v>
      </c>
      <c r="J33" s="8">
        <v>431</v>
      </c>
      <c r="K33" s="8">
        <v>0</v>
      </c>
      <c r="L33" s="8" t="s">
        <v>514</v>
      </c>
      <c r="M33" s="8">
        <v>2</v>
      </c>
      <c r="N33" s="8" t="s">
        <v>514</v>
      </c>
      <c r="O33" s="8">
        <v>0</v>
      </c>
      <c r="P33" s="8" t="s">
        <v>514</v>
      </c>
      <c r="Q33" s="8" t="s">
        <v>514</v>
      </c>
      <c r="R33" s="8">
        <v>1</v>
      </c>
    </row>
    <row r="34" spans="1:18" ht="15" customHeight="1" outlineLevel="1">
      <c r="A34" s="5"/>
      <c r="B34" s="5"/>
      <c r="C34" s="10" t="s">
        <v>141</v>
      </c>
      <c r="D34" s="8" t="s">
        <v>514</v>
      </c>
      <c r="E34" s="8" t="s">
        <v>514</v>
      </c>
      <c r="F34" s="8">
        <v>2</v>
      </c>
      <c r="G34" s="8">
        <v>12</v>
      </c>
      <c r="H34" s="8">
        <v>0</v>
      </c>
      <c r="I34" s="8">
        <v>0</v>
      </c>
      <c r="J34" s="8" t="s">
        <v>514</v>
      </c>
      <c r="K34" s="8">
        <v>63</v>
      </c>
      <c r="L34" s="8">
        <v>0</v>
      </c>
      <c r="M34" s="8">
        <v>13</v>
      </c>
      <c r="N34" s="8">
        <v>0</v>
      </c>
      <c r="O34" s="8">
        <v>2</v>
      </c>
      <c r="P34" s="8">
        <v>1</v>
      </c>
      <c r="Q34" s="8">
        <v>0</v>
      </c>
      <c r="R34" s="8">
        <v>0</v>
      </c>
    </row>
    <row r="35" spans="1:18" ht="15" customHeight="1" outlineLevel="1">
      <c r="A35" s="5"/>
      <c r="B35" s="5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" customHeight="1" outlineLevel="1">
      <c r="A36" s="23" t="s">
        <v>280</v>
      </c>
      <c r="B36" s="23"/>
      <c r="C36" s="10" t="s">
        <v>142</v>
      </c>
      <c r="D36" s="8" t="s">
        <v>514</v>
      </c>
      <c r="E36" s="8" t="s">
        <v>514</v>
      </c>
      <c r="F36" s="8">
        <v>10</v>
      </c>
      <c r="G36" s="8">
        <v>12</v>
      </c>
      <c r="H36" s="8">
        <v>1</v>
      </c>
      <c r="I36" s="8">
        <v>0</v>
      </c>
      <c r="J36" s="8" t="s">
        <v>514</v>
      </c>
      <c r="K36" s="8">
        <v>36</v>
      </c>
      <c r="L36" s="8">
        <v>0</v>
      </c>
      <c r="M36" s="8">
        <v>9</v>
      </c>
      <c r="N36" s="8" t="s">
        <v>514</v>
      </c>
      <c r="O36" s="8" t="s">
        <v>514</v>
      </c>
      <c r="P36" s="8">
        <v>1</v>
      </c>
      <c r="Q36" s="8">
        <v>0</v>
      </c>
      <c r="R36" s="8">
        <v>1</v>
      </c>
    </row>
    <row r="37" spans="1:18" ht="15" customHeight="1" outlineLevel="1">
      <c r="A37" s="5"/>
      <c r="B37" s="5"/>
      <c r="C37" s="10" t="s">
        <v>143</v>
      </c>
      <c r="D37" s="8">
        <v>5</v>
      </c>
      <c r="E37" s="8" t="s">
        <v>514</v>
      </c>
      <c r="F37" s="8">
        <v>3</v>
      </c>
      <c r="G37" s="8">
        <v>62</v>
      </c>
      <c r="H37" s="8">
        <v>6</v>
      </c>
      <c r="I37" s="8">
        <v>23</v>
      </c>
      <c r="J37" s="8">
        <v>9</v>
      </c>
      <c r="K37" s="8">
        <v>229</v>
      </c>
      <c r="L37" s="8">
        <v>0</v>
      </c>
      <c r="M37" s="8">
        <v>2</v>
      </c>
      <c r="N37" s="8">
        <v>0</v>
      </c>
      <c r="O37" s="8">
        <v>0</v>
      </c>
      <c r="P37" s="8">
        <v>1</v>
      </c>
      <c r="Q37" s="8">
        <v>0</v>
      </c>
      <c r="R37" s="8">
        <v>0</v>
      </c>
    </row>
    <row r="38" spans="1:18" ht="15" customHeight="1" outlineLevel="1">
      <c r="A38" s="5"/>
      <c r="B38" s="5"/>
      <c r="C38" s="10" t="s">
        <v>144</v>
      </c>
      <c r="D38" s="8">
        <v>10</v>
      </c>
      <c r="E38" s="8">
        <v>5</v>
      </c>
      <c r="F38" s="8">
        <v>16</v>
      </c>
      <c r="G38" s="8">
        <v>13</v>
      </c>
      <c r="H38" s="8">
        <v>33</v>
      </c>
      <c r="I38" s="8">
        <v>39</v>
      </c>
      <c r="J38" s="8">
        <v>123</v>
      </c>
      <c r="K38" s="8">
        <v>376</v>
      </c>
      <c r="L38" s="8">
        <v>0</v>
      </c>
      <c r="M38" s="8">
        <v>9</v>
      </c>
      <c r="N38" s="8">
        <v>0</v>
      </c>
      <c r="O38" s="8">
        <v>0</v>
      </c>
      <c r="P38" s="8">
        <v>1</v>
      </c>
      <c r="Q38" s="8">
        <v>0</v>
      </c>
      <c r="R38" s="8">
        <v>2</v>
      </c>
    </row>
    <row r="39" spans="1:18" ht="15" customHeight="1" outlineLevel="1">
      <c r="A39" s="5"/>
      <c r="B39" s="5"/>
      <c r="C39" s="10" t="s">
        <v>145</v>
      </c>
      <c r="D39" s="8">
        <v>0</v>
      </c>
      <c r="E39" s="8" t="s">
        <v>514</v>
      </c>
      <c r="F39" s="8">
        <v>9</v>
      </c>
      <c r="G39" s="8">
        <v>1</v>
      </c>
      <c r="H39" s="8">
        <v>1</v>
      </c>
      <c r="I39" s="8">
        <v>1</v>
      </c>
      <c r="J39" s="8">
        <v>1</v>
      </c>
      <c r="K39" s="8">
        <v>48</v>
      </c>
      <c r="L39" s="8">
        <v>0</v>
      </c>
      <c r="M39" s="8">
        <v>9</v>
      </c>
      <c r="N39" s="8">
        <v>0</v>
      </c>
      <c r="O39" s="8" t="s">
        <v>514</v>
      </c>
      <c r="P39" s="8">
        <v>0</v>
      </c>
      <c r="Q39" s="8">
        <v>0</v>
      </c>
      <c r="R39" s="8">
        <v>0</v>
      </c>
    </row>
    <row r="40" spans="1:18" ht="15" customHeight="1" outlineLevel="1">
      <c r="A40" s="5"/>
      <c r="B40" s="5"/>
      <c r="C40" s="10" t="s">
        <v>146</v>
      </c>
      <c r="D40" s="8" t="s">
        <v>514</v>
      </c>
      <c r="E40" s="8" t="s">
        <v>514</v>
      </c>
      <c r="F40" s="8">
        <v>6</v>
      </c>
      <c r="G40" s="8">
        <v>0</v>
      </c>
      <c r="H40" s="8" t="s">
        <v>514</v>
      </c>
      <c r="I40" s="8" t="s">
        <v>514</v>
      </c>
      <c r="J40" s="8" t="s">
        <v>514</v>
      </c>
      <c r="K40" s="8">
        <v>37</v>
      </c>
      <c r="L40" s="8">
        <v>0</v>
      </c>
      <c r="M40" s="8">
        <v>24</v>
      </c>
      <c r="N40" s="8">
        <v>3</v>
      </c>
      <c r="O40" s="8">
        <v>0</v>
      </c>
      <c r="P40" s="8">
        <v>1</v>
      </c>
      <c r="Q40" s="8">
        <v>0</v>
      </c>
      <c r="R40" s="8" t="s">
        <v>514</v>
      </c>
    </row>
    <row r="41" spans="1:18" ht="15" customHeight="1" outlineLevel="1">
      <c r="A41" s="5"/>
      <c r="B41" s="5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" customHeight="1" outlineLevel="1">
      <c r="A42" s="23" t="s">
        <v>281</v>
      </c>
      <c r="B42" s="23"/>
      <c r="C42" s="10" t="s">
        <v>147</v>
      </c>
      <c r="D42" s="8" t="s">
        <v>514</v>
      </c>
      <c r="E42" s="8" t="s">
        <v>514</v>
      </c>
      <c r="F42" s="8">
        <v>1</v>
      </c>
      <c r="G42" s="8" t="s">
        <v>514</v>
      </c>
      <c r="H42" s="8" t="s">
        <v>514</v>
      </c>
      <c r="I42" s="8" t="s">
        <v>514</v>
      </c>
      <c r="J42" s="8" t="s">
        <v>514</v>
      </c>
      <c r="K42" s="8">
        <v>10</v>
      </c>
      <c r="L42" s="8" t="s">
        <v>514</v>
      </c>
      <c r="M42" s="8">
        <v>1</v>
      </c>
      <c r="N42" s="8" t="s">
        <v>514</v>
      </c>
      <c r="O42" s="8" t="s">
        <v>514</v>
      </c>
      <c r="P42" s="8">
        <v>1</v>
      </c>
      <c r="Q42" s="8">
        <v>0</v>
      </c>
      <c r="R42" s="8">
        <v>0</v>
      </c>
    </row>
    <row r="43" spans="1:18" ht="15" customHeight="1" outlineLevel="1">
      <c r="A43" s="5"/>
      <c r="B43" s="5"/>
      <c r="C43" s="10" t="s">
        <v>148</v>
      </c>
      <c r="D43" s="8">
        <v>108</v>
      </c>
      <c r="E43" s="8">
        <v>5</v>
      </c>
      <c r="F43" s="8">
        <v>9</v>
      </c>
      <c r="G43" s="8">
        <v>93</v>
      </c>
      <c r="H43" s="8">
        <v>56</v>
      </c>
      <c r="I43" s="8">
        <v>2</v>
      </c>
      <c r="J43" s="8">
        <v>126</v>
      </c>
      <c r="K43" s="8">
        <v>1171</v>
      </c>
      <c r="L43" s="8" t="s">
        <v>514</v>
      </c>
      <c r="M43" s="8">
        <v>147</v>
      </c>
      <c r="N43" s="8" t="s">
        <v>514</v>
      </c>
      <c r="O43" s="8" t="s">
        <v>514</v>
      </c>
      <c r="P43" s="8" t="s">
        <v>514</v>
      </c>
      <c r="Q43" s="8">
        <v>1</v>
      </c>
      <c r="R43" s="8" t="s">
        <v>514</v>
      </c>
    </row>
    <row r="44" spans="1:18" ht="15" customHeight="1" outlineLevel="1">
      <c r="A44" s="23" t="s">
        <v>282</v>
      </c>
      <c r="B44" s="23"/>
      <c r="C44" s="10" t="s">
        <v>149</v>
      </c>
      <c r="D44" s="8" t="s">
        <v>514</v>
      </c>
      <c r="E44" s="8" t="s">
        <v>514</v>
      </c>
      <c r="F44" s="8">
        <v>2</v>
      </c>
      <c r="G44" s="8" t="s">
        <v>514</v>
      </c>
      <c r="H44" s="8" t="s">
        <v>514</v>
      </c>
      <c r="I44" s="8" t="s">
        <v>514</v>
      </c>
      <c r="J44" s="8">
        <v>1</v>
      </c>
      <c r="K44" s="8">
        <v>130</v>
      </c>
      <c r="L44" s="8" t="s">
        <v>514</v>
      </c>
      <c r="M44" s="8">
        <v>17</v>
      </c>
      <c r="N44" s="8" t="s">
        <v>514</v>
      </c>
      <c r="O44" s="8" t="s">
        <v>514</v>
      </c>
      <c r="P44" s="8">
        <v>1</v>
      </c>
      <c r="Q44" s="8">
        <v>6</v>
      </c>
      <c r="R44" s="8">
        <v>1</v>
      </c>
    </row>
    <row r="45" spans="1:18" ht="15" customHeight="1" outlineLevel="1">
      <c r="A45" s="23" t="s">
        <v>283</v>
      </c>
      <c r="B45" s="23"/>
      <c r="C45" s="10" t="s">
        <v>150</v>
      </c>
      <c r="D45" s="8" t="s">
        <v>514</v>
      </c>
      <c r="E45" s="8" t="s">
        <v>514</v>
      </c>
      <c r="F45" s="8">
        <v>2</v>
      </c>
      <c r="G45" s="8">
        <v>0</v>
      </c>
      <c r="H45" s="8" t="s">
        <v>514</v>
      </c>
      <c r="I45" s="8" t="s">
        <v>514</v>
      </c>
      <c r="J45" s="8" t="s">
        <v>514</v>
      </c>
      <c r="K45" s="8">
        <v>10</v>
      </c>
      <c r="L45" s="8" t="s">
        <v>514</v>
      </c>
      <c r="M45" s="8">
        <v>15</v>
      </c>
      <c r="N45" s="8" t="s">
        <v>514</v>
      </c>
      <c r="O45" s="8" t="s">
        <v>514</v>
      </c>
      <c r="P45" s="8">
        <v>5</v>
      </c>
      <c r="Q45" s="8" t="s">
        <v>514</v>
      </c>
      <c r="R45" s="8">
        <v>3</v>
      </c>
    </row>
    <row r="46" spans="1:18" ht="15" customHeight="1" outlineLevel="1">
      <c r="A46" s="5"/>
      <c r="B46" s="5"/>
      <c r="C46" s="10" t="s">
        <v>151</v>
      </c>
      <c r="D46" s="8" t="s">
        <v>514</v>
      </c>
      <c r="E46" s="8" t="s">
        <v>514</v>
      </c>
      <c r="F46" s="8">
        <v>28</v>
      </c>
      <c r="G46" s="8">
        <v>6</v>
      </c>
      <c r="H46" s="8" t="s">
        <v>514</v>
      </c>
      <c r="I46" s="8" t="s">
        <v>514</v>
      </c>
      <c r="J46" s="8" t="s">
        <v>514</v>
      </c>
      <c r="K46" s="8">
        <v>137</v>
      </c>
      <c r="L46" s="8" t="s">
        <v>514</v>
      </c>
      <c r="M46" s="8">
        <v>45</v>
      </c>
      <c r="N46" s="8" t="s">
        <v>514</v>
      </c>
      <c r="O46" s="8" t="s">
        <v>514</v>
      </c>
      <c r="P46" s="8">
        <v>6</v>
      </c>
      <c r="Q46" s="8">
        <v>4</v>
      </c>
      <c r="R46" s="8">
        <v>39</v>
      </c>
    </row>
    <row r="47" spans="1:18" ht="15" customHeight="1" outlineLevel="1">
      <c r="A47" s="5"/>
      <c r="B47" s="5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5" customHeight="1" outlineLevel="1">
      <c r="A48" s="5"/>
      <c r="B48" s="5"/>
      <c r="C48" s="10" t="s">
        <v>152</v>
      </c>
      <c r="D48" s="8">
        <v>51</v>
      </c>
      <c r="E48" s="8">
        <v>7</v>
      </c>
      <c r="F48" s="8">
        <v>10</v>
      </c>
      <c r="G48" s="8">
        <v>61</v>
      </c>
      <c r="H48" s="8">
        <v>44</v>
      </c>
      <c r="I48" s="8">
        <v>25</v>
      </c>
      <c r="J48" s="8">
        <v>447</v>
      </c>
      <c r="K48" s="8">
        <v>24</v>
      </c>
      <c r="L48" s="8">
        <v>2</v>
      </c>
      <c r="M48" s="8">
        <v>8</v>
      </c>
      <c r="N48" s="8">
        <v>0</v>
      </c>
      <c r="O48" s="8">
        <v>0</v>
      </c>
      <c r="P48" s="8">
        <v>2</v>
      </c>
      <c r="Q48" s="8">
        <v>1</v>
      </c>
      <c r="R48" s="8">
        <v>0</v>
      </c>
    </row>
    <row r="49" spans="1:18" ht="15" customHeight="1" outlineLevel="1">
      <c r="A49" s="23" t="s">
        <v>284</v>
      </c>
      <c r="B49" s="23"/>
      <c r="C49" s="10" t="s">
        <v>153</v>
      </c>
      <c r="D49" s="8" t="s">
        <v>514</v>
      </c>
      <c r="E49" s="8" t="s">
        <v>514</v>
      </c>
      <c r="F49" s="8">
        <v>62</v>
      </c>
      <c r="G49" s="8">
        <v>0</v>
      </c>
      <c r="H49" s="8" t="s">
        <v>514</v>
      </c>
      <c r="I49" s="8" t="s">
        <v>514</v>
      </c>
      <c r="J49" s="8" t="s">
        <v>514</v>
      </c>
      <c r="K49" s="8">
        <v>0</v>
      </c>
      <c r="L49" s="8">
        <v>2</v>
      </c>
      <c r="M49" s="8">
        <v>17</v>
      </c>
      <c r="N49" s="8" t="s">
        <v>514</v>
      </c>
      <c r="O49" s="8" t="s">
        <v>514</v>
      </c>
      <c r="P49" s="8">
        <v>8</v>
      </c>
      <c r="Q49" s="8" t="s">
        <v>514</v>
      </c>
      <c r="R49" s="8" t="s">
        <v>514</v>
      </c>
    </row>
    <row r="50" spans="1:18" ht="15" customHeight="1" outlineLevel="1">
      <c r="A50" s="5" t="s">
        <v>183</v>
      </c>
      <c r="B50" s="5"/>
      <c r="C50" s="10" t="s">
        <v>154</v>
      </c>
      <c r="D50" s="8" t="s">
        <v>514</v>
      </c>
      <c r="E50" s="8" t="s">
        <v>514</v>
      </c>
      <c r="F50" s="8">
        <v>71</v>
      </c>
      <c r="G50" s="8">
        <v>1</v>
      </c>
      <c r="H50" s="8" t="s">
        <v>514</v>
      </c>
      <c r="I50" s="8" t="s">
        <v>514</v>
      </c>
      <c r="J50" s="8" t="s">
        <v>514</v>
      </c>
      <c r="K50" s="8" t="s">
        <v>514</v>
      </c>
      <c r="L50" s="8">
        <v>3</v>
      </c>
      <c r="M50" s="8">
        <v>13</v>
      </c>
      <c r="N50" s="8" t="s">
        <v>514</v>
      </c>
      <c r="O50" s="8" t="s">
        <v>514</v>
      </c>
      <c r="P50" s="8">
        <v>1</v>
      </c>
      <c r="Q50" s="8" t="s">
        <v>514</v>
      </c>
      <c r="R50" s="8" t="s">
        <v>514</v>
      </c>
    </row>
    <row r="51" spans="1:18" ht="15" customHeight="1" outlineLevel="1">
      <c r="A51" s="23" t="s">
        <v>285</v>
      </c>
      <c r="B51" s="23"/>
      <c r="C51" s="10" t="s">
        <v>155</v>
      </c>
      <c r="D51" s="8">
        <v>2</v>
      </c>
      <c r="E51" s="8" t="s">
        <v>514</v>
      </c>
      <c r="F51" s="8">
        <v>20</v>
      </c>
      <c r="G51" s="8" t="s">
        <v>514</v>
      </c>
      <c r="H51" s="8" t="s">
        <v>514</v>
      </c>
      <c r="I51" s="8" t="s">
        <v>514</v>
      </c>
      <c r="J51" s="8" t="s">
        <v>514</v>
      </c>
      <c r="K51" s="8">
        <v>2</v>
      </c>
      <c r="L51" s="8">
        <v>12</v>
      </c>
      <c r="M51" s="8">
        <v>7</v>
      </c>
      <c r="N51" s="8" t="s">
        <v>514</v>
      </c>
      <c r="O51" s="8">
        <v>20</v>
      </c>
      <c r="P51" s="8">
        <v>1</v>
      </c>
      <c r="Q51" s="8" t="s">
        <v>514</v>
      </c>
      <c r="R51" s="8" t="s">
        <v>514</v>
      </c>
    </row>
    <row r="52" spans="1:18" ht="15" customHeight="1" outlineLevel="1">
      <c r="A52" s="5"/>
      <c r="B52" s="5"/>
      <c r="C52" s="10" t="s">
        <v>156</v>
      </c>
      <c r="D52" s="8" t="s">
        <v>514</v>
      </c>
      <c r="E52" s="8" t="s">
        <v>514</v>
      </c>
      <c r="F52" s="8">
        <v>5</v>
      </c>
      <c r="G52" s="8" t="s">
        <v>514</v>
      </c>
      <c r="H52" s="8" t="s">
        <v>514</v>
      </c>
      <c r="I52" s="8" t="s">
        <v>514</v>
      </c>
      <c r="J52" s="8" t="s">
        <v>514</v>
      </c>
      <c r="K52" s="8">
        <v>0</v>
      </c>
      <c r="L52" s="8">
        <v>3</v>
      </c>
      <c r="M52" s="8">
        <v>1</v>
      </c>
      <c r="N52" s="8" t="s">
        <v>514</v>
      </c>
      <c r="O52" s="8" t="s">
        <v>514</v>
      </c>
      <c r="P52" s="8">
        <v>1</v>
      </c>
      <c r="Q52" s="8" t="s">
        <v>514</v>
      </c>
      <c r="R52" s="8" t="s">
        <v>514</v>
      </c>
    </row>
    <row r="53" spans="1:18" ht="15" customHeight="1" outlineLevel="1">
      <c r="A53" s="5"/>
      <c r="B53" s="5"/>
      <c r="C53" s="1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5" customHeight="1" outlineLevel="1">
      <c r="A54" s="23" t="s">
        <v>286</v>
      </c>
      <c r="B54" s="23"/>
      <c r="C54" s="10" t="s">
        <v>157</v>
      </c>
      <c r="D54" s="8" t="s">
        <v>514</v>
      </c>
      <c r="E54" s="8" t="s">
        <v>514</v>
      </c>
      <c r="F54" s="8" t="s">
        <v>514</v>
      </c>
      <c r="G54" s="8" t="s">
        <v>514</v>
      </c>
      <c r="H54" s="8" t="s">
        <v>514</v>
      </c>
      <c r="I54" s="8" t="s">
        <v>514</v>
      </c>
      <c r="J54" s="8" t="s">
        <v>514</v>
      </c>
      <c r="K54" s="8" t="s">
        <v>514</v>
      </c>
      <c r="L54" s="8" t="s">
        <v>514</v>
      </c>
      <c r="M54" s="8" t="s">
        <v>514</v>
      </c>
      <c r="N54" s="8" t="s">
        <v>514</v>
      </c>
      <c r="O54" s="8" t="s">
        <v>514</v>
      </c>
      <c r="P54" s="8" t="s">
        <v>514</v>
      </c>
      <c r="Q54" s="8" t="s">
        <v>514</v>
      </c>
      <c r="R54" s="8" t="s">
        <v>514</v>
      </c>
    </row>
    <row r="55" spans="1:18" ht="15" customHeight="1" outlineLevel="1">
      <c r="A55" s="23" t="s">
        <v>287</v>
      </c>
      <c r="B55" s="23"/>
      <c r="C55" s="10" t="s">
        <v>158</v>
      </c>
      <c r="D55" s="8" t="s">
        <v>514</v>
      </c>
      <c r="E55" s="8" t="s">
        <v>514</v>
      </c>
      <c r="F55" s="8">
        <v>3</v>
      </c>
      <c r="G55" s="8" t="s">
        <v>514</v>
      </c>
      <c r="H55" s="8" t="s">
        <v>514</v>
      </c>
      <c r="I55" s="8" t="s">
        <v>514</v>
      </c>
      <c r="J55" s="8" t="s">
        <v>514</v>
      </c>
      <c r="K55" s="8" t="s">
        <v>514</v>
      </c>
      <c r="L55" s="8" t="s">
        <v>514</v>
      </c>
      <c r="M55" s="8">
        <v>1</v>
      </c>
      <c r="N55" s="8" t="s">
        <v>514</v>
      </c>
      <c r="O55" s="8" t="s">
        <v>514</v>
      </c>
      <c r="P55" s="8" t="s">
        <v>514</v>
      </c>
      <c r="Q55" s="8" t="s">
        <v>514</v>
      </c>
      <c r="R55" s="8" t="s">
        <v>514</v>
      </c>
    </row>
    <row r="56" spans="1:18" ht="15" customHeight="1" outlineLevel="1">
      <c r="A56" s="23" t="s">
        <v>288</v>
      </c>
      <c r="B56" s="23"/>
      <c r="C56" s="10" t="s">
        <v>159</v>
      </c>
      <c r="D56" s="8" t="s">
        <v>514</v>
      </c>
      <c r="E56" s="8" t="s">
        <v>514</v>
      </c>
      <c r="F56" s="8" t="s">
        <v>514</v>
      </c>
      <c r="G56" s="8">
        <v>0</v>
      </c>
      <c r="H56" s="8" t="s">
        <v>514</v>
      </c>
      <c r="I56" s="8" t="s">
        <v>514</v>
      </c>
      <c r="J56" s="8" t="s">
        <v>514</v>
      </c>
      <c r="K56" s="8" t="s">
        <v>514</v>
      </c>
      <c r="L56" s="8" t="s">
        <v>514</v>
      </c>
      <c r="M56" s="8" t="s">
        <v>514</v>
      </c>
      <c r="N56" s="8" t="s">
        <v>514</v>
      </c>
      <c r="O56" s="8" t="s">
        <v>514</v>
      </c>
      <c r="P56" s="8" t="s">
        <v>514</v>
      </c>
      <c r="Q56" s="8" t="s">
        <v>514</v>
      </c>
      <c r="R56" s="8" t="s">
        <v>514</v>
      </c>
    </row>
    <row r="57" spans="1:18" ht="15" customHeight="1" outlineLevel="1">
      <c r="A57" s="23" t="s">
        <v>289</v>
      </c>
      <c r="B57" s="23"/>
      <c r="C57" s="10" t="s">
        <v>160</v>
      </c>
      <c r="D57" s="8">
        <v>97</v>
      </c>
      <c r="E57" s="8">
        <v>28</v>
      </c>
      <c r="F57" s="8">
        <v>22</v>
      </c>
      <c r="G57" s="8">
        <v>65</v>
      </c>
      <c r="H57" s="8">
        <v>48</v>
      </c>
      <c r="I57" s="8">
        <v>22</v>
      </c>
      <c r="J57" s="8">
        <v>474</v>
      </c>
      <c r="K57" s="8">
        <v>36</v>
      </c>
      <c r="L57" s="8" t="s">
        <v>514</v>
      </c>
      <c r="M57" s="8">
        <v>5</v>
      </c>
      <c r="N57" s="8" t="s">
        <v>514</v>
      </c>
      <c r="O57" s="8">
        <v>0</v>
      </c>
      <c r="P57" s="8" t="s">
        <v>514</v>
      </c>
      <c r="Q57" s="8" t="s">
        <v>514</v>
      </c>
      <c r="R57" s="8" t="s">
        <v>514</v>
      </c>
    </row>
    <row r="58" spans="1:18" ht="15" customHeight="1" outlineLevel="1">
      <c r="A58" s="23" t="s">
        <v>161</v>
      </c>
      <c r="B58" s="23"/>
      <c r="C58" s="10" t="s">
        <v>162</v>
      </c>
      <c r="D58" s="8" t="s">
        <v>514</v>
      </c>
      <c r="E58" s="8" t="s">
        <v>514</v>
      </c>
      <c r="F58" s="8">
        <v>2</v>
      </c>
      <c r="G58" s="8" t="s">
        <v>514</v>
      </c>
      <c r="H58" s="8" t="s">
        <v>514</v>
      </c>
      <c r="I58" s="8" t="s">
        <v>514</v>
      </c>
      <c r="J58" s="8" t="s">
        <v>514</v>
      </c>
      <c r="K58" s="8">
        <v>8</v>
      </c>
      <c r="L58" s="8" t="s">
        <v>514</v>
      </c>
      <c r="M58" s="8" t="s">
        <v>514</v>
      </c>
      <c r="N58" s="8" t="s">
        <v>514</v>
      </c>
      <c r="O58" s="8" t="s">
        <v>514</v>
      </c>
      <c r="P58" s="8" t="s">
        <v>514</v>
      </c>
      <c r="Q58" s="8" t="s">
        <v>514</v>
      </c>
      <c r="R58" s="8" t="s">
        <v>514</v>
      </c>
    </row>
    <row r="59" spans="1:18" ht="15" customHeight="1" outlineLevel="1">
      <c r="A59" s="5"/>
      <c r="B59" s="5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5" customHeight="1" outlineLevel="1">
      <c r="A60" s="23" t="s">
        <v>290</v>
      </c>
      <c r="B60" s="23"/>
      <c r="C60" s="10" t="s">
        <v>163</v>
      </c>
      <c r="D60" s="8">
        <v>5</v>
      </c>
      <c r="E60" s="8">
        <v>0</v>
      </c>
      <c r="F60" s="8">
        <v>83</v>
      </c>
      <c r="G60" s="8" t="s">
        <v>514</v>
      </c>
      <c r="H60" s="8">
        <v>0</v>
      </c>
      <c r="I60" s="8">
        <v>3</v>
      </c>
      <c r="J60" s="8">
        <v>1</v>
      </c>
      <c r="K60" s="8">
        <v>155</v>
      </c>
      <c r="L60" s="8">
        <v>10</v>
      </c>
      <c r="M60" s="8">
        <v>3</v>
      </c>
      <c r="N60" s="8">
        <v>0</v>
      </c>
      <c r="O60" s="8">
        <v>4</v>
      </c>
      <c r="P60" s="8">
        <v>1</v>
      </c>
      <c r="Q60" s="8" t="s">
        <v>514</v>
      </c>
      <c r="R60" s="8" t="s">
        <v>514</v>
      </c>
    </row>
    <row r="61" spans="1:18" ht="15" customHeight="1" outlineLevel="1">
      <c r="A61" s="23" t="s">
        <v>291</v>
      </c>
      <c r="B61" s="23"/>
      <c r="C61" s="10" t="s">
        <v>164</v>
      </c>
      <c r="D61" s="8">
        <v>363</v>
      </c>
      <c r="E61" s="8">
        <v>38</v>
      </c>
      <c r="F61" s="8">
        <v>51</v>
      </c>
      <c r="G61" s="8">
        <v>41</v>
      </c>
      <c r="H61" s="8">
        <v>105</v>
      </c>
      <c r="I61" s="8">
        <v>100</v>
      </c>
      <c r="J61" s="8">
        <v>103</v>
      </c>
      <c r="K61" s="8">
        <v>40</v>
      </c>
      <c r="L61" s="8">
        <v>12</v>
      </c>
      <c r="M61" s="8">
        <v>32</v>
      </c>
      <c r="N61" s="8">
        <v>1</v>
      </c>
      <c r="O61" s="8">
        <v>2</v>
      </c>
      <c r="P61" s="8" t="s">
        <v>514</v>
      </c>
      <c r="Q61" s="8" t="s">
        <v>514</v>
      </c>
      <c r="R61" s="8" t="s">
        <v>514</v>
      </c>
    </row>
    <row r="62" spans="1:18" ht="15" customHeight="1" outlineLevel="1">
      <c r="A62" s="23" t="s">
        <v>292</v>
      </c>
      <c r="B62" s="23"/>
      <c r="C62" s="10" t="s">
        <v>165</v>
      </c>
      <c r="D62" s="8" t="s">
        <v>514</v>
      </c>
      <c r="E62" s="8" t="s">
        <v>514</v>
      </c>
      <c r="F62" s="8">
        <v>12</v>
      </c>
      <c r="G62" s="8" t="s">
        <v>514</v>
      </c>
      <c r="H62" s="8" t="s">
        <v>514</v>
      </c>
      <c r="I62" s="8" t="s">
        <v>514</v>
      </c>
      <c r="J62" s="8" t="s">
        <v>514</v>
      </c>
      <c r="K62" s="8">
        <v>1</v>
      </c>
      <c r="L62" s="8" t="s">
        <v>514</v>
      </c>
      <c r="M62" s="8">
        <v>1</v>
      </c>
      <c r="N62" s="8" t="s">
        <v>514</v>
      </c>
      <c r="O62" s="8">
        <v>0</v>
      </c>
      <c r="P62" s="8" t="s">
        <v>514</v>
      </c>
      <c r="Q62" s="8" t="s">
        <v>514</v>
      </c>
      <c r="R62" s="8" t="s">
        <v>514</v>
      </c>
    </row>
    <row r="63" spans="1:18" ht="15" customHeight="1" outlineLevel="1">
      <c r="A63" s="23" t="s">
        <v>293</v>
      </c>
      <c r="B63" s="23"/>
      <c r="C63" s="10" t="s">
        <v>166</v>
      </c>
      <c r="D63" s="8" t="s">
        <v>514</v>
      </c>
      <c r="E63" s="8" t="s">
        <v>514</v>
      </c>
      <c r="F63" s="8">
        <v>1</v>
      </c>
      <c r="G63" s="8" t="s">
        <v>514</v>
      </c>
      <c r="H63" s="8" t="s">
        <v>514</v>
      </c>
      <c r="I63" s="8" t="s">
        <v>514</v>
      </c>
      <c r="J63" s="8" t="s">
        <v>514</v>
      </c>
      <c r="K63" s="8">
        <v>0</v>
      </c>
      <c r="L63" s="8">
        <v>1</v>
      </c>
      <c r="M63" s="8">
        <v>12</v>
      </c>
      <c r="N63" s="8" t="s">
        <v>514</v>
      </c>
      <c r="O63" s="8" t="s">
        <v>514</v>
      </c>
      <c r="P63" s="8">
        <v>0</v>
      </c>
      <c r="Q63" s="8" t="s">
        <v>514</v>
      </c>
      <c r="R63" s="8" t="s">
        <v>514</v>
      </c>
    </row>
    <row r="64" spans="1:18" ht="15" customHeight="1" outlineLevel="1">
      <c r="A64" s="23" t="s">
        <v>294</v>
      </c>
      <c r="B64" s="23"/>
      <c r="C64" s="10" t="s">
        <v>167</v>
      </c>
      <c r="D64" s="8" t="s">
        <v>514</v>
      </c>
      <c r="E64" s="8" t="s">
        <v>514</v>
      </c>
      <c r="F64" s="8">
        <v>4</v>
      </c>
      <c r="G64" s="8" t="s">
        <v>514</v>
      </c>
      <c r="H64" s="8" t="s">
        <v>514</v>
      </c>
      <c r="I64" s="8" t="s">
        <v>514</v>
      </c>
      <c r="J64" s="8" t="s">
        <v>514</v>
      </c>
      <c r="K64" s="8">
        <v>1</v>
      </c>
      <c r="L64" s="8">
        <v>0</v>
      </c>
      <c r="M64" s="8">
        <v>0</v>
      </c>
      <c r="N64" s="8" t="s">
        <v>514</v>
      </c>
      <c r="O64" s="8" t="s">
        <v>514</v>
      </c>
      <c r="P64" s="8" t="s">
        <v>514</v>
      </c>
      <c r="Q64" s="8" t="s">
        <v>514</v>
      </c>
      <c r="R64" s="8" t="s">
        <v>514</v>
      </c>
    </row>
    <row r="65" spans="1:18" ht="15" customHeight="1" outlineLevel="1">
      <c r="A65" s="5"/>
      <c r="B65" s="5"/>
      <c r="C65" s="10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5" customHeight="1" outlineLevel="1">
      <c r="A66" s="23" t="s">
        <v>295</v>
      </c>
      <c r="B66" s="23"/>
      <c r="C66" s="10" t="s">
        <v>168</v>
      </c>
      <c r="D66" s="8" t="s">
        <v>514</v>
      </c>
      <c r="E66" s="8" t="s">
        <v>514</v>
      </c>
      <c r="F66" s="8">
        <v>17</v>
      </c>
      <c r="G66" s="8">
        <v>0</v>
      </c>
      <c r="H66" s="8" t="s">
        <v>514</v>
      </c>
      <c r="I66" s="8" t="s">
        <v>514</v>
      </c>
      <c r="J66" s="8" t="s">
        <v>514</v>
      </c>
      <c r="K66" s="8">
        <v>26</v>
      </c>
      <c r="L66" s="8">
        <v>2</v>
      </c>
      <c r="M66" s="8">
        <v>3</v>
      </c>
      <c r="N66" s="8" t="s">
        <v>514</v>
      </c>
      <c r="O66" s="8">
        <v>0</v>
      </c>
      <c r="P66" s="8">
        <v>1</v>
      </c>
      <c r="Q66" s="8">
        <v>0</v>
      </c>
      <c r="R66" s="8">
        <v>0</v>
      </c>
    </row>
    <row r="67" spans="1:18" ht="15" customHeight="1" outlineLevel="1">
      <c r="A67" s="23" t="s">
        <v>296</v>
      </c>
      <c r="B67" s="23"/>
      <c r="C67" s="23" t="s">
        <v>169</v>
      </c>
      <c r="D67" s="222">
        <v>270</v>
      </c>
      <c r="E67" s="8">
        <v>38</v>
      </c>
      <c r="F67" s="8">
        <v>92</v>
      </c>
      <c r="G67" s="8">
        <v>14</v>
      </c>
      <c r="H67" s="8">
        <v>27</v>
      </c>
      <c r="I67" s="8">
        <v>83</v>
      </c>
      <c r="J67" s="8">
        <v>277</v>
      </c>
      <c r="K67" s="8">
        <v>73</v>
      </c>
      <c r="L67" s="8">
        <v>52</v>
      </c>
      <c r="M67" s="8">
        <v>60</v>
      </c>
      <c r="N67" s="8">
        <v>3</v>
      </c>
      <c r="O67" s="8">
        <v>9</v>
      </c>
      <c r="P67" s="8">
        <v>1</v>
      </c>
      <c r="Q67" s="8">
        <v>0</v>
      </c>
      <c r="R67" s="8">
        <v>0</v>
      </c>
    </row>
    <row r="68" spans="1:18" ht="15" customHeight="1" outlineLevel="1">
      <c r="A68" s="24"/>
      <c r="B68" s="24"/>
      <c r="C68" s="35" t="s">
        <v>170</v>
      </c>
      <c r="D68" s="223" t="s">
        <v>514</v>
      </c>
      <c r="E68" s="47" t="s">
        <v>514</v>
      </c>
      <c r="F68" s="47">
        <v>0</v>
      </c>
      <c r="G68" s="47">
        <v>0</v>
      </c>
      <c r="H68" s="47" t="s">
        <v>514</v>
      </c>
      <c r="I68" s="47" t="s">
        <v>514</v>
      </c>
      <c r="J68" s="47" t="s">
        <v>514</v>
      </c>
      <c r="K68" s="47">
        <v>1</v>
      </c>
      <c r="L68" s="47">
        <v>0</v>
      </c>
      <c r="M68" s="47">
        <v>0</v>
      </c>
      <c r="N68" s="47" t="s">
        <v>514</v>
      </c>
      <c r="O68" s="47">
        <v>0</v>
      </c>
      <c r="P68" s="47">
        <v>0</v>
      </c>
      <c r="Q68" s="47">
        <v>0</v>
      </c>
      <c r="R68" s="47">
        <v>0</v>
      </c>
    </row>
    <row r="69" ht="14.25">
      <c r="D69" s="17"/>
    </row>
    <row r="70" ht="14.25">
      <c r="D70" s="17"/>
    </row>
  </sheetData>
  <sheetProtection/>
  <mergeCells count="19">
    <mergeCell ref="O7:O9"/>
    <mergeCell ref="L7:L9"/>
    <mergeCell ref="M7:M9"/>
    <mergeCell ref="I7:I9"/>
    <mergeCell ref="J7:J9"/>
    <mergeCell ref="A5:C9"/>
    <mergeCell ref="K7:K9"/>
    <mergeCell ref="E7:E9"/>
    <mergeCell ref="N7:N9"/>
    <mergeCell ref="A3:R3"/>
    <mergeCell ref="D6:R6"/>
    <mergeCell ref="F7:F9"/>
    <mergeCell ref="G7:G9"/>
    <mergeCell ref="H7:H9"/>
    <mergeCell ref="P7:P9"/>
    <mergeCell ref="Q7:Q9"/>
    <mergeCell ref="R7:R9"/>
    <mergeCell ref="D7:D9"/>
    <mergeCell ref="D5:R5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0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9.59765625" style="1" customWidth="1"/>
    <col min="4" max="5" width="11.59765625" style="1" customWidth="1"/>
    <col min="6" max="8" width="11.59765625" style="1" customWidth="1" outlineLevel="1"/>
    <col min="9" max="9" width="11.59765625" style="72" customWidth="1" outlineLevel="1"/>
    <col min="10" max="11" width="11.59765625" style="1" customWidth="1" outlineLevel="1"/>
    <col min="12" max="12" width="11.59765625" style="1" customWidth="1"/>
    <col min="13" max="16" width="11.59765625" style="1" customWidth="1" outlineLevel="1"/>
    <col min="17" max="17" width="12.5" style="62" customWidth="1"/>
    <col min="18" max="18" width="12" style="1" customWidth="1" outlineLevel="1"/>
    <col min="19" max="20" width="10.59765625" style="1" customWidth="1" outlineLevel="1"/>
    <col min="21" max="16384" width="10.59765625" style="1" customWidth="1"/>
  </cols>
  <sheetData>
    <row r="1" spans="1:22" s="14" customFormat="1" ht="15" customHeight="1">
      <c r="A1" s="124" t="s">
        <v>685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60" t="s">
        <v>686</v>
      </c>
    </row>
    <row r="2" spans="1:22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61"/>
      <c r="R2" s="157"/>
      <c r="S2" s="157"/>
      <c r="T2" s="157"/>
      <c r="U2" s="157"/>
      <c r="V2" s="157"/>
    </row>
    <row r="3" spans="1:22" s="68" customFormat="1" ht="18" customHeight="1">
      <c r="A3" s="246" t="s">
        <v>687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</row>
    <row r="4" spans="1:22" ht="15" customHeight="1" thickBo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  <c r="Q4" s="160"/>
      <c r="R4" s="158"/>
      <c r="S4" s="158"/>
      <c r="T4" s="158"/>
      <c r="U4" s="158" t="s">
        <v>262</v>
      </c>
      <c r="V4" s="158"/>
    </row>
    <row r="5" spans="1:22" ht="15" customHeight="1">
      <c r="A5" s="447" t="s">
        <v>51</v>
      </c>
      <c r="B5" s="447"/>
      <c r="C5" s="448"/>
      <c r="D5" s="459" t="s">
        <v>587</v>
      </c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</row>
    <row r="6" spans="1:22" ht="15" customHeight="1">
      <c r="A6" s="449"/>
      <c r="B6" s="449"/>
      <c r="C6" s="450"/>
      <c r="D6" s="473" t="s">
        <v>272</v>
      </c>
      <c r="E6" s="474"/>
      <c r="F6" s="474"/>
      <c r="G6" s="474"/>
      <c r="H6" s="475"/>
      <c r="I6" s="476" t="s">
        <v>239</v>
      </c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</row>
    <row r="7" spans="1:22" ht="15" customHeight="1">
      <c r="A7" s="449"/>
      <c r="B7" s="449"/>
      <c r="C7" s="450"/>
      <c r="D7" s="468" t="s">
        <v>683</v>
      </c>
      <c r="E7" s="454" t="s">
        <v>237</v>
      </c>
      <c r="F7" s="455" t="s">
        <v>72</v>
      </c>
      <c r="G7" s="455" t="s">
        <v>263</v>
      </c>
      <c r="H7" s="455" t="s">
        <v>264</v>
      </c>
      <c r="I7" s="455" t="s">
        <v>240</v>
      </c>
      <c r="J7" s="479" t="s">
        <v>684</v>
      </c>
      <c r="K7" s="455" t="s">
        <v>471</v>
      </c>
      <c r="L7" s="453" t="s">
        <v>265</v>
      </c>
      <c r="M7" s="453" t="s">
        <v>472</v>
      </c>
      <c r="N7" s="454"/>
      <c r="O7" s="454" t="s">
        <v>473</v>
      </c>
      <c r="P7" s="455" t="s">
        <v>266</v>
      </c>
      <c r="Q7" s="478" t="s">
        <v>267</v>
      </c>
      <c r="R7" s="455" t="s">
        <v>474</v>
      </c>
      <c r="S7" s="453" t="s">
        <v>268</v>
      </c>
      <c r="T7" s="463" t="s">
        <v>269</v>
      </c>
      <c r="U7" s="463" t="s">
        <v>270</v>
      </c>
      <c r="V7" s="472" t="s">
        <v>271</v>
      </c>
    </row>
    <row r="8" spans="1:22" ht="15" customHeight="1">
      <c r="A8" s="449"/>
      <c r="B8" s="449"/>
      <c r="C8" s="450"/>
      <c r="D8" s="454"/>
      <c r="E8" s="454"/>
      <c r="F8" s="455"/>
      <c r="G8" s="455"/>
      <c r="H8" s="455"/>
      <c r="I8" s="455"/>
      <c r="J8" s="455"/>
      <c r="K8" s="455"/>
      <c r="L8" s="455"/>
      <c r="M8" s="471" t="s">
        <v>475</v>
      </c>
      <c r="N8" s="471" t="s">
        <v>476</v>
      </c>
      <c r="O8" s="455"/>
      <c r="P8" s="455"/>
      <c r="Q8" s="478"/>
      <c r="R8" s="455"/>
      <c r="S8" s="453"/>
      <c r="T8" s="471"/>
      <c r="U8" s="471"/>
      <c r="V8" s="449"/>
    </row>
    <row r="9" spans="1:22" ht="15" customHeight="1">
      <c r="A9" s="451"/>
      <c r="B9" s="451"/>
      <c r="C9" s="452"/>
      <c r="D9" s="454"/>
      <c r="E9" s="454"/>
      <c r="F9" s="455"/>
      <c r="G9" s="455"/>
      <c r="H9" s="455"/>
      <c r="I9" s="455"/>
      <c r="J9" s="455"/>
      <c r="K9" s="455"/>
      <c r="L9" s="455"/>
      <c r="M9" s="464"/>
      <c r="N9" s="464"/>
      <c r="O9" s="455"/>
      <c r="P9" s="455"/>
      <c r="Q9" s="478"/>
      <c r="R9" s="455"/>
      <c r="S9" s="453"/>
      <c r="T9" s="464"/>
      <c r="U9" s="464"/>
      <c r="V9" s="451"/>
    </row>
    <row r="10" spans="1:22" ht="15" customHeight="1">
      <c r="A10" s="162"/>
      <c r="B10" s="162"/>
      <c r="C10" s="163"/>
      <c r="D10" s="179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  <c r="R10" s="157"/>
      <c r="S10" s="157"/>
      <c r="T10" s="157"/>
      <c r="U10" s="157"/>
      <c r="V10" s="157"/>
    </row>
    <row r="11" spans="1:22" ht="15" customHeight="1">
      <c r="A11" s="162" t="s">
        <v>260</v>
      </c>
      <c r="B11" s="162"/>
      <c r="C11" s="163" t="s">
        <v>531</v>
      </c>
      <c r="D11" s="179">
        <v>275</v>
      </c>
      <c r="E11" s="165">
        <v>25</v>
      </c>
      <c r="F11" s="165">
        <v>92</v>
      </c>
      <c r="G11" s="165">
        <v>1740</v>
      </c>
      <c r="H11" s="165">
        <v>6431</v>
      </c>
      <c r="I11" s="165">
        <f>SUM(J11:V11)</f>
        <v>44389</v>
      </c>
      <c r="J11" s="165">
        <v>11</v>
      </c>
      <c r="K11" s="165">
        <v>857</v>
      </c>
      <c r="L11" s="165">
        <v>287</v>
      </c>
      <c r="M11" s="165">
        <v>360</v>
      </c>
      <c r="N11" s="165">
        <v>94</v>
      </c>
      <c r="O11" s="165">
        <v>94</v>
      </c>
      <c r="P11" s="165">
        <v>22</v>
      </c>
      <c r="Q11" s="166">
        <v>138</v>
      </c>
      <c r="R11" s="157">
        <v>40028</v>
      </c>
      <c r="S11" s="157">
        <v>984</v>
      </c>
      <c r="T11" s="157">
        <v>573</v>
      </c>
      <c r="U11" s="157">
        <v>938</v>
      </c>
      <c r="V11" s="157">
        <v>3</v>
      </c>
    </row>
    <row r="12" spans="1:22" ht="15" customHeight="1">
      <c r="A12" s="157"/>
      <c r="B12" s="162"/>
      <c r="C12" s="163" t="s">
        <v>599</v>
      </c>
      <c r="D12" s="179">
        <v>389</v>
      </c>
      <c r="E12" s="165">
        <v>17</v>
      </c>
      <c r="F12" s="165">
        <v>106</v>
      </c>
      <c r="G12" s="165">
        <v>1824</v>
      </c>
      <c r="H12" s="165">
        <v>5986</v>
      </c>
      <c r="I12" s="165">
        <f>SUM(J12:V12)</f>
        <v>30866</v>
      </c>
      <c r="J12" s="165">
        <v>8</v>
      </c>
      <c r="K12" s="165">
        <v>773</v>
      </c>
      <c r="L12" s="165">
        <v>401</v>
      </c>
      <c r="M12" s="165">
        <v>420</v>
      </c>
      <c r="N12" s="165">
        <v>142</v>
      </c>
      <c r="O12" s="165">
        <v>34</v>
      </c>
      <c r="P12" s="165">
        <v>18</v>
      </c>
      <c r="Q12" s="166">
        <v>119</v>
      </c>
      <c r="R12" s="157">
        <v>23874</v>
      </c>
      <c r="S12" s="157">
        <v>3660</v>
      </c>
      <c r="T12" s="157">
        <v>549</v>
      </c>
      <c r="U12" s="157">
        <v>863</v>
      </c>
      <c r="V12" s="157">
        <v>5</v>
      </c>
    </row>
    <row r="13" spans="1:22" ht="15" customHeight="1">
      <c r="A13" s="162"/>
      <c r="B13" s="162"/>
      <c r="C13" s="163" t="s">
        <v>600</v>
      </c>
      <c r="D13" s="179">
        <v>322</v>
      </c>
      <c r="E13" s="165">
        <v>15</v>
      </c>
      <c r="F13" s="165">
        <v>93</v>
      </c>
      <c r="G13" s="165">
        <v>2175</v>
      </c>
      <c r="H13" s="165">
        <v>6504</v>
      </c>
      <c r="I13" s="165">
        <f>SUM(J13:V13)</f>
        <v>31830</v>
      </c>
      <c r="J13" s="165">
        <v>13</v>
      </c>
      <c r="K13" s="165">
        <v>698</v>
      </c>
      <c r="L13" s="165">
        <v>587</v>
      </c>
      <c r="M13" s="165">
        <v>388</v>
      </c>
      <c r="N13" s="165">
        <v>128</v>
      </c>
      <c r="O13" s="165">
        <v>103</v>
      </c>
      <c r="P13" s="165">
        <v>12</v>
      </c>
      <c r="Q13" s="166">
        <v>251</v>
      </c>
      <c r="R13" s="157">
        <v>24329</v>
      </c>
      <c r="S13" s="157">
        <v>3616</v>
      </c>
      <c r="T13" s="157">
        <v>555</v>
      </c>
      <c r="U13" s="157">
        <v>1138</v>
      </c>
      <c r="V13" s="157">
        <v>12</v>
      </c>
    </row>
    <row r="14" spans="1:22" ht="15" customHeight="1">
      <c r="A14" s="162"/>
      <c r="B14" s="162"/>
      <c r="C14" s="163" t="s">
        <v>601</v>
      </c>
      <c r="D14" s="179">
        <v>322</v>
      </c>
      <c r="E14" s="165">
        <v>14</v>
      </c>
      <c r="F14" s="165">
        <v>70</v>
      </c>
      <c r="G14" s="165">
        <v>1524</v>
      </c>
      <c r="H14" s="165">
        <v>5953</v>
      </c>
      <c r="I14" s="165">
        <f>SUM(J14:V14)</f>
        <v>35677</v>
      </c>
      <c r="J14" s="165">
        <v>11</v>
      </c>
      <c r="K14" s="165">
        <v>719</v>
      </c>
      <c r="L14" s="165">
        <v>658</v>
      </c>
      <c r="M14" s="165">
        <v>342</v>
      </c>
      <c r="N14" s="165">
        <v>101</v>
      </c>
      <c r="O14" s="165">
        <v>181</v>
      </c>
      <c r="P14" s="165">
        <v>12</v>
      </c>
      <c r="Q14" s="166">
        <v>166</v>
      </c>
      <c r="R14" s="157">
        <v>27738</v>
      </c>
      <c r="S14" s="157">
        <v>4213</v>
      </c>
      <c r="T14" s="157">
        <v>536</v>
      </c>
      <c r="U14" s="157">
        <v>996</v>
      </c>
      <c r="V14" s="157">
        <v>4</v>
      </c>
    </row>
    <row r="15" spans="1:22" ht="15" customHeight="1">
      <c r="A15" s="162"/>
      <c r="B15" s="162"/>
      <c r="C15" s="155" t="s">
        <v>602</v>
      </c>
      <c r="D15" s="239">
        <f aca="true" t="shared" si="0" ref="D15:M15">SUM(D18:D22,D24:D28,D30:D34,D36:D40,D42:D46,D48:D52,D54:D58,D60:D64,D66:D68)</f>
        <v>227</v>
      </c>
      <c r="E15" s="233">
        <f t="shared" si="0"/>
        <v>23</v>
      </c>
      <c r="F15" s="233">
        <f t="shared" si="0"/>
        <v>86</v>
      </c>
      <c r="G15" s="233">
        <f t="shared" si="0"/>
        <v>1430</v>
      </c>
      <c r="H15" s="233">
        <f t="shared" si="0"/>
        <v>5499</v>
      </c>
      <c r="I15" s="233">
        <f t="shared" si="0"/>
        <v>31839</v>
      </c>
      <c r="J15" s="233">
        <f t="shared" si="0"/>
        <v>6</v>
      </c>
      <c r="K15" s="233">
        <f t="shared" si="0"/>
        <v>618</v>
      </c>
      <c r="L15" s="233">
        <f t="shared" si="0"/>
        <v>526</v>
      </c>
      <c r="M15" s="233">
        <f t="shared" si="0"/>
        <v>356</v>
      </c>
      <c r="N15" s="240">
        <f aca="true" t="shared" si="1" ref="N15:V15">SUM(N18:N22,N24:N28,N30:N34,N36:N40,N42:N46,N48:N52,N54:N58,N60:N64,N66:N68)</f>
        <v>133</v>
      </c>
      <c r="O15" s="233">
        <f t="shared" si="1"/>
        <v>283</v>
      </c>
      <c r="P15" s="233">
        <f t="shared" si="1"/>
        <v>11</v>
      </c>
      <c r="Q15" s="233">
        <f t="shared" si="1"/>
        <v>75</v>
      </c>
      <c r="R15" s="233">
        <f t="shared" si="1"/>
        <v>26213</v>
      </c>
      <c r="S15" s="233">
        <f t="shared" si="1"/>
        <v>2209</v>
      </c>
      <c r="T15" s="233">
        <f t="shared" si="1"/>
        <v>456</v>
      </c>
      <c r="U15" s="233">
        <f t="shared" si="1"/>
        <v>950</v>
      </c>
      <c r="V15" s="233">
        <f t="shared" si="1"/>
        <v>3</v>
      </c>
    </row>
    <row r="16" spans="1:22" ht="15" customHeight="1" outlineLevel="1">
      <c r="A16" s="56"/>
      <c r="B16" s="56"/>
      <c r="C16" s="57"/>
      <c r="D16" s="180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</row>
    <row r="17" spans="1:22" ht="15" customHeight="1" outlineLevel="1">
      <c r="A17" s="162"/>
      <c r="B17" s="162"/>
      <c r="C17" s="163"/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67"/>
      <c r="O17" s="181"/>
      <c r="P17" s="181"/>
      <c r="Q17" s="181"/>
      <c r="R17" s="181"/>
      <c r="S17" s="181"/>
      <c r="T17" s="181"/>
      <c r="U17" s="181"/>
      <c r="V17" s="181"/>
    </row>
    <row r="18" spans="1:22" ht="15" customHeight="1" outlineLevel="1">
      <c r="A18" s="171" t="s">
        <v>171</v>
      </c>
      <c r="B18" s="171"/>
      <c r="C18" s="172" t="s">
        <v>127</v>
      </c>
      <c r="D18" s="179">
        <v>8</v>
      </c>
      <c r="E18" s="167">
        <v>0</v>
      </c>
      <c r="F18" s="167">
        <v>2</v>
      </c>
      <c r="G18" s="167">
        <v>26</v>
      </c>
      <c r="H18" s="167">
        <v>229</v>
      </c>
      <c r="I18" s="167">
        <f>SUM(J18:V18)</f>
        <v>109</v>
      </c>
      <c r="J18" s="167">
        <v>0</v>
      </c>
      <c r="K18" s="167" t="s">
        <v>514</v>
      </c>
      <c r="L18" s="167">
        <v>0</v>
      </c>
      <c r="M18" s="167" t="s">
        <v>514</v>
      </c>
      <c r="N18" s="167" t="s">
        <v>514</v>
      </c>
      <c r="O18" s="167" t="s">
        <v>514</v>
      </c>
      <c r="P18" s="167" t="s">
        <v>514</v>
      </c>
      <c r="Q18" s="167" t="s">
        <v>514</v>
      </c>
      <c r="R18" s="167">
        <v>73</v>
      </c>
      <c r="S18" s="167">
        <v>34</v>
      </c>
      <c r="T18" s="167">
        <v>2</v>
      </c>
      <c r="U18" s="167" t="s">
        <v>514</v>
      </c>
      <c r="V18" s="167" t="s">
        <v>514</v>
      </c>
    </row>
    <row r="19" spans="1:22" ht="15" customHeight="1" outlineLevel="1">
      <c r="A19" s="164"/>
      <c r="B19" s="164"/>
      <c r="C19" s="172" t="s">
        <v>128</v>
      </c>
      <c r="D19" s="179">
        <v>1</v>
      </c>
      <c r="E19" s="167" t="s">
        <v>514</v>
      </c>
      <c r="F19" s="167">
        <v>2</v>
      </c>
      <c r="G19" s="167">
        <v>14</v>
      </c>
      <c r="H19" s="167">
        <v>21</v>
      </c>
      <c r="I19" s="167">
        <f>SUM(J19:V19)</f>
        <v>23</v>
      </c>
      <c r="J19" s="167" t="s">
        <v>514</v>
      </c>
      <c r="K19" s="167" t="s">
        <v>514</v>
      </c>
      <c r="L19" s="167" t="s">
        <v>514</v>
      </c>
      <c r="M19" s="167" t="s">
        <v>514</v>
      </c>
      <c r="N19" s="167" t="s">
        <v>514</v>
      </c>
      <c r="O19" s="167" t="s">
        <v>514</v>
      </c>
      <c r="P19" s="167" t="s">
        <v>514</v>
      </c>
      <c r="Q19" s="167">
        <v>0</v>
      </c>
      <c r="R19" s="167">
        <v>4</v>
      </c>
      <c r="S19" s="167">
        <v>2</v>
      </c>
      <c r="T19" s="167">
        <v>1</v>
      </c>
      <c r="U19" s="167">
        <v>16</v>
      </c>
      <c r="V19" s="167" t="s">
        <v>514</v>
      </c>
    </row>
    <row r="20" spans="1:22" ht="15" customHeight="1" outlineLevel="1">
      <c r="A20" s="164"/>
      <c r="B20" s="164"/>
      <c r="C20" s="172" t="s">
        <v>129</v>
      </c>
      <c r="D20" s="179">
        <v>21</v>
      </c>
      <c r="E20" s="167">
        <v>17</v>
      </c>
      <c r="F20" s="167">
        <v>7</v>
      </c>
      <c r="G20" s="167">
        <v>7</v>
      </c>
      <c r="H20" s="167">
        <v>514</v>
      </c>
      <c r="I20" s="167">
        <f>SUM(J20:V20)</f>
        <v>173</v>
      </c>
      <c r="J20" s="167">
        <v>2</v>
      </c>
      <c r="K20" s="167" t="s">
        <v>514</v>
      </c>
      <c r="L20" s="167">
        <v>50</v>
      </c>
      <c r="M20" s="167" t="s">
        <v>514</v>
      </c>
      <c r="N20" s="167" t="s">
        <v>514</v>
      </c>
      <c r="O20" s="167" t="s">
        <v>514</v>
      </c>
      <c r="P20" s="167" t="s">
        <v>514</v>
      </c>
      <c r="Q20" s="167">
        <v>5</v>
      </c>
      <c r="R20" s="167">
        <v>12</v>
      </c>
      <c r="S20" s="167">
        <v>60</v>
      </c>
      <c r="T20" s="167">
        <v>13</v>
      </c>
      <c r="U20" s="167">
        <v>31</v>
      </c>
      <c r="V20" s="167" t="s">
        <v>514</v>
      </c>
    </row>
    <row r="21" spans="1:22" ht="15" customHeight="1" outlineLevel="1">
      <c r="A21" s="171" t="s">
        <v>130</v>
      </c>
      <c r="B21" s="171"/>
      <c r="C21" s="172" t="s">
        <v>131</v>
      </c>
      <c r="D21" s="180" t="s">
        <v>514</v>
      </c>
      <c r="E21" s="167">
        <v>0</v>
      </c>
      <c r="F21" s="167" t="s">
        <v>514</v>
      </c>
      <c r="G21" s="167" t="s">
        <v>514</v>
      </c>
      <c r="H21" s="167">
        <v>1</v>
      </c>
      <c r="I21" s="167">
        <f>SUM(J21:V21)</f>
        <v>1</v>
      </c>
      <c r="J21" s="167" t="s">
        <v>514</v>
      </c>
      <c r="K21" s="167" t="s">
        <v>514</v>
      </c>
      <c r="L21" s="167" t="s">
        <v>514</v>
      </c>
      <c r="M21" s="167" t="s">
        <v>514</v>
      </c>
      <c r="N21" s="167" t="s">
        <v>514</v>
      </c>
      <c r="O21" s="167" t="s">
        <v>514</v>
      </c>
      <c r="P21" s="167" t="s">
        <v>514</v>
      </c>
      <c r="Q21" s="167" t="s">
        <v>514</v>
      </c>
      <c r="R21" s="167" t="s">
        <v>514</v>
      </c>
      <c r="S21" s="167" t="s">
        <v>514</v>
      </c>
      <c r="T21" s="167">
        <v>1</v>
      </c>
      <c r="U21" s="167" t="s">
        <v>514</v>
      </c>
      <c r="V21" s="167" t="s">
        <v>514</v>
      </c>
    </row>
    <row r="22" spans="1:22" ht="15" customHeight="1" outlineLevel="1">
      <c r="A22" s="171" t="s">
        <v>535</v>
      </c>
      <c r="B22" s="171"/>
      <c r="C22" s="172" t="s">
        <v>132</v>
      </c>
      <c r="D22" s="180" t="s">
        <v>514</v>
      </c>
      <c r="E22" s="167" t="s">
        <v>514</v>
      </c>
      <c r="F22" s="167" t="s">
        <v>514</v>
      </c>
      <c r="G22" s="167">
        <v>0</v>
      </c>
      <c r="H22" s="167">
        <v>7</v>
      </c>
      <c r="I22" s="167">
        <f>SUM(J22:V22)</f>
        <v>2</v>
      </c>
      <c r="J22" s="167" t="s">
        <v>514</v>
      </c>
      <c r="K22" s="167" t="s">
        <v>514</v>
      </c>
      <c r="L22" s="167" t="s">
        <v>514</v>
      </c>
      <c r="M22" s="167" t="s">
        <v>514</v>
      </c>
      <c r="N22" s="167" t="s">
        <v>514</v>
      </c>
      <c r="O22" s="167" t="s">
        <v>514</v>
      </c>
      <c r="P22" s="167" t="s">
        <v>514</v>
      </c>
      <c r="Q22" s="167" t="s">
        <v>514</v>
      </c>
      <c r="R22" s="167" t="s">
        <v>514</v>
      </c>
      <c r="S22" s="167" t="s">
        <v>514</v>
      </c>
      <c r="T22" s="167">
        <v>2</v>
      </c>
      <c r="U22" s="167" t="s">
        <v>514</v>
      </c>
      <c r="V22" s="167" t="s">
        <v>514</v>
      </c>
    </row>
    <row r="23" spans="1:22" ht="15" customHeight="1" outlineLevel="1">
      <c r="A23" s="164"/>
      <c r="B23" s="164"/>
      <c r="C23" s="172"/>
      <c r="D23" s="180"/>
      <c r="E23" s="167"/>
      <c r="F23" s="181"/>
      <c r="G23" s="167"/>
      <c r="H23" s="167"/>
      <c r="I23" s="167"/>
      <c r="J23" s="167"/>
      <c r="K23" s="167"/>
      <c r="L23" s="181"/>
      <c r="M23" s="167"/>
      <c r="N23" s="167"/>
      <c r="O23" s="167"/>
      <c r="P23" s="181"/>
      <c r="Q23" s="167"/>
      <c r="R23" s="167"/>
      <c r="S23" s="167"/>
      <c r="T23" s="167"/>
      <c r="U23" s="167"/>
      <c r="V23" s="181"/>
    </row>
    <row r="24" spans="1:22" ht="15" customHeight="1" outlineLevel="1">
      <c r="A24" s="164"/>
      <c r="B24" s="164"/>
      <c r="C24" s="172" t="s">
        <v>133</v>
      </c>
      <c r="D24" s="180" t="s">
        <v>514</v>
      </c>
      <c r="E24" s="167">
        <v>0</v>
      </c>
      <c r="F24" s="167">
        <v>0</v>
      </c>
      <c r="G24" s="167">
        <v>1</v>
      </c>
      <c r="H24" s="167">
        <v>6</v>
      </c>
      <c r="I24" s="167">
        <f>SUM(J24:V24)</f>
        <v>95</v>
      </c>
      <c r="J24" s="167">
        <v>0</v>
      </c>
      <c r="K24" s="167" t="s">
        <v>514</v>
      </c>
      <c r="L24" s="167">
        <v>1</v>
      </c>
      <c r="M24" s="167" t="s">
        <v>514</v>
      </c>
      <c r="N24" s="167" t="s">
        <v>514</v>
      </c>
      <c r="O24" s="167" t="s">
        <v>514</v>
      </c>
      <c r="P24" s="167" t="s">
        <v>514</v>
      </c>
      <c r="Q24" s="167">
        <v>1</v>
      </c>
      <c r="R24" s="167" t="s">
        <v>514</v>
      </c>
      <c r="S24" s="167" t="s">
        <v>514</v>
      </c>
      <c r="T24" s="167">
        <v>3</v>
      </c>
      <c r="U24" s="167">
        <v>90</v>
      </c>
      <c r="V24" s="167" t="s">
        <v>514</v>
      </c>
    </row>
    <row r="25" spans="1:22" ht="15" customHeight="1" outlineLevel="1">
      <c r="A25" s="171" t="s">
        <v>134</v>
      </c>
      <c r="B25" s="171"/>
      <c r="C25" s="172" t="s">
        <v>135</v>
      </c>
      <c r="D25" s="180">
        <v>7</v>
      </c>
      <c r="E25" s="167" t="s">
        <v>514</v>
      </c>
      <c r="F25" s="167">
        <v>4</v>
      </c>
      <c r="G25" s="167">
        <v>118</v>
      </c>
      <c r="H25" s="167">
        <v>80</v>
      </c>
      <c r="I25" s="167">
        <f>SUM(J25:V25)</f>
        <v>152</v>
      </c>
      <c r="J25" s="167">
        <v>0</v>
      </c>
      <c r="K25" s="167" t="s">
        <v>514</v>
      </c>
      <c r="L25" s="167">
        <v>0</v>
      </c>
      <c r="M25" s="167" t="s">
        <v>514</v>
      </c>
      <c r="N25" s="167" t="s">
        <v>514</v>
      </c>
      <c r="O25" s="167" t="s">
        <v>514</v>
      </c>
      <c r="P25" s="167" t="s">
        <v>514</v>
      </c>
      <c r="Q25" s="167" t="s">
        <v>514</v>
      </c>
      <c r="R25" s="167" t="s">
        <v>514</v>
      </c>
      <c r="S25" s="167" t="s">
        <v>514</v>
      </c>
      <c r="T25" s="167">
        <v>57</v>
      </c>
      <c r="U25" s="167">
        <v>95</v>
      </c>
      <c r="V25" s="167" t="s">
        <v>514</v>
      </c>
    </row>
    <row r="26" spans="1:22" ht="15" customHeight="1" outlineLevel="1">
      <c r="A26" s="164"/>
      <c r="B26" s="164"/>
      <c r="C26" s="172" t="s">
        <v>136</v>
      </c>
      <c r="D26" s="180" t="s">
        <v>514</v>
      </c>
      <c r="E26" s="167" t="s">
        <v>514</v>
      </c>
      <c r="F26" s="167">
        <v>0</v>
      </c>
      <c r="G26" s="167">
        <v>10</v>
      </c>
      <c r="H26" s="167">
        <v>41</v>
      </c>
      <c r="I26" s="167">
        <f>SUM(J26:V26)</f>
        <v>494</v>
      </c>
      <c r="J26" s="167">
        <v>1</v>
      </c>
      <c r="K26" s="167" t="s">
        <v>514</v>
      </c>
      <c r="L26" s="167">
        <v>2</v>
      </c>
      <c r="M26" s="167" t="s">
        <v>514</v>
      </c>
      <c r="N26" s="167" t="s">
        <v>514</v>
      </c>
      <c r="O26" s="167" t="s">
        <v>514</v>
      </c>
      <c r="P26" s="167" t="s">
        <v>514</v>
      </c>
      <c r="Q26" s="167">
        <v>2</v>
      </c>
      <c r="R26" s="167" t="s">
        <v>514</v>
      </c>
      <c r="S26" s="167">
        <v>0</v>
      </c>
      <c r="T26" s="167">
        <v>8</v>
      </c>
      <c r="U26" s="167">
        <v>479</v>
      </c>
      <c r="V26" s="167">
        <v>2</v>
      </c>
    </row>
    <row r="27" spans="1:22" ht="15" customHeight="1" outlineLevel="1">
      <c r="A27" s="171" t="s">
        <v>539</v>
      </c>
      <c r="B27" s="171"/>
      <c r="C27" s="172" t="s">
        <v>137</v>
      </c>
      <c r="D27" s="180">
        <v>0</v>
      </c>
      <c r="E27" s="167">
        <v>1</v>
      </c>
      <c r="F27" s="167">
        <v>1</v>
      </c>
      <c r="G27" s="167">
        <v>12</v>
      </c>
      <c r="H27" s="167">
        <v>26</v>
      </c>
      <c r="I27" s="167">
        <f>SUM(J27:V27)</f>
        <v>143</v>
      </c>
      <c r="J27" s="167">
        <v>0</v>
      </c>
      <c r="K27" s="167" t="s">
        <v>514</v>
      </c>
      <c r="L27" s="167">
        <v>0</v>
      </c>
      <c r="M27" s="167" t="s">
        <v>514</v>
      </c>
      <c r="N27" s="167" t="s">
        <v>514</v>
      </c>
      <c r="O27" s="167" t="s">
        <v>514</v>
      </c>
      <c r="P27" s="167" t="s">
        <v>514</v>
      </c>
      <c r="Q27" s="167" t="s">
        <v>514</v>
      </c>
      <c r="R27" s="167" t="s">
        <v>514</v>
      </c>
      <c r="S27" s="167">
        <v>1</v>
      </c>
      <c r="T27" s="167">
        <v>7</v>
      </c>
      <c r="U27" s="167">
        <v>135</v>
      </c>
      <c r="V27" s="167" t="s">
        <v>514</v>
      </c>
    </row>
    <row r="28" spans="1:22" ht="15" customHeight="1" outlineLevel="1">
      <c r="A28" s="164"/>
      <c r="B28" s="164"/>
      <c r="C28" s="163" t="s">
        <v>540</v>
      </c>
      <c r="D28" s="180" t="s">
        <v>514</v>
      </c>
      <c r="E28" s="167" t="s">
        <v>514</v>
      </c>
      <c r="F28" s="167">
        <v>1</v>
      </c>
      <c r="G28" s="167">
        <v>8</v>
      </c>
      <c r="H28" s="167">
        <v>14</v>
      </c>
      <c r="I28" s="167">
        <f>SUM(J28:V28)</f>
        <v>45</v>
      </c>
      <c r="J28" s="167">
        <v>0</v>
      </c>
      <c r="K28" s="167" t="s">
        <v>514</v>
      </c>
      <c r="L28" s="167">
        <v>0</v>
      </c>
      <c r="M28" s="167" t="s">
        <v>514</v>
      </c>
      <c r="N28" s="167" t="s">
        <v>514</v>
      </c>
      <c r="O28" s="167" t="s">
        <v>514</v>
      </c>
      <c r="P28" s="167" t="s">
        <v>514</v>
      </c>
      <c r="Q28" s="167" t="s">
        <v>514</v>
      </c>
      <c r="R28" s="167">
        <v>1</v>
      </c>
      <c r="S28" s="167">
        <v>1</v>
      </c>
      <c r="T28" s="167">
        <v>10</v>
      </c>
      <c r="U28" s="167">
        <v>33</v>
      </c>
      <c r="V28" s="167" t="s">
        <v>514</v>
      </c>
    </row>
    <row r="29" spans="1:22" ht="15" customHeight="1" outlineLevel="1">
      <c r="A29" s="164"/>
      <c r="B29" s="164"/>
      <c r="C29" s="172"/>
      <c r="D29" s="180"/>
      <c r="E29" s="167"/>
      <c r="F29" s="181"/>
      <c r="G29" s="167"/>
      <c r="H29" s="167"/>
      <c r="I29" s="167"/>
      <c r="J29" s="167"/>
      <c r="K29" s="167"/>
      <c r="L29" s="181"/>
      <c r="M29" s="167"/>
      <c r="N29" s="167"/>
      <c r="O29" s="167"/>
      <c r="P29" s="181"/>
      <c r="Q29" s="167"/>
      <c r="R29" s="167"/>
      <c r="S29" s="167"/>
      <c r="T29" s="167"/>
      <c r="U29" s="167"/>
      <c r="V29" s="181"/>
    </row>
    <row r="30" spans="1:22" ht="15" customHeight="1" outlineLevel="1">
      <c r="A30" s="164"/>
      <c r="B30" s="164"/>
      <c r="C30" s="172" t="s">
        <v>138</v>
      </c>
      <c r="D30" s="180">
        <v>0</v>
      </c>
      <c r="E30" s="167">
        <v>0</v>
      </c>
      <c r="F30" s="167">
        <v>1</v>
      </c>
      <c r="G30" s="167">
        <v>8</v>
      </c>
      <c r="H30" s="167">
        <v>8</v>
      </c>
      <c r="I30" s="167">
        <f>SUM(J30:V30)</f>
        <v>9</v>
      </c>
      <c r="J30" s="167">
        <v>0</v>
      </c>
      <c r="K30" s="167" t="s">
        <v>514</v>
      </c>
      <c r="L30" s="167" t="s">
        <v>514</v>
      </c>
      <c r="M30" s="167" t="s">
        <v>514</v>
      </c>
      <c r="N30" s="167" t="s">
        <v>514</v>
      </c>
      <c r="O30" s="167" t="s">
        <v>514</v>
      </c>
      <c r="P30" s="167" t="s">
        <v>514</v>
      </c>
      <c r="Q30" s="167" t="s">
        <v>514</v>
      </c>
      <c r="R30" s="167">
        <v>0</v>
      </c>
      <c r="S30" s="167">
        <v>4</v>
      </c>
      <c r="T30" s="167">
        <v>5</v>
      </c>
      <c r="U30" s="167" t="s">
        <v>514</v>
      </c>
      <c r="V30" s="167" t="s">
        <v>514</v>
      </c>
    </row>
    <row r="31" spans="1:22" ht="15" customHeight="1" outlineLevel="1">
      <c r="A31" s="171" t="s">
        <v>542</v>
      </c>
      <c r="B31" s="171"/>
      <c r="C31" s="172" t="s">
        <v>139</v>
      </c>
      <c r="D31" s="180">
        <v>23</v>
      </c>
      <c r="E31" s="167" t="s">
        <v>514</v>
      </c>
      <c r="F31" s="167">
        <v>6</v>
      </c>
      <c r="G31" s="167">
        <v>121</v>
      </c>
      <c r="H31" s="167">
        <v>513</v>
      </c>
      <c r="I31" s="167">
        <f>SUM(J31:V31)</f>
        <v>3138</v>
      </c>
      <c r="J31" s="167">
        <v>0</v>
      </c>
      <c r="K31" s="167" t="s">
        <v>514</v>
      </c>
      <c r="L31" s="167">
        <v>2</v>
      </c>
      <c r="M31" s="167">
        <v>11</v>
      </c>
      <c r="N31" s="167">
        <v>5</v>
      </c>
      <c r="O31" s="167" t="s">
        <v>514</v>
      </c>
      <c r="P31" s="167" t="s">
        <v>514</v>
      </c>
      <c r="Q31" s="167">
        <v>5</v>
      </c>
      <c r="R31" s="167">
        <v>2643</v>
      </c>
      <c r="S31" s="167">
        <v>401</v>
      </c>
      <c r="T31" s="167">
        <v>54</v>
      </c>
      <c r="U31" s="167">
        <v>16</v>
      </c>
      <c r="V31" s="167">
        <v>1</v>
      </c>
    </row>
    <row r="32" spans="1:22" ht="15" customHeight="1" outlineLevel="1">
      <c r="A32" s="164"/>
      <c r="B32" s="164"/>
      <c r="C32" s="163" t="s">
        <v>544</v>
      </c>
      <c r="D32" s="180" t="s">
        <v>514</v>
      </c>
      <c r="E32" s="167" t="s">
        <v>514</v>
      </c>
      <c r="F32" s="167" t="s">
        <v>514</v>
      </c>
      <c r="G32" s="167">
        <v>1</v>
      </c>
      <c r="H32" s="167">
        <v>3</v>
      </c>
      <c r="I32" s="167">
        <f>SUM(J32:V32)</f>
        <v>3</v>
      </c>
      <c r="J32" s="167">
        <v>0</v>
      </c>
      <c r="K32" s="167" t="s">
        <v>514</v>
      </c>
      <c r="L32" s="167">
        <v>0</v>
      </c>
      <c r="M32" s="167" t="s">
        <v>514</v>
      </c>
      <c r="N32" s="167" t="s">
        <v>514</v>
      </c>
      <c r="O32" s="167" t="s">
        <v>514</v>
      </c>
      <c r="P32" s="167" t="s">
        <v>514</v>
      </c>
      <c r="Q32" s="167" t="s">
        <v>514</v>
      </c>
      <c r="R32" s="167">
        <v>2</v>
      </c>
      <c r="S32" s="167">
        <v>1</v>
      </c>
      <c r="T32" s="167">
        <v>0</v>
      </c>
      <c r="U32" s="167" t="s">
        <v>514</v>
      </c>
      <c r="V32" s="167" t="s">
        <v>514</v>
      </c>
    </row>
    <row r="33" spans="1:22" ht="15" customHeight="1" outlineLevel="1">
      <c r="A33" s="171" t="s">
        <v>545</v>
      </c>
      <c r="B33" s="171"/>
      <c r="C33" s="172" t="s">
        <v>140</v>
      </c>
      <c r="D33" s="180" t="s">
        <v>514</v>
      </c>
      <c r="E33" s="167" t="s">
        <v>514</v>
      </c>
      <c r="F33" s="167">
        <v>0</v>
      </c>
      <c r="G33" s="167">
        <v>43</v>
      </c>
      <c r="H33" s="167">
        <v>992</v>
      </c>
      <c r="I33" s="167">
        <f>SUM(J33:V33)</f>
        <v>20943</v>
      </c>
      <c r="J33" s="167" t="s">
        <v>514</v>
      </c>
      <c r="K33" s="167" t="s">
        <v>514</v>
      </c>
      <c r="L33" s="167">
        <v>7</v>
      </c>
      <c r="M33" s="167">
        <v>3</v>
      </c>
      <c r="N33" s="167">
        <v>2</v>
      </c>
      <c r="O33" s="167">
        <v>109</v>
      </c>
      <c r="P33" s="167" t="s">
        <v>514</v>
      </c>
      <c r="Q33" s="167">
        <v>4</v>
      </c>
      <c r="R33" s="167">
        <v>19695</v>
      </c>
      <c r="S33" s="167">
        <v>1113</v>
      </c>
      <c r="T33" s="167">
        <v>8</v>
      </c>
      <c r="U33" s="167">
        <v>2</v>
      </c>
      <c r="V33" s="167" t="s">
        <v>514</v>
      </c>
    </row>
    <row r="34" spans="1:22" ht="15" customHeight="1" outlineLevel="1">
      <c r="A34" s="164"/>
      <c r="B34" s="164"/>
      <c r="C34" s="172" t="s">
        <v>141</v>
      </c>
      <c r="D34" s="180">
        <v>1</v>
      </c>
      <c r="E34" s="167">
        <v>0</v>
      </c>
      <c r="F34" s="167">
        <v>0</v>
      </c>
      <c r="G34" s="167">
        <v>22</v>
      </c>
      <c r="H34" s="167">
        <v>59</v>
      </c>
      <c r="I34" s="167">
        <f>SUM(J34:V34)</f>
        <v>238</v>
      </c>
      <c r="J34" s="167">
        <v>0</v>
      </c>
      <c r="K34" s="167" t="s">
        <v>514</v>
      </c>
      <c r="L34" s="167">
        <v>0</v>
      </c>
      <c r="M34" s="167" t="s">
        <v>514</v>
      </c>
      <c r="N34" s="167" t="s">
        <v>514</v>
      </c>
      <c r="O34" s="167" t="s">
        <v>514</v>
      </c>
      <c r="P34" s="167" t="s">
        <v>514</v>
      </c>
      <c r="Q34" s="167">
        <v>0</v>
      </c>
      <c r="R34" s="167">
        <v>211</v>
      </c>
      <c r="S34" s="167">
        <v>5</v>
      </c>
      <c r="T34" s="167">
        <v>8</v>
      </c>
      <c r="U34" s="167">
        <v>14</v>
      </c>
      <c r="V34" s="167" t="s">
        <v>514</v>
      </c>
    </row>
    <row r="35" spans="1:22" ht="15" customHeight="1" outlineLevel="1">
      <c r="A35" s="164"/>
      <c r="B35" s="164"/>
      <c r="C35" s="172"/>
      <c r="D35" s="180"/>
      <c r="E35" s="181"/>
      <c r="F35" s="181"/>
      <c r="G35" s="167"/>
      <c r="H35" s="167"/>
      <c r="I35" s="167"/>
      <c r="J35" s="167"/>
      <c r="K35" s="167"/>
      <c r="L35" s="181"/>
      <c r="M35" s="167"/>
      <c r="N35" s="167"/>
      <c r="O35" s="181"/>
      <c r="P35" s="181"/>
      <c r="Q35" s="167"/>
      <c r="R35" s="167"/>
      <c r="S35" s="167"/>
      <c r="T35" s="167"/>
      <c r="U35" s="167"/>
      <c r="V35" s="181"/>
    </row>
    <row r="36" spans="1:22" ht="15" customHeight="1" outlineLevel="1">
      <c r="A36" s="171" t="s">
        <v>548</v>
      </c>
      <c r="B36" s="171"/>
      <c r="C36" s="172" t="s">
        <v>142</v>
      </c>
      <c r="D36" s="180">
        <v>3</v>
      </c>
      <c r="E36" s="167">
        <v>0</v>
      </c>
      <c r="F36" s="167">
        <v>0</v>
      </c>
      <c r="G36" s="167">
        <v>57</v>
      </c>
      <c r="H36" s="167">
        <v>50</v>
      </c>
      <c r="I36" s="167">
        <f>SUM(J36:V36)</f>
        <v>60</v>
      </c>
      <c r="J36" s="167">
        <v>0</v>
      </c>
      <c r="K36" s="167" t="s">
        <v>514</v>
      </c>
      <c r="L36" s="167">
        <v>3</v>
      </c>
      <c r="M36" s="167">
        <v>0</v>
      </c>
      <c r="N36" s="167">
        <v>0</v>
      </c>
      <c r="O36" s="167" t="s">
        <v>514</v>
      </c>
      <c r="P36" s="167" t="s">
        <v>514</v>
      </c>
      <c r="Q36" s="167">
        <v>2</v>
      </c>
      <c r="R36" s="167">
        <v>21</v>
      </c>
      <c r="S36" s="167">
        <v>9</v>
      </c>
      <c r="T36" s="167">
        <v>15</v>
      </c>
      <c r="U36" s="167">
        <v>10</v>
      </c>
      <c r="V36" s="167" t="s">
        <v>514</v>
      </c>
    </row>
    <row r="37" spans="1:22" ht="15" customHeight="1" outlineLevel="1">
      <c r="A37" s="164"/>
      <c r="B37" s="164"/>
      <c r="C37" s="172" t="s">
        <v>143</v>
      </c>
      <c r="D37" s="180">
        <v>0</v>
      </c>
      <c r="E37" s="167">
        <v>0</v>
      </c>
      <c r="F37" s="167">
        <v>0</v>
      </c>
      <c r="G37" s="167">
        <v>26</v>
      </c>
      <c r="H37" s="167">
        <v>29</v>
      </c>
      <c r="I37" s="167">
        <f>SUM(J37:V37)</f>
        <v>248</v>
      </c>
      <c r="J37" s="167">
        <v>0</v>
      </c>
      <c r="K37" s="167">
        <v>0</v>
      </c>
      <c r="L37" s="167">
        <v>0</v>
      </c>
      <c r="M37" s="167">
        <v>1</v>
      </c>
      <c r="N37" s="167">
        <v>2</v>
      </c>
      <c r="O37" s="167" t="s">
        <v>514</v>
      </c>
      <c r="P37" s="167" t="s">
        <v>514</v>
      </c>
      <c r="Q37" s="167">
        <v>2</v>
      </c>
      <c r="R37" s="167">
        <v>206</v>
      </c>
      <c r="S37" s="167">
        <v>4</v>
      </c>
      <c r="T37" s="167">
        <v>12</v>
      </c>
      <c r="U37" s="167">
        <v>21</v>
      </c>
      <c r="V37" s="167" t="s">
        <v>514</v>
      </c>
    </row>
    <row r="38" spans="1:22" ht="15" customHeight="1" outlineLevel="1">
      <c r="A38" s="164"/>
      <c r="B38" s="164"/>
      <c r="C38" s="172" t="s">
        <v>144</v>
      </c>
      <c r="D38" s="180">
        <v>21</v>
      </c>
      <c r="E38" s="167">
        <v>0</v>
      </c>
      <c r="F38" s="167">
        <v>1</v>
      </c>
      <c r="G38" s="167">
        <v>35</v>
      </c>
      <c r="H38" s="167">
        <v>135</v>
      </c>
      <c r="I38" s="167">
        <f>SUM(J38:V38)</f>
        <v>701</v>
      </c>
      <c r="J38" s="167">
        <v>0</v>
      </c>
      <c r="K38" s="167">
        <v>1</v>
      </c>
      <c r="L38" s="167">
        <v>68</v>
      </c>
      <c r="M38" s="167">
        <v>19</v>
      </c>
      <c r="N38" s="167">
        <v>6</v>
      </c>
      <c r="O38" s="167" t="s">
        <v>514</v>
      </c>
      <c r="P38" s="167" t="s">
        <v>514</v>
      </c>
      <c r="Q38" s="167">
        <v>5</v>
      </c>
      <c r="R38" s="167">
        <v>539</v>
      </c>
      <c r="S38" s="167">
        <v>41</v>
      </c>
      <c r="T38" s="167">
        <v>14</v>
      </c>
      <c r="U38" s="167">
        <v>8</v>
      </c>
      <c r="V38" s="167" t="s">
        <v>514</v>
      </c>
    </row>
    <row r="39" spans="1:22" ht="15" customHeight="1" outlineLevel="1">
      <c r="A39" s="164"/>
      <c r="B39" s="164"/>
      <c r="C39" s="172" t="s">
        <v>145</v>
      </c>
      <c r="D39" s="180">
        <v>18</v>
      </c>
      <c r="E39" s="167">
        <v>0</v>
      </c>
      <c r="F39" s="167">
        <v>1</v>
      </c>
      <c r="G39" s="167">
        <v>24</v>
      </c>
      <c r="H39" s="167">
        <v>67</v>
      </c>
      <c r="I39" s="167">
        <f>SUM(J39:V39)</f>
        <v>67</v>
      </c>
      <c r="J39" s="167">
        <v>0</v>
      </c>
      <c r="K39" s="167" t="s">
        <v>514</v>
      </c>
      <c r="L39" s="167">
        <v>1</v>
      </c>
      <c r="M39" s="167" t="s">
        <v>514</v>
      </c>
      <c r="N39" s="167" t="s">
        <v>514</v>
      </c>
      <c r="O39" s="167" t="s">
        <v>514</v>
      </c>
      <c r="P39" s="167" t="s">
        <v>514</v>
      </c>
      <c r="Q39" s="167">
        <v>3</v>
      </c>
      <c r="R39" s="167">
        <v>48</v>
      </c>
      <c r="S39" s="167">
        <v>9</v>
      </c>
      <c r="T39" s="167">
        <v>6</v>
      </c>
      <c r="U39" s="167">
        <v>0</v>
      </c>
      <c r="V39" s="167" t="s">
        <v>514</v>
      </c>
    </row>
    <row r="40" spans="1:22" ht="15" customHeight="1" outlineLevel="1">
      <c r="A40" s="164"/>
      <c r="B40" s="164"/>
      <c r="C40" s="172" t="s">
        <v>146</v>
      </c>
      <c r="D40" s="180">
        <v>1</v>
      </c>
      <c r="E40" s="167">
        <v>1</v>
      </c>
      <c r="F40" s="167">
        <v>1</v>
      </c>
      <c r="G40" s="167">
        <v>7</v>
      </c>
      <c r="H40" s="167">
        <v>48</v>
      </c>
      <c r="I40" s="167">
        <f>SUM(J40:V40)</f>
        <v>11</v>
      </c>
      <c r="J40" s="167">
        <v>0</v>
      </c>
      <c r="K40" s="167" t="s">
        <v>514</v>
      </c>
      <c r="L40" s="167">
        <v>0</v>
      </c>
      <c r="M40" s="167" t="s">
        <v>514</v>
      </c>
      <c r="N40" s="167" t="s">
        <v>514</v>
      </c>
      <c r="O40" s="167" t="s">
        <v>514</v>
      </c>
      <c r="P40" s="167" t="s">
        <v>514</v>
      </c>
      <c r="Q40" s="167">
        <v>2</v>
      </c>
      <c r="R40" s="167" t="s">
        <v>514</v>
      </c>
      <c r="S40" s="167">
        <v>7</v>
      </c>
      <c r="T40" s="167">
        <v>2</v>
      </c>
      <c r="U40" s="167" t="s">
        <v>514</v>
      </c>
      <c r="V40" s="167" t="s">
        <v>514</v>
      </c>
    </row>
    <row r="41" spans="1:22" ht="15" customHeight="1" outlineLevel="1">
      <c r="A41" s="164"/>
      <c r="B41" s="164"/>
      <c r="C41" s="172"/>
      <c r="D41" s="180"/>
      <c r="E41" s="167"/>
      <c r="F41" s="181"/>
      <c r="G41" s="167"/>
      <c r="H41" s="167"/>
      <c r="I41" s="167"/>
      <c r="J41" s="167"/>
      <c r="K41" s="167"/>
      <c r="L41" s="181"/>
      <c r="M41" s="167"/>
      <c r="N41" s="167"/>
      <c r="O41" s="167"/>
      <c r="P41" s="181"/>
      <c r="Q41" s="167"/>
      <c r="R41" s="167"/>
      <c r="S41" s="167"/>
      <c r="T41" s="167"/>
      <c r="U41" s="167"/>
      <c r="V41" s="181"/>
    </row>
    <row r="42" spans="1:22" ht="15" customHeight="1" outlineLevel="1">
      <c r="A42" s="171" t="s">
        <v>553</v>
      </c>
      <c r="B42" s="171"/>
      <c r="C42" s="172" t="s">
        <v>147</v>
      </c>
      <c r="D42" s="180">
        <v>7</v>
      </c>
      <c r="E42" s="167" t="s">
        <v>514</v>
      </c>
      <c r="F42" s="167">
        <v>1</v>
      </c>
      <c r="G42" s="167">
        <v>3</v>
      </c>
      <c r="H42" s="167">
        <v>12</v>
      </c>
      <c r="I42" s="167">
        <f>SUM(J42:V42)</f>
        <v>2</v>
      </c>
      <c r="J42" s="167">
        <v>0</v>
      </c>
      <c r="K42" s="167" t="s">
        <v>514</v>
      </c>
      <c r="L42" s="167" t="s">
        <v>514</v>
      </c>
      <c r="M42" s="167" t="s">
        <v>514</v>
      </c>
      <c r="N42" s="167" t="s">
        <v>514</v>
      </c>
      <c r="O42" s="167" t="s">
        <v>514</v>
      </c>
      <c r="P42" s="167" t="s">
        <v>514</v>
      </c>
      <c r="Q42" s="167" t="s">
        <v>514</v>
      </c>
      <c r="R42" s="167" t="s">
        <v>514</v>
      </c>
      <c r="S42" s="167">
        <v>2</v>
      </c>
      <c r="T42" s="167">
        <v>0</v>
      </c>
      <c r="U42" s="167" t="s">
        <v>514</v>
      </c>
      <c r="V42" s="167" t="s">
        <v>514</v>
      </c>
    </row>
    <row r="43" spans="1:22" ht="15" customHeight="1" outlineLevel="1">
      <c r="A43" s="164"/>
      <c r="B43" s="164"/>
      <c r="C43" s="172" t="s">
        <v>148</v>
      </c>
      <c r="D43" s="180" t="s">
        <v>514</v>
      </c>
      <c r="E43" s="167" t="s">
        <v>514</v>
      </c>
      <c r="F43" s="167" t="s">
        <v>514</v>
      </c>
      <c r="G43" s="167">
        <v>610</v>
      </c>
      <c r="H43" s="167">
        <v>1013</v>
      </c>
      <c r="I43" s="167">
        <f>SUM(J43:V43)</f>
        <v>411</v>
      </c>
      <c r="J43" s="167" t="s">
        <v>514</v>
      </c>
      <c r="K43" s="167" t="s">
        <v>514</v>
      </c>
      <c r="L43" s="167">
        <v>16</v>
      </c>
      <c r="M43" s="167">
        <v>109</v>
      </c>
      <c r="N43" s="167">
        <v>24</v>
      </c>
      <c r="O43" s="167">
        <v>102</v>
      </c>
      <c r="P43" s="167" t="s">
        <v>514</v>
      </c>
      <c r="Q43" s="167" t="s">
        <v>514</v>
      </c>
      <c r="R43" s="167">
        <v>85</v>
      </c>
      <c r="S43" s="167">
        <v>46</v>
      </c>
      <c r="T43" s="167">
        <v>29</v>
      </c>
      <c r="U43" s="167" t="s">
        <v>514</v>
      </c>
      <c r="V43" s="167" t="s">
        <v>514</v>
      </c>
    </row>
    <row r="44" spans="1:22" ht="15" customHeight="1" outlineLevel="1">
      <c r="A44" s="171" t="s">
        <v>555</v>
      </c>
      <c r="B44" s="171"/>
      <c r="C44" s="172" t="s">
        <v>149</v>
      </c>
      <c r="D44" s="180">
        <v>53</v>
      </c>
      <c r="E44" s="167" t="s">
        <v>514</v>
      </c>
      <c r="F44" s="167">
        <v>1</v>
      </c>
      <c r="G44" s="167">
        <v>21</v>
      </c>
      <c r="H44" s="167">
        <v>81</v>
      </c>
      <c r="I44" s="167">
        <f>SUM(J44:V44)</f>
        <v>9</v>
      </c>
      <c r="J44" s="167">
        <v>0</v>
      </c>
      <c r="K44" s="167">
        <v>0</v>
      </c>
      <c r="L44" s="167" t="s">
        <v>514</v>
      </c>
      <c r="M44" s="167" t="s">
        <v>514</v>
      </c>
      <c r="N44" s="167" t="s">
        <v>514</v>
      </c>
      <c r="O44" s="167" t="s">
        <v>514</v>
      </c>
      <c r="P44" s="167" t="s">
        <v>514</v>
      </c>
      <c r="Q44" s="167" t="s">
        <v>514</v>
      </c>
      <c r="R44" s="167">
        <v>0</v>
      </c>
      <c r="S44" s="167">
        <v>7</v>
      </c>
      <c r="T44" s="167">
        <v>2</v>
      </c>
      <c r="U44" s="167" t="s">
        <v>514</v>
      </c>
      <c r="V44" s="167" t="s">
        <v>514</v>
      </c>
    </row>
    <row r="45" spans="1:22" ht="15" customHeight="1" outlineLevel="1">
      <c r="A45" s="171" t="s">
        <v>557</v>
      </c>
      <c r="B45" s="171"/>
      <c r="C45" s="172" t="s">
        <v>150</v>
      </c>
      <c r="D45" s="180">
        <v>13</v>
      </c>
      <c r="E45" s="167" t="s">
        <v>514</v>
      </c>
      <c r="F45" s="167">
        <v>8</v>
      </c>
      <c r="G45" s="167">
        <v>21</v>
      </c>
      <c r="H45" s="167">
        <v>22</v>
      </c>
      <c r="I45" s="167">
        <f>SUM(J45:V45)</f>
        <v>6</v>
      </c>
      <c r="J45" s="167" t="s">
        <v>514</v>
      </c>
      <c r="K45" s="167" t="s">
        <v>514</v>
      </c>
      <c r="L45" s="167" t="s">
        <v>514</v>
      </c>
      <c r="M45" s="167" t="s">
        <v>514</v>
      </c>
      <c r="N45" s="167" t="s">
        <v>514</v>
      </c>
      <c r="O45" s="167" t="s">
        <v>514</v>
      </c>
      <c r="P45" s="167" t="s">
        <v>514</v>
      </c>
      <c r="Q45" s="167">
        <v>0</v>
      </c>
      <c r="R45" s="167" t="s">
        <v>514</v>
      </c>
      <c r="S45" s="167">
        <v>4</v>
      </c>
      <c r="T45" s="167">
        <v>2</v>
      </c>
      <c r="U45" s="167" t="s">
        <v>514</v>
      </c>
      <c r="V45" s="167" t="s">
        <v>514</v>
      </c>
    </row>
    <row r="46" spans="1:22" ht="15" customHeight="1" outlineLevel="1">
      <c r="A46" s="164"/>
      <c r="B46" s="164"/>
      <c r="C46" s="172" t="s">
        <v>151</v>
      </c>
      <c r="D46" s="180">
        <v>19</v>
      </c>
      <c r="E46" s="167" t="s">
        <v>514</v>
      </c>
      <c r="F46" s="167">
        <v>15</v>
      </c>
      <c r="G46" s="167">
        <v>194</v>
      </c>
      <c r="H46" s="167">
        <v>121</v>
      </c>
      <c r="I46" s="167">
        <f>SUM(J46:V46)</f>
        <v>240</v>
      </c>
      <c r="J46" s="167" t="s">
        <v>514</v>
      </c>
      <c r="K46" s="167">
        <v>114</v>
      </c>
      <c r="L46" s="167">
        <v>46</v>
      </c>
      <c r="M46" s="167" t="s">
        <v>514</v>
      </c>
      <c r="N46" s="167" t="s">
        <v>514</v>
      </c>
      <c r="O46" s="167" t="s">
        <v>514</v>
      </c>
      <c r="P46" s="167" t="s">
        <v>514</v>
      </c>
      <c r="Q46" s="167">
        <v>4</v>
      </c>
      <c r="R46" s="167">
        <v>56</v>
      </c>
      <c r="S46" s="167">
        <v>20</v>
      </c>
      <c r="T46" s="167" t="s">
        <v>514</v>
      </c>
      <c r="U46" s="167" t="s">
        <v>514</v>
      </c>
      <c r="V46" s="167" t="s">
        <v>514</v>
      </c>
    </row>
    <row r="47" spans="1:22" ht="15" customHeight="1" outlineLevel="1">
      <c r="A47" s="164"/>
      <c r="B47" s="164"/>
      <c r="C47" s="172"/>
      <c r="D47" s="180"/>
      <c r="E47" s="167"/>
      <c r="F47" s="181"/>
      <c r="G47" s="167"/>
      <c r="H47" s="167"/>
      <c r="I47" s="167"/>
      <c r="J47" s="167"/>
      <c r="K47" s="167"/>
      <c r="L47" s="181"/>
      <c r="M47" s="167"/>
      <c r="N47" s="167"/>
      <c r="O47" s="167"/>
      <c r="P47" s="181"/>
      <c r="Q47" s="167"/>
      <c r="R47" s="167"/>
      <c r="S47" s="167"/>
      <c r="T47" s="167"/>
      <c r="U47" s="167"/>
      <c r="V47" s="181"/>
    </row>
    <row r="48" spans="1:22" ht="15" customHeight="1" outlineLevel="1">
      <c r="A48" s="164"/>
      <c r="B48" s="164"/>
      <c r="C48" s="172" t="s">
        <v>152</v>
      </c>
      <c r="D48" s="180">
        <v>8</v>
      </c>
      <c r="E48" s="167" t="s">
        <v>514</v>
      </c>
      <c r="F48" s="167">
        <v>3</v>
      </c>
      <c r="G48" s="167">
        <v>9</v>
      </c>
      <c r="H48" s="167">
        <v>199</v>
      </c>
      <c r="I48" s="167">
        <f>SUM(J48:V48)</f>
        <v>133</v>
      </c>
      <c r="J48" s="167" t="s">
        <v>514</v>
      </c>
      <c r="K48" s="167">
        <v>32</v>
      </c>
      <c r="L48" s="167">
        <v>8</v>
      </c>
      <c r="M48" s="167">
        <v>30</v>
      </c>
      <c r="N48" s="167">
        <v>5</v>
      </c>
      <c r="O48" s="167" t="s">
        <v>514</v>
      </c>
      <c r="P48" s="167" t="s">
        <v>514</v>
      </c>
      <c r="Q48" s="167">
        <v>0</v>
      </c>
      <c r="R48" s="167">
        <v>10</v>
      </c>
      <c r="S48" s="167">
        <v>34</v>
      </c>
      <c r="T48" s="167">
        <v>14</v>
      </c>
      <c r="U48" s="167" t="s">
        <v>514</v>
      </c>
      <c r="V48" s="167" t="s">
        <v>514</v>
      </c>
    </row>
    <row r="49" spans="1:22" ht="15" customHeight="1" outlineLevel="1">
      <c r="A49" s="171" t="s">
        <v>560</v>
      </c>
      <c r="B49" s="171"/>
      <c r="C49" s="172" t="s">
        <v>153</v>
      </c>
      <c r="D49" s="180" t="s">
        <v>514</v>
      </c>
      <c r="E49" s="167" t="s">
        <v>514</v>
      </c>
      <c r="F49" s="167">
        <v>3</v>
      </c>
      <c r="G49" s="167">
        <v>9</v>
      </c>
      <c r="H49" s="167">
        <v>28</v>
      </c>
      <c r="I49" s="167">
        <f>SUM(J49:V49)</f>
        <v>14</v>
      </c>
      <c r="J49" s="167" t="s">
        <v>514</v>
      </c>
      <c r="K49" s="167" t="s">
        <v>514</v>
      </c>
      <c r="L49" s="167" t="s">
        <v>514</v>
      </c>
      <c r="M49" s="167" t="s">
        <v>514</v>
      </c>
      <c r="N49" s="167" t="s">
        <v>514</v>
      </c>
      <c r="O49" s="167" t="s">
        <v>514</v>
      </c>
      <c r="P49" s="167" t="s">
        <v>514</v>
      </c>
      <c r="Q49" s="167">
        <v>1</v>
      </c>
      <c r="R49" s="167" t="s">
        <v>514</v>
      </c>
      <c r="S49" s="167">
        <v>4</v>
      </c>
      <c r="T49" s="167">
        <v>9</v>
      </c>
      <c r="U49" s="167" t="s">
        <v>514</v>
      </c>
      <c r="V49" s="167" t="s">
        <v>514</v>
      </c>
    </row>
    <row r="50" spans="1:22" ht="15" customHeight="1" outlineLevel="1">
      <c r="A50" s="164" t="s">
        <v>183</v>
      </c>
      <c r="B50" s="164"/>
      <c r="C50" s="172" t="s">
        <v>154</v>
      </c>
      <c r="D50" s="180" t="s">
        <v>514</v>
      </c>
      <c r="E50" s="167" t="s">
        <v>514</v>
      </c>
      <c r="F50" s="167">
        <v>2</v>
      </c>
      <c r="G50" s="167">
        <v>2</v>
      </c>
      <c r="H50" s="167">
        <v>33</v>
      </c>
      <c r="I50" s="167">
        <f>SUM(J50:V50)</f>
        <v>5</v>
      </c>
      <c r="J50" s="167" t="s">
        <v>514</v>
      </c>
      <c r="K50" s="167" t="s">
        <v>514</v>
      </c>
      <c r="L50" s="167" t="s">
        <v>514</v>
      </c>
      <c r="M50" s="167" t="s">
        <v>514</v>
      </c>
      <c r="N50" s="167" t="s">
        <v>514</v>
      </c>
      <c r="O50" s="167" t="s">
        <v>514</v>
      </c>
      <c r="P50" s="167" t="s">
        <v>514</v>
      </c>
      <c r="Q50" s="167">
        <v>0</v>
      </c>
      <c r="R50" s="167" t="s">
        <v>514</v>
      </c>
      <c r="S50" s="167">
        <v>0</v>
      </c>
      <c r="T50" s="167">
        <v>5</v>
      </c>
      <c r="U50" s="167" t="s">
        <v>514</v>
      </c>
      <c r="V50" s="167" t="s">
        <v>514</v>
      </c>
    </row>
    <row r="51" spans="1:22" ht="15" customHeight="1" outlineLevel="1">
      <c r="A51" s="171" t="s">
        <v>562</v>
      </c>
      <c r="B51" s="171"/>
      <c r="C51" s="172" t="s">
        <v>155</v>
      </c>
      <c r="D51" s="180" t="s">
        <v>514</v>
      </c>
      <c r="E51" s="167" t="s">
        <v>514</v>
      </c>
      <c r="F51" s="167">
        <v>1</v>
      </c>
      <c r="G51" s="167">
        <v>1</v>
      </c>
      <c r="H51" s="167">
        <v>25</v>
      </c>
      <c r="I51" s="167">
        <f>SUM(J51:V51)</f>
        <v>19</v>
      </c>
      <c r="J51" s="167" t="s">
        <v>514</v>
      </c>
      <c r="K51" s="167" t="s">
        <v>514</v>
      </c>
      <c r="L51" s="167" t="s">
        <v>514</v>
      </c>
      <c r="M51" s="167" t="s">
        <v>514</v>
      </c>
      <c r="N51" s="167" t="s">
        <v>514</v>
      </c>
      <c r="O51" s="167" t="s">
        <v>514</v>
      </c>
      <c r="P51" s="167" t="s">
        <v>514</v>
      </c>
      <c r="Q51" s="167">
        <v>1</v>
      </c>
      <c r="R51" s="167" t="s">
        <v>514</v>
      </c>
      <c r="S51" s="167">
        <v>7</v>
      </c>
      <c r="T51" s="167">
        <v>11</v>
      </c>
      <c r="U51" s="167" t="s">
        <v>514</v>
      </c>
      <c r="V51" s="167" t="s">
        <v>514</v>
      </c>
    </row>
    <row r="52" spans="1:22" ht="15" customHeight="1" outlineLevel="1">
      <c r="A52" s="164"/>
      <c r="B52" s="164"/>
      <c r="C52" s="172" t="s">
        <v>156</v>
      </c>
      <c r="D52" s="180" t="s">
        <v>514</v>
      </c>
      <c r="E52" s="167" t="s">
        <v>514</v>
      </c>
      <c r="F52" s="167">
        <v>2</v>
      </c>
      <c r="G52" s="167">
        <v>0</v>
      </c>
      <c r="H52" s="167">
        <v>22</v>
      </c>
      <c r="I52" s="167">
        <f>SUM(J52:V52)</f>
        <v>12</v>
      </c>
      <c r="J52" s="167" t="s">
        <v>514</v>
      </c>
      <c r="K52" s="167" t="s">
        <v>514</v>
      </c>
      <c r="L52" s="167" t="s">
        <v>514</v>
      </c>
      <c r="M52" s="167" t="s">
        <v>514</v>
      </c>
      <c r="N52" s="167" t="s">
        <v>514</v>
      </c>
      <c r="O52" s="167" t="s">
        <v>514</v>
      </c>
      <c r="P52" s="167" t="s">
        <v>514</v>
      </c>
      <c r="Q52" s="167">
        <v>2</v>
      </c>
      <c r="R52" s="167" t="s">
        <v>514</v>
      </c>
      <c r="S52" s="167">
        <v>7</v>
      </c>
      <c r="T52" s="167">
        <v>3</v>
      </c>
      <c r="U52" s="167" t="s">
        <v>514</v>
      </c>
      <c r="V52" s="167" t="s">
        <v>514</v>
      </c>
    </row>
    <row r="53" spans="1:22" ht="15" customHeight="1" outlineLevel="1">
      <c r="A53" s="164"/>
      <c r="B53" s="164"/>
      <c r="C53" s="172"/>
      <c r="D53" s="180"/>
      <c r="E53" s="167"/>
      <c r="F53" s="181"/>
      <c r="G53" s="167"/>
      <c r="H53" s="167"/>
      <c r="I53" s="167"/>
      <c r="J53" s="167"/>
      <c r="K53" s="167"/>
      <c r="L53" s="181"/>
      <c r="M53" s="167"/>
      <c r="N53" s="167"/>
      <c r="O53" s="167"/>
      <c r="P53" s="181"/>
      <c r="Q53" s="167"/>
      <c r="R53" s="167"/>
      <c r="S53" s="167"/>
      <c r="T53" s="167"/>
      <c r="U53" s="167"/>
      <c r="V53" s="181"/>
    </row>
    <row r="54" spans="1:22" ht="15" customHeight="1" outlineLevel="1">
      <c r="A54" s="171" t="s">
        <v>565</v>
      </c>
      <c r="B54" s="171"/>
      <c r="C54" s="172" t="s">
        <v>157</v>
      </c>
      <c r="D54" s="180" t="s">
        <v>514</v>
      </c>
      <c r="E54" s="167" t="s">
        <v>514</v>
      </c>
      <c r="F54" s="167" t="s">
        <v>514</v>
      </c>
      <c r="G54" s="167" t="s">
        <v>514</v>
      </c>
      <c r="H54" s="167" t="s">
        <v>514</v>
      </c>
      <c r="I54" s="167" t="s">
        <v>514</v>
      </c>
      <c r="J54" s="167" t="s">
        <v>514</v>
      </c>
      <c r="K54" s="167" t="s">
        <v>514</v>
      </c>
      <c r="L54" s="167" t="s">
        <v>514</v>
      </c>
      <c r="M54" s="167" t="s">
        <v>514</v>
      </c>
      <c r="N54" s="167" t="s">
        <v>514</v>
      </c>
      <c r="O54" s="167" t="s">
        <v>514</v>
      </c>
      <c r="P54" s="167" t="s">
        <v>514</v>
      </c>
      <c r="Q54" s="167" t="s">
        <v>514</v>
      </c>
      <c r="R54" s="167" t="s">
        <v>514</v>
      </c>
      <c r="S54" s="167" t="s">
        <v>514</v>
      </c>
      <c r="T54" s="167" t="s">
        <v>514</v>
      </c>
      <c r="U54" s="167" t="s">
        <v>514</v>
      </c>
      <c r="V54" s="167" t="s">
        <v>514</v>
      </c>
    </row>
    <row r="55" spans="1:22" ht="15" customHeight="1" outlineLevel="1">
      <c r="A55" s="171" t="s">
        <v>567</v>
      </c>
      <c r="B55" s="171"/>
      <c r="C55" s="172" t="s">
        <v>158</v>
      </c>
      <c r="D55" s="180" t="s">
        <v>514</v>
      </c>
      <c r="E55" s="167" t="s">
        <v>514</v>
      </c>
      <c r="F55" s="167">
        <v>2</v>
      </c>
      <c r="G55" s="167" t="s">
        <v>514</v>
      </c>
      <c r="H55" s="167">
        <v>13</v>
      </c>
      <c r="I55" s="167">
        <f>SUM(J55:V55)</f>
        <v>14</v>
      </c>
      <c r="J55" s="167" t="s">
        <v>514</v>
      </c>
      <c r="K55" s="167" t="s">
        <v>514</v>
      </c>
      <c r="L55" s="167" t="s">
        <v>514</v>
      </c>
      <c r="M55" s="167" t="s">
        <v>514</v>
      </c>
      <c r="N55" s="167" t="s">
        <v>514</v>
      </c>
      <c r="O55" s="167" t="s">
        <v>514</v>
      </c>
      <c r="P55" s="167" t="s">
        <v>514</v>
      </c>
      <c r="Q55" s="167">
        <v>3</v>
      </c>
      <c r="R55" s="167" t="s">
        <v>514</v>
      </c>
      <c r="S55" s="167">
        <v>4</v>
      </c>
      <c r="T55" s="167">
        <v>7</v>
      </c>
      <c r="U55" s="167" t="s">
        <v>514</v>
      </c>
      <c r="V55" s="167" t="s">
        <v>514</v>
      </c>
    </row>
    <row r="56" spans="1:22" ht="15" customHeight="1" outlineLevel="1">
      <c r="A56" s="171" t="s">
        <v>569</v>
      </c>
      <c r="B56" s="171"/>
      <c r="C56" s="172" t="s">
        <v>159</v>
      </c>
      <c r="D56" s="180" t="s">
        <v>514</v>
      </c>
      <c r="E56" s="167" t="s">
        <v>514</v>
      </c>
      <c r="F56" s="167" t="s">
        <v>514</v>
      </c>
      <c r="G56" s="167" t="s">
        <v>514</v>
      </c>
      <c r="H56" s="167">
        <v>2</v>
      </c>
      <c r="I56" s="167">
        <f>SUM(J56:V56)</f>
        <v>2</v>
      </c>
      <c r="J56" s="167" t="s">
        <v>514</v>
      </c>
      <c r="K56" s="167" t="s">
        <v>514</v>
      </c>
      <c r="L56" s="167" t="s">
        <v>514</v>
      </c>
      <c r="M56" s="167" t="s">
        <v>514</v>
      </c>
      <c r="N56" s="167" t="s">
        <v>514</v>
      </c>
      <c r="O56" s="167" t="s">
        <v>514</v>
      </c>
      <c r="P56" s="167">
        <v>0</v>
      </c>
      <c r="Q56" s="167">
        <v>0</v>
      </c>
      <c r="R56" s="167" t="s">
        <v>514</v>
      </c>
      <c r="S56" s="167">
        <v>2</v>
      </c>
      <c r="T56" s="167">
        <v>0</v>
      </c>
      <c r="U56" s="167" t="s">
        <v>514</v>
      </c>
      <c r="V56" s="167" t="s">
        <v>514</v>
      </c>
    </row>
    <row r="57" spans="1:22" ht="15" customHeight="1" outlineLevel="1">
      <c r="A57" s="171" t="s">
        <v>571</v>
      </c>
      <c r="B57" s="171"/>
      <c r="C57" s="172" t="s">
        <v>160</v>
      </c>
      <c r="D57" s="180" t="s">
        <v>514</v>
      </c>
      <c r="E57" s="167" t="s">
        <v>514</v>
      </c>
      <c r="F57" s="167" t="s">
        <v>514</v>
      </c>
      <c r="G57" s="167" t="s">
        <v>514</v>
      </c>
      <c r="H57" s="167">
        <v>217</v>
      </c>
      <c r="I57" s="167">
        <f>SUM(J57:V57)</f>
        <v>423</v>
      </c>
      <c r="J57" s="167" t="s">
        <v>514</v>
      </c>
      <c r="K57" s="167">
        <v>60</v>
      </c>
      <c r="L57" s="167">
        <v>11</v>
      </c>
      <c r="M57" s="167">
        <v>25</v>
      </c>
      <c r="N57" s="167">
        <v>30</v>
      </c>
      <c r="O57" s="167">
        <v>72</v>
      </c>
      <c r="P57" s="167">
        <v>1</v>
      </c>
      <c r="Q57" s="167">
        <v>5</v>
      </c>
      <c r="R57" s="167">
        <v>148</v>
      </c>
      <c r="S57" s="167">
        <v>51</v>
      </c>
      <c r="T57" s="167">
        <v>20</v>
      </c>
      <c r="U57" s="167" t="s">
        <v>514</v>
      </c>
      <c r="V57" s="167" t="s">
        <v>514</v>
      </c>
    </row>
    <row r="58" spans="1:22" ht="15" customHeight="1" outlineLevel="1">
      <c r="A58" s="171" t="s">
        <v>161</v>
      </c>
      <c r="B58" s="171"/>
      <c r="C58" s="172" t="s">
        <v>162</v>
      </c>
      <c r="D58" s="180">
        <v>0</v>
      </c>
      <c r="E58" s="167">
        <v>0</v>
      </c>
      <c r="F58" s="167" t="s">
        <v>514</v>
      </c>
      <c r="G58" s="167" t="s">
        <v>514</v>
      </c>
      <c r="H58" s="167">
        <v>3</v>
      </c>
      <c r="I58" s="167">
        <f>SUM(J58:V58)</f>
        <v>0</v>
      </c>
      <c r="J58" s="167" t="s">
        <v>514</v>
      </c>
      <c r="K58" s="167" t="s">
        <v>514</v>
      </c>
      <c r="L58" s="167" t="s">
        <v>514</v>
      </c>
      <c r="M58" s="167" t="s">
        <v>514</v>
      </c>
      <c r="N58" s="167" t="s">
        <v>514</v>
      </c>
      <c r="O58" s="167" t="s">
        <v>514</v>
      </c>
      <c r="P58" s="167" t="s">
        <v>514</v>
      </c>
      <c r="Q58" s="167" t="s">
        <v>514</v>
      </c>
      <c r="R58" s="167" t="s">
        <v>514</v>
      </c>
      <c r="S58" s="167">
        <v>0</v>
      </c>
      <c r="T58" s="167">
        <v>0</v>
      </c>
      <c r="U58" s="167" t="s">
        <v>514</v>
      </c>
      <c r="V58" s="167" t="s">
        <v>514</v>
      </c>
    </row>
    <row r="59" spans="1:22" ht="15" customHeight="1" outlineLevel="1">
      <c r="A59" s="164"/>
      <c r="B59" s="164"/>
      <c r="C59" s="172"/>
      <c r="D59" s="180"/>
      <c r="E59" s="167"/>
      <c r="F59" s="181"/>
      <c r="G59" s="167"/>
      <c r="H59" s="167"/>
      <c r="I59" s="167"/>
      <c r="J59" s="167"/>
      <c r="K59" s="167"/>
      <c r="L59" s="181"/>
      <c r="M59" s="167"/>
      <c r="N59" s="167"/>
      <c r="O59" s="167"/>
      <c r="P59" s="181"/>
      <c r="Q59" s="167"/>
      <c r="R59" s="167"/>
      <c r="S59" s="167"/>
      <c r="T59" s="167"/>
      <c r="U59" s="167"/>
      <c r="V59" s="181"/>
    </row>
    <row r="60" spans="1:22" ht="15" customHeight="1" outlineLevel="1">
      <c r="A60" s="171" t="s">
        <v>574</v>
      </c>
      <c r="B60" s="171"/>
      <c r="C60" s="172" t="s">
        <v>163</v>
      </c>
      <c r="D60" s="180">
        <v>0</v>
      </c>
      <c r="E60" s="167" t="s">
        <v>514</v>
      </c>
      <c r="F60" s="167">
        <v>0</v>
      </c>
      <c r="G60" s="167">
        <v>1</v>
      </c>
      <c r="H60" s="167">
        <v>93</v>
      </c>
      <c r="I60" s="167">
        <f>SUM(J60:V60)</f>
        <v>20</v>
      </c>
      <c r="J60" s="167" t="s">
        <v>514</v>
      </c>
      <c r="K60" s="167" t="s">
        <v>514</v>
      </c>
      <c r="L60" s="167">
        <v>1</v>
      </c>
      <c r="M60" s="167">
        <v>2</v>
      </c>
      <c r="N60" s="167">
        <v>2</v>
      </c>
      <c r="O60" s="167" t="s">
        <v>514</v>
      </c>
      <c r="P60" s="167" t="s">
        <v>514</v>
      </c>
      <c r="Q60" s="167">
        <v>1</v>
      </c>
      <c r="R60" s="167" t="s">
        <v>514</v>
      </c>
      <c r="S60" s="167">
        <v>10</v>
      </c>
      <c r="T60" s="167">
        <v>4</v>
      </c>
      <c r="U60" s="167" t="s">
        <v>514</v>
      </c>
      <c r="V60" s="167" t="s">
        <v>514</v>
      </c>
    </row>
    <row r="61" spans="1:22" ht="15" customHeight="1" outlineLevel="1">
      <c r="A61" s="171" t="s">
        <v>576</v>
      </c>
      <c r="B61" s="171"/>
      <c r="C61" s="172" t="s">
        <v>164</v>
      </c>
      <c r="D61" s="180" t="s">
        <v>514</v>
      </c>
      <c r="E61" s="167" t="s">
        <v>514</v>
      </c>
      <c r="F61" s="167">
        <v>0</v>
      </c>
      <c r="G61" s="167" t="s">
        <v>514</v>
      </c>
      <c r="H61" s="167">
        <v>266</v>
      </c>
      <c r="I61" s="167">
        <f>SUM(J61:V61)</f>
        <v>3400</v>
      </c>
      <c r="J61" s="167">
        <v>0</v>
      </c>
      <c r="K61" s="167">
        <v>314</v>
      </c>
      <c r="L61" s="167">
        <v>246</v>
      </c>
      <c r="M61" s="167">
        <v>85</v>
      </c>
      <c r="N61" s="167">
        <v>34</v>
      </c>
      <c r="O61" s="167" t="s">
        <v>514</v>
      </c>
      <c r="P61" s="167" t="s">
        <v>514</v>
      </c>
      <c r="Q61" s="167">
        <v>1</v>
      </c>
      <c r="R61" s="167">
        <v>2457</v>
      </c>
      <c r="S61" s="167">
        <v>191</v>
      </c>
      <c r="T61" s="167">
        <v>72</v>
      </c>
      <c r="U61" s="167" t="s">
        <v>514</v>
      </c>
      <c r="V61" s="167" t="s">
        <v>514</v>
      </c>
    </row>
    <row r="62" spans="1:22" ht="15" customHeight="1" outlineLevel="1">
      <c r="A62" s="171" t="s">
        <v>578</v>
      </c>
      <c r="B62" s="171"/>
      <c r="C62" s="172" t="s">
        <v>165</v>
      </c>
      <c r="D62" s="180">
        <v>0</v>
      </c>
      <c r="E62" s="167">
        <v>0</v>
      </c>
      <c r="F62" s="167">
        <v>2</v>
      </c>
      <c r="G62" s="167" t="s">
        <v>514</v>
      </c>
      <c r="H62" s="167">
        <v>8</v>
      </c>
      <c r="I62" s="167">
        <f>SUM(J62:V62)</f>
        <v>9</v>
      </c>
      <c r="J62" s="167" t="s">
        <v>514</v>
      </c>
      <c r="K62" s="167" t="s">
        <v>514</v>
      </c>
      <c r="L62" s="167" t="s">
        <v>514</v>
      </c>
      <c r="M62" s="167" t="s">
        <v>514</v>
      </c>
      <c r="N62" s="167" t="s">
        <v>514</v>
      </c>
      <c r="O62" s="167" t="s">
        <v>514</v>
      </c>
      <c r="P62" s="167" t="s">
        <v>514</v>
      </c>
      <c r="Q62" s="167">
        <v>5</v>
      </c>
      <c r="R62" s="167" t="s">
        <v>514</v>
      </c>
      <c r="S62" s="167">
        <v>1</v>
      </c>
      <c r="T62" s="167">
        <v>3</v>
      </c>
      <c r="U62" s="167" t="s">
        <v>514</v>
      </c>
      <c r="V62" s="167" t="s">
        <v>514</v>
      </c>
    </row>
    <row r="63" spans="1:22" ht="15" customHeight="1" outlineLevel="1">
      <c r="A63" s="171" t="s">
        <v>580</v>
      </c>
      <c r="B63" s="171"/>
      <c r="C63" s="172" t="s">
        <v>166</v>
      </c>
      <c r="D63" s="180" t="s">
        <v>514</v>
      </c>
      <c r="E63" s="167" t="s">
        <v>514</v>
      </c>
      <c r="F63" s="167">
        <v>0</v>
      </c>
      <c r="G63" s="167" t="s">
        <v>514</v>
      </c>
      <c r="H63" s="167">
        <v>12</v>
      </c>
      <c r="I63" s="167">
        <f>SUM(J63:V63)</f>
        <v>3</v>
      </c>
      <c r="J63" s="167" t="s">
        <v>514</v>
      </c>
      <c r="K63" s="167" t="s">
        <v>514</v>
      </c>
      <c r="L63" s="167">
        <v>0</v>
      </c>
      <c r="M63" s="167" t="s">
        <v>514</v>
      </c>
      <c r="N63" s="167" t="s">
        <v>514</v>
      </c>
      <c r="O63" s="167" t="s">
        <v>514</v>
      </c>
      <c r="P63" s="167" t="s">
        <v>514</v>
      </c>
      <c r="Q63" s="167">
        <v>1</v>
      </c>
      <c r="R63" s="167" t="s">
        <v>514</v>
      </c>
      <c r="S63" s="167">
        <v>1</v>
      </c>
      <c r="T63" s="167">
        <v>1</v>
      </c>
      <c r="U63" s="167" t="s">
        <v>514</v>
      </c>
      <c r="V63" s="167" t="s">
        <v>514</v>
      </c>
    </row>
    <row r="64" spans="1:22" ht="15" customHeight="1" outlineLevel="1">
      <c r="A64" s="171" t="s">
        <v>582</v>
      </c>
      <c r="B64" s="171"/>
      <c r="C64" s="172" t="s">
        <v>167</v>
      </c>
      <c r="D64" s="180" t="s">
        <v>514</v>
      </c>
      <c r="E64" s="167" t="s">
        <v>514</v>
      </c>
      <c r="F64" s="167">
        <v>0</v>
      </c>
      <c r="G64" s="167">
        <v>0</v>
      </c>
      <c r="H64" s="167">
        <v>5</v>
      </c>
      <c r="I64" s="167">
        <f>SUM(J64:V64)</f>
        <v>5</v>
      </c>
      <c r="J64" s="167">
        <v>0</v>
      </c>
      <c r="K64" s="167" t="s">
        <v>514</v>
      </c>
      <c r="L64" s="167" t="s">
        <v>514</v>
      </c>
      <c r="M64" s="167" t="s">
        <v>514</v>
      </c>
      <c r="N64" s="167" t="s">
        <v>514</v>
      </c>
      <c r="O64" s="167" t="s">
        <v>514</v>
      </c>
      <c r="P64" s="167">
        <v>1</v>
      </c>
      <c r="Q64" s="167">
        <v>3</v>
      </c>
      <c r="R64" s="167" t="s">
        <v>514</v>
      </c>
      <c r="S64" s="167">
        <v>0</v>
      </c>
      <c r="T64" s="167">
        <v>1</v>
      </c>
      <c r="U64" s="167" t="s">
        <v>514</v>
      </c>
      <c r="V64" s="167" t="s">
        <v>514</v>
      </c>
    </row>
    <row r="65" spans="1:22" ht="15" customHeight="1" outlineLevel="1">
      <c r="A65" s="164"/>
      <c r="B65" s="164"/>
      <c r="C65" s="172"/>
      <c r="D65" s="180"/>
      <c r="E65" s="167"/>
      <c r="F65" s="181"/>
      <c r="G65" s="167"/>
      <c r="H65" s="167"/>
      <c r="I65" s="167"/>
      <c r="J65" s="167"/>
      <c r="K65" s="167"/>
      <c r="L65" s="181"/>
      <c r="M65" s="167"/>
      <c r="N65" s="167"/>
      <c r="O65" s="167"/>
      <c r="P65" s="181"/>
      <c r="Q65" s="167"/>
      <c r="R65" s="167"/>
      <c r="S65" s="167"/>
      <c r="T65" s="167"/>
      <c r="U65" s="167"/>
      <c r="V65" s="181"/>
    </row>
    <row r="66" spans="1:22" ht="15" customHeight="1" outlineLevel="1">
      <c r="A66" s="171" t="s">
        <v>584</v>
      </c>
      <c r="B66" s="171"/>
      <c r="C66" s="172" t="s">
        <v>168</v>
      </c>
      <c r="D66" s="180">
        <v>0</v>
      </c>
      <c r="E66" s="167">
        <v>1</v>
      </c>
      <c r="F66" s="167">
        <v>3</v>
      </c>
      <c r="G66" s="167">
        <v>2</v>
      </c>
      <c r="H66" s="167">
        <v>47</v>
      </c>
      <c r="I66" s="167">
        <f>SUM(J66:V66)</f>
        <v>28</v>
      </c>
      <c r="J66" s="167" t="s">
        <v>515</v>
      </c>
      <c r="K66" s="167" t="s">
        <v>514</v>
      </c>
      <c r="L66" s="167" t="s">
        <v>514</v>
      </c>
      <c r="M66" s="167" t="s">
        <v>514</v>
      </c>
      <c r="N66" s="167" t="s">
        <v>514</v>
      </c>
      <c r="O66" s="167" t="s">
        <v>514</v>
      </c>
      <c r="P66" s="167">
        <v>2</v>
      </c>
      <c r="Q66" s="167">
        <v>8</v>
      </c>
      <c r="R66" s="167">
        <v>0</v>
      </c>
      <c r="S66" s="167">
        <v>14</v>
      </c>
      <c r="T66" s="167">
        <v>4</v>
      </c>
      <c r="U66" s="167" t="s">
        <v>514</v>
      </c>
      <c r="V66" s="167" t="s">
        <v>514</v>
      </c>
    </row>
    <row r="67" spans="1:22" ht="15" customHeight="1" outlineLevel="1">
      <c r="A67" s="171" t="s">
        <v>585</v>
      </c>
      <c r="B67" s="171"/>
      <c r="C67" s="172" t="s">
        <v>169</v>
      </c>
      <c r="D67" s="180">
        <v>18</v>
      </c>
      <c r="E67" s="167">
        <v>3</v>
      </c>
      <c r="F67" s="167">
        <v>14</v>
      </c>
      <c r="G67" s="167">
        <v>17</v>
      </c>
      <c r="H67" s="167">
        <v>421</v>
      </c>
      <c r="I67" s="167">
        <f>SUM(J67:V67)</f>
        <v>420</v>
      </c>
      <c r="J67" s="167">
        <v>3</v>
      </c>
      <c r="K67" s="167">
        <v>97</v>
      </c>
      <c r="L67" s="167">
        <v>64</v>
      </c>
      <c r="M67" s="167">
        <v>71</v>
      </c>
      <c r="N67" s="167">
        <v>23</v>
      </c>
      <c r="O67" s="167" t="s">
        <v>514</v>
      </c>
      <c r="P67" s="167">
        <v>7</v>
      </c>
      <c r="Q67" s="167">
        <v>9</v>
      </c>
      <c r="R67" s="167">
        <v>0</v>
      </c>
      <c r="S67" s="167">
        <v>105</v>
      </c>
      <c r="T67" s="167">
        <v>41</v>
      </c>
      <c r="U67" s="167" t="s">
        <v>514</v>
      </c>
      <c r="V67" s="167" t="s">
        <v>514</v>
      </c>
    </row>
    <row r="68" spans="1:22" ht="15" customHeight="1" outlineLevel="1">
      <c r="A68" s="182"/>
      <c r="B68" s="182"/>
      <c r="C68" s="183" t="s">
        <v>170</v>
      </c>
      <c r="D68" s="175">
        <v>5</v>
      </c>
      <c r="E68" s="184">
        <v>0</v>
      </c>
      <c r="F68" s="176">
        <v>2</v>
      </c>
      <c r="G68" s="176">
        <v>0</v>
      </c>
      <c r="H68" s="176">
        <v>13</v>
      </c>
      <c r="I68" s="176">
        <f>SUM(J68:V68)</f>
        <v>9</v>
      </c>
      <c r="J68" s="176">
        <v>0</v>
      </c>
      <c r="K68" s="176" t="s">
        <v>514</v>
      </c>
      <c r="L68" s="176" t="s">
        <v>514</v>
      </c>
      <c r="M68" s="176" t="s">
        <v>514</v>
      </c>
      <c r="N68" s="176" t="s">
        <v>514</v>
      </c>
      <c r="O68" s="184" t="s">
        <v>514</v>
      </c>
      <c r="P68" s="176">
        <v>0</v>
      </c>
      <c r="Q68" s="176">
        <v>0</v>
      </c>
      <c r="R68" s="176">
        <v>2</v>
      </c>
      <c r="S68" s="176">
        <v>7</v>
      </c>
      <c r="T68" s="176">
        <v>0</v>
      </c>
      <c r="U68" s="176" t="s">
        <v>514</v>
      </c>
      <c r="V68" s="176" t="s">
        <v>514</v>
      </c>
    </row>
    <row r="69" spans="1:22" ht="14.25">
      <c r="A69" s="157"/>
      <c r="B69" s="157"/>
      <c r="C69" s="157"/>
      <c r="D69" s="17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78"/>
      <c r="R69" s="157"/>
      <c r="S69" s="157"/>
      <c r="T69" s="157"/>
      <c r="U69" s="157"/>
      <c r="V69" s="157"/>
    </row>
    <row r="70" spans="1:22" ht="14.25">
      <c r="A70" s="157"/>
      <c r="B70" s="157"/>
      <c r="C70" s="157"/>
      <c r="D70" s="17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78"/>
      <c r="R70" s="157"/>
      <c r="S70" s="157"/>
      <c r="T70" s="157"/>
      <c r="U70" s="157"/>
      <c r="V70" s="157"/>
    </row>
  </sheetData>
  <sheetProtection/>
  <mergeCells count="25">
    <mergeCell ref="D5:V5"/>
    <mergeCell ref="A5:C9"/>
    <mergeCell ref="T7:T9"/>
    <mergeCell ref="L7:L9"/>
    <mergeCell ref="E7:E9"/>
    <mergeCell ref="O7:O9"/>
    <mergeCell ref="Q7:Q9"/>
    <mergeCell ref="R7:R9"/>
    <mergeCell ref="S7:S9"/>
    <mergeCell ref="D7:D9"/>
    <mergeCell ref="M8:M9"/>
    <mergeCell ref="F7:F9"/>
    <mergeCell ref="G7:G9"/>
    <mergeCell ref="J7:J9"/>
    <mergeCell ref="K7:K9"/>
    <mergeCell ref="H7:H9"/>
    <mergeCell ref="I7:I9"/>
    <mergeCell ref="U7:U9"/>
    <mergeCell ref="V7:V9"/>
    <mergeCell ref="A3:V3"/>
    <mergeCell ref="D6:H6"/>
    <mergeCell ref="M7:N7"/>
    <mergeCell ref="P7:P9"/>
    <mergeCell ref="N8:N9"/>
    <mergeCell ref="I6:V6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70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9.59765625" style="1" customWidth="1"/>
    <col min="4" max="4" width="11.59765625" style="48" customWidth="1"/>
    <col min="5" max="6" width="11.59765625" style="1" customWidth="1"/>
    <col min="7" max="12" width="11.59765625" style="1" customWidth="1" outlineLevel="1"/>
    <col min="13" max="13" width="11.59765625" style="1" customWidth="1"/>
    <col min="14" max="18" width="11.59765625" style="1" customWidth="1" outlineLevel="1"/>
    <col min="19" max="16384" width="10.59765625" style="1" customWidth="1"/>
  </cols>
  <sheetData>
    <row r="1" spans="1:19" s="14" customFormat="1" ht="15" customHeight="1">
      <c r="A1" s="124" t="s">
        <v>688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60" t="s">
        <v>689</v>
      </c>
      <c r="S1" s="156"/>
    </row>
    <row r="2" spans="1:19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57"/>
      <c r="S2" s="157"/>
    </row>
    <row r="3" spans="1:19" ht="18" customHeight="1">
      <c r="A3" s="246" t="s">
        <v>681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157"/>
    </row>
    <row r="4" spans="1:19" ht="15" customHeight="1" thickBo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9"/>
      <c r="R4" s="159" t="s">
        <v>261</v>
      </c>
      <c r="S4" s="157"/>
    </row>
    <row r="5" spans="1:19" ht="15" customHeight="1">
      <c r="A5" s="447" t="s">
        <v>51</v>
      </c>
      <c r="B5" s="447"/>
      <c r="C5" s="448"/>
      <c r="D5" s="459" t="s">
        <v>259</v>
      </c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157"/>
    </row>
    <row r="6" spans="1:19" ht="15" customHeight="1">
      <c r="A6" s="449"/>
      <c r="B6" s="449"/>
      <c r="C6" s="450"/>
      <c r="D6" s="483" t="s">
        <v>233</v>
      </c>
      <c r="E6" s="480" t="s">
        <v>690</v>
      </c>
      <c r="F6" s="481"/>
      <c r="G6" s="481"/>
      <c r="H6" s="481"/>
      <c r="I6" s="481"/>
      <c r="J6" s="481"/>
      <c r="K6" s="481"/>
      <c r="L6" s="482"/>
      <c r="M6" s="487" t="s">
        <v>692</v>
      </c>
      <c r="N6" s="481"/>
      <c r="O6" s="481"/>
      <c r="P6" s="481"/>
      <c r="Q6" s="481"/>
      <c r="R6" s="481"/>
      <c r="S6" s="157"/>
    </row>
    <row r="7" spans="1:19" ht="15" customHeight="1">
      <c r="A7" s="449"/>
      <c r="B7" s="449"/>
      <c r="C7" s="450"/>
      <c r="D7" s="484"/>
      <c r="E7" s="485" t="s">
        <v>240</v>
      </c>
      <c r="F7" s="486"/>
      <c r="G7" s="479" t="s">
        <v>691</v>
      </c>
      <c r="H7" s="455" t="s">
        <v>588</v>
      </c>
      <c r="I7" s="455" t="s">
        <v>253</v>
      </c>
      <c r="J7" s="485" t="s">
        <v>589</v>
      </c>
      <c r="K7" s="486"/>
      <c r="L7" s="455" t="s">
        <v>254</v>
      </c>
      <c r="M7" s="455" t="s">
        <v>240</v>
      </c>
      <c r="N7" s="455" t="s">
        <v>255</v>
      </c>
      <c r="O7" s="455" t="s">
        <v>256</v>
      </c>
      <c r="P7" s="455" t="s">
        <v>590</v>
      </c>
      <c r="Q7" s="455" t="s">
        <v>257</v>
      </c>
      <c r="R7" s="453" t="s">
        <v>496</v>
      </c>
      <c r="S7" s="157"/>
    </row>
    <row r="8" spans="1:19" ht="15" customHeight="1">
      <c r="A8" s="449"/>
      <c r="B8" s="449"/>
      <c r="C8" s="450"/>
      <c r="D8" s="484"/>
      <c r="E8" s="463" t="s">
        <v>492</v>
      </c>
      <c r="F8" s="463" t="s">
        <v>493</v>
      </c>
      <c r="G8" s="455"/>
      <c r="H8" s="455"/>
      <c r="I8" s="455"/>
      <c r="J8" s="463" t="s">
        <v>494</v>
      </c>
      <c r="K8" s="463" t="s">
        <v>495</v>
      </c>
      <c r="L8" s="455"/>
      <c r="M8" s="455"/>
      <c r="N8" s="455"/>
      <c r="O8" s="455"/>
      <c r="P8" s="455"/>
      <c r="Q8" s="455"/>
      <c r="R8" s="453"/>
      <c r="S8" s="164"/>
    </row>
    <row r="9" spans="1:19" ht="15" customHeight="1">
      <c r="A9" s="451"/>
      <c r="B9" s="451"/>
      <c r="C9" s="452"/>
      <c r="D9" s="484"/>
      <c r="E9" s="464"/>
      <c r="F9" s="464"/>
      <c r="G9" s="455"/>
      <c r="H9" s="455"/>
      <c r="I9" s="455"/>
      <c r="J9" s="464"/>
      <c r="K9" s="464"/>
      <c r="L9" s="455"/>
      <c r="M9" s="455"/>
      <c r="N9" s="455"/>
      <c r="O9" s="455"/>
      <c r="P9" s="455"/>
      <c r="Q9" s="455"/>
      <c r="R9" s="453"/>
      <c r="S9" s="164"/>
    </row>
    <row r="10" spans="1:19" ht="15" customHeight="1">
      <c r="A10" s="162"/>
      <c r="B10" s="162"/>
      <c r="C10" s="163"/>
      <c r="D10" s="179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17" t="s">
        <v>445</v>
      </c>
      <c r="S10" s="157"/>
    </row>
    <row r="11" spans="1:19" ht="15" customHeight="1">
      <c r="A11" s="162" t="s">
        <v>260</v>
      </c>
      <c r="B11" s="162"/>
      <c r="C11" s="163" t="s">
        <v>531</v>
      </c>
      <c r="D11" s="179">
        <v>3</v>
      </c>
      <c r="E11" s="165">
        <f>SUM(G11:J11,L11)</f>
        <v>772</v>
      </c>
      <c r="F11" s="165">
        <v>621</v>
      </c>
      <c r="G11" s="165">
        <v>20</v>
      </c>
      <c r="H11" s="165">
        <v>454</v>
      </c>
      <c r="I11" s="165">
        <v>20</v>
      </c>
      <c r="J11" s="165">
        <v>61</v>
      </c>
      <c r="K11" s="165">
        <v>621</v>
      </c>
      <c r="L11" s="165">
        <v>217</v>
      </c>
      <c r="M11" s="167">
        <f>SUM(N11:Q11)</f>
        <v>1446</v>
      </c>
      <c r="N11" s="165">
        <v>396</v>
      </c>
      <c r="O11" s="165">
        <v>77</v>
      </c>
      <c r="P11" s="165">
        <v>819</v>
      </c>
      <c r="Q11" s="165">
        <v>154</v>
      </c>
      <c r="R11" s="165">
        <v>563</v>
      </c>
      <c r="S11" s="157"/>
    </row>
    <row r="12" spans="1:19" ht="15" customHeight="1">
      <c r="A12" s="157"/>
      <c r="B12" s="162"/>
      <c r="C12" s="163" t="s">
        <v>599</v>
      </c>
      <c r="D12" s="179">
        <v>0</v>
      </c>
      <c r="E12" s="165">
        <f>SUM(G12:J12,L12)</f>
        <v>790</v>
      </c>
      <c r="F12" s="165">
        <v>710</v>
      </c>
      <c r="G12" s="165">
        <v>20</v>
      </c>
      <c r="H12" s="165">
        <v>392</v>
      </c>
      <c r="I12" s="165">
        <v>7</v>
      </c>
      <c r="J12" s="165">
        <v>41</v>
      </c>
      <c r="K12" s="165">
        <v>710</v>
      </c>
      <c r="L12" s="165">
        <v>330</v>
      </c>
      <c r="M12" s="167">
        <f>SUM(N12:Q12)</f>
        <v>1768</v>
      </c>
      <c r="N12" s="165">
        <v>372</v>
      </c>
      <c r="O12" s="165">
        <v>98</v>
      </c>
      <c r="P12" s="165">
        <v>833</v>
      </c>
      <c r="Q12" s="165">
        <v>465</v>
      </c>
      <c r="R12" s="165">
        <v>193</v>
      </c>
      <c r="S12" s="157"/>
    </row>
    <row r="13" spans="1:19" ht="15" customHeight="1">
      <c r="A13" s="162"/>
      <c r="B13" s="162"/>
      <c r="C13" s="163" t="s">
        <v>600</v>
      </c>
      <c r="D13" s="188" t="s">
        <v>591</v>
      </c>
      <c r="E13" s="165">
        <f>SUM(G13:J13,L13)</f>
        <v>790</v>
      </c>
      <c r="F13" s="165">
        <v>664</v>
      </c>
      <c r="G13" s="165">
        <v>25</v>
      </c>
      <c r="H13" s="165">
        <v>390</v>
      </c>
      <c r="I13" s="165">
        <v>27</v>
      </c>
      <c r="J13" s="165">
        <v>49</v>
      </c>
      <c r="K13" s="165">
        <v>664</v>
      </c>
      <c r="L13" s="165">
        <v>299</v>
      </c>
      <c r="M13" s="167">
        <f>SUM(N13:Q13)</f>
        <v>1203</v>
      </c>
      <c r="N13" s="165">
        <v>349</v>
      </c>
      <c r="O13" s="165">
        <v>112</v>
      </c>
      <c r="P13" s="165">
        <v>598</v>
      </c>
      <c r="Q13" s="165">
        <v>144</v>
      </c>
      <c r="R13" s="165">
        <v>206</v>
      </c>
      <c r="S13" s="157"/>
    </row>
    <row r="14" spans="1:19" ht="15" customHeight="1">
      <c r="A14" s="162"/>
      <c r="B14" s="162"/>
      <c r="C14" s="163" t="s">
        <v>601</v>
      </c>
      <c r="D14" s="188" t="s">
        <v>591</v>
      </c>
      <c r="E14" s="165">
        <f>SUM(G14:J14,L14)</f>
        <v>676</v>
      </c>
      <c r="F14" s="165">
        <v>651</v>
      </c>
      <c r="G14" s="165">
        <v>32</v>
      </c>
      <c r="H14" s="165">
        <v>433</v>
      </c>
      <c r="I14" s="165">
        <v>37</v>
      </c>
      <c r="J14" s="165">
        <v>14</v>
      </c>
      <c r="K14" s="165">
        <v>651</v>
      </c>
      <c r="L14" s="165">
        <v>160</v>
      </c>
      <c r="M14" s="167">
        <f>SUM(N14:Q14)</f>
        <v>1508</v>
      </c>
      <c r="N14" s="165">
        <v>392</v>
      </c>
      <c r="O14" s="165">
        <v>19</v>
      </c>
      <c r="P14" s="165">
        <v>1044</v>
      </c>
      <c r="Q14" s="165">
        <v>53</v>
      </c>
      <c r="R14" s="165">
        <v>88</v>
      </c>
      <c r="S14" s="157"/>
    </row>
    <row r="15" spans="1:19" ht="15" customHeight="1">
      <c r="A15" s="162"/>
      <c r="B15" s="162"/>
      <c r="C15" s="155" t="s">
        <v>602</v>
      </c>
      <c r="D15" s="186" t="s">
        <v>529</v>
      </c>
      <c r="E15" s="115">
        <f aca="true" t="shared" si="0" ref="E15:R15">SUM(E18:E22,E24:E28,E30:E34,E36:E40,E42:E46,E48:E52,E54:E58,E60:E64,E66:E68)</f>
        <v>970</v>
      </c>
      <c r="F15" s="115">
        <f t="shared" si="0"/>
        <v>897</v>
      </c>
      <c r="G15" s="115">
        <f t="shared" si="0"/>
        <v>22</v>
      </c>
      <c r="H15" s="115">
        <f t="shared" si="0"/>
        <v>487</v>
      </c>
      <c r="I15" s="115">
        <f t="shared" si="0"/>
        <v>332</v>
      </c>
      <c r="J15" s="115">
        <f t="shared" si="0"/>
        <v>3</v>
      </c>
      <c r="K15" s="115">
        <f>SUM(K18:K22,K24:K28,K30:K34,K36:K40,K42:K46,K48:K52,K54:K58,K60:K64,K66:K68)</f>
        <v>897</v>
      </c>
      <c r="L15" s="115">
        <f t="shared" si="0"/>
        <v>126</v>
      </c>
      <c r="M15" s="115">
        <f t="shared" si="0"/>
        <v>1591</v>
      </c>
      <c r="N15" s="115">
        <f t="shared" si="0"/>
        <v>437</v>
      </c>
      <c r="O15" s="115">
        <f t="shared" si="0"/>
        <v>9</v>
      </c>
      <c r="P15" s="115">
        <f t="shared" si="0"/>
        <v>1019</v>
      </c>
      <c r="Q15" s="115">
        <f t="shared" si="0"/>
        <v>126</v>
      </c>
      <c r="R15" s="115">
        <f t="shared" si="0"/>
        <v>140</v>
      </c>
      <c r="S15" s="157"/>
    </row>
    <row r="16" spans="1:19" ht="15" customHeight="1" outlineLevel="1">
      <c r="A16" s="56"/>
      <c r="B16" s="56"/>
      <c r="C16" s="57"/>
      <c r="D16" s="67"/>
      <c r="E16" s="165"/>
      <c r="F16" s="165"/>
      <c r="G16" s="165"/>
      <c r="H16" s="165"/>
      <c r="I16" s="165"/>
      <c r="J16" s="165"/>
      <c r="K16" s="165"/>
      <c r="L16" s="165"/>
      <c r="M16" s="165"/>
      <c r="N16" s="167"/>
      <c r="O16" s="165"/>
      <c r="P16" s="165"/>
      <c r="Q16" s="165"/>
      <c r="R16" s="165"/>
      <c r="S16" s="157"/>
    </row>
    <row r="17" spans="1:19" ht="15" customHeight="1" outlineLevel="1">
      <c r="A17" s="162"/>
      <c r="B17" s="162"/>
      <c r="C17" s="163"/>
      <c r="D17" s="189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57"/>
    </row>
    <row r="18" spans="1:19" ht="15" customHeight="1" outlineLevel="1">
      <c r="A18" s="171" t="s">
        <v>592</v>
      </c>
      <c r="B18" s="171"/>
      <c r="C18" s="172" t="s">
        <v>127</v>
      </c>
      <c r="D18" s="180" t="s">
        <v>514</v>
      </c>
      <c r="E18" s="165">
        <f>SUM(G18:J18,L18)</f>
        <v>5</v>
      </c>
      <c r="F18" s="167" t="s">
        <v>514</v>
      </c>
      <c r="G18" s="167" t="s">
        <v>514</v>
      </c>
      <c r="H18" s="167">
        <v>5</v>
      </c>
      <c r="I18" s="167" t="s">
        <v>514</v>
      </c>
      <c r="J18" s="167" t="s">
        <v>514</v>
      </c>
      <c r="K18" s="167" t="s">
        <v>514</v>
      </c>
      <c r="L18" s="167" t="s">
        <v>514</v>
      </c>
      <c r="M18" s="167">
        <f>SUM(N18:Q18)</f>
        <v>8</v>
      </c>
      <c r="N18" s="167">
        <v>8</v>
      </c>
      <c r="O18" s="167" t="s">
        <v>514</v>
      </c>
      <c r="P18" s="167">
        <v>0</v>
      </c>
      <c r="Q18" s="167" t="s">
        <v>514</v>
      </c>
      <c r="R18" s="167" t="s">
        <v>514</v>
      </c>
      <c r="S18" s="157"/>
    </row>
    <row r="19" spans="1:19" ht="15" customHeight="1" outlineLevel="1">
      <c r="A19" s="164"/>
      <c r="B19" s="164"/>
      <c r="C19" s="172" t="s">
        <v>128</v>
      </c>
      <c r="D19" s="180" t="s">
        <v>514</v>
      </c>
      <c r="E19" s="165">
        <f>SUM(G19:J19,L19)</f>
        <v>2</v>
      </c>
      <c r="F19" s="167" t="s">
        <v>514</v>
      </c>
      <c r="G19" s="167" t="s">
        <v>514</v>
      </c>
      <c r="H19" s="167">
        <v>2</v>
      </c>
      <c r="I19" s="167" t="s">
        <v>514</v>
      </c>
      <c r="J19" s="167" t="s">
        <v>514</v>
      </c>
      <c r="K19" s="167" t="s">
        <v>514</v>
      </c>
      <c r="L19" s="167" t="s">
        <v>514</v>
      </c>
      <c r="M19" s="167">
        <f>SUM(N19:Q19)</f>
        <v>115</v>
      </c>
      <c r="N19" s="167" t="s">
        <v>514</v>
      </c>
      <c r="O19" s="167" t="s">
        <v>514</v>
      </c>
      <c r="P19" s="167">
        <v>115</v>
      </c>
      <c r="Q19" s="167" t="s">
        <v>514</v>
      </c>
      <c r="R19" s="167" t="s">
        <v>514</v>
      </c>
      <c r="S19" s="157"/>
    </row>
    <row r="20" spans="1:19" ht="15" customHeight="1" outlineLevel="1">
      <c r="A20" s="164"/>
      <c r="B20" s="164"/>
      <c r="C20" s="172" t="s">
        <v>129</v>
      </c>
      <c r="D20" s="180" t="s">
        <v>514</v>
      </c>
      <c r="E20" s="165">
        <f>SUM(G20:J20,L20)</f>
        <v>1</v>
      </c>
      <c r="F20" s="167">
        <v>160</v>
      </c>
      <c r="G20" s="167" t="s">
        <v>514</v>
      </c>
      <c r="H20" s="167">
        <v>0</v>
      </c>
      <c r="I20" s="167" t="s">
        <v>514</v>
      </c>
      <c r="J20" s="167" t="s">
        <v>514</v>
      </c>
      <c r="K20" s="167">
        <v>160</v>
      </c>
      <c r="L20" s="167">
        <v>1</v>
      </c>
      <c r="M20" s="167">
        <f>SUM(N20:Q20)</f>
        <v>4</v>
      </c>
      <c r="N20" s="167" t="s">
        <v>514</v>
      </c>
      <c r="O20" s="167" t="s">
        <v>514</v>
      </c>
      <c r="P20" s="167">
        <v>0</v>
      </c>
      <c r="Q20" s="167">
        <v>4</v>
      </c>
      <c r="R20" s="167">
        <v>136</v>
      </c>
      <c r="S20" s="157"/>
    </row>
    <row r="21" spans="1:19" ht="15" customHeight="1" outlineLevel="1">
      <c r="A21" s="171" t="s">
        <v>130</v>
      </c>
      <c r="B21" s="171"/>
      <c r="C21" s="172" t="s">
        <v>131</v>
      </c>
      <c r="D21" s="180" t="s">
        <v>514</v>
      </c>
      <c r="E21" s="167" t="s">
        <v>515</v>
      </c>
      <c r="F21" s="167">
        <v>161</v>
      </c>
      <c r="G21" s="167" t="s">
        <v>514</v>
      </c>
      <c r="H21" s="167" t="s">
        <v>514</v>
      </c>
      <c r="I21" s="167" t="s">
        <v>514</v>
      </c>
      <c r="J21" s="167" t="s">
        <v>514</v>
      </c>
      <c r="K21" s="167">
        <v>161</v>
      </c>
      <c r="L21" s="167" t="s">
        <v>514</v>
      </c>
      <c r="M21" s="167" t="s">
        <v>515</v>
      </c>
      <c r="N21" s="167" t="s">
        <v>514</v>
      </c>
      <c r="O21" s="167" t="s">
        <v>514</v>
      </c>
      <c r="P21" s="167" t="s">
        <v>514</v>
      </c>
      <c r="Q21" s="167" t="s">
        <v>514</v>
      </c>
      <c r="R21" s="167" t="s">
        <v>514</v>
      </c>
      <c r="S21" s="157"/>
    </row>
    <row r="22" spans="1:19" ht="15" customHeight="1" outlineLevel="1">
      <c r="A22" s="171" t="s">
        <v>535</v>
      </c>
      <c r="B22" s="171"/>
      <c r="C22" s="172" t="s">
        <v>132</v>
      </c>
      <c r="D22" s="180" t="s">
        <v>514</v>
      </c>
      <c r="E22" s="167" t="s">
        <v>515</v>
      </c>
      <c r="F22" s="167">
        <v>366</v>
      </c>
      <c r="G22" s="167" t="s">
        <v>514</v>
      </c>
      <c r="H22" s="167" t="s">
        <v>514</v>
      </c>
      <c r="I22" s="167" t="s">
        <v>514</v>
      </c>
      <c r="J22" s="167" t="s">
        <v>514</v>
      </c>
      <c r="K22" s="167">
        <v>366</v>
      </c>
      <c r="L22" s="167" t="s">
        <v>514</v>
      </c>
      <c r="M22" s="167">
        <f>SUM(N22:Q22)</f>
        <v>1</v>
      </c>
      <c r="N22" s="167" t="s">
        <v>514</v>
      </c>
      <c r="O22" s="167" t="s">
        <v>514</v>
      </c>
      <c r="P22" s="167" t="s">
        <v>514</v>
      </c>
      <c r="Q22" s="167">
        <v>1</v>
      </c>
      <c r="R22" s="167">
        <v>4</v>
      </c>
      <c r="S22" s="157"/>
    </row>
    <row r="23" spans="1:19" ht="15" customHeight="1" outlineLevel="1">
      <c r="A23" s="164"/>
      <c r="B23" s="164"/>
      <c r="C23" s="172"/>
      <c r="D23" s="189"/>
      <c r="E23" s="167"/>
      <c r="F23" s="167"/>
      <c r="G23" s="162"/>
      <c r="H23" s="167"/>
      <c r="I23" s="167"/>
      <c r="J23" s="167"/>
      <c r="K23" s="167"/>
      <c r="L23" s="167"/>
      <c r="M23" s="162"/>
      <c r="N23" s="167"/>
      <c r="O23" s="167"/>
      <c r="P23" s="167"/>
      <c r="Q23" s="167"/>
      <c r="R23" s="167"/>
      <c r="S23" s="157"/>
    </row>
    <row r="24" spans="1:19" ht="15" customHeight="1" outlineLevel="1">
      <c r="A24" s="164"/>
      <c r="B24" s="164"/>
      <c r="C24" s="172" t="s">
        <v>133</v>
      </c>
      <c r="D24" s="180" t="s">
        <v>514</v>
      </c>
      <c r="E24" s="167" t="s">
        <v>515</v>
      </c>
      <c r="F24" s="167">
        <v>201</v>
      </c>
      <c r="G24" s="167" t="s">
        <v>514</v>
      </c>
      <c r="H24" s="167" t="s">
        <v>514</v>
      </c>
      <c r="I24" s="167" t="s">
        <v>514</v>
      </c>
      <c r="J24" s="167" t="s">
        <v>514</v>
      </c>
      <c r="K24" s="167">
        <v>201</v>
      </c>
      <c r="L24" s="167" t="s">
        <v>514</v>
      </c>
      <c r="M24" s="167" t="s">
        <v>515</v>
      </c>
      <c r="N24" s="167" t="s">
        <v>514</v>
      </c>
      <c r="O24" s="167" t="s">
        <v>514</v>
      </c>
      <c r="P24" s="167" t="s">
        <v>514</v>
      </c>
      <c r="Q24" s="167" t="s">
        <v>514</v>
      </c>
      <c r="R24" s="167" t="s">
        <v>514</v>
      </c>
      <c r="S24" s="157"/>
    </row>
    <row r="25" spans="1:19" ht="15" customHeight="1" outlineLevel="1">
      <c r="A25" s="171" t="s">
        <v>134</v>
      </c>
      <c r="B25" s="171"/>
      <c r="C25" s="172" t="s">
        <v>135</v>
      </c>
      <c r="D25" s="180" t="s">
        <v>514</v>
      </c>
      <c r="E25" s="165">
        <f>SUM(G25:J25,L25)</f>
        <v>50</v>
      </c>
      <c r="F25" s="167" t="s">
        <v>514</v>
      </c>
      <c r="G25" s="167" t="s">
        <v>514</v>
      </c>
      <c r="H25" s="167">
        <v>50</v>
      </c>
      <c r="I25" s="167" t="s">
        <v>514</v>
      </c>
      <c r="J25" s="167" t="s">
        <v>514</v>
      </c>
      <c r="K25" s="167" t="s">
        <v>514</v>
      </c>
      <c r="L25" s="167" t="s">
        <v>514</v>
      </c>
      <c r="M25" s="167">
        <f>SUM(N25:Q25)</f>
        <v>189</v>
      </c>
      <c r="N25" s="167" t="s">
        <v>514</v>
      </c>
      <c r="O25" s="167" t="s">
        <v>514</v>
      </c>
      <c r="P25" s="167">
        <v>189</v>
      </c>
      <c r="Q25" s="167" t="s">
        <v>514</v>
      </c>
      <c r="R25" s="167" t="s">
        <v>514</v>
      </c>
      <c r="S25" s="157"/>
    </row>
    <row r="26" spans="1:19" ht="15" customHeight="1" outlineLevel="1">
      <c r="A26" s="164"/>
      <c r="B26" s="164"/>
      <c r="C26" s="172" t="s">
        <v>136</v>
      </c>
      <c r="D26" s="180" t="s">
        <v>514</v>
      </c>
      <c r="E26" s="165">
        <f>SUM(G26:J26,L26)</f>
        <v>11</v>
      </c>
      <c r="F26" s="167" t="s">
        <v>514</v>
      </c>
      <c r="G26" s="167" t="s">
        <v>514</v>
      </c>
      <c r="H26" s="167">
        <v>0</v>
      </c>
      <c r="I26" s="167" t="s">
        <v>514</v>
      </c>
      <c r="J26" s="167" t="s">
        <v>514</v>
      </c>
      <c r="K26" s="167" t="s">
        <v>514</v>
      </c>
      <c r="L26" s="167">
        <v>11</v>
      </c>
      <c r="M26" s="167">
        <f>SUM(N26:Q26)</f>
        <v>254</v>
      </c>
      <c r="N26" s="167" t="s">
        <v>514</v>
      </c>
      <c r="O26" s="167" t="s">
        <v>514</v>
      </c>
      <c r="P26" s="167">
        <v>254</v>
      </c>
      <c r="Q26" s="167" t="s">
        <v>514</v>
      </c>
      <c r="R26" s="167" t="s">
        <v>514</v>
      </c>
      <c r="S26" s="157"/>
    </row>
    <row r="27" spans="1:19" ht="15" customHeight="1" outlineLevel="1">
      <c r="A27" s="171" t="s">
        <v>539</v>
      </c>
      <c r="B27" s="171"/>
      <c r="C27" s="172" t="s">
        <v>137</v>
      </c>
      <c r="D27" s="180" t="s">
        <v>514</v>
      </c>
      <c r="E27" s="165">
        <f>SUM(G27:J27,L27)</f>
        <v>3</v>
      </c>
      <c r="F27" s="167">
        <v>7</v>
      </c>
      <c r="G27" s="167" t="s">
        <v>514</v>
      </c>
      <c r="H27" s="167">
        <v>3</v>
      </c>
      <c r="I27" s="167" t="s">
        <v>514</v>
      </c>
      <c r="J27" s="167" t="s">
        <v>514</v>
      </c>
      <c r="K27" s="167">
        <v>7</v>
      </c>
      <c r="L27" s="167" t="s">
        <v>514</v>
      </c>
      <c r="M27" s="167">
        <f>SUM(N27:Q27)</f>
        <v>308</v>
      </c>
      <c r="N27" s="167" t="s">
        <v>514</v>
      </c>
      <c r="O27" s="167" t="s">
        <v>514</v>
      </c>
      <c r="P27" s="167">
        <v>308</v>
      </c>
      <c r="Q27" s="167" t="s">
        <v>514</v>
      </c>
      <c r="R27" s="167" t="s">
        <v>514</v>
      </c>
      <c r="S27" s="157"/>
    </row>
    <row r="28" spans="1:19" ht="15" customHeight="1" outlineLevel="1">
      <c r="A28" s="164"/>
      <c r="B28" s="164"/>
      <c r="C28" s="163" t="s">
        <v>540</v>
      </c>
      <c r="D28" s="180" t="s">
        <v>514</v>
      </c>
      <c r="E28" s="165">
        <f>SUM(G28:J28,L28)</f>
        <v>0</v>
      </c>
      <c r="F28" s="167" t="s">
        <v>514</v>
      </c>
      <c r="G28" s="167" t="s">
        <v>514</v>
      </c>
      <c r="H28" s="167">
        <v>0</v>
      </c>
      <c r="I28" s="167" t="s">
        <v>514</v>
      </c>
      <c r="J28" s="167" t="s">
        <v>514</v>
      </c>
      <c r="K28" s="167" t="s">
        <v>514</v>
      </c>
      <c r="L28" s="167" t="s">
        <v>514</v>
      </c>
      <c r="M28" s="167">
        <f>SUM(N28:Q28)</f>
        <v>0</v>
      </c>
      <c r="N28" s="167" t="s">
        <v>514</v>
      </c>
      <c r="O28" s="167" t="s">
        <v>514</v>
      </c>
      <c r="P28" s="167">
        <v>0</v>
      </c>
      <c r="Q28" s="167" t="s">
        <v>514</v>
      </c>
      <c r="R28" s="167" t="s">
        <v>514</v>
      </c>
      <c r="S28" s="157"/>
    </row>
    <row r="29" spans="1:19" ht="15" customHeight="1" outlineLevel="1">
      <c r="A29" s="164"/>
      <c r="B29" s="164"/>
      <c r="C29" s="172"/>
      <c r="D29" s="189"/>
      <c r="E29" s="167"/>
      <c r="F29" s="167"/>
      <c r="G29" s="162"/>
      <c r="H29" s="167"/>
      <c r="I29" s="167"/>
      <c r="J29" s="167"/>
      <c r="K29" s="167"/>
      <c r="L29" s="167"/>
      <c r="M29" s="162"/>
      <c r="N29" s="167"/>
      <c r="O29" s="167"/>
      <c r="P29" s="167"/>
      <c r="Q29" s="167"/>
      <c r="R29" s="167"/>
      <c r="S29" s="157"/>
    </row>
    <row r="30" spans="1:19" ht="15" customHeight="1" outlineLevel="1">
      <c r="A30" s="164"/>
      <c r="B30" s="164"/>
      <c r="C30" s="172" t="s">
        <v>138</v>
      </c>
      <c r="D30" s="180" t="s">
        <v>514</v>
      </c>
      <c r="E30" s="165">
        <f>SUM(G30:J30,L30)</f>
        <v>1</v>
      </c>
      <c r="F30" s="167" t="s">
        <v>514</v>
      </c>
      <c r="G30" s="167" t="s">
        <v>514</v>
      </c>
      <c r="H30" s="167">
        <v>1</v>
      </c>
      <c r="I30" s="167" t="s">
        <v>514</v>
      </c>
      <c r="J30" s="167" t="s">
        <v>514</v>
      </c>
      <c r="K30" s="167" t="s">
        <v>514</v>
      </c>
      <c r="L30" s="167" t="s">
        <v>514</v>
      </c>
      <c r="M30" s="167" t="s">
        <v>515</v>
      </c>
      <c r="N30" s="167" t="s">
        <v>514</v>
      </c>
      <c r="O30" s="167" t="s">
        <v>514</v>
      </c>
      <c r="P30" s="167" t="s">
        <v>514</v>
      </c>
      <c r="Q30" s="167" t="s">
        <v>514</v>
      </c>
      <c r="R30" s="167" t="s">
        <v>514</v>
      </c>
      <c r="S30" s="157"/>
    </row>
    <row r="31" spans="1:19" ht="15" customHeight="1" outlineLevel="1">
      <c r="A31" s="171" t="s">
        <v>542</v>
      </c>
      <c r="B31" s="171"/>
      <c r="C31" s="172" t="s">
        <v>139</v>
      </c>
      <c r="D31" s="180" t="s">
        <v>514</v>
      </c>
      <c r="E31" s="165">
        <f>SUM(G31:J31,L31)</f>
        <v>26</v>
      </c>
      <c r="F31" s="167" t="s">
        <v>514</v>
      </c>
      <c r="G31" s="167" t="s">
        <v>514</v>
      </c>
      <c r="H31" s="167">
        <v>26</v>
      </c>
      <c r="I31" s="167" t="s">
        <v>514</v>
      </c>
      <c r="J31" s="167" t="s">
        <v>514</v>
      </c>
      <c r="K31" s="167" t="s">
        <v>514</v>
      </c>
      <c r="L31" s="167" t="s">
        <v>514</v>
      </c>
      <c r="M31" s="167">
        <f>SUM(N31:Q31)</f>
        <v>23</v>
      </c>
      <c r="N31" s="167">
        <v>18</v>
      </c>
      <c r="O31" s="167" t="s">
        <v>514</v>
      </c>
      <c r="P31" s="167">
        <v>5</v>
      </c>
      <c r="Q31" s="167" t="s">
        <v>514</v>
      </c>
      <c r="R31" s="167" t="s">
        <v>514</v>
      </c>
      <c r="S31" s="157"/>
    </row>
    <row r="32" spans="1:19" ht="15" customHeight="1" outlineLevel="1">
      <c r="A32" s="164"/>
      <c r="B32" s="164"/>
      <c r="C32" s="163" t="s">
        <v>544</v>
      </c>
      <c r="D32" s="180" t="s">
        <v>514</v>
      </c>
      <c r="E32" s="167" t="s">
        <v>515</v>
      </c>
      <c r="F32" s="167" t="s">
        <v>514</v>
      </c>
      <c r="G32" s="167" t="s">
        <v>514</v>
      </c>
      <c r="H32" s="167" t="s">
        <v>514</v>
      </c>
      <c r="I32" s="167" t="s">
        <v>514</v>
      </c>
      <c r="J32" s="167" t="s">
        <v>514</v>
      </c>
      <c r="K32" s="167" t="s">
        <v>514</v>
      </c>
      <c r="L32" s="167" t="s">
        <v>514</v>
      </c>
      <c r="M32" s="167" t="s">
        <v>515</v>
      </c>
      <c r="N32" s="167" t="s">
        <v>514</v>
      </c>
      <c r="O32" s="167" t="s">
        <v>514</v>
      </c>
      <c r="P32" s="167" t="s">
        <v>514</v>
      </c>
      <c r="Q32" s="167" t="s">
        <v>514</v>
      </c>
      <c r="R32" s="167" t="s">
        <v>514</v>
      </c>
      <c r="S32" s="157"/>
    </row>
    <row r="33" spans="1:19" ht="15" customHeight="1" outlineLevel="1">
      <c r="A33" s="171" t="s">
        <v>545</v>
      </c>
      <c r="B33" s="171"/>
      <c r="C33" s="172" t="s">
        <v>140</v>
      </c>
      <c r="D33" s="180" t="s">
        <v>514</v>
      </c>
      <c r="E33" s="165">
        <f>SUM(G33:J33,L33)</f>
        <v>1</v>
      </c>
      <c r="F33" s="167" t="s">
        <v>514</v>
      </c>
      <c r="G33" s="167" t="s">
        <v>514</v>
      </c>
      <c r="H33" s="167">
        <v>1</v>
      </c>
      <c r="I33" s="167" t="s">
        <v>514</v>
      </c>
      <c r="J33" s="167" t="s">
        <v>514</v>
      </c>
      <c r="K33" s="167" t="s">
        <v>514</v>
      </c>
      <c r="L33" s="167">
        <v>0</v>
      </c>
      <c r="M33" s="167">
        <f>SUM(N33:Q33)</f>
        <v>6</v>
      </c>
      <c r="N33" s="167">
        <v>6</v>
      </c>
      <c r="O33" s="167" t="s">
        <v>514</v>
      </c>
      <c r="P33" s="167" t="s">
        <v>514</v>
      </c>
      <c r="Q33" s="167" t="s">
        <v>514</v>
      </c>
      <c r="R33" s="167" t="s">
        <v>514</v>
      </c>
      <c r="S33" s="157"/>
    </row>
    <row r="34" spans="1:19" ht="15" customHeight="1" outlineLevel="1">
      <c r="A34" s="164"/>
      <c r="B34" s="164"/>
      <c r="C34" s="172" t="s">
        <v>141</v>
      </c>
      <c r="D34" s="180" t="s">
        <v>514</v>
      </c>
      <c r="E34" s="165">
        <f>SUM(G34:J34,L34)</f>
        <v>7</v>
      </c>
      <c r="F34" s="167">
        <v>2</v>
      </c>
      <c r="G34" s="167">
        <v>0</v>
      </c>
      <c r="H34" s="167">
        <v>7</v>
      </c>
      <c r="I34" s="167" t="s">
        <v>514</v>
      </c>
      <c r="J34" s="167" t="s">
        <v>514</v>
      </c>
      <c r="K34" s="167">
        <v>2</v>
      </c>
      <c r="L34" s="167">
        <v>0</v>
      </c>
      <c r="M34" s="167">
        <f>SUM(N34:Q34)</f>
        <v>64</v>
      </c>
      <c r="N34" s="167">
        <v>3</v>
      </c>
      <c r="O34" s="167" t="s">
        <v>514</v>
      </c>
      <c r="P34" s="167">
        <v>41</v>
      </c>
      <c r="Q34" s="167">
        <v>20</v>
      </c>
      <c r="R34" s="167" t="s">
        <v>514</v>
      </c>
      <c r="S34" s="157"/>
    </row>
    <row r="35" spans="1:19" ht="15" customHeight="1" outlineLevel="1">
      <c r="A35" s="164"/>
      <c r="B35" s="164"/>
      <c r="C35" s="172"/>
      <c r="D35" s="189"/>
      <c r="E35" s="162"/>
      <c r="F35" s="162"/>
      <c r="G35" s="162"/>
      <c r="H35" s="167"/>
      <c r="I35" s="167"/>
      <c r="J35" s="167"/>
      <c r="K35" s="167"/>
      <c r="L35" s="167"/>
      <c r="M35" s="162"/>
      <c r="N35" s="167"/>
      <c r="O35" s="167"/>
      <c r="P35" s="167"/>
      <c r="Q35" s="167"/>
      <c r="R35" s="167"/>
      <c r="S35" s="157"/>
    </row>
    <row r="36" spans="1:19" ht="15" customHeight="1" outlineLevel="1">
      <c r="A36" s="171" t="s">
        <v>548</v>
      </c>
      <c r="B36" s="171"/>
      <c r="C36" s="172" t="s">
        <v>142</v>
      </c>
      <c r="D36" s="180" t="s">
        <v>514</v>
      </c>
      <c r="E36" s="165">
        <f>SUM(G36:J36,L36)</f>
        <v>5</v>
      </c>
      <c r="F36" s="167" t="s">
        <v>514</v>
      </c>
      <c r="G36" s="167">
        <v>0</v>
      </c>
      <c r="H36" s="167">
        <v>5</v>
      </c>
      <c r="I36" s="167" t="s">
        <v>514</v>
      </c>
      <c r="J36" s="167" t="s">
        <v>514</v>
      </c>
      <c r="K36" s="167" t="s">
        <v>514</v>
      </c>
      <c r="L36" s="167">
        <v>0</v>
      </c>
      <c r="M36" s="167">
        <f>SUM(N36:Q36)</f>
        <v>49</v>
      </c>
      <c r="N36" s="167">
        <v>29</v>
      </c>
      <c r="O36" s="167">
        <v>1</v>
      </c>
      <c r="P36" s="167">
        <v>12</v>
      </c>
      <c r="Q36" s="167">
        <v>7</v>
      </c>
      <c r="R36" s="167" t="s">
        <v>514</v>
      </c>
      <c r="S36" s="157"/>
    </row>
    <row r="37" spans="1:19" ht="15" customHeight="1" outlineLevel="1">
      <c r="A37" s="164"/>
      <c r="B37" s="164"/>
      <c r="C37" s="172" t="s">
        <v>143</v>
      </c>
      <c r="D37" s="180" t="s">
        <v>514</v>
      </c>
      <c r="E37" s="165">
        <f>SUM(G37:J37,L37)</f>
        <v>1</v>
      </c>
      <c r="F37" s="167" t="s">
        <v>514</v>
      </c>
      <c r="G37" s="167" t="s">
        <v>514</v>
      </c>
      <c r="H37" s="167">
        <v>1</v>
      </c>
      <c r="I37" s="167" t="s">
        <v>514</v>
      </c>
      <c r="J37" s="167" t="s">
        <v>514</v>
      </c>
      <c r="K37" s="167" t="s">
        <v>514</v>
      </c>
      <c r="L37" s="167">
        <v>0</v>
      </c>
      <c r="M37" s="167">
        <f>SUM(N37:Q37)</f>
        <v>43</v>
      </c>
      <c r="N37" s="167">
        <v>17</v>
      </c>
      <c r="O37" s="167">
        <v>1</v>
      </c>
      <c r="P37" s="167">
        <v>5</v>
      </c>
      <c r="Q37" s="167">
        <v>20</v>
      </c>
      <c r="R37" s="167" t="s">
        <v>514</v>
      </c>
      <c r="S37" s="157"/>
    </row>
    <row r="38" spans="1:19" ht="15" customHeight="1" outlineLevel="1">
      <c r="A38" s="164"/>
      <c r="B38" s="164"/>
      <c r="C38" s="172" t="s">
        <v>144</v>
      </c>
      <c r="D38" s="180" t="s">
        <v>514</v>
      </c>
      <c r="E38" s="165">
        <f>SUM(G38:J38,L38)</f>
        <v>7</v>
      </c>
      <c r="F38" s="167" t="s">
        <v>514</v>
      </c>
      <c r="G38" s="167" t="s">
        <v>514</v>
      </c>
      <c r="H38" s="167">
        <v>6</v>
      </c>
      <c r="I38" s="167" t="s">
        <v>514</v>
      </c>
      <c r="J38" s="167" t="s">
        <v>514</v>
      </c>
      <c r="K38" s="167" t="s">
        <v>514</v>
      </c>
      <c r="L38" s="167">
        <v>1</v>
      </c>
      <c r="M38" s="167">
        <f>SUM(N38:Q38)</f>
        <v>49</v>
      </c>
      <c r="N38" s="167">
        <v>22</v>
      </c>
      <c r="O38" s="167" t="s">
        <v>514</v>
      </c>
      <c r="P38" s="167">
        <v>27</v>
      </c>
      <c r="Q38" s="167">
        <v>0</v>
      </c>
      <c r="R38" s="167" t="s">
        <v>514</v>
      </c>
      <c r="S38" s="157"/>
    </row>
    <row r="39" spans="1:19" ht="15" customHeight="1" outlineLevel="1">
      <c r="A39" s="164"/>
      <c r="B39" s="164"/>
      <c r="C39" s="172" t="s">
        <v>145</v>
      </c>
      <c r="D39" s="180" t="s">
        <v>514</v>
      </c>
      <c r="E39" s="165">
        <f>SUM(G39:J39,L39)</f>
        <v>40</v>
      </c>
      <c r="F39" s="167" t="s">
        <v>514</v>
      </c>
      <c r="G39" s="167">
        <v>0</v>
      </c>
      <c r="H39" s="167">
        <v>39</v>
      </c>
      <c r="I39" s="167" t="s">
        <v>514</v>
      </c>
      <c r="J39" s="167" t="s">
        <v>514</v>
      </c>
      <c r="K39" s="167" t="s">
        <v>514</v>
      </c>
      <c r="L39" s="167">
        <v>1</v>
      </c>
      <c r="M39" s="167">
        <f>SUM(N39:Q39)</f>
        <v>79</v>
      </c>
      <c r="N39" s="167">
        <v>59</v>
      </c>
      <c r="O39" s="167" t="s">
        <v>514</v>
      </c>
      <c r="P39" s="167">
        <v>11</v>
      </c>
      <c r="Q39" s="167">
        <v>9</v>
      </c>
      <c r="R39" s="167" t="s">
        <v>514</v>
      </c>
      <c r="S39" s="157"/>
    </row>
    <row r="40" spans="1:19" ht="15" customHeight="1" outlineLevel="1">
      <c r="A40" s="164"/>
      <c r="B40" s="164"/>
      <c r="C40" s="172" t="s">
        <v>146</v>
      </c>
      <c r="D40" s="180" t="s">
        <v>514</v>
      </c>
      <c r="E40" s="165">
        <f>SUM(G40:J40,L40)</f>
        <v>59</v>
      </c>
      <c r="F40" s="167" t="s">
        <v>514</v>
      </c>
      <c r="G40" s="167">
        <v>0</v>
      </c>
      <c r="H40" s="167">
        <v>59</v>
      </c>
      <c r="I40" s="167" t="s">
        <v>514</v>
      </c>
      <c r="J40" s="167" t="s">
        <v>514</v>
      </c>
      <c r="K40" s="167" t="s">
        <v>514</v>
      </c>
      <c r="L40" s="167">
        <v>0</v>
      </c>
      <c r="M40" s="167">
        <f>SUM(N40:Q40)</f>
        <v>70</v>
      </c>
      <c r="N40" s="167">
        <v>23</v>
      </c>
      <c r="O40" s="167" t="s">
        <v>514</v>
      </c>
      <c r="P40" s="167" t="s">
        <v>514</v>
      </c>
      <c r="Q40" s="167">
        <v>47</v>
      </c>
      <c r="R40" s="167" t="s">
        <v>514</v>
      </c>
      <c r="S40" s="157"/>
    </row>
    <row r="41" spans="1:19" ht="15" customHeight="1" outlineLevel="1">
      <c r="A41" s="164"/>
      <c r="B41" s="164"/>
      <c r="C41" s="172"/>
      <c r="D41" s="189"/>
      <c r="E41" s="167"/>
      <c r="F41" s="167"/>
      <c r="G41" s="162"/>
      <c r="H41" s="167"/>
      <c r="I41" s="167"/>
      <c r="J41" s="167"/>
      <c r="K41" s="167"/>
      <c r="L41" s="167"/>
      <c r="M41" s="162"/>
      <c r="N41" s="167"/>
      <c r="O41" s="167"/>
      <c r="P41" s="167"/>
      <c r="Q41" s="167"/>
      <c r="R41" s="167"/>
      <c r="S41" s="157"/>
    </row>
    <row r="42" spans="1:19" ht="15" customHeight="1" outlineLevel="1">
      <c r="A42" s="171" t="s">
        <v>553</v>
      </c>
      <c r="B42" s="171"/>
      <c r="C42" s="172" t="s">
        <v>147</v>
      </c>
      <c r="D42" s="180" t="s">
        <v>514</v>
      </c>
      <c r="E42" s="165">
        <f>SUM(G42:J42,L42)</f>
        <v>21</v>
      </c>
      <c r="F42" s="167" t="s">
        <v>514</v>
      </c>
      <c r="G42" s="167" t="s">
        <v>514</v>
      </c>
      <c r="H42" s="167">
        <v>21</v>
      </c>
      <c r="I42" s="167" t="s">
        <v>514</v>
      </c>
      <c r="J42" s="167" t="s">
        <v>514</v>
      </c>
      <c r="K42" s="167" t="s">
        <v>514</v>
      </c>
      <c r="L42" s="167" t="s">
        <v>514</v>
      </c>
      <c r="M42" s="167">
        <f>SUM(N42:Q42)</f>
        <v>5</v>
      </c>
      <c r="N42" s="167">
        <v>4</v>
      </c>
      <c r="O42" s="167" t="s">
        <v>514</v>
      </c>
      <c r="P42" s="167">
        <v>0</v>
      </c>
      <c r="Q42" s="167">
        <v>1</v>
      </c>
      <c r="R42" s="167" t="s">
        <v>514</v>
      </c>
      <c r="S42" s="157"/>
    </row>
    <row r="43" spans="1:19" ht="15" customHeight="1" outlineLevel="1">
      <c r="A43" s="164"/>
      <c r="B43" s="164"/>
      <c r="C43" s="172" t="s">
        <v>148</v>
      </c>
      <c r="D43" s="180" t="s">
        <v>514</v>
      </c>
      <c r="E43" s="165">
        <f>SUM(G43:J43,L43)</f>
        <v>63</v>
      </c>
      <c r="F43" s="167" t="s">
        <v>514</v>
      </c>
      <c r="G43" s="167">
        <v>22</v>
      </c>
      <c r="H43" s="167">
        <v>40</v>
      </c>
      <c r="I43" s="167" t="s">
        <v>514</v>
      </c>
      <c r="J43" s="167" t="s">
        <v>514</v>
      </c>
      <c r="K43" s="167" t="s">
        <v>514</v>
      </c>
      <c r="L43" s="167">
        <v>1</v>
      </c>
      <c r="M43" s="167">
        <f>SUM(N43:Q43)</f>
        <v>62</v>
      </c>
      <c r="N43" s="167">
        <v>15</v>
      </c>
      <c r="O43" s="167" t="s">
        <v>514</v>
      </c>
      <c r="P43" s="167">
        <v>37</v>
      </c>
      <c r="Q43" s="167">
        <v>10</v>
      </c>
      <c r="R43" s="167" t="s">
        <v>514</v>
      </c>
      <c r="S43" s="157"/>
    </row>
    <row r="44" spans="1:19" ht="15" customHeight="1" outlineLevel="1">
      <c r="A44" s="171" t="s">
        <v>555</v>
      </c>
      <c r="B44" s="171"/>
      <c r="C44" s="172" t="s">
        <v>149</v>
      </c>
      <c r="D44" s="180" t="s">
        <v>514</v>
      </c>
      <c r="E44" s="165">
        <f>SUM(G44:J44,L44)</f>
        <v>21</v>
      </c>
      <c r="F44" s="167" t="s">
        <v>514</v>
      </c>
      <c r="G44" s="167" t="s">
        <v>514</v>
      </c>
      <c r="H44" s="167">
        <v>21</v>
      </c>
      <c r="I44" s="167" t="s">
        <v>514</v>
      </c>
      <c r="J44" s="167" t="s">
        <v>514</v>
      </c>
      <c r="K44" s="167" t="s">
        <v>514</v>
      </c>
      <c r="L44" s="167" t="s">
        <v>514</v>
      </c>
      <c r="M44" s="167">
        <f>SUM(N44:Q44)</f>
        <v>31</v>
      </c>
      <c r="N44" s="167">
        <v>28</v>
      </c>
      <c r="O44" s="167" t="s">
        <v>514</v>
      </c>
      <c r="P44" s="167" t="s">
        <v>514</v>
      </c>
      <c r="Q44" s="167">
        <v>3</v>
      </c>
      <c r="R44" s="167" t="s">
        <v>514</v>
      </c>
      <c r="S44" s="157"/>
    </row>
    <row r="45" spans="1:19" ht="15" customHeight="1" outlineLevel="1">
      <c r="A45" s="171" t="s">
        <v>557</v>
      </c>
      <c r="B45" s="171"/>
      <c r="C45" s="172" t="s">
        <v>150</v>
      </c>
      <c r="D45" s="180" t="s">
        <v>514</v>
      </c>
      <c r="E45" s="165">
        <f>SUM(G45:J45,L45)</f>
        <v>29</v>
      </c>
      <c r="F45" s="167" t="s">
        <v>514</v>
      </c>
      <c r="G45" s="167" t="s">
        <v>514</v>
      </c>
      <c r="H45" s="167">
        <v>29</v>
      </c>
      <c r="I45" s="167" t="s">
        <v>514</v>
      </c>
      <c r="J45" s="167" t="s">
        <v>514</v>
      </c>
      <c r="K45" s="167" t="s">
        <v>514</v>
      </c>
      <c r="L45" s="167" t="s">
        <v>514</v>
      </c>
      <c r="M45" s="167">
        <f>SUM(N45:Q45)</f>
        <v>18</v>
      </c>
      <c r="N45" s="167">
        <v>13</v>
      </c>
      <c r="O45" s="167">
        <v>1</v>
      </c>
      <c r="P45" s="167">
        <v>4</v>
      </c>
      <c r="Q45" s="167">
        <v>0</v>
      </c>
      <c r="R45" s="167" t="s">
        <v>514</v>
      </c>
      <c r="S45" s="157"/>
    </row>
    <row r="46" spans="1:19" ht="15" customHeight="1" outlineLevel="1">
      <c r="A46" s="164"/>
      <c r="B46" s="164"/>
      <c r="C46" s="172" t="s">
        <v>151</v>
      </c>
      <c r="D46" s="180" t="s">
        <v>514</v>
      </c>
      <c r="E46" s="165">
        <f>SUM(G46:J46,L46)</f>
        <v>133</v>
      </c>
      <c r="F46" s="167" t="s">
        <v>514</v>
      </c>
      <c r="G46" s="167" t="s">
        <v>514</v>
      </c>
      <c r="H46" s="167">
        <v>52</v>
      </c>
      <c r="I46" s="167" t="s">
        <v>514</v>
      </c>
      <c r="J46" s="167" t="s">
        <v>514</v>
      </c>
      <c r="K46" s="167" t="s">
        <v>514</v>
      </c>
      <c r="L46" s="167">
        <v>81</v>
      </c>
      <c r="M46" s="167">
        <f>SUM(N46:Q46)</f>
        <v>38</v>
      </c>
      <c r="N46" s="167">
        <v>33</v>
      </c>
      <c r="O46" s="167">
        <v>1</v>
      </c>
      <c r="P46" s="167">
        <v>2</v>
      </c>
      <c r="Q46" s="167">
        <v>2</v>
      </c>
      <c r="R46" s="167" t="s">
        <v>514</v>
      </c>
      <c r="S46" s="157"/>
    </row>
    <row r="47" spans="1:19" ht="15" customHeight="1" outlineLevel="1">
      <c r="A47" s="164"/>
      <c r="B47" s="164"/>
      <c r="C47" s="172"/>
      <c r="D47" s="189"/>
      <c r="E47" s="167"/>
      <c r="F47" s="167"/>
      <c r="G47" s="162"/>
      <c r="H47" s="167"/>
      <c r="I47" s="167"/>
      <c r="J47" s="167"/>
      <c r="K47" s="167"/>
      <c r="L47" s="167"/>
      <c r="M47" s="162"/>
      <c r="N47" s="167"/>
      <c r="O47" s="167"/>
      <c r="P47" s="167"/>
      <c r="Q47" s="167"/>
      <c r="R47" s="167"/>
      <c r="S47" s="157"/>
    </row>
    <row r="48" spans="1:19" ht="15" customHeight="1" outlineLevel="1">
      <c r="A48" s="164"/>
      <c r="B48" s="164"/>
      <c r="C48" s="172" t="s">
        <v>152</v>
      </c>
      <c r="D48" s="180" t="s">
        <v>514</v>
      </c>
      <c r="E48" s="165">
        <f>SUM(G48:J48,L48)</f>
        <v>25</v>
      </c>
      <c r="F48" s="167" t="s">
        <v>514</v>
      </c>
      <c r="G48" s="167" t="s">
        <v>514</v>
      </c>
      <c r="H48" s="167">
        <v>24</v>
      </c>
      <c r="I48" s="167" t="s">
        <v>514</v>
      </c>
      <c r="J48" s="167" t="s">
        <v>514</v>
      </c>
      <c r="K48" s="167" t="s">
        <v>514</v>
      </c>
      <c r="L48" s="167">
        <v>1</v>
      </c>
      <c r="M48" s="167">
        <f>SUM(N48:Q48)</f>
        <v>85</v>
      </c>
      <c r="N48" s="167">
        <v>83</v>
      </c>
      <c r="O48" s="167" t="s">
        <v>514</v>
      </c>
      <c r="P48" s="167">
        <v>1</v>
      </c>
      <c r="Q48" s="167">
        <v>1</v>
      </c>
      <c r="R48" s="167" t="s">
        <v>514</v>
      </c>
      <c r="S48" s="157"/>
    </row>
    <row r="49" spans="1:19" ht="15" customHeight="1" outlineLevel="1">
      <c r="A49" s="171" t="s">
        <v>560</v>
      </c>
      <c r="B49" s="171"/>
      <c r="C49" s="172" t="s">
        <v>153</v>
      </c>
      <c r="D49" s="180" t="s">
        <v>514</v>
      </c>
      <c r="E49" s="165">
        <f>SUM(G49:J49,L49)</f>
        <v>56</v>
      </c>
      <c r="F49" s="167" t="s">
        <v>514</v>
      </c>
      <c r="G49" s="167" t="s">
        <v>514</v>
      </c>
      <c r="H49" s="167">
        <v>53</v>
      </c>
      <c r="I49" s="167" t="s">
        <v>514</v>
      </c>
      <c r="J49" s="167" t="s">
        <v>514</v>
      </c>
      <c r="K49" s="167" t="s">
        <v>514</v>
      </c>
      <c r="L49" s="167">
        <v>3</v>
      </c>
      <c r="M49" s="167">
        <f>SUM(N49:Q49)</f>
        <v>21</v>
      </c>
      <c r="N49" s="167">
        <v>13</v>
      </c>
      <c r="O49" s="167">
        <v>4</v>
      </c>
      <c r="P49" s="167">
        <v>3</v>
      </c>
      <c r="Q49" s="167">
        <v>1</v>
      </c>
      <c r="R49" s="167" t="s">
        <v>514</v>
      </c>
      <c r="S49" s="157"/>
    </row>
    <row r="50" spans="1:19" ht="15" customHeight="1" outlineLevel="1">
      <c r="A50" s="164" t="s">
        <v>183</v>
      </c>
      <c r="B50" s="164"/>
      <c r="C50" s="172" t="s">
        <v>154</v>
      </c>
      <c r="D50" s="180" t="s">
        <v>514</v>
      </c>
      <c r="E50" s="165">
        <f>SUM(G50:J50,L50)</f>
        <v>8</v>
      </c>
      <c r="F50" s="167" t="s">
        <v>514</v>
      </c>
      <c r="G50" s="167" t="s">
        <v>514</v>
      </c>
      <c r="H50" s="167">
        <v>7</v>
      </c>
      <c r="I50" s="167" t="s">
        <v>514</v>
      </c>
      <c r="J50" s="167" t="s">
        <v>514</v>
      </c>
      <c r="K50" s="167" t="s">
        <v>514</v>
      </c>
      <c r="L50" s="167">
        <v>1</v>
      </c>
      <c r="M50" s="167">
        <f>SUM(N50:Q50)</f>
        <v>9</v>
      </c>
      <c r="N50" s="167">
        <v>7</v>
      </c>
      <c r="O50" s="167">
        <v>1</v>
      </c>
      <c r="P50" s="167">
        <v>1</v>
      </c>
      <c r="Q50" s="167" t="s">
        <v>514</v>
      </c>
      <c r="R50" s="167" t="s">
        <v>514</v>
      </c>
      <c r="S50" s="157"/>
    </row>
    <row r="51" spans="1:19" ht="15" customHeight="1" outlineLevel="1">
      <c r="A51" s="171" t="s">
        <v>562</v>
      </c>
      <c r="B51" s="171"/>
      <c r="C51" s="172" t="s">
        <v>155</v>
      </c>
      <c r="D51" s="180" t="s">
        <v>514</v>
      </c>
      <c r="E51" s="165">
        <f>SUM(G51:J51,L51)</f>
        <v>3</v>
      </c>
      <c r="F51" s="167" t="s">
        <v>514</v>
      </c>
      <c r="G51" s="167" t="s">
        <v>514</v>
      </c>
      <c r="H51" s="167">
        <v>2</v>
      </c>
      <c r="I51" s="167" t="s">
        <v>514</v>
      </c>
      <c r="J51" s="167" t="s">
        <v>514</v>
      </c>
      <c r="K51" s="167" t="s">
        <v>514</v>
      </c>
      <c r="L51" s="167">
        <v>1</v>
      </c>
      <c r="M51" s="167">
        <f>SUM(N51:Q51)</f>
        <v>5</v>
      </c>
      <c r="N51" s="167">
        <v>5</v>
      </c>
      <c r="O51" s="167" t="s">
        <v>514</v>
      </c>
      <c r="P51" s="167" t="s">
        <v>514</v>
      </c>
      <c r="Q51" s="167" t="s">
        <v>514</v>
      </c>
      <c r="R51" s="167" t="s">
        <v>514</v>
      </c>
      <c r="S51" s="157"/>
    </row>
    <row r="52" spans="1:19" ht="15" customHeight="1" outlineLevel="1">
      <c r="A52" s="164"/>
      <c r="B52" s="164"/>
      <c r="C52" s="172" t="s">
        <v>156</v>
      </c>
      <c r="D52" s="180" t="s">
        <v>514</v>
      </c>
      <c r="E52" s="165">
        <f>SUM(G52:J52,L52)</f>
        <v>9</v>
      </c>
      <c r="F52" s="167" t="s">
        <v>514</v>
      </c>
      <c r="G52" s="167" t="s">
        <v>514</v>
      </c>
      <c r="H52" s="167">
        <v>4</v>
      </c>
      <c r="I52" s="167" t="s">
        <v>514</v>
      </c>
      <c r="J52" s="167">
        <v>2</v>
      </c>
      <c r="K52" s="167" t="s">
        <v>514</v>
      </c>
      <c r="L52" s="167">
        <v>3</v>
      </c>
      <c r="M52" s="167">
        <f>SUM(N52:Q52)</f>
        <v>4</v>
      </c>
      <c r="N52" s="167">
        <v>4</v>
      </c>
      <c r="O52" s="167" t="s">
        <v>514</v>
      </c>
      <c r="P52" s="167" t="s">
        <v>514</v>
      </c>
      <c r="Q52" s="167" t="s">
        <v>514</v>
      </c>
      <c r="R52" s="167" t="s">
        <v>514</v>
      </c>
      <c r="S52" s="157"/>
    </row>
    <row r="53" spans="1:19" ht="15" customHeight="1" outlineLevel="1">
      <c r="A53" s="164"/>
      <c r="B53" s="164"/>
      <c r="C53" s="172"/>
      <c r="D53" s="189"/>
      <c r="E53" s="167"/>
      <c r="F53" s="167"/>
      <c r="G53" s="162"/>
      <c r="H53" s="167"/>
      <c r="I53" s="167"/>
      <c r="J53" s="167"/>
      <c r="K53" s="167"/>
      <c r="L53" s="167"/>
      <c r="M53" s="162"/>
      <c r="N53" s="167"/>
      <c r="O53" s="167"/>
      <c r="P53" s="167"/>
      <c r="Q53" s="167"/>
      <c r="R53" s="167"/>
      <c r="S53" s="157"/>
    </row>
    <row r="54" spans="1:19" ht="15" customHeight="1" outlineLevel="1">
      <c r="A54" s="171" t="s">
        <v>565</v>
      </c>
      <c r="B54" s="171"/>
      <c r="C54" s="172" t="s">
        <v>157</v>
      </c>
      <c r="D54" s="180" t="s">
        <v>514</v>
      </c>
      <c r="E54" s="167" t="s">
        <v>515</v>
      </c>
      <c r="F54" s="167" t="s">
        <v>514</v>
      </c>
      <c r="G54" s="167" t="s">
        <v>514</v>
      </c>
      <c r="H54" s="167" t="s">
        <v>514</v>
      </c>
      <c r="I54" s="167" t="s">
        <v>514</v>
      </c>
      <c r="J54" s="167" t="s">
        <v>514</v>
      </c>
      <c r="K54" s="167" t="s">
        <v>514</v>
      </c>
      <c r="L54" s="167" t="s">
        <v>514</v>
      </c>
      <c r="M54" s="167" t="s">
        <v>514</v>
      </c>
      <c r="N54" s="167" t="s">
        <v>514</v>
      </c>
      <c r="O54" s="167" t="s">
        <v>514</v>
      </c>
      <c r="P54" s="167" t="s">
        <v>514</v>
      </c>
      <c r="Q54" s="167" t="s">
        <v>514</v>
      </c>
      <c r="R54" s="167" t="s">
        <v>514</v>
      </c>
      <c r="S54" s="157"/>
    </row>
    <row r="55" spans="1:19" ht="15" customHeight="1" outlineLevel="1">
      <c r="A55" s="171" t="s">
        <v>567</v>
      </c>
      <c r="B55" s="171"/>
      <c r="C55" s="172" t="s">
        <v>158</v>
      </c>
      <c r="D55" s="180" t="s">
        <v>514</v>
      </c>
      <c r="E55" s="165">
        <f>SUM(G55:J55,L55)</f>
        <v>75</v>
      </c>
      <c r="F55" s="167" t="s">
        <v>514</v>
      </c>
      <c r="G55" s="167" t="s">
        <v>514</v>
      </c>
      <c r="H55" s="167" t="s">
        <v>514</v>
      </c>
      <c r="I55" s="167">
        <v>75</v>
      </c>
      <c r="J55" s="167" t="s">
        <v>514</v>
      </c>
      <c r="K55" s="167" t="s">
        <v>514</v>
      </c>
      <c r="L55" s="167" t="s">
        <v>514</v>
      </c>
      <c r="M55" s="167" t="s">
        <v>514</v>
      </c>
      <c r="N55" s="167" t="s">
        <v>514</v>
      </c>
      <c r="O55" s="167" t="s">
        <v>514</v>
      </c>
      <c r="P55" s="167" t="s">
        <v>514</v>
      </c>
      <c r="Q55" s="167" t="s">
        <v>514</v>
      </c>
      <c r="R55" s="167" t="s">
        <v>514</v>
      </c>
      <c r="S55" s="157"/>
    </row>
    <row r="56" spans="1:19" ht="15" customHeight="1" outlineLevel="1">
      <c r="A56" s="171" t="s">
        <v>569</v>
      </c>
      <c r="B56" s="171"/>
      <c r="C56" s="172" t="s">
        <v>159</v>
      </c>
      <c r="D56" s="180" t="s">
        <v>514</v>
      </c>
      <c r="E56" s="165">
        <f>SUM(G56:J56,L56)</f>
        <v>62</v>
      </c>
      <c r="F56" s="167" t="s">
        <v>514</v>
      </c>
      <c r="G56" s="167" t="s">
        <v>514</v>
      </c>
      <c r="H56" s="167" t="s">
        <v>514</v>
      </c>
      <c r="I56" s="167">
        <v>62</v>
      </c>
      <c r="J56" s="167" t="s">
        <v>514</v>
      </c>
      <c r="K56" s="167" t="s">
        <v>514</v>
      </c>
      <c r="L56" s="167" t="s">
        <v>514</v>
      </c>
      <c r="M56" s="167" t="s">
        <v>514</v>
      </c>
      <c r="N56" s="167" t="s">
        <v>514</v>
      </c>
      <c r="O56" s="167" t="s">
        <v>514</v>
      </c>
      <c r="P56" s="167" t="s">
        <v>514</v>
      </c>
      <c r="Q56" s="167" t="s">
        <v>514</v>
      </c>
      <c r="R56" s="167" t="s">
        <v>514</v>
      </c>
      <c r="S56" s="157"/>
    </row>
    <row r="57" spans="1:19" ht="15" customHeight="1" outlineLevel="1">
      <c r="A57" s="171" t="s">
        <v>571</v>
      </c>
      <c r="B57" s="171"/>
      <c r="C57" s="172" t="s">
        <v>160</v>
      </c>
      <c r="D57" s="180" t="s">
        <v>514</v>
      </c>
      <c r="E57" s="165">
        <f>SUM(G57:J57,L57)</f>
        <v>81</v>
      </c>
      <c r="F57" s="167" t="s">
        <v>514</v>
      </c>
      <c r="G57" s="167" t="s">
        <v>514</v>
      </c>
      <c r="H57" s="167" t="s">
        <v>514</v>
      </c>
      <c r="I57" s="167">
        <v>80</v>
      </c>
      <c r="J57" s="167" t="s">
        <v>514</v>
      </c>
      <c r="K57" s="167" t="s">
        <v>514</v>
      </c>
      <c r="L57" s="167">
        <v>1</v>
      </c>
      <c r="M57" s="167" t="s">
        <v>514</v>
      </c>
      <c r="N57" s="167" t="s">
        <v>514</v>
      </c>
      <c r="O57" s="167" t="s">
        <v>514</v>
      </c>
      <c r="P57" s="167" t="s">
        <v>514</v>
      </c>
      <c r="Q57" s="167" t="s">
        <v>514</v>
      </c>
      <c r="R57" s="167" t="s">
        <v>514</v>
      </c>
      <c r="S57" s="157"/>
    </row>
    <row r="58" spans="1:19" ht="15" customHeight="1" outlineLevel="1">
      <c r="A58" s="171" t="s">
        <v>161</v>
      </c>
      <c r="B58" s="171"/>
      <c r="C58" s="172" t="s">
        <v>162</v>
      </c>
      <c r="D58" s="180" t="s">
        <v>514</v>
      </c>
      <c r="E58" s="165">
        <f>SUM(G58:J58,L58)</f>
        <v>0</v>
      </c>
      <c r="F58" s="167" t="s">
        <v>514</v>
      </c>
      <c r="G58" s="167" t="s">
        <v>514</v>
      </c>
      <c r="H58" s="167" t="s">
        <v>514</v>
      </c>
      <c r="I58" s="167" t="s">
        <v>514</v>
      </c>
      <c r="J58" s="167" t="s">
        <v>514</v>
      </c>
      <c r="K58" s="167" t="s">
        <v>514</v>
      </c>
      <c r="L58" s="167">
        <v>0</v>
      </c>
      <c r="M58" s="167" t="s">
        <v>514</v>
      </c>
      <c r="N58" s="167" t="s">
        <v>514</v>
      </c>
      <c r="O58" s="167" t="s">
        <v>514</v>
      </c>
      <c r="P58" s="167" t="s">
        <v>514</v>
      </c>
      <c r="Q58" s="167" t="s">
        <v>514</v>
      </c>
      <c r="R58" s="167" t="s">
        <v>514</v>
      </c>
      <c r="S58" s="157"/>
    </row>
    <row r="59" spans="1:19" ht="15" customHeight="1" outlineLevel="1">
      <c r="A59" s="164"/>
      <c r="B59" s="164"/>
      <c r="C59" s="172"/>
      <c r="D59" s="189"/>
      <c r="E59" s="167"/>
      <c r="F59" s="167"/>
      <c r="G59" s="162"/>
      <c r="H59" s="167"/>
      <c r="I59" s="167"/>
      <c r="J59" s="167"/>
      <c r="K59" s="167"/>
      <c r="L59" s="167"/>
      <c r="M59" s="162"/>
      <c r="N59" s="167"/>
      <c r="O59" s="167"/>
      <c r="P59" s="167"/>
      <c r="Q59" s="167"/>
      <c r="R59" s="167"/>
      <c r="S59" s="157"/>
    </row>
    <row r="60" spans="1:19" ht="15" customHeight="1" outlineLevel="1">
      <c r="A60" s="171" t="s">
        <v>574</v>
      </c>
      <c r="B60" s="171"/>
      <c r="C60" s="172" t="s">
        <v>163</v>
      </c>
      <c r="D60" s="180" t="s">
        <v>514</v>
      </c>
      <c r="E60" s="165">
        <f>SUM(G60:J60,L60)</f>
        <v>120</v>
      </c>
      <c r="F60" s="167" t="s">
        <v>514</v>
      </c>
      <c r="G60" s="167" t="s">
        <v>514</v>
      </c>
      <c r="H60" s="167" t="s">
        <v>514</v>
      </c>
      <c r="I60" s="167">
        <v>108</v>
      </c>
      <c r="J60" s="167" t="s">
        <v>514</v>
      </c>
      <c r="K60" s="167" t="s">
        <v>514</v>
      </c>
      <c r="L60" s="167">
        <v>12</v>
      </c>
      <c r="M60" s="167" t="s">
        <v>514</v>
      </c>
      <c r="N60" s="167" t="s">
        <v>514</v>
      </c>
      <c r="O60" s="167" t="s">
        <v>514</v>
      </c>
      <c r="P60" s="167" t="s">
        <v>514</v>
      </c>
      <c r="Q60" s="167" t="s">
        <v>514</v>
      </c>
      <c r="R60" s="167" t="s">
        <v>514</v>
      </c>
      <c r="S60" s="157"/>
    </row>
    <row r="61" spans="1:19" ht="15" customHeight="1" outlineLevel="1">
      <c r="A61" s="171" t="s">
        <v>576</v>
      </c>
      <c r="B61" s="171"/>
      <c r="C61" s="172" t="s">
        <v>164</v>
      </c>
      <c r="D61" s="180" t="s">
        <v>514</v>
      </c>
      <c r="E61" s="165">
        <f>SUM(G61:J61,L61)</f>
        <v>2</v>
      </c>
      <c r="F61" s="167" t="s">
        <v>514</v>
      </c>
      <c r="G61" s="167" t="s">
        <v>514</v>
      </c>
      <c r="H61" s="167" t="s">
        <v>514</v>
      </c>
      <c r="I61" s="167" t="s">
        <v>514</v>
      </c>
      <c r="J61" s="167" t="s">
        <v>514</v>
      </c>
      <c r="K61" s="167" t="s">
        <v>514</v>
      </c>
      <c r="L61" s="167">
        <v>2</v>
      </c>
      <c r="M61" s="167" t="s">
        <v>514</v>
      </c>
      <c r="N61" s="167" t="s">
        <v>514</v>
      </c>
      <c r="O61" s="167" t="s">
        <v>514</v>
      </c>
      <c r="P61" s="167" t="s">
        <v>514</v>
      </c>
      <c r="Q61" s="167" t="s">
        <v>514</v>
      </c>
      <c r="R61" s="167" t="s">
        <v>514</v>
      </c>
      <c r="S61" s="157"/>
    </row>
    <row r="62" spans="1:19" ht="15" customHeight="1" outlineLevel="1">
      <c r="A62" s="171" t="s">
        <v>578</v>
      </c>
      <c r="B62" s="171"/>
      <c r="C62" s="172" t="s">
        <v>165</v>
      </c>
      <c r="D62" s="180" t="s">
        <v>514</v>
      </c>
      <c r="E62" s="165">
        <f>SUM(G62:J62,L62)</f>
        <v>2</v>
      </c>
      <c r="F62" s="167" t="s">
        <v>514</v>
      </c>
      <c r="G62" s="167" t="s">
        <v>514</v>
      </c>
      <c r="H62" s="167" t="s">
        <v>514</v>
      </c>
      <c r="I62" s="167" t="s">
        <v>514</v>
      </c>
      <c r="J62" s="167" t="s">
        <v>514</v>
      </c>
      <c r="K62" s="167" t="s">
        <v>514</v>
      </c>
      <c r="L62" s="167">
        <v>2</v>
      </c>
      <c r="M62" s="167" t="s">
        <v>514</v>
      </c>
      <c r="N62" s="167" t="s">
        <v>514</v>
      </c>
      <c r="O62" s="167" t="s">
        <v>514</v>
      </c>
      <c r="P62" s="167" t="s">
        <v>514</v>
      </c>
      <c r="Q62" s="167" t="s">
        <v>514</v>
      </c>
      <c r="R62" s="167" t="s">
        <v>514</v>
      </c>
      <c r="S62" s="157"/>
    </row>
    <row r="63" spans="1:19" ht="15" customHeight="1" outlineLevel="1">
      <c r="A63" s="171" t="s">
        <v>580</v>
      </c>
      <c r="B63" s="171"/>
      <c r="C63" s="172" t="s">
        <v>166</v>
      </c>
      <c r="D63" s="180" t="s">
        <v>514</v>
      </c>
      <c r="E63" s="165">
        <f>SUM(G63:J63,L63)</f>
        <v>0</v>
      </c>
      <c r="F63" s="167" t="s">
        <v>514</v>
      </c>
      <c r="G63" s="167" t="s">
        <v>514</v>
      </c>
      <c r="H63" s="167" t="s">
        <v>514</v>
      </c>
      <c r="I63" s="167" t="s">
        <v>514</v>
      </c>
      <c r="J63" s="167" t="s">
        <v>514</v>
      </c>
      <c r="K63" s="167" t="s">
        <v>514</v>
      </c>
      <c r="L63" s="167">
        <v>0</v>
      </c>
      <c r="M63" s="167" t="s">
        <v>514</v>
      </c>
      <c r="N63" s="167" t="s">
        <v>514</v>
      </c>
      <c r="O63" s="167" t="s">
        <v>514</v>
      </c>
      <c r="P63" s="167" t="s">
        <v>514</v>
      </c>
      <c r="Q63" s="167" t="s">
        <v>514</v>
      </c>
      <c r="R63" s="167" t="s">
        <v>514</v>
      </c>
      <c r="S63" s="157"/>
    </row>
    <row r="64" spans="1:19" ht="15" customHeight="1" outlineLevel="1">
      <c r="A64" s="171" t="s">
        <v>582</v>
      </c>
      <c r="B64" s="171"/>
      <c r="C64" s="172" t="s">
        <v>167</v>
      </c>
      <c r="D64" s="180" t="s">
        <v>514</v>
      </c>
      <c r="E64" s="165">
        <f>SUM(G64:J64,L64)</f>
        <v>0</v>
      </c>
      <c r="F64" s="167" t="s">
        <v>514</v>
      </c>
      <c r="G64" s="167" t="s">
        <v>514</v>
      </c>
      <c r="H64" s="167" t="s">
        <v>514</v>
      </c>
      <c r="I64" s="167" t="s">
        <v>514</v>
      </c>
      <c r="J64" s="167" t="s">
        <v>514</v>
      </c>
      <c r="K64" s="167" t="s">
        <v>514</v>
      </c>
      <c r="L64" s="167">
        <v>0</v>
      </c>
      <c r="M64" s="167" t="s">
        <v>514</v>
      </c>
      <c r="N64" s="167" t="s">
        <v>514</v>
      </c>
      <c r="O64" s="167" t="s">
        <v>514</v>
      </c>
      <c r="P64" s="167" t="s">
        <v>514</v>
      </c>
      <c r="Q64" s="167" t="s">
        <v>514</v>
      </c>
      <c r="R64" s="167" t="s">
        <v>514</v>
      </c>
      <c r="S64" s="157"/>
    </row>
    <row r="65" spans="1:19" ht="15" customHeight="1" outlineLevel="1">
      <c r="A65" s="164"/>
      <c r="B65" s="164"/>
      <c r="C65" s="172"/>
      <c r="D65" s="189"/>
      <c r="E65" s="167"/>
      <c r="F65" s="167"/>
      <c r="G65" s="162"/>
      <c r="H65" s="167"/>
      <c r="I65" s="167"/>
      <c r="J65" s="167"/>
      <c r="K65" s="167"/>
      <c r="L65" s="167"/>
      <c r="M65" s="162"/>
      <c r="N65" s="167"/>
      <c r="O65" s="167"/>
      <c r="P65" s="167"/>
      <c r="Q65" s="167"/>
      <c r="R65" s="167"/>
      <c r="S65" s="157"/>
    </row>
    <row r="66" spans="1:19" ht="15" customHeight="1" outlineLevel="1">
      <c r="A66" s="171" t="s">
        <v>584</v>
      </c>
      <c r="B66" s="171"/>
      <c r="C66" s="172" t="s">
        <v>168</v>
      </c>
      <c r="D66" s="180" t="s">
        <v>514</v>
      </c>
      <c r="E66" s="167">
        <f>SUM(G66:J66,L66)</f>
        <v>2</v>
      </c>
      <c r="F66" s="167" t="s">
        <v>514</v>
      </c>
      <c r="G66" s="167" t="s">
        <v>514</v>
      </c>
      <c r="H66" s="167" t="s">
        <v>514</v>
      </c>
      <c r="I66" s="167" t="s">
        <v>514</v>
      </c>
      <c r="J66" s="167" t="s">
        <v>514</v>
      </c>
      <c r="K66" s="167" t="s">
        <v>514</v>
      </c>
      <c r="L66" s="167">
        <v>2</v>
      </c>
      <c r="M66" s="167" t="s">
        <v>514</v>
      </c>
      <c r="N66" s="167" t="s">
        <v>514</v>
      </c>
      <c r="O66" s="167" t="s">
        <v>514</v>
      </c>
      <c r="P66" s="167" t="s">
        <v>514</v>
      </c>
      <c r="Q66" s="167" t="s">
        <v>514</v>
      </c>
      <c r="R66" s="167" t="s">
        <v>514</v>
      </c>
      <c r="S66" s="157"/>
    </row>
    <row r="67" spans="1:19" ht="15" customHeight="1" outlineLevel="1">
      <c r="A67" s="171" t="s">
        <v>585</v>
      </c>
      <c r="B67" s="171"/>
      <c r="C67" s="172" t="s">
        <v>169</v>
      </c>
      <c r="D67" s="180" t="s">
        <v>514</v>
      </c>
      <c r="E67" s="167">
        <f>SUM(G67:J67,L67)</f>
        <v>29</v>
      </c>
      <c r="F67" s="167" t="s">
        <v>514</v>
      </c>
      <c r="G67" s="167" t="s">
        <v>514</v>
      </c>
      <c r="H67" s="167">
        <v>27</v>
      </c>
      <c r="I67" s="167" t="s">
        <v>514</v>
      </c>
      <c r="J67" s="167">
        <v>1</v>
      </c>
      <c r="K67" s="167" t="s">
        <v>514</v>
      </c>
      <c r="L67" s="167">
        <v>1</v>
      </c>
      <c r="M67" s="167">
        <f>SUM(N67:Q67)</f>
        <v>41</v>
      </c>
      <c r="N67" s="167">
        <v>37</v>
      </c>
      <c r="O67" s="167" t="s">
        <v>514</v>
      </c>
      <c r="P67" s="167">
        <v>4</v>
      </c>
      <c r="Q67" s="167">
        <v>0</v>
      </c>
      <c r="R67" s="167" t="s">
        <v>514</v>
      </c>
      <c r="S67" s="157"/>
    </row>
    <row r="68" spans="1:19" ht="15" customHeight="1" outlineLevel="1">
      <c r="A68" s="182"/>
      <c r="B68" s="182"/>
      <c r="C68" s="183" t="s">
        <v>170</v>
      </c>
      <c r="D68" s="175" t="s">
        <v>514</v>
      </c>
      <c r="E68" s="184">
        <f>SUM(G68:J68,L68)</f>
        <v>10</v>
      </c>
      <c r="F68" s="184" t="s">
        <v>514</v>
      </c>
      <c r="G68" s="176">
        <v>0</v>
      </c>
      <c r="H68" s="176">
        <v>2</v>
      </c>
      <c r="I68" s="176">
        <v>7</v>
      </c>
      <c r="J68" s="176">
        <v>0</v>
      </c>
      <c r="K68" s="176" t="s">
        <v>514</v>
      </c>
      <c r="L68" s="176">
        <v>1</v>
      </c>
      <c r="M68" s="176">
        <f>SUM(N68:Q68)</f>
        <v>10</v>
      </c>
      <c r="N68" s="176">
        <v>10</v>
      </c>
      <c r="O68" s="176" t="s">
        <v>514</v>
      </c>
      <c r="P68" s="176" t="s">
        <v>514</v>
      </c>
      <c r="Q68" s="176" t="s">
        <v>514</v>
      </c>
      <c r="R68" s="176" t="s">
        <v>514</v>
      </c>
      <c r="S68" s="157"/>
    </row>
    <row r="69" spans="1:19" ht="15" customHeight="1">
      <c r="A69" s="157" t="s">
        <v>497</v>
      </c>
      <c r="B69" s="157"/>
      <c r="C69" s="157"/>
      <c r="D69" s="17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</row>
    <row r="70" spans="1:19" ht="14.25">
      <c r="A70" s="157"/>
      <c r="B70" s="157"/>
      <c r="C70" s="157"/>
      <c r="D70" s="17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</row>
  </sheetData>
  <sheetProtection/>
  <mergeCells count="22">
    <mergeCell ref="G7:G9"/>
    <mergeCell ref="J8:J9"/>
    <mergeCell ref="R7:R9"/>
    <mergeCell ref="D6:D9"/>
    <mergeCell ref="E7:F7"/>
    <mergeCell ref="M6:R6"/>
    <mergeCell ref="K8:K9"/>
    <mergeCell ref="Q7:Q9"/>
    <mergeCell ref="F8:F9"/>
    <mergeCell ref="J7:K7"/>
    <mergeCell ref="H7:H9"/>
    <mergeCell ref="L7:L9"/>
    <mergeCell ref="E8:E9"/>
    <mergeCell ref="A3:R3"/>
    <mergeCell ref="E6:L6"/>
    <mergeCell ref="I7:I9"/>
    <mergeCell ref="A5:C9"/>
    <mergeCell ref="D5:R5"/>
    <mergeCell ref="M7:M9"/>
    <mergeCell ref="N7:N9"/>
    <mergeCell ref="O7:O9"/>
    <mergeCell ref="P7:P9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188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 outlineLevelRow="1" outlineLevelCol="1"/>
  <cols>
    <col min="1" max="1" width="9.59765625" style="1" customWidth="1"/>
    <col min="2" max="2" width="1.59765625" style="1" customWidth="1"/>
    <col min="3" max="3" width="20.09765625" style="1" customWidth="1"/>
    <col min="4" max="5" width="5.59765625" style="1" customWidth="1"/>
    <col min="6" max="6" width="5.59765625" style="1" customWidth="1" outlineLevel="1"/>
    <col min="7" max="7" width="13.19921875" style="1" customWidth="1" outlineLevel="1"/>
    <col min="8" max="8" width="8.59765625" style="1" customWidth="1" outlineLevel="1"/>
    <col min="9" max="11" width="5.59765625" style="1" customWidth="1" outlineLevel="1"/>
    <col min="12" max="12" width="5.59765625" style="1" customWidth="1"/>
    <col min="13" max="16" width="5.59765625" style="1" customWidth="1" outlineLevel="1"/>
    <col min="17" max="17" width="5.59765625" style="62" customWidth="1"/>
    <col min="18" max="20" width="5.59765625" style="1" customWidth="1" outlineLevel="1"/>
    <col min="21" max="21" width="5.59765625" style="1" customWidth="1"/>
    <col min="22" max="22" width="11.09765625" style="1" customWidth="1"/>
    <col min="23" max="16384" width="10.59765625" style="1" customWidth="1"/>
  </cols>
  <sheetData>
    <row r="1" spans="1:34" s="14" customFormat="1" ht="15" customHeight="1">
      <c r="A1" s="124" t="s">
        <v>693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14"/>
      <c r="O1" s="157"/>
      <c r="P1" s="157"/>
      <c r="Q1" s="157"/>
      <c r="R1" s="157"/>
      <c r="S1" s="157"/>
      <c r="T1" s="157"/>
      <c r="U1" s="157"/>
      <c r="V1" s="157"/>
      <c r="W1" s="164"/>
      <c r="X1" s="157"/>
      <c r="Y1" s="157"/>
      <c r="Z1" s="157"/>
      <c r="AA1" s="157"/>
      <c r="AB1" s="157"/>
      <c r="AC1" s="157"/>
      <c r="AD1" s="157"/>
      <c r="AE1" s="157"/>
      <c r="AF1" s="157"/>
      <c r="AG1" s="60" t="s">
        <v>694</v>
      </c>
      <c r="AH1" s="157"/>
    </row>
    <row r="2" spans="1:34" s="14" customFormat="1" ht="15" customHeight="1">
      <c r="A2" s="124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14"/>
      <c r="O2" s="157"/>
      <c r="P2" s="157"/>
      <c r="Q2" s="157"/>
      <c r="R2" s="157"/>
      <c r="S2" s="157"/>
      <c r="T2" s="157"/>
      <c r="U2" s="157"/>
      <c r="V2" s="157"/>
      <c r="W2" s="164"/>
      <c r="X2" s="157"/>
      <c r="Y2" s="157"/>
      <c r="Z2" s="157"/>
      <c r="AA2" s="157"/>
      <c r="AB2" s="157"/>
      <c r="AC2" s="157"/>
      <c r="AD2" s="157"/>
      <c r="AE2" s="157"/>
      <c r="AF2" s="157"/>
      <c r="AG2" s="60"/>
      <c r="AH2" s="157"/>
    </row>
    <row r="3" spans="1:34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57"/>
      <c r="P3" s="157"/>
      <c r="Q3" s="157"/>
      <c r="R3" s="157"/>
      <c r="S3" s="157"/>
      <c r="T3" s="157"/>
      <c r="U3" s="157"/>
      <c r="V3" s="157"/>
      <c r="W3" s="164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1:34" ht="18.75" customHeight="1">
      <c r="A4" s="397" t="s">
        <v>695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164"/>
      <c r="X4" s="243" t="s">
        <v>704</v>
      </c>
      <c r="Y4" s="243"/>
      <c r="Z4" s="243"/>
      <c r="AA4" s="243"/>
      <c r="AB4" s="243"/>
      <c r="AC4" s="243"/>
      <c r="AD4" s="243"/>
      <c r="AE4" s="243"/>
      <c r="AF4" s="243"/>
      <c r="AG4" s="243"/>
      <c r="AH4" s="157"/>
    </row>
    <row r="5" spans="1:34" ht="15" customHeight="1" thickBo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64"/>
      <c r="X5" s="158"/>
      <c r="Y5" s="158"/>
      <c r="Z5" s="158"/>
      <c r="AA5" s="158"/>
      <c r="AB5" s="158"/>
      <c r="AC5" s="158"/>
      <c r="AD5" s="158"/>
      <c r="AE5" s="158"/>
      <c r="AF5" s="190"/>
      <c r="AG5" s="159" t="s">
        <v>345</v>
      </c>
      <c r="AH5" s="157"/>
    </row>
    <row r="6" spans="1:34" ht="15" customHeight="1">
      <c r="A6" s="511" t="s">
        <v>653</v>
      </c>
      <c r="B6" s="512"/>
      <c r="C6" s="426" t="s">
        <v>697</v>
      </c>
      <c r="D6" s="458"/>
      <c r="E6" s="458"/>
      <c r="F6" s="458"/>
      <c r="G6" s="458"/>
      <c r="H6" s="426" t="s">
        <v>698</v>
      </c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73"/>
      <c r="W6" s="164"/>
      <c r="X6" s="517" t="s">
        <v>346</v>
      </c>
      <c r="Y6" s="503"/>
      <c r="Z6" s="503" t="s">
        <v>347</v>
      </c>
      <c r="AA6" s="503"/>
      <c r="AB6" s="519"/>
      <c r="AC6" s="517" t="s">
        <v>346</v>
      </c>
      <c r="AD6" s="503"/>
      <c r="AE6" s="503" t="s">
        <v>347</v>
      </c>
      <c r="AF6" s="503"/>
      <c r="AG6" s="461"/>
      <c r="AH6" s="164"/>
    </row>
    <row r="7" spans="1:34" ht="15" customHeight="1">
      <c r="A7" s="513"/>
      <c r="B7" s="514"/>
      <c r="C7" s="504" t="s">
        <v>348</v>
      </c>
      <c r="D7" s="504"/>
      <c r="E7" s="504" t="s">
        <v>349</v>
      </c>
      <c r="F7" s="504"/>
      <c r="G7" s="463" t="s">
        <v>350</v>
      </c>
      <c r="H7" s="505" t="s">
        <v>699</v>
      </c>
      <c r="I7" s="504"/>
      <c r="J7" s="504"/>
      <c r="K7" s="504"/>
      <c r="L7" s="504"/>
      <c r="M7" s="504"/>
      <c r="N7" s="504"/>
      <c r="O7" s="504"/>
      <c r="P7" s="505" t="s">
        <v>700</v>
      </c>
      <c r="Q7" s="504"/>
      <c r="R7" s="504"/>
      <c r="S7" s="504"/>
      <c r="T7" s="504"/>
      <c r="U7" s="504"/>
      <c r="V7" s="485" t="s">
        <v>352</v>
      </c>
      <c r="W7" s="164"/>
      <c r="X7" s="518"/>
      <c r="Y7" s="499"/>
      <c r="Z7" s="508" t="s">
        <v>593</v>
      </c>
      <c r="AA7" s="508" t="s">
        <v>594</v>
      </c>
      <c r="AB7" s="522" t="s">
        <v>595</v>
      </c>
      <c r="AC7" s="518"/>
      <c r="AD7" s="499"/>
      <c r="AE7" s="504" t="s">
        <v>593</v>
      </c>
      <c r="AF7" s="504" t="s">
        <v>594</v>
      </c>
      <c r="AG7" s="509" t="s">
        <v>595</v>
      </c>
      <c r="AH7" s="164"/>
    </row>
    <row r="8" spans="1:34" ht="15" customHeight="1">
      <c r="A8" s="513"/>
      <c r="B8" s="514"/>
      <c r="C8" s="504"/>
      <c r="D8" s="504"/>
      <c r="E8" s="504"/>
      <c r="F8" s="504"/>
      <c r="G8" s="471"/>
      <c r="H8" s="504" t="s">
        <v>240</v>
      </c>
      <c r="I8" s="455" t="s">
        <v>353</v>
      </c>
      <c r="J8" s="455"/>
      <c r="K8" s="455" t="s">
        <v>354</v>
      </c>
      <c r="L8" s="455"/>
      <c r="M8" s="455"/>
      <c r="N8" s="504" t="s">
        <v>355</v>
      </c>
      <c r="O8" s="504"/>
      <c r="P8" s="485" t="s">
        <v>356</v>
      </c>
      <c r="Q8" s="486"/>
      <c r="R8" s="455" t="s">
        <v>357</v>
      </c>
      <c r="S8" s="455"/>
      <c r="T8" s="504" t="s">
        <v>358</v>
      </c>
      <c r="U8" s="504"/>
      <c r="V8" s="506"/>
      <c r="W8" s="164"/>
      <c r="X8" s="518"/>
      <c r="Y8" s="499"/>
      <c r="Z8" s="458"/>
      <c r="AA8" s="458"/>
      <c r="AB8" s="523"/>
      <c r="AC8" s="518"/>
      <c r="AD8" s="499"/>
      <c r="AE8" s="504"/>
      <c r="AF8" s="504"/>
      <c r="AG8" s="509"/>
      <c r="AH8" s="164"/>
    </row>
    <row r="9" spans="1:34" ht="15" customHeight="1">
      <c r="A9" s="515"/>
      <c r="B9" s="516"/>
      <c r="C9" s="504"/>
      <c r="D9" s="504"/>
      <c r="E9" s="504"/>
      <c r="F9" s="504"/>
      <c r="G9" s="464"/>
      <c r="H9" s="504"/>
      <c r="I9" s="455"/>
      <c r="J9" s="455"/>
      <c r="K9" s="455"/>
      <c r="L9" s="455"/>
      <c r="M9" s="455"/>
      <c r="N9" s="504"/>
      <c r="O9" s="504"/>
      <c r="P9" s="507"/>
      <c r="Q9" s="452"/>
      <c r="R9" s="455"/>
      <c r="S9" s="455"/>
      <c r="T9" s="504"/>
      <c r="U9" s="504"/>
      <c r="V9" s="507"/>
      <c r="W9" s="164"/>
      <c r="X9" s="192"/>
      <c r="Y9" s="193"/>
      <c r="Z9" s="194"/>
      <c r="AA9" s="164"/>
      <c r="AB9" s="195"/>
      <c r="AC9" s="196"/>
      <c r="AD9" s="197"/>
      <c r="AE9" s="157"/>
      <c r="AF9" s="157"/>
      <c r="AG9" s="157"/>
      <c r="AH9" s="164"/>
    </row>
    <row r="10" spans="1:34" ht="15" customHeight="1">
      <c r="A10" s="192"/>
      <c r="B10" s="193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64"/>
      <c r="X10" s="164"/>
      <c r="Y10" s="198"/>
      <c r="Z10" s="194"/>
      <c r="AA10" s="164"/>
      <c r="AB10" s="195"/>
      <c r="AC10" s="199"/>
      <c r="AD10" s="200"/>
      <c r="AE10" s="157"/>
      <c r="AF10" s="157"/>
      <c r="AG10" s="157"/>
      <c r="AH10" s="157"/>
    </row>
    <row r="11" spans="1:34" ht="15" customHeight="1">
      <c r="A11" s="501" t="s">
        <v>480</v>
      </c>
      <c r="B11" s="525"/>
      <c r="C11" s="524" t="s">
        <v>515</v>
      </c>
      <c r="D11" s="524"/>
      <c r="E11" s="524" t="s">
        <v>514</v>
      </c>
      <c r="F11" s="524"/>
      <c r="G11" s="201" t="s">
        <v>514</v>
      </c>
      <c r="H11" s="201">
        <f>SUM(I11:O11)</f>
        <v>93</v>
      </c>
      <c r="I11" s="524">
        <v>8</v>
      </c>
      <c r="J11" s="524"/>
      <c r="K11" s="524">
        <v>85</v>
      </c>
      <c r="L11" s="524"/>
      <c r="M11" s="524"/>
      <c r="N11" s="524" t="s">
        <v>515</v>
      </c>
      <c r="O11" s="524"/>
      <c r="P11" s="524">
        <v>8</v>
      </c>
      <c r="Q11" s="524"/>
      <c r="R11" s="524" t="s">
        <v>521</v>
      </c>
      <c r="S11" s="524"/>
      <c r="T11" s="524" t="s">
        <v>515</v>
      </c>
      <c r="U11" s="524"/>
      <c r="V11" s="201">
        <v>621</v>
      </c>
      <c r="W11" s="164"/>
      <c r="X11" s="520" t="s">
        <v>359</v>
      </c>
      <c r="Y11" s="521"/>
      <c r="Z11" s="202">
        <v>19491</v>
      </c>
      <c r="AA11" s="202">
        <v>18549</v>
      </c>
      <c r="AB11" s="203">
        <v>21248</v>
      </c>
      <c r="AC11" s="490" t="s">
        <v>383</v>
      </c>
      <c r="AD11" s="491"/>
      <c r="AE11" s="206">
        <v>2077</v>
      </c>
      <c r="AF11" s="206">
        <v>2504</v>
      </c>
      <c r="AG11" s="206">
        <v>2752</v>
      </c>
      <c r="AH11" s="157"/>
    </row>
    <row r="12" spans="1:34" ht="15" customHeight="1">
      <c r="A12" s="526" t="s">
        <v>606</v>
      </c>
      <c r="B12" s="525"/>
      <c r="C12" s="524" t="s">
        <v>515</v>
      </c>
      <c r="D12" s="524"/>
      <c r="E12" s="524" t="s">
        <v>514</v>
      </c>
      <c r="F12" s="524"/>
      <c r="G12" s="201" t="s">
        <v>514</v>
      </c>
      <c r="H12" s="201">
        <f>SUM(I12:O12)</f>
        <v>99</v>
      </c>
      <c r="I12" s="524">
        <v>15</v>
      </c>
      <c r="J12" s="524"/>
      <c r="K12" s="524">
        <v>84</v>
      </c>
      <c r="L12" s="524"/>
      <c r="M12" s="524"/>
      <c r="N12" s="524" t="s">
        <v>515</v>
      </c>
      <c r="O12" s="524"/>
      <c r="P12" s="524">
        <v>22</v>
      </c>
      <c r="Q12" s="524"/>
      <c r="R12" s="524" t="s">
        <v>521</v>
      </c>
      <c r="S12" s="524"/>
      <c r="T12" s="524" t="s">
        <v>515</v>
      </c>
      <c r="U12" s="524"/>
      <c r="V12" s="201">
        <v>710</v>
      </c>
      <c r="W12" s="164"/>
      <c r="X12" s="171"/>
      <c r="Y12" s="200"/>
      <c r="Z12" s="202"/>
      <c r="AA12" s="202"/>
      <c r="AB12" s="203"/>
      <c r="AC12" s="204"/>
      <c r="AD12" s="205"/>
      <c r="AE12" s="206"/>
      <c r="AF12" s="206"/>
      <c r="AG12" s="206"/>
      <c r="AH12" s="157"/>
    </row>
    <row r="13" spans="1:34" ht="15" customHeight="1">
      <c r="A13" s="526" t="s">
        <v>607</v>
      </c>
      <c r="B13" s="525"/>
      <c r="C13" s="524" t="s">
        <v>515</v>
      </c>
      <c r="D13" s="524"/>
      <c r="E13" s="524" t="s">
        <v>514</v>
      </c>
      <c r="F13" s="524"/>
      <c r="G13" s="181" t="s">
        <v>514</v>
      </c>
      <c r="H13" s="201">
        <f>SUM(I13:O13)</f>
        <v>103</v>
      </c>
      <c r="I13" s="524">
        <v>15</v>
      </c>
      <c r="J13" s="524"/>
      <c r="K13" s="524">
        <v>88</v>
      </c>
      <c r="L13" s="524"/>
      <c r="M13" s="524"/>
      <c r="N13" s="524" t="s">
        <v>515</v>
      </c>
      <c r="O13" s="524"/>
      <c r="P13" s="524">
        <v>22</v>
      </c>
      <c r="Q13" s="524"/>
      <c r="R13" s="524" t="s">
        <v>517</v>
      </c>
      <c r="S13" s="524"/>
      <c r="T13" s="524" t="s">
        <v>515</v>
      </c>
      <c r="U13" s="524"/>
      <c r="V13" s="181">
        <v>684</v>
      </c>
      <c r="W13" s="164"/>
      <c r="X13" s="171"/>
      <c r="Y13" s="200"/>
      <c r="Z13" s="202"/>
      <c r="AA13" s="202"/>
      <c r="AB13" s="203"/>
      <c r="AC13" s="488" t="s">
        <v>505</v>
      </c>
      <c r="AD13" s="489"/>
      <c r="AE13" s="206">
        <v>15</v>
      </c>
      <c r="AF13" s="206">
        <v>70</v>
      </c>
      <c r="AG13" s="206">
        <v>70</v>
      </c>
      <c r="AH13" s="157"/>
    </row>
    <row r="14" spans="1:34" ht="15" customHeight="1">
      <c r="A14" s="526" t="s">
        <v>608</v>
      </c>
      <c r="B14" s="525"/>
      <c r="C14" s="524" t="s">
        <v>515</v>
      </c>
      <c r="D14" s="524"/>
      <c r="E14" s="524" t="s">
        <v>514</v>
      </c>
      <c r="F14" s="524"/>
      <c r="G14" s="181" t="s">
        <v>514</v>
      </c>
      <c r="H14" s="201">
        <f>SUM(I14:O14)</f>
        <v>112</v>
      </c>
      <c r="I14" s="524">
        <v>15</v>
      </c>
      <c r="J14" s="524"/>
      <c r="K14" s="524">
        <v>95</v>
      </c>
      <c r="L14" s="524"/>
      <c r="M14" s="524"/>
      <c r="N14" s="524">
        <v>2</v>
      </c>
      <c r="O14" s="524"/>
      <c r="P14" s="524">
        <v>27</v>
      </c>
      <c r="Q14" s="524"/>
      <c r="R14" s="524" t="s">
        <v>521</v>
      </c>
      <c r="S14" s="524"/>
      <c r="T14" s="524">
        <v>17</v>
      </c>
      <c r="U14" s="524"/>
      <c r="V14" s="181">
        <v>651</v>
      </c>
      <c r="W14" s="164"/>
      <c r="X14" s="496" t="s">
        <v>499</v>
      </c>
      <c r="Y14" s="495"/>
      <c r="Z14" s="202">
        <v>44</v>
      </c>
      <c r="AA14" s="202">
        <v>77</v>
      </c>
      <c r="AB14" s="203">
        <v>68</v>
      </c>
      <c r="AC14" s="204"/>
      <c r="AD14" s="205"/>
      <c r="AE14" s="206"/>
      <c r="AF14" s="206"/>
      <c r="AG14" s="206"/>
      <c r="AH14" s="157"/>
    </row>
    <row r="15" spans="1:34" ht="15" customHeight="1">
      <c r="A15" s="528" t="s">
        <v>609</v>
      </c>
      <c r="B15" s="529"/>
      <c r="C15" s="524" t="s">
        <v>515</v>
      </c>
      <c r="D15" s="524"/>
      <c r="E15" s="527" t="s">
        <v>514</v>
      </c>
      <c r="F15" s="527"/>
      <c r="G15" s="185" t="s">
        <v>514</v>
      </c>
      <c r="H15" s="241">
        <f>SUM(I15:O15)</f>
        <v>124</v>
      </c>
      <c r="I15" s="527">
        <v>23</v>
      </c>
      <c r="J15" s="527"/>
      <c r="K15" s="527">
        <v>99</v>
      </c>
      <c r="L15" s="527"/>
      <c r="M15" s="527"/>
      <c r="N15" s="527">
        <v>2</v>
      </c>
      <c r="O15" s="527"/>
      <c r="P15" s="527">
        <v>31</v>
      </c>
      <c r="Q15" s="527"/>
      <c r="R15" s="524" t="s">
        <v>521</v>
      </c>
      <c r="S15" s="524"/>
      <c r="T15" s="527">
        <v>15</v>
      </c>
      <c r="U15" s="527"/>
      <c r="V15" s="185">
        <v>1970</v>
      </c>
      <c r="W15" s="164"/>
      <c r="X15" s="171"/>
      <c r="Y15" s="200"/>
      <c r="Z15" s="202"/>
      <c r="AA15" s="202"/>
      <c r="AB15" s="203"/>
      <c r="AC15" s="488" t="s">
        <v>506</v>
      </c>
      <c r="AD15" s="489"/>
      <c r="AE15" s="206">
        <v>80</v>
      </c>
      <c r="AF15" s="206">
        <v>140</v>
      </c>
      <c r="AG15" s="206">
        <v>140</v>
      </c>
      <c r="AH15" s="157"/>
    </row>
    <row r="16" spans="1:34" ht="15" customHeight="1">
      <c r="A16" s="173"/>
      <c r="B16" s="187"/>
      <c r="C16" s="474"/>
      <c r="D16" s="474"/>
      <c r="E16" s="474"/>
      <c r="F16" s="474"/>
      <c r="G16" s="173"/>
      <c r="H16" s="173"/>
      <c r="I16" s="474"/>
      <c r="J16" s="474"/>
      <c r="K16" s="474"/>
      <c r="L16" s="474"/>
      <c r="M16" s="474"/>
      <c r="N16" s="173"/>
      <c r="O16" s="474"/>
      <c r="P16" s="474"/>
      <c r="Q16" s="474"/>
      <c r="R16" s="474"/>
      <c r="S16" s="173"/>
      <c r="T16" s="474"/>
      <c r="U16" s="474"/>
      <c r="V16" s="173"/>
      <c r="W16" s="164"/>
      <c r="X16" s="446" t="s">
        <v>405</v>
      </c>
      <c r="Y16" s="493"/>
      <c r="Z16" s="202">
        <v>18</v>
      </c>
      <c r="AA16" s="202">
        <v>48</v>
      </c>
      <c r="AB16" s="203">
        <v>47</v>
      </c>
      <c r="AC16" s="204"/>
      <c r="AD16" s="205"/>
      <c r="AE16" s="206"/>
      <c r="AF16" s="206"/>
      <c r="AG16" s="206"/>
      <c r="AH16" s="157"/>
    </row>
    <row r="17" spans="1:34" ht="15" customHeight="1" outlineLevel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64"/>
      <c r="X17" s="171"/>
      <c r="Y17" s="200"/>
      <c r="Z17" s="202"/>
      <c r="AA17" s="202"/>
      <c r="AB17" s="203"/>
      <c r="AC17" s="488" t="s">
        <v>507</v>
      </c>
      <c r="AD17" s="489"/>
      <c r="AE17" s="206">
        <v>881</v>
      </c>
      <c r="AF17" s="206">
        <v>1318</v>
      </c>
      <c r="AG17" s="206">
        <v>1354</v>
      </c>
      <c r="AH17" s="157"/>
    </row>
    <row r="18" spans="1:34" ht="15" customHeight="1" outlineLevel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64"/>
      <c r="X18" s="171"/>
      <c r="Y18" s="200"/>
      <c r="Z18" s="194"/>
      <c r="AA18" s="164"/>
      <c r="AB18" s="195"/>
      <c r="AC18" s="204"/>
      <c r="AD18" s="205"/>
      <c r="AE18" s="206"/>
      <c r="AF18" s="206"/>
      <c r="AG18" s="206"/>
      <c r="AH18" s="157"/>
    </row>
    <row r="19" spans="23:34" ht="15" customHeight="1" outlineLevel="1">
      <c r="W19" s="164"/>
      <c r="X19" s="496" t="s">
        <v>411</v>
      </c>
      <c r="Y19" s="495"/>
      <c r="Z19" s="202">
        <v>390</v>
      </c>
      <c r="AA19" s="202">
        <v>420</v>
      </c>
      <c r="AB19" s="203">
        <v>443</v>
      </c>
      <c r="AC19" s="488" t="s">
        <v>387</v>
      </c>
      <c r="AD19" s="489"/>
      <c r="AE19" s="206">
        <v>69</v>
      </c>
      <c r="AF19" s="206">
        <v>54</v>
      </c>
      <c r="AG19" s="206">
        <v>334</v>
      </c>
      <c r="AH19" s="157"/>
    </row>
    <row r="20" spans="1:34" ht="18.75" customHeight="1" outlineLevel="1">
      <c r="A20" s="397" t="s">
        <v>696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164"/>
      <c r="X20" s="171"/>
      <c r="Y20" s="200"/>
      <c r="Z20" s="202"/>
      <c r="AA20" s="202"/>
      <c r="AB20" s="203"/>
      <c r="AC20" s="488" t="s">
        <v>389</v>
      </c>
      <c r="AD20" s="489"/>
      <c r="AE20" s="206"/>
      <c r="AF20" s="206"/>
      <c r="AG20" s="206"/>
      <c r="AH20" s="157"/>
    </row>
    <row r="21" spans="1:34" ht="15" customHeight="1" outlineLevel="1" thickBo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64"/>
      <c r="X21" s="446" t="s">
        <v>414</v>
      </c>
      <c r="Y21" s="493"/>
      <c r="Z21" s="202">
        <v>71</v>
      </c>
      <c r="AA21" s="202">
        <v>49</v>
      </c>
      <c r="AB21" s="203">
        <v>54</v>
      </c>
      <c r="AC21" s="221"/>
      <c r="AD21" s="220"/>
      <c r="AE21" s="206">
        <v>15</v>
      </c>
      <c r="AF21" s="206">
        <v>16</v>
      </c>
      <c r="AG21" s="206">
        <v>14</v>
      </c>
      <c r="AH21" s="157"/>
    </row>
    <row r="22" spans="1:34" ht="15" customHeight="1" outlineLevel="1">
      <c r="A22" s="500" t="s">
        <v>326</v>
      </c>
      <c r="B22" s="501"/>
      <c r="C22" s="503" t="s">
        <v>367</v>
      </c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 t="s">
        <v>368</v>
      </c>
      <c r="O22" s="503"/>
      <c r="P22" s="503"/>
      <c r="Q22" s="503"/>
      <c r="R22" s="503"/>
      <c r="S22" s="503"/>
      <c r="T22" s="503"/>
      <c r="U22" s="503"/>
      <c r="V22" s="461"/>
      <c r="W22" s="164"/>
      <c r="X22" s="171"/>
      <c r="Y22" s="200"/>
      <c r="Z22" s="202"/>
      <c r="AA22" s="202"/>
      <c r="AB22" s="203"/>
      <c r="AC22" s="488" t="s">
        <v>390</v>
      </c>
      <c r="AD22" s="489"/>
      <c r="AE22" s="206"/>
      <c r="AF22" s="206"/>
      <c r="AG22" s="206"/>
      <c r="AH22" s="157"/>
    </row>
    <row r="23" spans="1:34" ht="15" customHeight="1" outlineLevel="1">
      <c r="A23" s="500"/>
      <c r="B23" s="501"/>
      <c r="C23" s="499" t="s">
        <v>369</v>
      </c>
      <c r="D23" s="499"/>
      <c r="E23" s="499"/>
      <c r="F23" s="499"/>
      <c r="G23" s="499" t="s">
        <v>351</v>
      </c>
      <c r="H23" s="499"/>
      <c r="I23" s="499" t="s">
        <v>370</v>
      </c>
      <c r="J23" s="499"/>
      <c r="K23" s="499"/>
      <c r="L23" s="499"/>
      <c r="M23" s="499"/>
      <c r="N23" s="499" t="s">
        <v>371</v>
      </c>
      <c r="O23" s="499"/>
      <c r="P23" s="499"/>
      <c r="Q23" s="499"/>
      <c r="R23" s="499"/>
      <c r="S23" s="499" t="s">
        <v>372</v>
      </c>
      <c r="T23" s="499"/>
      <c r="U23" s="499"/>
      <c r="V23" s="476"/>
      <c r="W23" s="164"/>
      <c r="X23" s="446" t="s">
        <v>416</v>
      </c>
      <c r="Y23" s="493"/>
      <c r="Z23" s="202">
        <v>55</v>
      </c>
      <c r="AA23" s="202">
        <v>66</v>
      </c>
      <c r="AB23" s="203">
        <v>47</v>
      </c>
      <c r="AC23" s="204"/>
      <c r="AD23" s="205"/>
      <c r="AE23" s="206">
        <v>925</v>
      </c>
      <c r="AF23" s="206">
        <v>799</v>
      </c>
      <c r="AG23" s="206">
        <v>733</v>
      </c>
      <c r="AH23" s="157"/>
    </row>
    <row r="24" spans="1:34" ht="15" customHeight="1" outlineLevel="1">
      <c r="A24" s="502"/>
      <c r="B24" s="501"/>
      <c r="C24" s="536" t="s">
        <v>702</v>
      </c>
      <c r="D24" s="486"/>
      <c r="E24" s="534" t="s">
        <v>355</v>
      </c>
      <c r="F24" s="535"/>
      <c r="G24" s="463" t="s">
        <v>427</v>
      </c>
      <c r="H24" s="463" t="s">
        <v>428</v>
      </c>
      <c r="I24" s="485" t="s">
        <v>373</v>
      </c>
      <c r="J24" s="486"/>
      <c r="K24" s="485" t="s">
        <v>437</v>
      </c>
      <c r="L24" s="472"/>
      <c r="M24" s="486"/>
      <c r="N24" s="191" t="s">
        <v>374</v>
      </c>
      <c r="O24" s="534" t="s">
        <v>351</v>
      </c>
      <c r="P24" s="535"/>
      <c r="Q24" s="485" t="s">
        <v>375</v>
      </c>
      <c r="R24" s="486"/>
      <c r="S24" s="191" t="s">
        <v>374</v>
      </c>
      <c r="T24" s="534" t="s">
        <v>351</v>
      </c>
      <c r="U24" s="535"/>
      <c r="V24" s="485" t="s">
        <v>376</v>
      </c>
      <c r="W24" s="164"/>
      <c r="X24" s="171"/>
      <c r="Y24" s="200"/>
      <c r="Z24" s="202"/>
      <c r="AA24" s="202"/>
      <c r="AB24" s="203"/>
      <c r="AC24" s="488" t="s">
        <v>392</v>
      </c>
      <c r="AD24" s="489"/>
      <c r="AE24" s="206"/>
      <c r="AF24" s="206"/>
      <c r="AG24" s="206"/>
      <c r="AH24" s="157"/>
    </row>
    <row r="25" spans="1:34" ht="15" customHeight="1" outlineLevel="1">
      <c r="A25" s="502"/>
      <c r="B25" s="501"/>
      <c r="C25" s="507"/>
      <c r="D25" s="452"/>
      <c r="E25" s="473"/>
      <c r="F25" s="475"/>
      <c r="G25" s="464"/>
      <c r="H25" s="464"/>
      <c r="I25" s="507"/>
      <c r="J25" s="452"/>
      <c r="K25" s="507"/>
      <c r="L25" s="451"/>
      <c r="M25" s="452"/>
      <c r="N25" s="161" t="s">
        <v>378</v>
      </c>
      <c r="O25" s="473"/>
      <c r="P25" s="475"/>
      <c r="Q25" s="507"/>
      <c r="R25" s="452"/>
      <c r="S25" s="161" t="s">
        <v>378</v>
      </c>
      <c r="T25" s="473"/>
      <c r="U25" s="475"/>
      <c r="V25" s="507"/>
      <c r="W25" s="164"/>
      <c r="X25" s="446" t="s">
        <v>418</v>
      </c>
      <c r="Y25" s="493"/>
      <c r="Z25" s="202">
        <v>2</v>
      </c>
      <c r="AA25" s="202">
        <v>1</v>
      </c>
      <c r="AB25" s="203">
        <v>2</v>
      </c>
      <c r="AC25" s="204"/>
      <c r="AD25" s="205"/>
      <c r="AE25" s="206">
        <v>51</v>
      </c>
      <c r="AF25" s="206">
        <v>57</v>
      </c>
      <c r="AG25" s="206">
        <v>51</v>
      </c>
      <c r="AH25" s="157"/>
    </row>
    <row r="26" spans="1:34" ht="15" customHeight="1" outlineLevel="1">
      <c r="A26" s="192"/>
      <c r="B26" s="193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64"/>
      <c r="X26" s="171"/>
      <c r="Y26" s="200"/>
      <c r="Z26" s="202"/>
      <c r="AA26" s="202"/>
      <c r="AB26" s="203"/>
      <c r="AC26" s="488" t="s">
        <v>396</v>
      </c>
      <c r="AD26" s="489"/>
      <c r="AE26" s="206"/>
      <c r="AF26" s="206"/>
      <c r="AG26" s="206"/>
      <c r="AH26" s="157"/>
    </row>
    <row r="27" spans="1:34" ht="15" customHeight="1" outlineLevel="1">
      <c r="A27" s="501" t="s">
        <v>480</v>
      </c>
      <c r="B27" s="525"/>
      <c r="C27" s="524">
        <v>18</v>
      </c>
      <c r="D27" s="524"/>
      <c r="E27" s="524" t="s">
        <v>514</v>
      </c>
      <c r="F27" s="524"/>
      <c r="G27" s="201">
        <v>1246</v>
      </c>
      <c r="H27" s="201" t="s">
        <v>514</v>
      </c>
      <c r="I27" s="524">
        <v>563</v>
      </c>
      <c r="J27" s="524"/>
      <c r="K27" s="524">
        <v>0</v>
      </c>
      <c r="L27" s="524"/>
      <c r="M27" s="524"/>
      <c r="N27" s="201">
        <v>13</v>
      </c>
      <c r="O27" s="524">
        <v>75</v>
      </c>
      <c r="P27" s="524"/>
      <c r="Q27" s="524">
        <v>141</v>
      </c>
      <c r="R27" s="524"/>
      <c r="S27" s="201">
        <v>154</v>
      </c>
      <c r="T27" s="524">
        <v>617</v>
      </c>
      <c r="U27" s="524"/>
      <c r="V27" s="201">
        <v>178</v>
      </c>
      <c r="W27" s="164"/>
      <c r="X27" s="446" t="s">
        <v>421</v>
      </c>
      <c r="Y27" s="493"/>
      <c r="Z27" s="202">
        <v>46</v>
      </c>
      <c r="AA27" s="202">
        <v>51</v>
      </c>
      <c r="AB27" s="203">
        <v>93</v>
      </c>
      <c r="AC27" s="204"/>
      <c r="AD27" s="205"/>
      <c r="AE27" s="206"/>
      <c r="AF27" s="206"/>
      <c r="AG27" s="206"/>
      <c r="AH27" s="157"/>
    </row>
    <row r="28" spans="1:34" ht="15" customHeight="1" outlineLevel="1">
      <c r="A28" s="526" t="s">
        <v>606</v>
      </c>
      <c r="B28" s="525"/>
      <c r="C28" s="524">
        <v>10</v>
      </c>
      <c r="D28" s="524"/>
      <c r="E28" s="524" t="s">
        <v>514</v>
      </c>
      <c r="F28" s="524"/>
      <c r="G28" s="201">
        <v>343</v>
      </c>
      <c r="H28" s="201" t="s">
        <v>514</v>
      </c>
      <c r="I28" s="524">
        <v>193</v>
      </c>
      <c r="J28" s="524"/>
      <c r="K28" s="524" t="s">
        <v>517</v>
      </c>
      <c r="L28" s="524"/>
      <c r="M28" s="524"/>
      <c r="N28" s="201">
        <v>15</v>
      </c>
      <c r="O28" s="524">
        <v>89</v>
      </c>
      <c r="P28" s="524"/>
      <c r="Q28" s="524">
        <v>105</v>
      </c>
      <c r="R28" s="524"/>
      <c r="S28" s="201">
        <v>127</v>
      </c>
      <c r="T28" s="524">
        <v>663</v>
      </c>
      <c r="U28" s="524"/>
      <c r="V28" s="201">
        <v>184</v>
      </c>
      <c r="W28" s="164"/>
      <c r="X28" s="171"/>
      <c r="Y28" s="200"/>
      <c r="Z28" s="202"/>
      <c r="AA28" s="202"/>
      <c r="AB28" s="203"/>
      <c r="AC28" s="204"/>
      <c r="AD28" s="205"/>
      <c r="AE28" s="207"/>
      <c r="AF28" s="207"/>
      <c r="AG28" s="207"/>
      <c r="AH28" s="157"/>
    </row>
    <row r="29" spans="1:34" ht="15" customHeight="1" outlineLevel="1">
      <c r="A29" s="526" t="s">
        <v>607</v>
      </c>
      <c r="B29" s="525"/>
      <c r="C29" s="524">
        <v>10</v>
      </c>
      <c r="D29" s="524"/>
      <c r="E29" s="524" t="s">
        <v>514</v>
      </c>
      <c r="F29" s="524"/>
      <c r="G29" s="181">
        <v>42</v>
      </c>
      <c r="H29" s="181" t="s">
        <v>514</v>
      </c>
      <c r="I29" s="537">
        <v>207</v>
      </c>
      <c r="J29" s="537"/>
      <c r="K29" s="537" t="s">
        <v>515</v>
      </c>
      <c r="L29" s="537"/>
      <c r="M29" s="537"/>
      <c r="N29" s="181">
        <v>12</v>
      </c>
      <c r="O29" s="537">
        <v>75</v>
      </c>
      <c r="P29" s="537"/>
      <c r="Q29" s="537">
        <v>107</v>
      </c>
      <c r="R29" s="537"/>
      <c r="S29" s="181">
        <v>146</v>
      </c>
      <c r="T29" s="524">
        <v>636</v>
      </c>
      <c r="U29" s="524"/>
      <c r="V29" s="181">
        <v>153</v>
      </c>
      <c r="W29" s="164"/>
      <c r="X29" s="446" t="s">
        <v>422</v>
      </c>
      <c r="Y29" s="493"/>
      <c r="Z29" s="202">
        <v>69</v>
      </c>
      <c r="AA29" s="202">
        <v>75</v>
      </c>
      <c r="AB29" s="203">
        <v>104</v>
      </c>
      <c r="AC29" s="494" t="s">
        <v>394</v>
      </c>
      <c r="AD29" s="495"/>
      <c r="AE29" s="206">
        <v>855</v>
      </c>
      <c r="AF29" s="206">
        <v>154</v>
      </c>
      <c r="AG29" s="206">
        <v>120</v>
      </c>
      <c r="AH29" s="157"/>
    </row>
    <row r="30" spans="1:34" ht="15" customHeight="1" outlineLevel="1">
      <c r="A30" s="526" t="s">
        <v>608</v>
      </c>
      <c r="B30" s="525"/>
      <c r="C30" s="524">
        <v>8</v>
      </c>
      <c r="D30" s="524"/>
      <c r="E30" s="524" t="s">
        <v>514</v>
      </c>
      <c r="F30" s="524"/>
      <c r="G30" s="181">
        <v>25</v>
      </c>
      <c r="H30" s="181" t="s">
        <v>514</v>
      </c>
      <c r="I30" s="537">
        <v>88</v>
      </c>
      <c r="J30" s="537"/>
      <c r="K30" s="537" t="s">
        <v>515</v>
      </c>
      <c r="L30" s="537"/>
      <c r="M30" s="537"/>
      <c r="N30" s="181">
        <v>18</v>
      </c>
      <c r="O30" s="537">
        <v>61</v>
      </c>
      <c r="P30" s="537"/>
      <c r="Q30" s="537">
        <v>122</v>
      </c>
      <c r="R30" s="537"/>
      <c r="S30" s="181">
        <v>141</v>
      </c>
      <c r="T30" s="524">
        <v>705</v>
      </c>
      <c r="U30" s="524"/>
      <c r="V30" s="181">
        <v>192</v>
      </c>
      <c r="W30" s="164"/>
      <c r="X30" s="171"/>
      <c r="Y30" s="200"/>
      <c r="Z30" s="202"/>
      <c r="AA30" s="202"/>
      <c r="AB30" s="203"/>
      <c r="AC30" s="199"/>
      <c r="AD30" s="200"/>
      <c r="AE30" s="206"/>
      <c r="AF30" s="206"/>
      <c r="AG30" s="206"/>
      <c r="AH30" s="157"/>
    </row>
    <row r="31" spans="1:34" ht="15" customHeight="1" outlineLevel="1">
      <c r="A31" s="528" t="s">
        <v>609</v>
      </c>
      <c r="B31" s="529"/>
      <c r="C31" s="527">
        <v>7</v>
      </c>
      <c r="D31" s="527"/>
      <c r="E31" s="527" t="s">
        <v>514</v>
      </c>
      <c r="F31" s="527"/>
      <c r="G31" s="185">
        <v>5</v>
      </c>
      <c r="H31" s="185" t="s">
        <v>514</v>
      </c>
      <c r="I31" s="538">
        <v>140</v>
      </c>
      <c r="J31" s="538"/>
      <c r="K31" s="538" t="s">
        <v>591</v>
      </c>
      <c r="L31" s="538"/>
      <c r="M31" s="538"/>
      <c r="N31" s="185">
        <v>15</v>
      </c>
      <c r="O31" s="538">
        <v>58</v>
      </c>
      <c r="P31" s="538"/>
      <c r="Q31" s="538">
        <v>132</v>
      </c>
      <c r="R31" s="538"/>
      <c r="S31" s="185">
        <v>137</v>
      </c>
      <c r="T31" s="524">
        <v>787</v>
      </c>
      <c r="U31" s="524"/>
      <c r="V31" s="185">
        <v>215</v>
      </c>
      <c r="W31" s="164"/>
      <c r="X31" s="446" t="s">
        <v>425</v>
      </c>
      <c r="Y31" s="493"/>
      <c r="Z31" s="202">
        <v>12</v>
      </c>
      <c r="AA31" s="202">
        <v>14</v>
      </c>
      <c r="AB31" s="203">
        <v>19</v>
      </c>
      <c r="AC31" s="492" t="s">
        <v>398</v>
      </c>
      <c r="AD31" s="493"/>
      <c r="AE31" s="206">
        <v>660</v>
      </c>
      <c r="AF31" s="206">
        <v>137</v>
      </c>
      <c r="AG31" s="206">
        <v>105</v>
      </c>
      <c r="AH31" s="157"/>
    </row>
    <row r="32" spans="1:34" ht="15" customHeight="1" outlineLevel="1">
      <c r="A32" s="173"/>
      <c r="B32" s="187"/>
      <c r="C32" s="474"/>
      <c r="D32" s="474"/>
      <c r="E32" s="474"/>
      <c r="F32" s="474"/>
      <c r="G32" s="173"/>
      <c r="H32" s="173"/>
      <c r="I32" s="474"/>
      <c r="J32" s="474"/>
      <c r="K32" s="474"/>
      <c r="L32" s="474"/>
      <c r="M32" s="474"/>
      <c r="N32" s="173"/>
      <c r="O32" s="474"/>
      <c r="P32" s="474"/>
      <c r="Q32" s="474"/>
      <c r="R32" s="474"/>
      <c r="S32" s="173"/>
      <c r="T32" s="474"/>
      <c r="U32" s="474"/>
      <c r="V32" s="173"/>
      <c r="W32" s="164"/>
      <c r="X32" s="171"/>
      <c r="Y32" s="200"/>
      <c r="Z32" s="202"/>
      <c r="AA32" s="202"/>
      <c r="AB32" s="203"/>
      <c r="AC32" s="204"/>
      <c r="AD32" s="205"/>
      <c r="AE32" s="206"/>
      <c r="AF32" s="206"/>
      <c r="AG32" s="206"/>
      <c r="AH32" s="157"/>
    </row>
    <row r="33" spans="1:34" ht="15" customHeight="1" outlineLevel="1">
      <c r="A33" s="157" t="s">
        <v>446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64"/>
      <c r="X33" s="171"/>
      <c r="Y33" s="200"/>
      <c r="Z33" s="202"/>
      <c r="AA33" s="202"/>
      <c r="AB33" s="203"/>
      <c r="AC33" s="204"/>
      <c r="AD33" s="205"/>
      <c r="AE33" s="206"/>
      <c r="AF33" s="206"/>
      <c r="AG33" s="206"/>
      <c r="AH33" s="157"/>
    </row>
    <row r="34" spans="1:34" ht="15" customHeight="1" outlineLevel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64"/>
      <c r="X34" s="497" t="s">
        <v>360</v>
      </c>
      <c r="Y34" s="491"/>
      <c r="Z34" s="202">
        <v>71</v>
      </c>
      <c r="AA34" s="202">
        <v>96</v>
      </c>
      <c r="AB34" s="202">
        <v>95</v>
      </c>
      <c r="AC34" s="490" t="s">
        <v>401</v>
      </c>
      <c r="AD34" s="491"/>
      <c r="AE34" s="206">
        <v>13</v>
      </c>
      <c r="AF34" s="206">
        <v>13</v>
      </c>
      <c r="AG34" s="206">
        <v>13</v>
      </c>
      <c r="AH34" s="157"/>
    </row>
    <row r="35" spans="1:34" ht="15" customHeight="1" outlineLevel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64"/>
      <c r="X35" s="208"/>
      <c r="Y35" s="205"/>
      <c r="Z35" s="202"/>
      <c r="AA35" s="202"/>
      <c r="AB35" s="203"/>
      <c r="AC35" s="204"/>
      <c r="AD35" s="205"/>
      <c r="AE35" s="206"/>
      <c r="AF35" s="206"/>
      <c r="AG35" s="206"/>
      <c r="AH35" s="157"/>
    </row>
    <row r="36" spans="1:34" ht="18" customHeight="1" outlineLevel="1">
      <c r="A36" s="243" t="s">
        <v>703</v>
      </c>
      <c r="B36" s="540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164"/>
      <c r="X36" s="498" t="s">
        <v>361</v>
      </c>
      <c r="Y36" s="489"/>
      <c r="Z36" s="202">
        <v>46</v>
      </c>
      <c r="AA36" s="202">
        <v>70</v>
      </c>
      <c r="AB36" s="203">
        <v>72</v>
      </c>
      <c r="AC36" s="204"/>
      <c r="AD36" s="205"/>
      <c r="AE36" s="206"/>
      <c r="AF36" s="206"/>
      <c r="AG36" s="206"/>
      <c r="AH36" s="157"/>
    </row>
    <row r="37" spans="1:34" ht="15" customHeight="1" outlineLevel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 t="s">
        <v>345</v>
      </c>
      <c r="V37" s="157"/>
      <c r="W37" s="164"/>
      <c r="X37" s="208"/>
      <c r="Y37" s="205"/>
      <c r="Z37" s="202"/>
      <c r="AA37" s="202"/>
      <c r="AB37" s="203"/>
      <c r="AC37" s="490" t="s">
        <v>406</v>
      </c>
      <c r="AD37" s="491"/>
      <c r="AE37" s="206">
        <v>763</v>
      </c>
      <c r="AF37" s="206">
        <v>738</v>
      </c>
      <c r="AG37" s="206">
        <v>1189</v>
      </c>
      <c r="AH37" s="157"/>
    </row>
    <row r="38" spans="1:34" ht="15" customHeight="1" outlineLevel="1">
      <c r="A38" s="541" t="s">
        <v>701</v>
      </c>
      <c r="B38" s="504"/>
      <c r="C38" s="504"/>
      <c r="D38" s="509" t="s">
        <v>596</v>
      </c>
      <c r="E38" s="481"/>
      <c r="F38" s="481"/>
      <c r="G38" s="482"/>
      <c r="H38" s="504" t="s">
        <v>597</v>
      </c>
      <c r="I38" s="504"/>
      <c r="J38" s="504"/>
      <c r="K38" s="504" t="s">
        <v>598</v>
      </c>
      <c r="L38" s="504"/>
      <c r="M38" s="504"/>
      <c r="N38" s="504"/>
      <c r="O38" s="504"/>
      <c r="P38" s="504" t="s">
        <v>594</v>
      </c>
      <c r="Q38" s="504"/>
      <c r="R38" s="504"/>
      <c r="S38" s="504"/>
      <c r="T38" s="504" t="s">
        <v>595</v>
      </c>
      <c r="U38" s="504"/>
      <c r="V38" s="509"/>
      <c r="W38" s="164"/>
      <c r="X38" s="245" t="s">
        <v>501</v>
      </c>
      <c r="Y38" s="530"/>
      <c r="Z38" s="202">
        <v>0</v>
      </c>
      <c r="AA38" s="202">
        <v>0</v>
      </c>
      <c r="AB38" s="209" t="s">
        <v>515</v>
      </c>
      <c r="AC38" s="204"/>
      <c r="AD38" s="205"/>
      <c r="AE38" s="207"/>
      <c r="AF38" s="207"/>
      <c r="AG38" s="207"/>
      <c r="AH38" s="157"/>
    </row>
    <row r="39" spans="1:34" ht="15" customHeight="1" outlineLevel="1">
      <c r="A39" s="192"/>
      <c r="B39" s="192"/>
      <c r="C39" s="193"/>
      <c r="D39" s="164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64"/>
      <c r="X39" s="171"/>
      <c r="Y39" s="200"/>
      <c r="Z39" s="202"/>
      <c r="AA39" s="202"/>
      <c r="AB39" s="203"/>
      <c r="AC39" s="488" t="s">
        <v>409</v>
      </c>
      <c r="AD39" s="489"/>
      <c r="AE39" s="206">
        <v>8</v>
      </c>
      <c r="AF39" s="207" t="s">
        <v>515</v>
      </c>
      <c r="AG39" s="207" t="s">
        <v>515</v>
      </c>
      <c r="AH39" s="157"/>
    </row>
    <row r="40" spans="1:34" ht="15" customHeight="1" outlineLevel="1">
      <c r="A40" s="315" t="s">
        <v>327</v>
      </c>
      <c r="B40" s="315"/>
      <c r="C40" s="542"/>
      <c r="D40" s="122"/>
      <c r="E40" s="539">
        <f>SUM(E42,E60,E64,E68)</f>
        <v>352</v>
      </c>
      <c r="F40" s="539"/>
      <c r="G40" s="539"/>
      <c r="H40" s="539">
        <f>SUM(H42,H60,H64,H68)</f>
        <v>412</v>
      </c>
      <c r="I40" s="539"/>
      <c r="J40" s="539"/>
      <c r="K40" s="539">
        <v>233</v>
      </c>
      <c r="L40" s="539"/>
      <c r="M40" s="539"/>
      <c r="N40" s="539"/>
      <c r="O40" s="539"/>
      <c r="P40" s="543">
        <v>154</v>
      </c>
      <c r="Q40" s="543"/>
      <c r="R40" s="543"/>
      <c r="S40" s="543"/>
      <c r="T40" s="539">
        <f>SUM(T42,T60,T64,T68)</f>
        <v>130</v>
      </c>
      <c r="U40" s="539"/>
      <c r="V40" s="539"/>
      <c r="W40" s="127"/>
      <c r="X40" s="498" t="s">
        <v>465</v>
      </c>
      <c r="Y40" s="489"/>
      <c r="Z40" s="210" t="s">
        <v>515</v>
      </c>
      <c r="AA40" s="210" t="s">
        <v>515</v>
      </c>
      <c r="AB40" s="209" t="s">
        <v>515</v>
      </c>
      <c r="AC40" s="204"/>
      <c r="AD40" s="205"/>
      <c r="AE40" s="206"/>
      <c r="AF40" s="206"/>
      <c r="AG40" s="206"/>
      <c r="AH40" s="33"/>
    </row>
    <row r="41" spans="1:34" ht="15" customHeight="1" outlineLevel="1">
      <c r="A41" s="171"/>
      <c r="B41" s="171"/>
      <c r="C41" s="200"/>
      <c r="D41" s="171"/>
      <c r="E41" s="539"/>
      <c r="F41" s="539"/>
      <c r="G41" s="539"/>
      <c r="H41" s="539"/>
      <c r="I41" s="539"/>
      <c r="J41" s="539"/>
      <c r="K41" s="281"/>
      <c r="L41" s="281"/>
      <c r="M41" s="281"/>
      <c r="N41" s="281"/>
      <c r="O41" s="281"/>
      <c r="P41" s="201"/>
      <c r="Q41" s="524"/>
      <c r="R41" s="524"/>
      <c r="S41" s="524"/>
      <c r="T41" s="524"/>
      <c r="U41" s="524"/>
      <c r="V41" s="524"/>
      <c r="W41" s="164"/>
      <c r="X41" s="171"/>
      <c r="Y41" s="200"/>
      <c r="Z41" s="202"/>
      <c r="AA41" s="202"/>
      <c r="AB41" s="203"/>
      <c r="AC41" s="488" t="s">
        <v>413</v>
      </c>
      <c r="AD41" s="489"/>
      <c r="AE41" s="206">
        <v>485</v>
      </c>
      <c r="AF41" s="206">
        <v>483</v>
      </c>
      <c r="AG41" s="206">
        <v>950</v>
      </c>
      <c r="AH41" s="157"/>
    </row>
    <row r="42" spans="1:34" ht="15" customHeight="1" outlineLevel="1">
      <c r="A42" s="496" t="s">
        <v>241</v>
      </c>
      <c r="B42" s="496"/>
      <c r="C42" s="495"/>
      <c r="D42" s="171"/>
      <c r="E42" s="524">
        <f>SUM(E43:G58)</f>
        <v>335</v>
      </c>
      <c r="F42" s="524"/>
      <c r="G42" s="524"/>
      <c r="H42" s="524">
        <f>SUM(H43:J58)</f>
        <v>396</v>
      </c>
      <c r="I42" s="524"/>
      <c r="J42" s="524"/>
      <c r="K42" s="524">
        <v>222</v>
      </c>
      <c r="L42" s="524"/>
      <c r="M42" s="524"/>
      <c r="N42" s="524"/>
      <c r="O42" s="524"/>
      <c r="P42" s="524">
        <v>144</v>
      </c>
      <c r="Q42" s="524"/>
      <c r="R42" s="524"/>
      <c r="S42" s="524"/>
      <c r="T42" s="524">
        <f>SUM(T43:V58)</f>
        <v>121</v>
      </c>
      <c r="U42" s="524"/>
      <c r="V42" s="524"/>
      <c r="W42" s="164"/>
      <c r="X42" s="245" t="s">
        <v>502</v>
      </c>
      <c r="Y42" s="530"/>
      <c r="Z42" s="202">
        <v>23</v>
      </c>
      <c r="AA42" s="202">
        <v>23</v>
      </c>
      <c r="AB42" s="203">
        <v>22</v>
      </c>
      <c r="AC42" s="490"/>
      <c r="AD42" s="491"/>
      <c r="AE42" s="219"/>
      <c r="AF42" s="219"/>
      <c r="AG42" s="219"/>
      <c r="AH42" s="157"/>
    </row>
    <row r="43" spans="1:34" ht="15" customHeight="1" outlineLevel="1">
      <c r="A43" s="171"/>
      <c r="B43" s="496" t="s">
        <v>391</v>
      </c>
      <c r="C43" s="495"/>
      <c r="D43" s="171"/>
      <c r="E43" s="524">
        <v>0</v>
      </c>
      <c r="F43" s="524"/>
      <c r="G43" s="524"/>
      <c r="H43" s="524">
        <v>0</v>
      </c>
      <c r="I43" s="524"/>
      <c r="J43" s="524"/>
      <c r="K43" s="524" t="s">
        <v>515</v>
      </c>
      <c r="L43" s="524"/>
      <c r="M43" s="524"/>
      <c r="N43" s="524"/>
      <c r="O43" s="524"/>
      <c r="P43" s="524" t="s">
        <v>515</v>
      </c>
      <c r="Q43" s="524"/>
      <c r="R43" s="524"/>
      <c r="S43" s="524"/>
      <c r="T43" s="524" t="s">
        <v>514</v>
      </c>
      <c r="U43" s="524"/>
      <c r="V43" s="524"/>
      <c r="W43" s="164"/>
      <c r="X43" s="171"/>
      <c r="Y43" s="200"/>
      <c r="Z43" s="202"/>
      <c r="AA43" s="202"/>
      <c r="AB43" s="203"/>
      <c r="AC43" s="488" t="s">
        <v>508</v>
      </c>
      <c r="AD43" s="489"/>
      <c r="AE43" s="206">
        <v>270</v>
      </c>
      <c r="AF43" s="206">
        <v>255</v>
      </c>
      <c r="AG43" s="206">
        <v>239</v>
      </c>
      <c r="AH43" s="157"/>
    </row>
    <row r="44" spans="1:34" ht="15" customHeight="1" outlineLevel="1">
      <c r="A44" s="171"/>
      <c r="B44" s="496" t="s">
        <v>393</v>
      </c>
      <c r="C44" s="495"/>
      <c r="D44" s="171"/>
      <c r="E44" s="524">
        <v>0</v>
      </c>
      <c r="F44" s="524"/>
      <c r="G44" s="524"/>
      <c r="H44" s="524">
        <v>0</v>
      </c>
      <c r="I44" s="524"/>
      <c r="J44" s="524"/>
      <c r="K44" s="524">
        <v>0</v>
      </c>
      <c r="L44" s="524"/>
      <c r="M44" s="524"/>
      <c r="N44" s="524"/>
      <c r="O44" s="524"/>
      <c r="P44" s="524">
        <v>0</v>
      </c>
      <c r="Q44" s="524"/>
      <c r="R44" s="524"/>
      <c r="S44" s="524"/>
      <c r="T44" s="524">
        <v>0</v>
      </c>
      <c r="U44" s="524"/>
      <c r="V44" s="524"/>
      <c r="W44" s="164"/>
      <c r="X44" s="245"/>
      <c r="Y44" s="530"/>
      <c r="Z44" s="202"/>
      <c r="AA44" s="202"/>
      <c r="AB44" s="203"/>
      <c r="AC44" s="488"/>
      <c r="AD44" s="489"/>
      <c r="AE44" s="206"/>
      <c r="AF44" s="206"/>
      <c r="AG44" s="206"/>
      <c r="AH44" s="157"/>
    </row>
    <row r="45" spans="1:34" ht="15" customHeight="1" outlineLevel="1">
      <c r="A45" s="171"/>
      <c r="B45" s="496" t="s">
        <v>395</v>
      </c>
      <c r="C45" s="495"/>
      <c r="D45" s="171"/>
      <c r="E45" s="524">
        <v>6</v>
      </c>
      <c r="F45" s="524"/>
      <c r="G45" s="524"/>
      <c r="H45" s="524">
        <v>6</v>
      </c>
      <c r="I45" s="524"/>
      <c r="J45" s="524"/>
      <c r="K45" s="524">
        <v>1</v>
      </c>
      <c r="L45" s="524"/>
      <c r="M45" s="524"/>
      <c r="N45" s="524"/>
      <c r="O45" s="524"/>
      <c r="P45" s="524">
        <v>1</v>
      </c>
      <c r="Q45" s="524"/>
      <c r="R45" s="524"/>
      <c r="S45" s="524"/>
      <c r="T45" s="524">
        <v>1</v>
      </c>
      <c r="U45" s="524"/>
      <c r="V45" s="524"/>
      <c r="W45" s="164"/>
      <c r="X45" s="497" t="s">
        <v>366</v>
      </c>
      <c r="Y45" s="491"/>
      <c r="Z45" s="202">
        <v>11</v>
      </c>
      <c r="AA45" s="202">
        <v>67</v>
      </c>
      <c r="AB45" s="203">
        <v>55</v>
      </c>
      <c r="AC45" s="204"/>
      <c r="AD45" s="205"/>
      <c r="AE45" s="206"/>
      <c r="AF45" s="206"/>
      <c r="AG45" s="206"/>
      <c r="AH45" s="157"/>
    </row>
    <row r="46" spans="1:34" ht="15" customHeight="1" outlineLevel="1">
      <c r="A46" s="171"/>
      <c r="B46" s="496" t="s">
        <v>397</v>
      </c>
      <c r="C46" s="495"/>
      <c r="D46" s="171"/>
      <c r="E46" s="524">
        <v>4</v>
      </c>
      <c r="F46" s="524"/>
      <c r="G46" s="524"/>
      <c r="H46" s="524">
        <v>5</v>
      </c>
      <c r="I46" s="524"/>
      <c r="J46" s="524"/>
      <c r="K46" s="524">
        <v>0</v>
      </c>
      <c r="L46" s="524"/>
      <c r="M46" s="524"/>
      <c r="N46" s="524"/>
      <c r="O46" s="524"/>
      <c r="P46" s="524">
        <v>0</v>
      </c>
      <c r="Q46" s="524"/>
      <c r="R46" s="524"/>
      <c r="S46" s="524"/>
      <c r="T46" s="524">
        <v>0</v>
      </c>
      <c r="U46" s="524"/>
      <c r="V46" s="524"/>
      <c r="W46" s="164"/>
      <c r="X46" s="446"/>
      <c r="Y46" s="493"/>
      <c r="Z46" s="202"/>
      <c r="AA46" s="202"/>
      <c r="AB46" s="203"/>
      <c r="AC46" s="494" t="s">
        <v>509</v>
      </c>
      <c r="AD46" s="495"/>
      <c r="AE46" s="206">
        <v>2970</v>
      </c>
      <c r="AF46" s="206">
        <v>2309</v>
      </c>
      <c r="AG46" s="206">
        <v>4302</v>
      </c>
      <c r="AH46" s="157"/>
    </row>
    <row r="47" spans="1:34" ht="15" customHeight="1" outlineLevel="1">
      <c r="A47" s="171"/>
      <c r="B47" s="496" t="s">
        <v>399</v>
      </c>
      <c r="C47" s="495"/>
      <c r="D47" s="171"/>
      <c r="E47" s="524">
        <v>16</v>
      </c>
      <c r="F47" s="524"/>
      <c r="G47" s="524"/>
      <c r="H47" s="524">
        <v>18</v>
      </c>
      <c r="I47" s="524"/>
      <c r="J47" s="524"/>
      <c r="K47" s="524">
        <v>35</v>
      </c>
      <c r="L47" s="524"/>
      <c r="M47" s="524"/>
      <c r="N47" s="524"/>
      <c r="O47" s="524"/>
      <c r="P47" s="524">
        <v>41</v>
      </c>
      <c r="Q47" s="524"/>
      <c r="R47" s="524"/>
      <c r="S47" s="524"/>
      <c r="T47" s="524">
        <v>42</v>
      </c>
      <c r="U47" s="524"/>
      <c r="V47" s="524"/>
      <c r="W47" s="164"/>
      <c r="X47" s="171"/>
      <c r="Y47" s="200"/>
      <c r="Z47" s="202"/>
      <c r="AA47" s="202"/>
      <c r="AB47" s="203"/>
      <c r="AC47" s="199"/>
      <c r="AD47" s="200"/>
      <c r="AE47" s="206"/>
      <c r="AF47" s="206"/>
      <c r="AG47" s="206"/>
      <c r="AH47" s="157"/>
    </row>
    <row r="48" spans="1:34" ht="15" customHeight="1" outlineLevel="1">
      <c r="A48" s="171"/>
      <c r="B48" s="496" t="s">
        <v>400</v>
      </c>
      <c r="C48" s="495"/>
      <c r="D48" s="171"/>
      <c r="E48" s="524">
        <v>19</v>
      </c>
      <c r="F48" s="524"/>
      <c r="G48" s="524"/>
      <c r="H48" s="524">
        <v>15</v>
      </c>
      <c r="I48" s="524"/>
      <c r="J48" s="524"/>
      <c r="K48" s="524">
        <v>11</v>
      </c>
      <c r="L48" s="524"/>
      <c r="M48" s="524"/>
      <c r="N48" s="524"/>
      <c r="O48" s="524"/>
      <c r="P48" s="524">
        <v>6</v>
      </c>
      <c r="Q48" s="524"/>
      <c r="R48" s="524"/>
      <c r="S48" s="524"/>
      <c r="T48" s="524">
        <v>4</v>
      </c>
      <c r="U48" s="524"/>
      <c r="V48" s="524"/>
      <c r="W48" s="164"/>
      <c r="X48" s="497" t="s">
        <v>362</v>
      </c>
      <c r="Y48" s="491"/>
      <c r="Z48" s="202">
        <v>443</v>
      </c>
      <c r="AA48" s="202">
        <v>814</v>
      </c>
      <c r="AB48" s="203">
        <v>556</v>
      </c>
      <c r="AC48" s="531" t="s">
        <v>379</v>
      </c>
      <c r="AD48" s="530"/>
      <c r="AE48" s="207" t="s">
        <v>515</v>
      </c>
      <c r="AF48" s="207" t="s">
        <v>515</v>
      </c>
      <c r="AG48" s="206">
        <v>10</v>
      </c>
      <c r="AH48" s="157"/>
    </row>
    <row r="49" spans="1:34" ht="15" customHeight="1" outlineLevel="1">
      <c r="A49" s="171"/>
      <c r="B49" s="496" t="s">
        <v>402</v>
      </c>
      <c r="C49" s="495"/>
      <c r="D49" s="171"/>
      <c r="E49" s="524">
        <v>0</v>
      </c>
      <c r="F49" s="524"/>
      <c r="G49" s="524"/>
      <c r="H49" s="524">
        <v>0</v>
      </c>
      <c r="I49" s="524"/>
      <c r="J49" s="524"/>
      <c r="K49" s="524">
        <v>1</v>
      </c>
      <c r="L49" s="524"/>
      <c r="M49" s="524"/>
      <c r="N49" s="524"/>
      <c r="O49" s="524"/>
      <c r="P49" s="524">
        <v>1</v>
      </c>
      <c r="Q49" s="524"/>
      <c r="R49" s="524"/>
      <c r="S49" s="524"/>
      <c r="T49" s="524">
        <v>1</v>
      </c>
      <c r="U49" s="524"/>
      <c r="V49" s="524"/>
      <c r="W49" s="164"/>
      <c r="X49" s="208"/>
      <c r="Y49" s="205"/>
      <c r="Z49" s="202"/>
      <c r="AA49" s="202"/>
      <c r="AB49" s="203"/>
      <c r="AC49" s="199"/>
      <c r="AD49" s="200"/>
      <c r="AE49" s="206"/>
      <c r="AF49" s="206"/>
      <c r="AG49" s="206"/>
      <c r="AH49" s="157"/>
    </row>
    <row r="50" spans="1:34" ht="15" customHeight="1" outlineLevel="1">
      <c r="A50" s="171"/>
      <c r="B50" s="496" t="s">
        <v>403</v>
      </c>
      <c r="C50" s="495"/>
      <c r="D50" s="171"/>
      <c r="E50" s="524">
        <v>25</v>
      </c>
      <c r="F50" s="524"/>
      <c r="G50" s="524"/>
      <c r="H50" s="524">
        <v>30</v>
      </c>
      <c r="I50" s="524"/>
      <c r="J50" s="524"/>
      <c r="K50" s="524">
        <v>10</v>
      </c>
      <c r="L50" s="524"/>
      <c r="M50" s="524"/>
      <c r="N50" s="524"/>
      <c r="O50" s="524"/>
      <c r="P50" s="524">
        <v>11</v>
      </c>
      <c r="Q50" s="524"/>
      <c r="R50" s="524"/>
      <c r="S50" s="524"/>
      <c r="T50" s="524">
        <v>11</v>
      </c>
      <c r="U50" s="524"/>
      <c r="V50" s="524"/>
      <c r="W50" s="164"/>
      <c r="X50" s="498" t="s">
        <v>364</v>
      </c>
      <c r="Y50" s="489"/>
      <c r="Z50" s="202">
        <v>47</v>
      </c>
      <c r="AA50" s="202">
        <v>61</v>
      </c>
      <c r="AB50" s="203">
        <v>43</v>
      </c>
      <c r="AC50" s="531" t="s">
        <v>381</v>
      </c>
      <c r="AD50" s="530"/>
      <c r="AE50" s="206">
        <v>73</v>
      </c>
      <c r="AF50" s="206">
        <v>47</v>
      </c>
      <c r="AG50" s="206">
        <v>58</v>
      </c>
      <c r="AH50" s="157"/>
    </row>
    <row r="51" spans="1:34" ht="15" customHeight="1" outlineLevel="1">
      <c r="A51" s="171"/>
      <c r="B51" s="496" t="s">
        <v>404</v>
      </c>
      <c r="C51" s="495"/>
      <c r="D51" s="171"/>
      <c r="E51" s="524">
        <v>187</v>
      </c>
      <c r="F51" s="524"/>
      <c r="G51" s="524"/>
      <c r="H51" s="524">
        <v>231</v>
      </c>
      <c r="I51" s="524"/>
      <c r="J51" s="524"/>
      <c r="K51" s="524">
        <v>124</v>
      </c>
      <c r="L51" s="524"/>
      <c r="M51" s="524"/>
      <c r="N51" s="524"/>
      <c r="O51" s="524"/>
      <c r="P51" s="524">
        <v>63</v>
      </c>
      <c r="Q51" s="524"/>
      <c r="R51" s="524"/>
      <c r="S51" s="524"/>
      <c r="T51" s="524">
        <v>48</v>
      </c>
      <c r="U51" s="524"/>
      <c r="V51" s="524"/>
      <c r="W51" s="164"/>
      <c r="X51" s="171"/>
      <c r="Y51" s="216"/>
      <c r="Z51" s="218"/>
      <c r="AA51" s="218"/>
      <c r="AB51" s="217"/>
      <c r="AC51" s="199"/>
      <c r="AD51" s="200"/>
      <c r="AE51" s="206"/>
      <c r="AF51" s="206"/>
      <c r="AG51" s="206"/>
      <c r="AH51" s="157"/>
    </row>
    <row r="52" spans="1:34" ht="15" customHeight="1" outlineLevel="1">
      <c r="A52" s="171"/>
      <c r="B52" s="496" t="s">
        <v>407</v>
      </c>
      <c r="C52" s="495"/>
      <c r="D52" s="171"/>
      <c r="E52" s="524">
        <v>24</v>
      </c>
      <c r="F52" s="524"/>
      <c r="G52" s="524"/>
      <c r="H52" s="524">
        <v>27</v>
      </c>
      <c r="I52" s="524"/>
      <c r="J52" s="524"/>
      <c r="K52" s="524">
        <v>2</v>
      </c>
      <c r="L52" s="524"/>
      <c r="M52" s="524"/>
      <c r="N52" s="524"/>
      <c r="O52" s="524"/>
      <c r="P52" s="524">
        <v>2</v>
      </c>
      <c r="Q52" s="524"/>
      <c r="R52" s="524"/>
      <c r="S52" s="524"/>
      <c r="T52" s="524">
        <v>2</v>
      </c>
      <c r="U52" s="524"/>
      <c r="V52" s="524"/>
      <c r="W52" s="164"/>
      <c r="X52" s="446"/>
      <c r="Y52" s="493"/>
      <c r="Z52" s="202"/>
      <c r="AA52" s="202"/>
      <c r="AB52" s="203"/>
      <c r="AC52" s="531" t="s">
        <v>510</v>
      </c>
      <c r="AD52" s="530"/>
      <c r="AE52" s="206">
        <v>483</v>
      </c>
      <c r="AF52" s="206">
        <v>360</v>
      </c>
      <c r="AG52" s="206">
        <v>1766</v>
      </c>
      <c r="AH52" s="157"/>
    </row>
    <row r="53" spans="1:34" ht="15" customHeight="1" outlineLevel="1">
      <c r="A53" s="171"/>
      <c r="B53" s="496" t="s">
        <v>408</v>
      </c>
      <c r="C53" s="495"/>
      <c r="D53" s="171"/>
      <c r="E53" s="524" t="s">
        <v>515</v>
      </c>
      <c r="F53" s="524"/>
      <c r="G53" s="524"/>
      <c r="H53" s="524" t="s">
        <v>515</v>
      </c>
      <c r="I53" s="524"/>
      <c r="J53" s="524"/>
      <c r="K53" s="524">
        <v>0</v>
      </c>
      <c r="L53" s="524"/>
      <c r="M53" s="524"/>
      <c r="N53" s="524"/>
      <c r="O53" s="524"/>
      <c r="P53" s="524">
        <v>0</v>
      </c>
      <c r="Q53" s="524"/>
      <c r="R53" s="524"/>
      <c r="S53" s="524"/>
      <c r="T53" s="524">
        <v>0</v>
      </c>
      <c r="U53" s="524"/>
      <c r="V53" s="524"/>
      <c r="W53" s="164"/>
      <c r="X53" s="497" t="s">
        <v>377</v>
      </c>
      <c r="Y53" s="491"/>
      <c r="Z53" s="202">
        <v>359</v>
      </c>
      <c r="AA53" s="202">
        <v>412</v>
      </c>
      <c r="AB53" s="203">
        <v>375</v>
      </c>
      <c r="AC53" s="199"/>
      <c r="AD53" s="200"/>
      <c r="AE53" s="206"/>
      <c r="AF53" s="206"/>
      <c r="AG53" s="206"/>
      <c r="AH53" s="157"/>
    </row>
    <row r="54" spans="1:34" ht="15" customHeight="1" outlineLevel="1">
      <c r="A54" s="171"/>
      <c r="B54" s="496" t="s">
        <v>410</v>
      </c>
      <c r="C54" s="495"/>
      <c r="D54" s="171"/>
      <c r="E54" s="524">
        <v>4</v>
      </c>
      <c r="F54" s="524"/>
      <c r="G54" s="524"/>
      <c r="H54" s="524">
        <v>4</v>
      </c>
      <c r="I54" s="524"/>
      <c r="J54" s="524"/>
      <c r="K54" s="524">
        <v>3</v>
      </c>
      <c r="L54" s="524"/>
      <c r="M54" s="524"/>
      <c r="N54" s="524"/>
      <c r="O54" s="524"/>
      <c r="P54" s="524">
        <v>4</v>
      </c>
      <c r="Q54" s="524"/>
      <c r="R54" s="524"/>
      <c r="S54" s="524"/>
      <c r="T54" s="524">
        <v>3</v>
      </c>
      <c r="U54" s="524"/>
      <c r="V54" s="524"/>
      <c r="W54" s="164"/>
      <c r="X54" s="208"/>
      <c r="Y54" s="205"/>
      <c r="Z54" s="202"/>
      <c r="AA54" s="202"/>
      <c r="AB54" s="203"/>
      <c r="AC54" s="531" t="s">
        <v>511</v>
      </c>
      <c r="AD54" s="530"/>
      <c r="AE54" s="206">
        <v>27</v>
      </c>
      <c r="AF54" s="206">
        <v>57</v>
      </c>
      <c r="AG54" s="206">
        <v>81</v>
      </c>
      <c r="AH54" s="157"/>
    </row>
    <row r="55" spans="1:34" ht="15" customHeight="1" outlineLevel="1">
      <c r="A55" s="171"/>
      <c r="B55" s="496" t="s">
        <v>412</v>
      </c>
      <c r="C55" s="495"/>
      <c r="D55" s="171"/>
      <c r="E55" s="524" t="s">
        <v>515</v>
      </c>
      <c r="F55" s="524"/>
      <c r="G55" s="524"/>
      <c r="H55" s="524">
        <v>0</v>
      </c>
      <c r="I55" s="524"/>
      <c r="J55" s="524"/>
      <c r="K55" s="524" t="s">
        <v>515</v>
      </c>
      <c r="L55" s="524"/>
      <c r="M55" s="524"/>
      <c r="N55" s="524"/>
      <c r="O55" s="524"/>
      <c r="P55" s="524" t="s">
        <v>515</v>
      </c>
      <c r="Q55" s="524"/>
      <c r="R55" s="524"/>
      <c r="S55" s="524"/>
      <c r="T55" s="524" t="s">
        <v>514</v>
      </c>
      <c r="U55" s="524"/>
      <c r="V55" s="524"/>
      <c r="W55" s="164"/>
      <c r="X55" s="498" t="s">
        <v>380</v>
      </c>
      <c r="Y55" s="489"/>
      <c r="Z55" s="202">
        <v>5</v>
      </c>
      <c r="AA55" s="202">
        <v>7</v>
      </c>
      <c r="AB55" s="202">
        <v>8</v>
      </c>
      <c r="AC55" s="199"/>
      <c r="AD55" s="200"/>
      <c r="AE55" s="207"/>
      <c r="AF55" s="207"/>
      <c r="AG55" s="207"/>
      <c r="AH55" s="157"/>
    </row>
    <row r="56" spans="1:34" ht="15" customHeight="1" outlineLevel="1">
      <c r="A56" s="171"/>
      <c r="B56" s="496" t="s">
        <v>237</v>
      </c>
      <c r="C56" s="495"/>
      <c r="D56" s="171"/>
      <c r="E56" s="524">
        <v>6</v>
      </c>
      <c r="F56" s="524"/>
      <c r="G56" s="524"/>
      <c r="H56" s="524">
        <v>9</v>
      </c>
      <c r="I56" s="524"/>
      <c r="J56" s="524"/>
      <c r="K56" s="524">
        <v>7</v>
      </c>
      <c r="L56" s="524"/>
      <c r="M56" s="524"/>
      <c r="N56" s="524"/>
      <c r="O56" s="524"/>
      <c r="P56" s="524">
        <v>5</v>
      </c>
      <c r="Q56" s="524"/>
      <c r="R56" s="524"/>
      <c r="S56" s="524"/>
      <c r="T56" s="524">
        <v>2</v>
      </c>
      <c r="U56" s="524"/>
      <c r="V56" s="524"/>
      <c r="W56" s="164"/>
      <c r="X56" s="208"/>
      <c r="Y56" s="205"/>
      <c r="Z56" s="202"/>
      <c r="AA56" s="202"/>
      <c r="AB56" s="203"/>
      <c r="AC56" s="531" t="s">
        <v>384</v>
      </c>
      <c r="AD56" s="530"/>
      <c r="AE56" s="206">
        <v>1646</v>
      </c>
      <c r="AF56" s="206">
        <v>1446</v>
      </c>
      <c r="AG56" s="206">
        <v>1711</v>
      </c>
      <c r="AH56" s="157"/>
    </row>
    <row r="57" spans="1:34" ht="15" customHeight="1" outlineLevel="1">
      <c r="A57" s="171"/>
      <c r="B57" s="496" t="s">
        <v>415</v>
      </c>
      <c r="C57" s="495"/>
      <c r="D57" s="171"/>
      <c r="E57" s="524">
        <v>2</v>
      </c>
      <c r="F57" s="524"/>
      <c r="G57" s="524"/>
      <c r="H57" s="524">
        <v>3</v>
      </c>
      <c r="I57" s="524"/>
      <c r="J57" s="524"/>
      <c r="K57" s="524">
        <v>2</v>
      </c>
      <c r="L57" s="524"/>
      <c r="M57" s="524"/>
      <c r="N57" s="524"/>
      <c r="O57" s="524"/>
      <c r="P57" s="524">
        <v>0</v>
      </c>
      <c r="Q57" s="524"/>
      <c r="R57" s="524"/>
      <c r="S57" s="524"/>
      <c r="T57" s="524">
        <v>0</v>
      </c>
      <c r="U57" s="524"/>
      <c r="V57" s="524"/>
      <c r="W57" s="164"/>
      <c r="X57" s="498" t="s">
        <v>382</v>
      </c>
      <c r="Y57" s="489"/>
      <c r="Z57" s="202">
        <v>345</v>
      </c>
      <c r="AA57" s="202">
        <v>399</v>
      </c>
      <c r="AB57" s="203">
        <v>363</v>
      </c>
      <c r="AC57" s="199"/>
      <c r="AD57" s="200"/>
      <c r="AE57" s="206"/>
      <c r="AF57" s="206"/>
      <c r="AG57" s="206"/>
      <c r="AH57" s="157"/>
    </row>
    <row r="58" spans="1:34" ht="15" customHeight="1" outlineLevel="1">
      <c r="A58" s="171"/>
      <c r="B58" s="496" t="s">
        <v>238</v>
      </c>
      <c r="C58" s="495"/>
      <c r="D58" s="171"/>
      <c r="E58" s="524">
        <v>42</v>
      </c>
      <c r="F58" s="524"/>
      <c r="G58" s="524"/>
      <c r="H58" s="524">
        <v>48</v>
      </c>
      <c r="I58" s="524"/>
      <c r="J58" s="524"/>
      <c r="K58" s="524">
        <v>26</v>
      </c>
      <c r="L58" s="524"/>
      <c r="M58" s="524"/>
      <c r="N58" s="524"/>
      <c r="O58" s="524"/>
      <c r="P58" s="524">
        <v>10</v>
      </c>
      <c r="Q58" s="524"/>
      <c r="R58" s="524"/>
      <c r="S58" s="524"/>
      <c r="T58" s="524">
        <v>7</v>
      </c>
      <c r="U58" s="524"/>
      <c r="V58" s="524"/>
      <c r="W58" s="164"/>
      <c r="X58" s="171"/>
      <c r="Y58" s="200"/>
      <c r="Z58" s="202"/>
      <c r="AA58" s="202"/>
      <c r="AB58" s="203"/>
      <c r="AC58" s="492" t="s">
        <v>385</v>
      </c>
      <c r="AD58" s="493"/>
      <c r="AE58" s="206">
        <v>5</v>
      </c>
      <c r="AF58" s="206">
        <v>5</v>
      </c>
      <c r="AG58" s="207" t="s">
        <v>515</v>
      </c>
      <c r="AH58" s="157"/>
    </row>
    <row r="59" spans="1:34" ht="15" customHeight="1" outlineLevel="1">
      <c r="A59" s="171"/>
      <c r="B59" s="496"/>
      <c r="C59" s="495"/>
      <c r="D59" s="171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164"/>
      <c r="X59" s="171"/>
      <c r="Y59" s="200"/>
      <c r="Z59" s="202"/>
      <c r="AA59" s="202"/>
      <c r="AB59" s="203"/>
      <c r="AC59" s="199"/>
      <c r="AD59" s="200"/>
      <c r="AE59" s="206"/>
      <c r="AF59" s="206"/>
      <c r="AG59" s="206"/>
      <c r="AH59" s="157"/>
    </row>
    <row r="60" spans="1:34" ht="15" customHeight="1" outlineLevel="1">
      <c r="A60" s="496" t="s">
        <v>417</v>
      </c>
      <c r="B60" s="496"/>
      <c r="C60" s="495"/>
      <c r="D60" s="171"/>
      <c r="E60" s="524">
        <v>15</v>
      </c>
      <c r="F60" s="524"/>
      <c r="G60" s="524"/>
      <c r="H60" s="524">
        <v>15</v>
      </c>
      <c r="I60" s="524"/>
      <c r="J60" s="524"/>
      <c r="K60" s="524">
        <v>11</v>
      </c>
      <c r="L60" s="524"/>
      <c r="M60" s="524"/>
      <c r="N60" s="524"/>
      <c r="O60" s="524"/>
      <c r="P60" s="524">
        <v>10</v>
      </c>
      <c r="Q60" s="524"/>
      <c r="R60" s="524"/>
      <c r="S60" s="524"/>
      <c r="T60" s="524">
        <v>8</v>
      </c>
      <c r="U60" s="524"/>
      <c r="V60" s="524"/>
      <c r="W60" s="164"/>
      <c r="X60" s="532" t="s">
        <v>500</v>
      </c>
      <c r="Y60" s="533"/>
      <c r="Z60" s="202">
        <v>11495</v>
      </c>
      <c r="AA60" s="202">
        <v>10945</v>
      </c>
      <c r="AB60" s="203">
        <v>11280</v>
      </c>
      <c r="AC60" s="531" t="s">
        <v>386</v>
      </c>
      <c r="AD60" s="530"/>
      <c r="AE60" s="206">
        <v>24</v>
      </c>
      <c r="AF60" s="206">
        <v>12</v>
      </c>
      <c r="AG60" s="206">
        <v>34</v>
      </c>
      <c r="AH60" s="157"/>
    </row>
    <row r="61" spans="1:34" ht="15" customHeight="1" outlineLevel="1">
      <c r="A61" s="171"/>
      <c r="B61" s="496" t="s">
        <v>419</v>
      </c>
      <c r="C61" s="495"/>
      <c r="D61" s="171"/>
      <c r="E61" s="524">
        <v>15</v>
      </c>
      <c r="F61" s="524"/>
      <c r="G61" s="524"/>
      <c r="H61" s="524">
        <v>15</v>
      </c>
      <c r="I61" s="524"/>
      <c r="J61" s="524"/>
      <c r="K61" s="524">
        <v>11</v>
      </c>
      <c r="L61" s="524"/>
      <c r="M61" s="524"/>
      <c r="N61" s="524"/>
      <c r="O61" s="524"/>
      <c r="P61" s="524">
        <v>10</v>
      </c>
      <c r="Q61" s="524"/>
      <c r="R61" s="524"/>
      <c r="S61" s="524"/>
      <c r="T61" s="524">
        <v>8</v>
      </c>
      <c r="U61" s="524"/>
      <c r="V61" s="524"/>
      <c r="W61" s="164"/>
      <c r="X61" s="171"/>
      <c r="Y61" s="200"/>
      <c r="Z61" s="202"/>
      <c r="AA61" s="202"/>
      <c r="AB61" s="203"/>
      <c r="AC61" s="199"/>
      <c r="AD61" s="200"/>
      <c r="AE61" s="206"/>
      <c r="AF61" s="206"/>
      <c r="AG61" s="206"/>
      <c r="AH61" s="157"/>
    </row>
    <row r="62" spans="1:34" ht="15" customHeight="1" outlineLevel="1">
      <c r="A62" s="171"/>
      <c r="B62" s="496" t="s">
        <v>420</v>
      </c>
      <c r="C62" s="495"/>
      <c r="D62" s="171"/>
      <c r="E62" s="524" t="s">
        <v>515</v>
      </c>
      <c r="F62" s="524"/>
      <c r="G62" s="524"/>
      <c r="H62" s="524" t="s">
        <v>515</v>
      </c>
      <c r="I62" s="524"/>
      <c r="J62" s="524"/>
      <c r="K62" s="524" t="s">
        <v>515</v>
      </c>
      <c r="L62" s="524"/>
      <c r="M62" s="524"/>
      <c r="N62" s="524"/>
      <c r="O62" s="524"/>
      <c r="P62" s="524" t="s">
        <v>515</v>
      </c>
      <c r="Q62" s="524"/>
      <c r="R62" s="524"/>
      <c r="S62" s="524"/>
      <c r="T62" s="524" t="s">
        <v>514</v>
      </c>
      <c r="U62" s="524"/>
      <c r="V62" s="524"/>
      <c r="W62" s="164"/>
      <c r="X62" s="446" t="s">
        <v>503</v>
      </c>
      <c r="Y62" s="493"/>
      <c r="Z62" s="202">
        <v>475</v>
      </c>
      <c r="AA62" s="202">
        <v>158</v>
      </c>
      <c r="AB62" s="203">
        <v>268</v>
      </c>
      <c r="AC62" s="492" t="s">
        <v>512</v>
      </c>
      <c r="AD62" s="493"/>
      <c r="AE62" s="206">
        <v>235</v>
      </c>
      <c r="AF62" s="206">
        <v>172</v>
      </c>
      <c r="AG62" s="206">
        <v>279</v>
      </c>
      <c r="AH62" s="157"/>
    </row>
    <row r="63" spans="1:34" ht="15" customHeight="1" outlineLevel="1">
      <c r="A63" s="171"/>
      <c r="B63" s="171"/>
      <c r="C63" s="200"/>
      <c r="D63" s="171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164"/>
      <c r="X63" s="171"/>
      <c r="Y63" s="200"/>
      <c r="Z63" s="202"/>
      <c r="AA63" s="202"/>
      <c r="AB63" s="203"/>
      <c r="AC63" s="199"/>
      <c r="AD63" s="200"/>
      <c r="AE63" s="206"/>
      <c r="AF63" s="206"/>
      <c r="AG63" s="206"/>
      <c r="AH63" s="157"/>
    </row>
    <row r="64" spans="1:34" ht="15" customHeight="1" outlineLevel="1">
      <c r="A64" s="496" t="s">
        <v>239</v>
      </c>
      <c r="B64" s="496"/>
      <c r="C64" s="495"/>
      <c r="D64" s="171"/>
      <c r="E64" s="524">
        <v>2</v>
      </c>
      <c r="F64" s="524"/>
      <c r="G64" s="524"/>
      <c r="H64" s="524">
        <v>1</v>
      </c>
      <c r="I64" s="524"/>
      <c r="J64" s="524"/>
      <c r="K64" s="524">
        <v>0</v>
      </c>
      <c r="L64" s="524"/>
      <c r="M64" s="524"/>
      <c r="N64" s="524"/>
      <c r="O64" s="524"/>
      <c r="P64" s="524">
        <v>0</v>
      </c>
      <c r="Q64" s="524"/>
      <c r="R64" s="524"/>
      <c r="S64" s="524"/>
      <c r="T64" s="524">
        <v>1</v>
      </c>
      <c r="U64" s="524"/>
      <c r="V64" s="524"/>
      <c r="W64" s="164"/>
      <c r="X64" s="446" t="s">
        <v>504</v>
      </c>
      <c r="Y64" s="493"/>
      <c r="Z64" s="202">
        <v>3865</v>
      </c>
      <c r="AA64" s="202">
        <v>3209</v>
      </c>
      <c r="AB64" s="203">
        <v>3447</v>
      </c>
      <c r="AC64" s="531" t="s">
        <v>388</v>
      </c>
      <c r="AD64" s="530"/>
      <c r="AE64" s="206">
        <v>68</v>
      </c>
      <c r="AF64" s="206">
        <v>50</v>
      </c>
      <c r="AG64" s="206">
        <v>41</v>
      </c>
      <c r="AH64" s="157"/>
    </row>
    <row r="65" spans="1:34" ht="15" customHeight="1" outlineLevel="1">
      <c r="A65" s="171"/>
      <c r="B65" s="496" t="s">
        <v>423</v>
      </c>
      <c r="C65" s="495"/>
      <c r="D65" s="171"/>
      <c r="E65" s="524">
        <v>1</v>
      </c>
      <c r="F65" s="524"/>
      <c r="G65" s="524"/>
      <c r="H65" s="524">
        <v>0</v>
      </c>
      <c r="I65" s="524"/>
      <c r="J65" s="524"/>
      <c r="K65" s="524">
        <v>0</v>
      </c>
      <c r="L65" s="524"/>
      <c r="M65" s="524"/>
      <c r="N65" s="524"/>
      <c r="O65" s="524"/>
      <c r="P65" s="524">
        <v>0</v>
      </c>
      <c r="Q65" s="524"/>
      <c r="R65" s="524"/>
      <c r="S65" s="524"/>
      <c r="T65" s="524">
        <v>1</v>
      </c>
      <c r="U65" s="524"/>
      <c r="V65" s="524"/>
      <c r="W65" s="164"/>
      <c r="X65" s="171"/>
      <c r="Y65" s="200"/>
      <c r="Z65" s="202"/>
      <c r="AA65" s="202"/>
      <c r="AB65" s="203"/>
      <c r="AC65" s="199"/>
      <c r="AD65" s="216"/>
      <c r="AE65" s="206"/>
      <c r="AF65" s="206"/>
      <c r="AG65" s="206"/>
      <c r="AH65" s="157"/>
    </row>
    <row r="66" spans="1:34" ht="15" customHeight="1" outlineLevel="1">
      <c r="A66" s="171"/>
      <c r="B66" s="496" t="s">
        <v>424</v>
      </c>
      <c r="C66" s="495"/>
      <c r="D66" s="171"/>
      <c r="E66" s="524">
        <v>1</v>
      </c>
      <c r="F66" s="524"/>
      <c r="G66" s="524"/>
      <c r="H66" s="524">
        <v>1</v>
      </c>
      <c r="I66" s="524"/>
      <c r="J66" s="524"/>
      <c r="K66" s="524" t="s">
        <v>515</v>
      </c>
      <c r="L66" s="524"/>
      <c r="M66" s="524"/>
      <c r="N66" s="524"/>
      <c r="O66" s="524"/>
      <c r="P66" s="524" t="s">
        <v>515</v>
      </c>
      <c r="Q66" s="524"/>
      <c r="R66" s="524"/>
      <c r="S66" s="524"/>
      <c r="T66" s="524" t="s">
        <v>514</v>
      </c>
      <c r="U66" s="524"/>
      <c r="V66" s="524"/>
      <c r="W66" s="164"/>
      <c r="X66" s="446" t="s">
        <v>363</v>
      </c>
      <c r="Y66" s="493"/>
      <c r="Z66" s="202">
        <v>2971</v>
      </c>
      <c r="AA66" s="202">
        <v>1362</v>
      </c>
      <c r="AB66" s="203">
        <v>2894</v>
      </c>
      <c r="AC66" s="492" t="s">
        <v>513</v>
      </c>
      <c r="AD66" s="493"/>
      <c r="AE66" s="206">
        <v>276</v>
      </c>
      <c r="AF66" s="206">
        <v>47</v>
      </c>
      <c r="AG66" s="206">
        <v>159</v>
      </c>
      <c r="AH66" s="157"/>
    </row>
    <row r="67" spans="1:34" ht="15" customHeight="1" outlineLevel="1">
      <c r="A67" s="171"/>
      <c r="B67" s="171"/>
      <c r="C67" s="200"/>
      <c r="D67" s="171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201"/>
      <c r="U67" s="201"/>
      <c r="V67" s="201"/>
      <c r="W67" s="164"/>
      <c r="X67" s="496"/>
      <c r="Y67" s="495"/>
      <c r="Z67" s="202"/>
      <c r="AA67" s="202"/>
      <c r="AB67" s="203"/>
      <c r="AC67" s="199"/>
      <c r="AD67" s="200"/>
      <c r="AE67" s="206"/>
      <c r="AF67" s="206"/>
      <c r="AG67" s="206"/>
      <c r="AH67" s="157"/>
    </row>
    <row r="68" spans="1:34" ht="15" customHeight="1" outlineLevel="1">
      <c r="A68" s="496" t="s">
        <v>426</v>
      </c>
      <c r="B68" s="496"/>
      <c r="C68" s="495"/>
      <c r="D68" s="171"/>
      <c r="E68" s="524" t="s">
        <v>515</v>
      </c>
      <c r="F68" s="524"/>
      <c r="G68" s="524"/>
      <c r="H68" s="524" t="s">
        <v>515</v>
      </c>
      <c r="I68" s="524"/>
      <c r="J68" s="524"/>
      <c r="K68" s="524" t="s">
        <v>515</v>
      </c>
      <c r="L68" s="524"/>
      <c r="M68" s="524"/>
      <c r="N68" s="524"/>
      <c r="O68" s="524"/>
      <c r="P68" s="524" t="s">
        <v>515</v>
      </c>
      <c r="Q68" s="524"/>
      <c r="R68" s="524"/>
      <c r="S68" s="524"/>
      <c r="T68" s="537" t="s">
        <v>514</v>
      </c>
      <c r="U68" s="537"/>
      <c r="V68" s="537"/>
      <c r="W68" s="164"/>
      <c r="X68" s="446" t="s">
        <v>365</v>
      </c>
      <c r="Y68" s="493"/>
      <c r="Z68" s="202">
        <v>1133</v>
      </c>
      <c r="AA68" s="202">
        <v>987</v>
      </c>
      <c r="AB68" s="203">
        <v>1310</v>
      </c>
      <c r="AC68" s="492" t="s">
        <v>355</v>
      </c>
      <c r="AD68" s="493"/>
      <c r="AE68" s="164">
        <v>133</v>
      </c>
      <c r="AF68" s="164">
        <v>113</v>
      </c>
      <c r="AG68" s="164">
        <v>57</v>
      </c>
      <c r="AH68" s="157"/>
    </row>
    <row r="69" spans="1:34" ht="15" customHeight="1" outlineLevel="1">
      <c r="A69" s="173"/>
      <c r="B69" s="173"/>
      <c r="C69" s="187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64"/>
      <c r="X69" s="173"/>
      <c r="Y69" s="187"/>
      <c r="Z69" s="211"/>
      <c r="AA69" s="173"/>
      <c r="AB69" s="212"/>
      <c r="AC69" s="213"/>
      <c r="AD69" s="214"/>
      <c r="AE69" s="211"/>
      <c r="AF69" s="173"/>
      <c r="AG69" s="173"/>
      <c r="AH69" s="157"/>
    </row>
    <row r="70" spans="1:34" ht="15" customHeight="1">
      <c r="A70" s="157" t="s">
        <v>447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64"/>
      <c r="X70" s="157" t="s">
        <v>498</v>
      </c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</row>
    <row r="71" spans="2:34" ht="15" customHeight="1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64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</row>
    <row r="72" spans="1:34" ht="14.2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64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</row>
    <row r="73" spans="1:34" ht="14.2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64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</row>
    <row r="74" spans="1:34" ht="14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64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</row>
    <row r="75" spans="1:34" ht="14.2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64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</row>
    <row r="76" spans="1:34" ht="14.2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64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</row>
    <row r="77" spans="1:34" ht="14.2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64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</row>
    <row r="78" spans="1:34" ht="14.2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64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</row>
    <row r="79" spans="1:34" ht="14.2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64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</row>
    <row r="80" spans="1:34" ht="14.2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64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</row>
    <row r="81" spans="1:34" ht="14.2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64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</row>
    <row r="82" spans="1:34" ht="14.2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64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</row>
    <row r="83" spans="1:34" ht="14.2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64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</row>
    <row r="84" spans="1:34" ht="14.2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64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</row>
    <row r="85" spans="1:34" ht="14.2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64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</row>
    <row r="86" spans="1:34" ht="14.25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64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</row>
    <row r="87" spans="1:34" ht="14.2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64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</row>
    <row r="88" spans="1:34" ht="14.2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64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</row>
    <row r="89" spans="1:34" ht="14.2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64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</row>
    <row r="90" spans="1:34" ht="14.2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64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</row>
    <row r="91" spans="1:34" ht="14.2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64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</row>
    <row r="92" spans="1:34" ht="14.2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64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</row>
    <row r="93" spans="1:34" ht="14.2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215"/>
      <c r="R93" s="164"/>
      <c r="S93" s="164"/>
      <c r="T93" s="164"/>
      <c r="U93" s="164"/>
      <c r="V93" s="164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</row>
    <row r="94" spans="1:34" ht="14.2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215"/>
      <c r="R94" s="164"/>
      <c r="S94" s="164"/>
      <c r="T94" s="164"/>
      <c r="U94" s="164"/>
      <c r="V94" s="164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</row>
    <row r="95" spans="1:34" ht="14.2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215"/>
      <c r="R95" s="164"/>
      <c r="S95" s="164"/>
      <c r="T95" s="164"/>
      <c r="U95" s="164"/>
      <c r="V95" s="164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</row>
    <row r="96" spans="1:34" ht="14.25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215"/>
      <c r="R96" s="164"/>
      <c r="S96" s="164"/>
      <c r="T96" s="164"/>
      <c r="U96" s="164"/>
      <c r="V96" s="164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</row>
    <row r="97" spans="1:34" ht="14.2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215"/>
      <c r="R97" s="164"/>
      <c r="S97" s="164"/>
      <c r="T97" s="164"/>
      <c r="U97" s="164"/>
      <c r="V97" s="164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</row>
    <row r="98" spans="1:34" ht="14.2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215"/>
      <c r="R98" s="164"/>
      <c r="S98" s="164"/>
      <c r="T98" s="164"/>
      <c r="U98" s="164"/>
      <c r="V98" s="164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</row>
    <row r="99" spans="1:34" ht="14.2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215"/>
      <c r="R99" s="164"/>
      <c r="S99" s="164"/>
      <c r="T99" s="164"/>
      <c r="U99" s="164"/>
      <c r="V99" s="164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</row>
    <row r="100" spans="1:34" ht="14.2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215"/>
      <c r="R100" s="164"/>
      <c r="S100" s="164"/>
      <c r="T100" s="164"/>
      <c r="U100" s="164"/>
      <c r="V100" s="164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</row>
    <row r="101" spans="1:34" ht="14.2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215"/>
      <c r="R101" s="164"/>
      <c r="S101" s="164"/>
      <c r="T101" s="164"/>
      <c r="U101" s="164"/>
      <c r="V101" s="164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</row>
    <row r="102" spans="1:34" ht="14.2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215"/>
      <c r="R102" s="164"/>
      <c r="S102" s="164"/>
      <c r="T102" s="164"/>
      <c r="U102" s="164"/>
      <c r="V102" s="164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</row>
    <row r="103" spans="1:34" ht="14.2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215"/>
      <c r="R103" s="164"/>
      <c r="S103" s="164"/>
      <c r="T103" s="164"/>
      <c r="U103" s="164"/>
      <c r="V103" s="164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</row>
    <row r="104" spans="1:34" ht="14.2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215"/>
      <c r="R104" s="164"/>
      <c r="S104" s="164"/>
      <c r="T104" s="164"/>
      <c r="U104" s="164"/>
      <c r="V104" s="164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</row>
    <row r="105" spans="1:34" ht="14.2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215"/>
      <c r="R105" s="164"/>
      <c r="S105" s="164"/>
      <c r="T105" s="164"/>
      <c r="U105" s="164"/>
      <c r="V105" s="164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</row>
    <row r="106" spans="1:34" ht="14.2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215"/>
      <c r="R106" s="164"/>
      <c r="S106" s="164"/>
      <c r="T106" s="164"/>
      <c r="U106" s="164"/>
      <c r="V106" s="164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</row>
    <row r="107" spans="1:34" ht="14.2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215"/>
      <c r="R107" s="164"/>
      <c r="S107" s="164"/>
      <c r="T107" s="164"/>
      <c r="U107" s="164"/>
      <c r="V107" s="164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</row>
    <row r="108" spans="1:34" ht="14.2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215"/>
      <c r="R108" s="164"/>
      <c r="S108" s="164"/>
      <c r="T108" s="164"/>
      <c r="U108" s="164"/>
      <c r="V108" s="164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</row>
    <row r="109" spans="1:34" ht="14.2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215"/>
      <c r="R109" s="164"/>
      <c r="S109" s="164"/>
      <c r="T109" s="164"/>
      <c r="U109" s="164"/>
      <c r="V109" s="164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</row>
    <row r="110" spans="1:34" ht="14.2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215"/>
      <c r="R110" s="164"/>
      <c r="S110" s="164"/>
      <c r="T110" s="164"/>
      <c r="U110" s="164"/>
      <c r="V110" s="164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</row>
    <row r="111" spans="1:34" ht="14.2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215"/>
      <c r="R111" s="164"/>
      <c r="S111" s="164"/>
      <c r="T111" s="164"/>
      <c r="U111" s="164"/>
      <c r="V111" s="164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</row>
    <row r="112" spans="1:34" ht="14.2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215"/>
      <c r="R112" s="164"/>
      <c r="S112" s="164"/>
      <c r="T112" s="164"/>
      <c r="U112" s="164"/>
      <c r="V112" s="164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</row>
    <row r="113" spans="1:34" ht="14.2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215"/>
      <c r="R113" s="164"/>
      <c r="S113" s="164"/>
      <c r="T113" s="164"/>
      <c r="U113" s="164"/>
      <c r="V113" s="164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</row>
    <row r="114" spans="1:34" ht="14.2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215"/>
      <c r="R114" s="164"/>
      <c r="S114" s="164"/>
      <c r="T114" s="164"/>
      <c r="U114" s="164"/>
      <c r="V114" s="164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</row>
    <row r="115" spans="1:34" ht="14.2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215"/>
      <c r="R115" s="164"/>
      <c r="S115" s="164"/>
      <c r="T115" s="164"/>
      <c r="U115" s="164"/>
      <c r="V115" s="164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</row>
    <row r="116" spans="1:34" ht="14.2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215"/>
      <c r="R116" s="164"/>
      <c r="S116" s="164"/>
      <c r="T116" s="164"/>
      <c r="U116" s="164"/>
      <c r="V116" s="164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</row>
    <row r="117" spans="1:34" ht="14.2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215"/>
      <c r="R117" s="164"/>
      <c r="S117" s="164"/>
      <c r="T117" s="164"/>
      <c r="U117" s="164"/>
      <c r="V117" s="164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</row>
    <row r="118" spans="1:34" ht="14.2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215"/>
      <c r="R118" s="164"/>
      <c r="S118" s="164"/>
      <c r="T118" s="164"/>
      <c r="U118" s="164"/>
      <c r="V118" s="164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</row>
    <row r="119" spans="1:34" ht="14.2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215"/>
      <c r="R119" s="164"/>
      <c r="S119" s="164"/>
      <c r="T119" s="164"/>
      <c r="U119" s="164"/>
      <c r="V119" s="164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</row>
    <row r="120" spans="1:34" ht="14.2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215"/>
      <c r="R120" s="164"/>
      <c r="S120" s="164"/>
      <c r="T120" s="164"/>
      <c r="U120" s="164"/>
      <c r="V120" s="164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</row>
    <row r="121" spans="1:34" ht="14.2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215"/>
      <c r="R121" s="164"/>
      <c r="S121" s="164"/>
      <c r="T121" s="164"/>
      <c r="U121" s="164"/>
      <c r="V121" s="164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</row>
    <row r="122" spans="1:34" ht="14.2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215"/>
      <c r="R122" s="164"/>
      <c r="S122" s="164"/>
      <c r="T122" s="164"/>
      <c r="U122" s="164"/>
      <c r="V122" s="164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</row>
    <row r="123" spans="1:34" ht="14.2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215"/>
      <c r="R123" s="164"/>
      <c r="S123" s="164"/>
      <c r="T123" s="164"/>
      <c r="U123" s="164"/>
      <c r="V123" s="164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</row>
    <row r="124" spans="1:34" ht="14.2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215"/>
      <c r="R124" s="164"/>
      <c r="S124" s="164"/>
      <c r="T124" s="164"/>
      <c r="U124" s="164"/>
      <c r="V124" s="164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</row>
    <row r="125" spans="1:34" ht="14.2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215"/>
      <c r="R125" s="164"/>
      <c r="S125" s="164"/>
      <c r="T125" s="164"/>
      <c r="U125" s="164"/>
      <c r="V125" s="164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</row>
    <row r="126" spans="1:34" ht="14.2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215"/>
      <c r="R126" s="164"/>
      <c r="S126" s="164"/>
      <c r="T126" s="164"/>
      <c r="U126" s="164"/>
      <c r="V126" s="164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</row>
    <row r="127" spans="1:34" ht="14.2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215"/>
      <c r="R127" s="164"/>
      <c r="S127" s="164"/>
      <c r="T127" s="164"/>
      <c r="U127" s="164"/>
      <c r="V127" s="164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</row>
    <row r="128" spans="1:34" ht="14.2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215"/>
      <c r="R128" s="164"/>
      <c r="S128" s="164"/>
      <c r="T128" s="164"/>
      <c r="U128" s="164"/>
      <c r="V128" s="164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</row>
    <row r="129" spans="1:34" ht="14.2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215"/>
      <c r="R129" s="164"/>
      <c r="S129" s="164"/>
      <c r="T129" s="164"/>
      <c r="U129" s="164"/>
      <c r="V129" s="164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</row>
    <row r="130" spans="1:34" ht="14.2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215"/>
      <c r="R130" s="164"/>
      <c r="S130" s="164"/>
      <c r="T130" s="164"/>
      <c r="U130" s="164"/>
      <c r="V130" s="164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</row>
    <row r="131" spans="1:34" ht="14.2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215"/>
      <c r="R131" s="164"/>
      <c r="S131" s="164"/>
      <c r="T131" s="164"/>
      <c r="U131" s="164"/>
      <c r="V131" s="164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</row>
    <row r="132" spans="1:34" ht="14.2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215"/>
      <c r="R132" s="164"/>
      <c r="S132" s="164"/>
      <c r="T132" s="164"/>
      <c r="U132" s="164"/>
      <c r="V132" s="164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</row>
    <row r="133" spans="1:34" ht="14.2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215"/>
      <c r="R133" s="164"/>
      <c r="S133" s="164"/>
      <c r="T133" s="164"/>
      <c r="U133" s="164"/>
      <c r="V133" s="164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</row>
    <row r="134" spans="1:34" ht="14.2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215"/>
      <c r="R134" s="164"/>
      <c r="S134" s="164"/>
      <c r="T134" s="164"/>
      <c r="U134" s="164"/>
      <c r="V134" s="164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</row>
    <row r="135" spans="1:34" ht="14.2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215"/>
      <c r="R135" s="164"/>
      <c r="S135" s="164"/>
      <c r="T135" s="164"/>
      <c r="U135" s="164"/>
      <c r="V135" s="164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</row>
    <row r="136" spans="1:34" ht="14.2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215"/>
      <c r="R136" s="164"/>
      <c r="S136" s="164"/>
      <c r="T136" s="164"/>
      <c r="U136" s="164"/>
      <c r="V136" s="164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</row>
    <row r="137" spans="1:34" ht="14.2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215"/>
      <c r="R137" s="164"/>
      <c r="S137" s="164"/>
      <c r="T137" s="164"/>
      <c r="U137" s="164"/>
      <c r="V137" s="164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</row>
    <row r="138" spans="1:34" ht="14.25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215"/>
      <c r="R138" s="164"/>
      <c r="S138" s="164"/>
      <c r="T138" s="164"/>
      <c r="U138" s="164"/>
      <c r="V138" s="164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</row>
    <row r="139" spans="1:34" ht="14.2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215"/>
      <c r="R139" s="164"/>
      <c r="S139" s="164"/>
      <c r="T139" s="164"/>
      <c r="U139" s="164"/>
      <c r="V139" s="164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</row>
    <row r="140" spans="1:34" ht="14.2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215"/>
      <c r="R140" s="164"/>
      <c r="S140" s="164"/>
      <c r="T140" s="164"/>
      <c r="U140" s="164"/>
      <c r="V140" s="164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</row>
    <row r="141" spans="1:34" ht="14.2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215"/>
      <c r="R141" s="164"/>
      <c r="S141" s="164"/>
      <c r="T141" s="164"/>
      <c r="U141" s="164"/>
      <c r="V141" s="164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</row>
    <row r="142" spans="1:34" ht="14.2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215"/>
      <c r="R142" s="164"/>
      <c r="S142" s="164"/>
      <c r="T142" s="164"/>
      <c r="U142" s="164"/>
      <c r="V142" s="164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</row>
    <row r="143" spans="1:34" ht="14.2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215"/>
      <c r="R143" s="164"/>
      <c r="S143" s="164"/>
      <c r="T143" s="164"/>
      <c r="U143" s="164"/>
      <c r="V143" s="164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</row>
    <row r="144" spans="1:34" ht="14.2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215"/>
      <c r="R144" s="164"/>
      <c r="S144" s="164"/>
      <c r="T144" s="164"/>
      <c r="U144" s="164"/>
      <c r="V144" s="164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</row>
    <row r="145" spans="1:34" ht="14.25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215"/>
      <c r="R145" s="164"/>
      <c r="S145" s="164"/>
      <c r="T145" s="164"/>
      <c r="U145" s="164"/>
      <c r="V145" s="164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</row>
    <row r="146" spans="1:34" ht="14.25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215"/>
      <c r="R146" s="164"/>
      <c r="S146" s="164"/>
      <c r="T146" s="164"/>
      <c r="U146" s="164"/>
      <c r="V146" s="164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</row>
    <row r="147" spans="1:34" ht="14.25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215"/>
      <c r="R147" s="164"/>
      <c r="S147" s="164"/>
      <c r="T147" s="164"/>
      <c r="U147" s="164"/>
      <c r="V147" s="164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</row>
    <row r="148" spans="1:34" ht="14.25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215"/>
      <c r="R148" s="164"/>
      <c r="S148" s="164"/>
      <c r="T148" s="164"/>
      <c r="U148" s="164"/>
      <c r="V148" s="164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</row>
    <row r="149" spans="1:34" ht="14.25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215"/>
      <c r="R149" s="164"/>
      <c r="S149" s="164"/>
      <c r="T149" s="164"/>
      <c r="U149" s="164"/>
      <c r="V149" s="164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</row>
    <row r="150" spans="1:34" ht="14.25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215"/>
      <c r="R150" s="164"/>
      <c r="S150" s="164"/>
      <c r="T150" s="164"/>
      <c r="U150" s="164"/>
      <c r="V150" s="164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</row>
    <row r="151" spans="1:34" ht="14.25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215"/>
      <c r="R151" s="164"/>
      <c r="S151" s="164"/>
      <c r="T151" s="164"/>
      <c r="U151" s="164"/>
      <c r="V151" s="164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</row>
    <row r="152" spans="1:34" ht="14.25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215"/>
      <c r="R152" s="164"/>
      <c r="S152" s="164"/>
      <c r="T152" s="164"/>
      <c r="U152" s="164"/>
      <c r="V152" s="164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</row>
    <row r="153" spans="1:34" ht="14.25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215"/>
      <c r="R153" s="164"/>
      <c r="S153" s="164"/>
      <c r="T153" s="164"/>
      <c r="U153" s="164"/>
      <c r="V153" s="164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</row>
    <row r="154" spans="1:34" ht="14.25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215"/>
      <c r="R154" s="164"/>
      <c r="S154" s="164"/>
      <c r="T154" s="164"/>
      <c r="U154" s="164"/>
      <c r="V154" s="164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</row>
    <row r="155" spans="1:34" ht="14.25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215"/>
      <c r="R155" s="164"/>
      <c r="S155" s="164"/>
      <c r="T155" s="164"/>
      <c r="U155" s="164"/>
      <c r="V155" s="164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</row>
    <row r="156" spans="1:34" ht="14.25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215"/>
      <c r="R156" s="164"/>
      <c r="S156" s="164"/>
      <c r="T156" s="164"/>
      <c r="U156" s="164"/>
      <c r="V156" s="164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</row>
    <row r="157" spans="1:34" ht="14.25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215"/>
      <c r="R157" s="164"/>
      <c r="S157" s="164"/>
      <c r="T157" s="164"/>
      <c r="U157" s="164"/>
      <c r="V157" s="164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</row>
    <row r="158" spans="1:34" ht="14.25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215"/>
      <c r="R158" s="164"/>
      <c r="S158" s="164"/>
      <c r="T158" s="164"/>
      <c r="U158" s="164"/>
      <c r="V158" s="164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</row>
    <row r="159" spans="1:34" ht="14.25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215"/>
      <c r="R159" s="164"/>
      <c r="S159" s="164"/>
      <c r="T159" s="164"/>
      <c r="U159" s="164"/>
      <c r="V159" s="164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</row>
    <row r="160" spans="1:34" ht="14.25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215"/>
      <c r="R160" s="164"/>
      <c r="S160" s="164"/>
      <c r="T160" s="164"/>
      <c r="U160" s="164"/>
      <c r="V160" s="164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</row>
    <row r="161" spans="1:34" ht="14.25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215"/>
      <c r="R161" s="164"/>
      <c r="S161" s="164"/>
      <c r="T161" s="164"/>
      <c r="U161" s="164"/>
      <c r="V161" s="164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</row>
    <row r="162" spans="1:34" ht="14.2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215"/>
      <c r="R162" s="164"/>
      <c r="S162" s="164"/>
      <c r="T162" s="164"/>
      <c r="U162" s="164"/>
      <c r="V162" s="164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</row>
    <row r="163" spans="1:34" ht="14.25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215"/>
      <c r="R163" s="164"/>
      <c r="S163" s="164"/>
      <c r="T163" s="164"/>
      <c r="U163" s="164"/>
      <c r="V163" s="164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</row>
    <row r="164" spans="1:34" ht="14.25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215"/>
      <c r="R164" s="164"/>
      <c r="S164" s="164"/>
      <c r="T164" s="164"/>
      <c r="U164" s="164"/>
      <c r="V164" s="164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</row>
    <row r="165" spans="1:34" ht="14.25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215"/>
      <c r="R165" s="164"/>
      <c r="S165" s="164"/>
      <c r="T165" s="164"/>
      <c r="U165" s="164"/>
      <c r="V165" s="164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</row>
    <row r="166" spans="1:34" ht="14.25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215"/>
      <c r="R166" s="164"/>
      <c r="S166" s="164"/>
      <c r="T166" s="164"/>
      <c r="U166" s="164"/>
      <c r="V166" s="164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</row>
    <row r="167" spans="1:34" ht="14.25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215"/>
      <c r="R167" s="164"/>
      <c r="S167" s="164"/>
      <c r="T167" s="164"/>
      <c r="U167" s="164"/>
      <c r="V167" s="164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</row>
    <row r="168" spans="1:34" ht="14.25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215"/>
      <c r="R168" s="164"/>
      <c r="S168" s="164"/>
      <c r="T168" s="164"/>
      <c r="U168" s="164"/>
      <c r="V168" s="164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</row>
    <row r="169" spans="1:34" ht="14.25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215"/>
      <c r="R169" s="164"/>
      <c r="S169" s="164"/>
      <c r="T169" s="164"/>
      <c r="U169" s="164"/>
      <c r="V169" s="164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</row>
    <row r="170" spans="1:34" ht="14.25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215"/>
      <c r="R170" s="164"/>
      <c r="S170" s="164"/>
      <c r="T170" s="164"/>
      <c r="U170" s="164"/>
      <c r="V170" s="164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</row>
    <row r="171" spans="1:34" ht="14.25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215"/>
      <c r="R171" s="164"/>
      <c r="S171" s="164"/>
      <c r="T171" s="164"/>
      <c r="U171" s="164"/>
      <c r="V171" s="164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</row>
    <row r="172" spans="1:34" ht="14.25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215"/>
      <c r="R172" s="164"/>
      <c r="S172" s="164"/>
      <c r="T172" s="164"/>
      <c r="U172" s="164"/>
      <c r="V172" s="164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</row>
    <row r="173" spans="1:34" ht="14.25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215"/>
      <c r="R173" s="164"/>
      <c r="S173" s="164"/>
      <c r="T173" s="164"/>
      <c r="U173" s="164"/>
      <c r="V173" s="164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</row>
    <row r="174" spans="1:34" ht="14.25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215"/>
      <c r="R174" s="164"/>
      <c r="S174" s="164"/>
      <c r="T174" s="164"/>
      <c r="U174" s="164"/>
      <c r="V174" s="164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</row>
    <row r="175" spans="1:34" ht="14.25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215"/>
      <c r="R175" s="164"/>
      <c r="S175" s="164"/>
      <c r="T175" s="164"/>
      <c r="U175" s="164"/>
      <c r="V175" s="164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</row>
    <row r="176" spans="1:34" ht="14.25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215"/>
      <c r="R176" s="164"/>
      <c r="S176" s="164"/>
      <c r="T176" s="164"/>
      <c r="U176" s="164"/>
      <c r="V176" s="164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</row>
    <row r="177" spans="1:34" ht="14.25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215"/>
      <c r="R177" s="164"/>
      <c r="S177" s="164"/>
      <c r="T177" s="164"/>
      <c r="U177" s="164"/>
      <c r="V177" s="164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</row>
    <row r="178" spans="1:34" ht="14.25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215"/>
      <c r="R178" s="164"/>
      <c r="S178" s="164"/>
      <c r="T178" s="164"/>
      <c r="U178" s="164"/>
      <c r="V178" s="164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</row>
    <row r="179" spans="1:34" ht="14.25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215"/>
      <c r="R179" s="164"/>
      <c r="S179" s="164"/>
      <c r="T179" s="164"/>
      <c r="U179" s="164"/>
      <c r="V179" s="164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</row>
    <row r="180" spans="1:34" ht="14.25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215"/>
      <c r="R180" s="164"/>
      <c r="S180" s="164"/>
      <c r="T180" s="164"/>
      <c r="U180" s="164"/>
      <c r="V180" s="164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</row>
    <row r="181" spans="1:34" ht="14.25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215"/>
      <c r="R181" s="164"/>
      <c r="S181" s="164"/>
      <c r="T181" s="164"/>
      <c r="U181" s="164"/>
      <c r="V181" s="164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</row>
    <row r="182" spans="1:34" ht="14.25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215"/>
      <c r="R182" s="164"/>
      <c r="S182" s="164"/>
      <c r="T182" s="164"/>
      <c r="U182" s="164"/>
      <c r="V182" s="164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</row>
    <row r="183" spans="1:34" ht="14.25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215"/>
      <c r="R183" s="164"/>
      <c r="S183" s="164"/>
      <c r="T183" s="164"/>
      <c r="U183" s="164"/>
      <c r="V183" s="164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</row>
    <row r="184" spans="1:34" ht="14.25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215"/>
      <c r="R184" s="164"/>
      <c r="S184" s="164"/>
      <c r="T184" s="164"/>
      <c r="U184" s="164"/>
      <c r="V184" s="164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</row>
    <row r="185" spans="1:34" ht="14.25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215"/>
      <c r="R185" s="164"/>
      <c r="S185" s="164"/>
      <c r="T185" s="164"/>
      <c r="U185" s="164"/>
      <c r="V185" s="164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</row>
    <row r="186" spans="1:34" ht="14.25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215"/>
      <c r="R186" s="164"/>
      <c r="S186" s="164"/>
      <c r="T186" s="164"/>
      <c r="U186" s="164"/>
      <c r="V186" s="164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</row>
    <row r="187" spans="1:34" ht="14.25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215"/>
      <c r="R187" s="164"/>
      <c r="S187" s="164"/>
      <c r="T187" s="164"/>
      <c r="U187" s="164"/>
      <c r="V187" s="164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</row>
    <row r="188" spans="1:34" ht="14.25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215"/>
      <c r="R188" s="164"/>
      <c r="S188" s="164"/>
      <c r="T188" s="164"/>
      <c r="U188" s="164"/>
      <c r="V188" s="164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</row>
  </sheetData>
  <sheetProtection/>
  <mergeCells count="383">
    <mergeCell ref="X68:Y68"/>
    <mergeCell ref="P66:S66"/>
    <mergeCell ref="A68:C68"/>
    <mergeCell ref="E68:G68"/>
    <mergeCell ref="H68:J68"/>
    <mergeCell ref="AC48:AD48"/>
    <mergeCell ref="AC56:AD56"/>
    <mergeCell ref="AC58:AD58"/>
    <mergeCell ref="AC60:AD60"/>
    <mergeCell ref="AC62:AD62"/>
    <mergeCell ref="AC64:AD64"/>
    <mergeCell ref="AC66:AD66"/>
    <mergeCell ref="AC68:AD68"/>
    <mergeCell ref="X64:Y64"/>
    <mergeCell ref="T66:V66"/>
    <mergeCell ref="E67:G67"/>
    <mergeCell ref="P68:S68"/>
    <mergeCell ref="T68:V68"/>
    <mergeCell ref="H67:J67"/>
    <mergeCell ref="K67:O67"/>
    <mergeCell ref="P67:S67"/>
    <mergeCell ref="K68:O68"/>
    <mergeCell ref="B66:C66"/>
    <mergeCell ref="E66:G66"/>
    <mergeCell ref="H66:J66"/>
    <mergeCell ref="K66:O66"/>
    <mergeCell ref="T65:V65"/>
    <mergeCell ref="P65:S65"/>
    <mergeCell ref="A64:C64"/>
    <mergeCell ref="E64:G64"/>
    <mergeCell ref="B65:C65"/>
    <mergeCell ref="E65:G65"/>
    <mergeCell ref="H65:J65"/>
    <mergeCell ref="K65:O65"/>
    <mergeCell ref="H64:J64"/>
    <mergeCell ref="K64:O64"/>
    <mergeCell ref="T63:V63"/>
    <mergeCell ref="P64:S64"/>
    <mergeCell ref="T64:V64"/>
    <mergeCell ref="E63:G63"/>
    <mergeCell ref="H63:J63"/>
    <mergeCell ref="K63:O63"/>
    <mergeCell ref="P63:S63"/>
    <mergeCell ref="B62:C62"/>
    <mergeCell ref="E62:G62"/>
    <mergeCell ref="H62:J62"/>
    <mergeCell ref="K62:O62"/>
    <mergeCell ref="P61:S61"/>
    <mergeCell ref="T61:V61"/>
    <mergeCell ref="P62:S62"/>
    <mergeCell ref="T62:V62"/>
    <mergeCell ref="A60:C60"/>
    <mergeCell ref="E60:G60"/>
    <mergeCell ref="B61:C61"/>
    <mergeCell ref="E61:G61"/>
    <mergeCell ref="H61:J61"/>
    <mergeCell ref="K61:O61"/>
    <mergeCell ref="H60:J60"/>
    <mergeCell ref="K60:O60"/>
    <mergeCell ref="P58:S58"/>
    <mergeCell ref="T58:V58"/>
    <mergeCell ref="P59:S59"/>
    <mergeCell ref="T59:V59"/>
    <mergeCell ref="P60:S60"/>
    <mergeCell ref="T60:V60"/>
    <mergeCell ref="B59:C59"/>
    <mergeCell ref="E59:G59"/>
    <mergeCell ref="H59:J59"/>
    <mergeCell ref="K59:O59"/>
    <mergeCell ref="B58:C58"/>
    <mergeCell ref="E58:G58"/>
    <mergeCell ref="H58:J58"/>
    <mergeCell ref="K58:O58"/>
    <mergeCell ref="B57:C57"/>
    <mergeCell ref="E57:G57"/>
    <mergeCell ref="H57:J57"/>
    <mergeCell ref="K57:O57"/>
    <mergeCell ref="P57:S57"/>
    <mergeCell ref="T57:V57"/>
    <mergeCell ref="P55:S55"/>
    <mergeCell ref="T55:V55"/>
    <mergeCell ref="X21:Y21"/>
    <mergeCell ref="C30:D30"/>
    <mergeCell ref="C31:D31"/>
    <mergeCell ref="P56:S56"/>
    <mergeCell ref="T56:V56"/>
    <mergeCell ref="B56:C56"/>
    <mergeCell ref="E56:G56"/>
    <mergeCell ref="P40:S40"/>
    <mergeCell ref="X45:Y45"/>
    <mergeCell ref="T50:V50"/>
    <mergeCell ref="P49:S49"/>
    <mergeCell ref="T49:V49"/>
    <mergeCell ref="K47:O47"/>
    <mergeCell ref="X19:Y19"/>
    <mergeCell ref="P50:S50"/>
    <mergeCell ref="P47:S47"/>
    <mergeCell ref="T47:V47"/>
    <mergeCell ref="P46:S46"/>
    <mergeCell ref="B52:C52"/>
    <mergeCell ref="K54:O54"/>
    <mergeCell ref="H53:J53"/>
    <mergeCell ref="K53:O53"/>
    <mergeCell ref="H56:J56"/>
    <mergeCell ref="K56:O56"/>
    <mergeCell ref="B55:C55"/>
    <mergeCell ref="E55:G55"/>
    <mergeCell ref="H55:J55"/>
    <mergeCell ref="K55:O55"/>
    <mergeCell ref="P54:S54"/>
    <mergeCell ref="T54:V54"/>
    <mergeCell ref="B53:C53"/>
    <mergeCell ref="E53:G53"/>
    <mergeCell ref="B54:C54"/>
    <mergeCell ref="E54:G54"/>
    <mergeCell ref="H54:J54"/>
    <mergeCell ref="E52:G52"/>
    <mergeCell ref="H52:J52"/>
    <mergeCell ref="K52:O52"/>
    <mergeCell ref="P53:S53"/>
    <mergeCell ref="T53:V53"/>
    <mergeCell ref="P51:S51"/>
    <mergeCell ref="T51:V51"/>
    <mergeCell ref="P52:S52"/>
    <mergeCell ref="T52:V52"/>
    <mergeCell ref="B51:C51"/>
    <mergeCell ref="E51:G51"/>
    <mergeCell ref="H50:J50"/>
    <mergeCell ref="K50:O50"/>
    <mergeCell ref="H51:J51"/>
    <mergeCell ref="K51:O51"/>
    <mergeCell ref="B50:C50"/>
    <mergeCell ref="E50:G50"/>
    <mergeCell ref="T46:V46"/>
    <mergeCell ref="P43:S43"/>
    <mergeCell ref="P48:S48"/>
    <mergeCell ref="T48:V48"/>
    <mergeCell ref="B48:C48"/>
    <mergeCell ref="E48:G48"/>
    <mergeCell ref="B47:C47"/>
    <mergeCell ref="E47:G47"/>
    <mergeCell ref="H47:J47"/>
    <mergeCell ref="K46:O46"/>
    <mergeCell ref="B49:C49"/>
    <mergeCell ref="E49:G49"/>
    <mergeCell ref="H49:J49"/>
    <mergeCell ref="K49:O49"/>
    <mergeCell ref="K48:O48"/>
    <mergeCell ref="H48:J48"/>
    <mergeCell ref="B45:C45"/>
    <mergeCell ref="E45:G45"/>
    <mergeCell ref="H45:J45"/>
    <mergeCell ref="K45:O45"/>
    <mergeCell ref="B46:C46"/>
    <mergeCell ref="E46:G46"/>
    <mergeCell ref="H46:J46"/>
    <mergeCell ref="P45:S45"/>
    <mergeCell ref="T45:V45"/>
    <mergeCell ref="K44:O44"/>
    <mergeCell ref="P44:S44"/>
    <mergeCell ref="T44:V44"/>
    <mergeCell ref="K43:O43"/>
    <mergeCell ref="T43:V43"/>
    <mergeCell ref="B44:C44"/>
    <mergeCell ref="E44:G44"/>
    <mergeCell ref="H44:J44"/>
    <mergeCell ref="H41:J41"/>
    <mergeCell ref="A42:C42"/>
    <mergeCell ref="T41:V41"/>
    <mergeCell ref="E42:G42"/>
    <mergeCell ref="H42:J42"/>
    <mergeCell ref="B43:C43"/>
    <mergeCell ref="E41:G41"/>
    <mergeCell ref="K41:O41"/>
    <mergeCell ref="Q41:S41"/>
    <mergeCell ref="K42:O42"/>
    <mergeCell ref="P42:S42"/>
    <mergeCell ref="E43:G43"/>
    <mergeCell ref="H43:J43"/>
    <mergeCell ref="E40:G40"/>
    <mergeCell ref="H40:J40"/>
    <mergeCell ref="K40:O40"/>
    <mergeCell ref="A38:C38"/>
    <mergeCell ref="D38:G38"/>
    <mergeCell ref="H38:J38"/>
    <mergeCell ref="A40:C40"/>
    <mergeCell ref="C32:D32"/>
    <mergeCell ref="AC11:AD11"/>
    <mergeCell ref="A36:V36"/>
    <mergeCell ref="E32:F32"/>
    <mergeCell ref="I32:J32"/>
    <mergeCell ref="K32:M32"/>
    <mergeCell ref="O32:P32"/>
    <mergeCell ref="X14:Y14"/>
    <mergeCell ref="C16:D16"/>
    <mergeCell ref="C27:D27"/>
    <mergeCell ref="A31:B31"/>
    <mergeCell ref="E31:F31"/>
    <mergeCell ref="I31:J31"/>
    <mergeCell ref="X16:Y16"/>
    <mergeCell ref="X46:Y46"/>
    <mergeCell ref="O30:P30"/>
    <mergeCell ref="Q30:R30"/>
    <mergeCell ref="T30:U30"/>
    <mergeCell ref="X44:Y44"/>
    <mergeCell ref="T32:U32"/>
    <mergeCell ref="T42:V42"/>
    <mergeCell ref="T38:V38"/>
    <mergeCell ref="K31:M31"/>
    <mergeCell ref="O31:P31"/>
    <mergeCell ref="Q31:R31"/>
    <mergeCell ref="T31:U31"/>
    <mergeCell ref="Q32:R32"/>
    <mergeCell ref="P38:S38"/>
    <mergeCell ref="K38:O38"/>
    <mergeCell ref="T40:V40"/>
    <mergeCell ref="A30:B30"/>
    <mergeCell ref="E30:F30"/>
    <mergeCell ref="I30:J30"/>
    <mergeCell ref="K30:M30"/>
    <mergeCell ref="O28:P28"/>
    <mergeCell ref="Q28:R28"/>
    <mergeCell ref="I28:J28"/>
    <mergeCell ref="K28:M28"/>
    <mergeCell ref="C28:D28"/>
    <mergeCell ref="C29:D29"/>
    <mergeCell ref="T28:U28"/>
    <mergeCell ref="A29:B29"/>
    <mergeCell ref="E29:F29"/>
    <mergeCell ref="I29:J29"/>
    <mergeCell ref="K29:M29"/>
    <mergeCell ref="O29:P29"/>
    <mergeCell ref="Q29:R29"/>
    <mergeCell ref="T29:U29"/>
    <mergeCell ref="A28:B28"/>
    <mergeCell ref="E28:F28"/>
    <mergeCell ref="O27:P27"/>
    <mergeCell ref="Q27:R27"/>
    <mergeCell ref="T27:U27"/>
    <mergeCell ref="G24:G25"/>
    <mergeCell ref="H24:H25"/>
    <mergeCell ref="T24:U25"/>
    <mergeCell ref="A27:B27"/>
    <mergeCell ref="E27:F27"/>
    <mergeCell ref="I27:J27"/>
    <mergeCell ref="K27:M27"/>
    <mergeCell ref="C24:D25"/>
    <mergeCell ref="E24:F25"/>
    <mergeCell ref="I24:J25"/>
    <mergeCell ref="K24:M25"/>
    <mergeCell ref="G23:H23"/>
    <mergeCell ref="I23:M23"/>
    <mergeCell ref="N23:R23"/>
    <mergeCell ref="O24:P25"/>
    <mergeCell ref="Q24:R25"/>
    <mergeCell ref="V24:V25"/>
    <mergeCell ref="AC43:AD43"/>
    <mergeCell ref="X62:Y62"/>
    <mergeCell ref="AC50:AD50"/>
    <mergeCell ref="AC46:AD46"/>
    <mergeCell ref="X55:Y55"/>
    <mergeCell ref="X57:Y57"/>
    <mergeCell ref="X60:Y60"/>
    <mergeCell ref="AC44:AD44"/>
    <mergeCell ref="AC52:AD52"/>
    <mergeCell ref="AC54:AD54"/>
    <mergeCell ref="AC42:AD42"/>
    <mergeCell ref="X38:Y38"/>
    <mergeCell ref="X42:Y42"/>
    <mergeCell ref="E16:F16"/>
    <mergeCell ref="I16:J16"/>
    <mergeCell ref="K16:M16"/>
    <mergeCell ref="O16:P16"/>
    <mergeCell ref="Q16:R16"/>
    <mergeCell ref="T16:U16"/>
    <mergeCell ref="AC22:AD22"/>
    <mergeCell ref="A15:B15"/>
    <mergeCell ref="E15:F15"/>
    <mergeCell ref="I15:J15"/>
    <mergeCell ref="K15:M15"/>
    <mergeCell ref="N15:O15"/>
    <mergeCell ref="P15:Q15"/>
    <mergeCell ref="C15:D15"/>
    <mergeCell ref="R15:S15"/>
    <mergeCell ref="T15:U15"/>
    <mergeCell ref="N14:O14"/>
    <mergeCell ref="P14:Q14"/>
    <mergeCell ref="R14:S14"/>
    <mergeCell ref="T14:U14"/>
    <mergeCell ref="A14:B14"/>
    <mergeCell ref="E14:F14"/>
    <mergeCell ref="I14:J14"/>
    <mergeCell ref="K14:M14"/>
    <mergeCell ref="N13:O13"/>
    <mergeCell ref="P13:Q13"/>
    <mergeCell ref="C13:D13"/>
    <mergeCell ref="C14:D14"/>
    <mergeCell ref="R12:S12"/>
    <mergeCell ref="T12:U12"/>
    <mergeCell ref="R13:S13"/>
    <mergeCell ref="T13:U13"/>
    <mergeCell ref="A13:B13"/>
    <mergeCell ref="E13:F13"/>
    <mergeCell ref="I13:J13"/>
    <mergeCell ref="K13:M13"/>
    <mergeCell ref="C12:D12"/>
    <mergeCell ref="A12:B12"/>
    <mergeCell ref="E12:F12"/>
    <mergeCell ref="I12:J12"/>
    <mergeCell ref="K12:M12"/>
    <mergeCell ref="N12:O12"/>
    <mergeCell ref="P12:Q12"/>
    <mergeCell ref="A11:B11"/>
    <mergeCell ref="E11:F11"/>
    <mergeCell ref="I11:J11"/>
    <mergeCell ref="K11:M11"/>
    <mergeCell ref="C11:D11"/>
    <mergeCell ref="X11:Y11"/>
    <mergeCell ref="AA7:AA8"/>
    <mergeCell ref="AB7:AB8"/>
    <mergeCell ref="N11:O11"/>
    <mergeCell ref="P11:Q11"/>
    <mergeCell ref="R11:S11"/>
    <mergeCell ref="T11:U11"/>
    <mergeCell ref="I8:J9"/>
    <mergeCell ref="K8:M9"/>
    <mergeCell ref="N8:O9"/>
    <mergeCell ref="P8:Q9"/>
    <mergeCell ref="R8:S9"/>
    <mergeCell ref="T8:U9"/>
    <mergeCell ref="A4:V4"/>
    <mergeCell ref="X4:AG4"/>
    <mergeCell ref="A6:B9"/>
    <mergeCell ref="C6:G6"/>
    <mergeCell ref="H6:V6"/>
    <mergeCell ref="X6:Y8"/>
    <mergeCell ref="AE7:AE8"/>
    <mergeCell ref="AF7:AF8"/>
    <mergeCell ref="Z6:AB6"/>
    <mergeCell ref="AC6:AD8"/>
    <mergeCell ref="AE6:AG6"/>
    <mergeCell ref="C7:D9"/>
    <mergeCell ref="E7:F9"/>
    <mergeCell ref="G7:G9"/>
    <mergeCell ref="H7:O7"/>
    <mergeCell ref="P7:U7"/>
    <mergeCell ref="V7:V9"/>
    <mergeCell ref="Z7:Z8"/>
    <mergeCell ref="AG7:AG8"/>
    <mergeCell ref="H8:H9"/>
    <mergeCell ref="X66:Y66"/>
    <mergeCell ref="X36:Y36"/>
    <mergeCell ref="A20:V20"/>
    <mergeCell ref="X34:Y34"/>
    <mergeCell ref="S23:V23"/>
    <mergeCell ref="A22:B25"/>
    <mergeCell ref="C22:M22"/>
    <mergeCell ref="N22:V22"/>
    <mergeCell ref="C23:F23"/>
    <mergeCell ref="X40:Y40"/>
    <mergeCell ref="X67:Y67"/>
    <mergeCell ref="X23:Y23"/>
    <mergeCell ref="X25:Y25"/>
    <mergeCell ref="X27:Y27"/>
    <mergeCell ref="X29:Y29"/>
    <mergeCell ref="X31:Y31"/>
    <mergeCell ref="X48:Y48"/>
    <mergeCell ref="X50:Y50"/>
    <mergeCell ref="X52:Y52"/>
    <mergeCell ref="X53:Y53"/>
    <mergeCell ref="AC26:AD26"/>
    <mergeCell ref="AC39:AD39"/>
    <mergeCell ref="AC41:AD41"/>
    <mergeCell ref="AC34:AD34"/>
    <mergeCell ref="AC31:AD31"/>
    <mergeCell ref="AC37:AD37"/>
    <mergeCell ref="AC29:AD29"/>
    <mergeCell ref="AC13:AD13"/>
    <mergeCell ref="AC15:AD15"/>
    <mergeCell ref="AC19:AD19"/>
    <mergeCell ref="AC20:AD20"/>
    <mergeCell ref="AC17:AD17"/>
    <mergeCell ref="AC24:AD24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zoomScale="75" zoomScaleNormal="75" zoomScalePageLayoutView="0" workbookViewId="0" topLeftCell="A1">
      <selection activeCell="A7" sqref="A7:D12"/>
    </sheetView>
  </sheetViews>
  <sheetFormatPr defaultColWidth="10.59765625" defaultRowHeight="15"/>
  <cols>
    <col min="1" max="2" width="3.5" style="1" customWidth="1"/>
    <col min="3" max="3" width="10.59765625" style="62" customWidth="1"/>
    <col min="4" max="4" width="10.19921875" style="62" customWidth="1"/>
    <col min="5" max="5" width="10.3984375" style="62" customWidth="1"/>
    <col min="6" max="6" width="9.69921875" style="62" customWidth="1"/>
    <col min="7" max="7" width="10.19921875" style="62" customWidth="1"/>
    <col min="8" max="8" width="9.59765625" style="62" customWidth="1"/>
    <col min="9" max="9" width="9.8984375" style="62" customWidth="1"/>
    <col min="10" max="10" width="8.19921875" style="62" customWidth="1"/>
    <col min="11" max="11" width="8.59765625" style="62" customWidth="1"/>
    <col min="12" max="12" width="9.19921875" style="62" customWidth="1"/>
    <col min="13" max="21" width="8.59765625" style="62" customWidth="1"/>
    <col min="22" max="26" width="8.59765625" style="1" customWidth="1"/>
    <col min="27" max="27" width="7.59765625" style="1" customWidth="1"/>
    <col min="28" max="16384" width="10.59765625" style="1" customWidth="1"/>
  </cols>
  <sheetData>
    <row r="1" spans="1:27" s="14" customFormat="1" ht="15.75" customHeight="1">
      <c r="A1" s="124" t="s">
        <v>617</v>
      </c>
      <c r="B1" s="2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0"/>
      <c r="P1" s="60"/>
      <c r="Q1" s="60"/>
      <c r="R1" s="77"/>
      <c r="S1" s="77"/>
      <c r="T1" s="77"/>
      <c r="AA1" s="60" t="s">
        <v>618</v>
      </c>
    </row>
    <row r="2" spans="1:27" s="14" customFormat="1" ht="15.75" customHeight="1">
      <c r="A2" s="124"/>
      <c r="B2" s="2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60"/>
      <c r="P2" s="60"/>
      <c r="Q2" s="60"/>
      <c r="R2" s="77"/>
      <c r="S2" s="77"/>
      <c r="T2" s="77"/>
      <c r="AA2" s="60"/>
    </row>
    <row r="3" spans="1:21" s="14" customFormat="1" ht="15.75" customHeight="1">
      <c r="A3" s="2"/>
      <c r="B3" s="2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60"/>
      <c r="O3" s="60"/>
      <c r="P3" s="60"/>
      <c r="Q3" s="60"/>
      <c r="R3" s="77"/>
      <c r="S3" s="77"/>
      <c r="T3" s="77"/>
      <c r="U3" s="77"/>
    </row>
    <row r="4" spans="1:27" s="75" customFormat="1" ht="15.75" customHeight="1">
      <c r="A4" s="292" t="s">
        <v>619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</row>
    <row r="5" spans="1:27" s="75" customFormat="1" ht="18" customHeight="1">
      <c r="A5" s="246" t="s">
        <v>620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27" ht="15.75" customHeight="1" thickBot="1">
      <c r="A6" s="53"/>
      <c r="B6" s="103"/>
      <c r="C6" s="66"/>
      <c r="D6" s="66"/>
      <c r="E6" s="66"/>
      <c r="F6" s="66"/>
      <c r="G6" s="66"/>
      <c r="H6" s="66"/>
      <c r="I6" s="66"/>
      <c r="K6" s="53"/>
      <c r="L6" s="53"/>
      <c r="M6" s="53"/>
      <c r="N6" s="53"/>
      <c r="O6" s="53"/>
      <c r="P6" s="53"/>
      <c r="Q6" s="66"/>
      <c r="R6" s="66"/>
      <c r="S6" s="66"/>
      <c r="T6" s="66"/>
      <c r="U6" s="66"/>
      <c r="V6" s="53"/>
      <c r="W6" s="53"/>
      <c r="X6" s="53"/>
      <c r="Y6" s="53"/>
      <c r="Z6" s="53"/>
      <c r="AA6" s="53"/>
    </row>
    <row r="7" spans="1:28" ht="15.75" customHeight="1">
      <c r="A7" s="320" t="s">
        <v>34</v>
      </c>
      <c r="B7" s="293"/>
      <c r="C7" s="293"/>
      <c r="D7" s="294"/>
      <c r="E7" s="312" t="s">
        <v>481</v>
      </c>
      <c r="F7" s="312" t="s">
        <v>482</v>
      </c>
      <c r="G7" s="312" t="s">
        <v>468</v>
      </c>
      <c r="H7" s="312" t="s">
        <v>451</v>
      </c>
      <c r="I7" s="312" t="s">
        <v>448</v>
      </c>
      <c r="J7" s="321" t="s">
        <v>243</v>
      </c>
      <c r="K7" s="295" t="s">
        <v>224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  <c r="X7" s="253" t="s">
        <v>246</v>
      </c>
      <c r="Y7" s="253" t="s">
        <v>219</v>
      </c>
      <c r="Z7" s="253" t="s">
        <v>221</v>
      </c>
      <c r="AA7" s="248" t="s">
        <v>247</v>
      </c>
      <c r="AB7" s="5"/>
    </row>
    <row r="8" spans="1:28" ht="15.75" customHeight="1">
      <c r="A8" s="293"/>
      <c r="B8" s="293"/>
      <c r="C8" s="293"/>
      <c r="D8" s="294"/>
      <c r="E8" s="313"/>
      <c r="F8" s="313"/>
      <c r="G8" s="313"/>
      <c r="H8" s="313"/>
      <c r="I8" s="313"/>
      <c r="J8" s="322"/>
      <c r="K8" s="296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2"/>
      <c r="X8" s="253"/>
      <c r="Y8" s="253"/>
      <c r="Z8" s="253"/>
      <c r="AA8" s="248"/>
      <c r="AB8" s="5"/>
    </row>
    <row r="9" spans="1:28" ht="15.75" customHeight="1">
      <c r="A9" s="293"/>
      <c r="B9" s="293"/>
      <c r="C9" s="293"/>
      <c r="D9" s="294"/>
      <c r="E9" s="313"/>
      <c r="F9" s="313"/>
      <c r="G9" s="313"/>
      <c r="H9" s="313"/>
      <c r="I9" s="313"/>
      <c r="J9" s="322"/>
      <c r="K9" s="297" t="s">
        <v>623</v>
      </c>
      <c r="L9" s="285" t="s">
        <v>244</v>
      </c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7"/>
      <c r="X9" s="253"/>
      <c r="Y9" s="253"/>
      <c r="Z9" s="253"/>
      <c r="AA9" s="248"/>
      <c r="AB9" s="5"/>
    </row>
    <row r="10" spans="1:28" ht="30" customHeight="1">
      <c r="A10" s="293"/>
      <c r="B10" s="293"/>
      <c r="C10" s="293"/>
      <c r="D10" s="294"/>
      <c r="E10" s="313"/>
      <c r="F10" s="313"/>
      <c r="G10" s="313"/>
      <c r="H10" s="313"/>
      <c r="I10" s="313"/>
      <c r="J10" s="322"/>
      <c r="K10" s="298"/>
      <c r="L10" s="288" t="s">
        <v>31</v>
      </c>
      <c r="M10" s="290" t="s">
        <v>32</v>
      </c>
      <c r="N10" s="290" t="s">
        <v>33</v>
      </c>
      <c r="O10" s="290" t="s">
        <v>37</v>
      </c>
      <c r="P10" s="290" t="s">
        <v>38</v>
      </c>
      <c r="Q10" s="290" t="s">
        <v>39</v>
      </c>
      <c r="R10" s="290" t="s">
        <v>40</v>
      </c>
      <c r="S10" s="290" t="s">
        <v>41</v>
      </c>
      <c r="T10" s="290" t="s">
        <v>42</v>
      </c>
      <c r="U10" s="290" t="s">
        <v>43</v>
      </c>
      <c r="V10" s="290" t="s">
        <v>44</v>
      </c>
      <c r="W10" s="305" t="s">
        <v>45</v>
      </c>
      <c r="X10" s="253"/>
      <c r="Y10" s="253"/>
      <c r="Z10" s="253"/>
      <c r="AA10" s="248"/>
      <c r="AB10" s="5"/>
    </row>
    <row r="11" spans="1:28" ht="30" customHeight="1">
      <c r="A11" s="251"/>
      <c r="B11" s="251"/>
      <c r="C11" s="251"/>
      <c r="D11" s="252"/>
      <c r="E11" s="314"/>
      <c r="F11" s="314"/>
      <c r="G11" s="314"/>
      <c r="H11" s="314"/>
      <c r="I11" s="314"/>
      <c r="J11" s="322"/>
      <c r="K11" s="299"/>
      <c r="L11" s="289"/>
      <c r="M11" s="290"/>
      <c r="N11" s="290"/>
      <c r="O11" s="290"/>
      <c r="P11" s="290"/>
      <c r="Q11" s="290"/>
      <c r="R11" s="290"/>
      <c r="S11" s="290"/>
      <c r="T11" s="291"/>
      <c r="U11" s="291"/>
      <c r="V11" s="291"/>
      <c r="W11" s="306"/>
      <c r="X11" s="254"/>
      <c r="Y11" s="254"/>
      <c r="Z11" s="254"/>
      <c r="AA11" s="249"/>
      <c r="AB11" s="5"/>
    </row>
    <row r="12" spans="1:4" ht="15.75" customHeight="1">
      <c r="A12" s="37"/>
      <c r="B12" s="37"/>
      <c r="C12" s="89"/>
      <c r="D12" s="85"/>
    </row>
    <row r="13" spans="1:27" s="33" customFormat="1" ht="15.75" customHeight="1">
      <c r="A13" s="315" t="s">
        <v>327</v>
      </c>
      <c r="B13" s="315"/>
      <c r="C13" s="316"/>
      <c r="D13" s="317"/>
      <c r="E13" s="143">
        <f>SUM(E15,E17,E19,E21,E23,E25)</f>
        <v>3506</v>
      </c>
      <c r="F13" s="130">
        <f>SUM(F15,F17,F19,F21,F23,F25)</f>
        <v>3377</v>
      </c>
      <c r="G13" s="130">
        <f aca="true" t="shared" si="0" ref="G13:AA13">SUM(G15,G17,G19,G21,G23,G25)</f>
        <v>3600</v>
      </c>
      <c r="H13" s="130">
        <f t="shared" si="0"/>
        <v>3736</v>
      </c>
      <c r="I13" s="130">
        <f t="shared" si="0"/>
        <v>3760</v>
      </c>
      <c r="J13" s="130">
        <f t="shared" si="0"/>
        <v>88</v>
      </c>
      <c r="K13" s="130">
        <f t="shared" si="0"/>
        <v>31</v>
      </c>
      <c r="L13" s="130">
        <f t="shared" si="0"/>
        <v>1264</v>
      </c>
      <c r="M13" s="130">
        <f t="shared" si="0"/>
        <v>962</v>
      </c>
      <c r="N13" s="130">
        <f t="shared" si="0"/>
        <v>546</v>
      </c>
      <c r="O13" s="130">
        <f t="shared" si="0"/>
        <v>208</v>
      </c>
      <c r="P13" s="130">
        <f t="shared" si="0"/>
        <v>59</v>
      </c>
      <c r="Q13" s="130">
        <f t="shared" si="0"/>
        <v>8</v>
      </c>
      <c r="R13" s="130">
        <f t="shared" si="0"/>
        <v>39</v>
      </c>
      <c r="S13" s="130">
        <f t="shared" si="0"/>
        <v>42</v>
      </c>
      <c r="T13" s="130">
        <f t="shared" si="0"/>
        <v>20</v>
      </c>
      <c r="U13" s="130">
        <f t="shared" si="0"/>
        <v>19</v>
      </c>
      <c r="V13" s="130">
        <f t="shared" si="0"/>
        <v>2</v>
      </c>
      <c r="W13" s="130">
        <f t="shared" si="0"/>
        <v>3</v>
      </c>
      <c r="X13" s="130">
        <f t="shared" si="0"/>
        <v>78</v>
      </c>
      <c r="Y13" s="130">
        <f t="shared" si="0"/>
        <v>223</v>
      </c>
      <c r="Z13" s="130">
        <f t="shared" si="0"/>
        <v>25</v>
      </c>
      <c r="AA13" s="130">
        <f t="shared" si="0"/>
        <v>143</v>
      </c>
    </row>
    <row r="14" spans="1:22" ht="15.75" customHeight="1">
      <c r="A14" s="5"/>
      <c r="B14" s="5"/>
      <c r="C14" s="80"/>
      <c r="D14" s="86"/>
      <c r="E14" s="143"/>
      <c r="F14" s="130"/>
      <c r="J14" s="125"/>
      <c r="V14" s="62"/>
    </row>
    <row r="15" spans="1:34" ht="15.75" customHeight="1">
      <c r="A15" s="318" t="s">
        <v>29</v>
      </c>
      <c r="B15" s="318"/>
      <c r="C15" s="318"/>
      <c r="D15" s="319"/>
      <c r="E15" s="79">
        <v>3389</v>
      </c>
      <c r="F15" s="80">
        <v>3262</v>
      </c>
      <c r="G15" s="62">
        <v>3473</v>
      </c>
      <c r="H15" s="62">
        <v>3596</v>
      </c>
      <c r="I15" s="62">
        <v>3609</v>
      </c>
      <c r="J15" s="81">
        <v>88</v>
      </c>
      <c r="K15" s="81">
        <v>31</v>
      </c>
      <c r="L15" s="81">
        <v>1264</v>
      </c>
      <c r="M15" s="81">
        <v>948</v>
      </c>
      <c r="N15" s="81">
        <v>528</v>
      </c>
      <c r="O15" s="81">
        <v>201</v>
      </c>
      <c r="P15" s="81">
        <v>51</v>
      </c>
      <c r="Q15" s="81">
        <v>5</v>
      </c>
      <c r="R15" s="81">
        <v>31</v>
      </c>
      <c r="S15" s="81">
        <v>20</v>
      </c>
      <c r="T15" s="81">
        <v>13</v>
      </c>
      <c r="U15" s="81">
        <v>10</v>
      </c>
      <c r="V15" s="81">
        <v>1</v>
      </c>
      <c r="W15" s="81" t="s">
        <v>516</v>
      </c>
      <c r="X15" s="81">
        <v>43</v>
      </c>
      <c r="Y15" s="81">
        <v>214</v>
      </c>
      <c r="Z15" s="81">
        <v>25</v>
      </c>
      <c r="AA15" s="81">
        <v>136</v>
      </c>
      <c r="AB15" s="33"/>
      <c r="AC15" s="33"/>
      <c r="AD15" s="33"/>
      <c r="AE15" s="33"/>
      <c r="AF15" s="33"/>
      <c r="AG15" s="33"/>
      <c r="AH15" s="33"/>
    </row>
    <row r="16" spans="1:34" ht="15.75" customHeight="1">
      <c r="A16" s="5"/>
      <c r="B16" s="5"/>
      <c r="C16" s="80"/>
      <c r="D16" s="86"/>
      <c r="E16" s="79"/>
      <c r="F16" s="8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33"/>
      <c r="AC16" s="33"/>
      <c r="AD16" s="33"/>
      <c r="AE16" s="33"/>
      <c r="AF16" s="33"/>
      <c r="AG16" s="33"/>
      <c r="AH16" s="33"/>
    </row>
    <row r="17" spans="1:34" ht="15.75" customHeight="1">
      <c r="A17" s="300" t="s">
        <v>36</v>
      </c>
      <c r="B17" s="5"/>
      <c r="C17" s="303" t="s">
        <v>21</v>
      </c>
      <c r="D17" s="304"/>
      <c r="E17" s="79">
        <v>27</v>
      </c>
      <c r="F17" s="80">
        <v>26</v>
      </c>
      <c r="G17" s="62">
        <v>49</v>
      </c>
      <c r="H17" s="62">
        <v>51</v>
      </c>
      <c r="I17" s="62">
        <v>55</v>
      </c>
      <c r="J17" s="81" t="s">
        <v>516</v>
      </c>
      <c r="K17" s="81" t="s">
        <v>516</v>
      </c>
      <c r="L17" s="81" t="s">
        <v>516</v>
      </c>
      <c r="M17" s="81" t="s">
        <v>516</v>
      </c>
      <c r="N17" s="81" t="s">
        <v>516</v>
      </c>
      <c r="O17" s="81" t="s">
        <v>516</v>
      </c>
      <c r="P17" s="81">
        <v>6</v>
      </c>
      <c r="Q17" s="81">
        <v>2</v>
      </c>
      <c r="R17" s="81">
        <v>6</v>
      </c>
      <c r="S17" s="81">
        <v>16</v>
      </c>
      <c r="T17" s="81">
        <v>7</v>
      </c>
      <c r="U17" s="81">
        <v>6</v>
      </c>
      <c r="V17" s="81" t="s">
        <v>516</v>
      </c>
      <c r="W17" s="81">
        <v>2</v>
      </c>
      <c r="X17" s="81">
        <v>7</v>
      </c>
      <c r="Y17" s="81">
        <v>1</v>
      </c>
      <c r="Z17" s="81" t="s">
        <v>516</v>
      </c>
      <c r="AA17" s="81">
        <v>2</v>
      </c>
      <c r="AB17" s="33"/>
      <c r="AC17" s="33"/>
      <c r="AD17" s="33"/>
      <c r="AE17" s="33"/>
      <c r="AF17" s="33"/>
      <c r="AG17" s="33"/>
      <c r="AH17" s="33"/>
    </row>
    <row r="18" spans="1:34" ht="15.75" customHeight="1">
      <c r="A18" s="300"/>
      <c r="B18" s="5"/>
      <c r="C18" s="303"/>
      <c r="D18" s="304"/>
      <c r="E18" s="79"/>
      <c r="F18" s="8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33"/>
      <c r="AC18" s="33"/>
      <c r="AD18" s="33"/>
      <c r="AE18" s="33"/>
      <c r="AF18" s="33"/>
      <c r="AG18" s="33"/>
      <c r="AH18" s="33"/>
    </row>
    <row r="19" spans="1:34" ht="15.75" customHeight="1">
      <c r="A19" s="300"/>
      <c r="B19" s="5"/>
      <c r="C19" s="303" t="s">
        <v>23</v>
      </c>
      <c r="D19" s="304"/>
      <c r="E19" s="79">
        <v>3</v>
      </c>
      <c r="F19" s="80">
        <v>3</v>
      </c>
      <c r="G19" s="62">
        <v>3</v>
      </c>
      <c r="H19" s="62">
        <v>2</v>
      </c>
      <c r="I19" s="62">
        <v>1</v>
      </c>
      <c r="J19" s="81" t="s">
        <v>516</v>
      </c>
      <c r="K19" s="81" t="s">
        <v>516</v>
      </c>
      <c r="L19" s="81" t="s">
        <v>516</v>
      </c>
      <c r="M19" s="81" t="s">
        <v>516</v>
      </c>
      <c r="N19" s="81" t="s">
        <v>516</v>
      </c>
      <c r="O19" s="81" t="s">
        <v>516</v>
      </c>
      <c r="P19" s="81" t="s">
        <v>516</v>
      </c>
      <c r="Q19" s="81" t="s">
        <v>516</v>
      </c>
      <c r="R19" s="81" t="s">
        <v>516</v>
      </c>
      <c r="S19" s="81" t="s">
        <v>516</v>
      </c>
      <c r="T19" s="81" t="s">
        <v>516</v>
      </c>
      <c r="U19" s="81" t="s">
        <v>516</v>
      </c>
      <c r="V19" s="81" t="s">
        <v>516</v>
      </c>
      <c r="W19" s="81" t="s">
        <v>516</v>
      </c>
      <c r="X19" s="81" t="s">
        <v>516</v>
      </c>
      <c r="Y19" s="81" t="s">
        <v>516</v>
      </c>
      <c r="Z19" s="81" t="s">
        <v>516</v>
      </c>
      <c r="AA19" s="81">
        <v>1</v>
      </c>
      <c r="AB19" s="33"/>
      <c r="AC19" s="33"/>
      <c r="AD19" s="33"/>
      <c r="AE19" s="33"/>
      <c r="AF19" s="33"/>
      <c r="AG19" s="33"/>
      <c r="AH19" s="33"/>
    </row>
    <row r="20" spans="1:34" ht="15.75" customHeight="1">
      <c r="A20" s="300"/>
      <c r="B20" s="5"/>
      <c r="C20" s="303"/>
      <c r="D20" s="304"/>
      <c r="E20" s="79"/>
      <c r="F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33"/>
      <c r="AC20" s="33"/>
      <c r="AD20" s="33"/>
      <c r="AE20" s="33"/>
      <c r="AF20" s="33"/>
      <c r="AG20" s="33"/>
      <c r="AH20" s="33"/>
    </row>
    <row r="21" spans="1:34" ht="15.75" customHeight="1">
      <c r="A21" s="300"/>
      <c r="B21" s="5"/>
      <c r="C21" s="303" t="s">
        <v>24</v>
      </c>
      <c r="D21" s="304"/>
      <c r="E21" s="79">
        <v>5</v>
      </c>
      <c r="F21" s="80">
        <v>5</v>
      </c>
      <c r="G21" s="62">
        <v>4</v>
      </c>
      <c r="H21" s="62">
        <v>6</v>
      </c>
      <c r="I21" s="62">
        <v>6</v>
      </c>
      <c r="J21" s="81" t="s">
        <v>516</v>
      </c>
      <c r="K21" s="81" t="s">
        <v>516</v>
      </c>
      <c r="L21" s="81" t="s">
        <v>516</v>
      </c>
      <c r="M21" s="81" t="s">
        <v>516</v>
      </c>
      <c r="N21" s="81" t="s">
        <v>516</v>
      </c>
      <c r="O21" s="81" t="s">
        <v>516</v>
      </c>
      <c r="P21" s="81" t="s">
        <v>516</v>
      </c>
      <c r="Q21" s="81" t="s">
        <v>516</v>
      </c>
      <c r="R21" s="81">
        <v>1</v>
      </c>
      <c r="S21" s="81">
        <v>3</v>
      </c>
      <c r="T21" s="81" t="s">
        <v>516</v>
      </c>
      <c r="U21" s="81" t="s">
        <v>516</v>
      </c>
      <c r="V21" s="81">
        <v>1</v>
      </c>
      <c r="W21" s="81">
        <v>1</v>
      </c>
      <c r="X21" s="81" t="s">
        <v>516</v>
      </c>
      <c r="Y21" s="81" t="s">
        <v>516</v>
      </c>
      <c r="Z21" s="81" t="s">
        <v>516</v>
      </c>
      <c r="AA21" s="81" t="s">
        <v>516</v>
      </c>
      <c r="AB21" s="33"/>
      <c r="AC21" s="33"/>
      <c r="AD21" s="33"/>
      <c r="AE21" s="33"/>
      <c r="AF21" s="33"/>
      <c r="AG21" s="33"/>
      <c r="AH21" s="33"/>
    </row>
    <row r="22" spans="1:34" ht="15.75" customHeight="1">
      <c r="A22" s="300"/>
      <c r="B22" s="5"/>
      <c r="C22" s="303"/>
      <c r="D22" s="304"/>
      <c r="E22" s="79"/>
      <c r="F22" s="8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33"/>
      <c r="AC22" s="33"/>
      <c r="AD22" s="33"/>
      <c r="AE22" s="33"/>
      <c r="AF22" s="33"/>
      <c r="AG22" s="33"/>
      <c r="AH22" s="33"/>
    </row>
    <row r="23" spans="1:34" ht="15.75" customHeight="1">
      <c r="A23" s="300"/>
      <c r="B23" s="5"/>
      <c r="C23" s="303" t="s">
        <v>25</v>
      </c>
      <c r="D23" s="304"/>
      <c r="E23" s="79">
        <v>79</v>
      </c>
      <c r="F23" s="80">
        <v>78</v>
      </c>
      <c r="G23" s="62">
        <v>67</v>
      </c>
      <c r="H23" s="62">
        <v>77</v>
      </c>
      <c r="I23" s="62">
        <v>85</v>
      </c>
      <c r="J23" s="81" t="s">
        <v>516</v>
      </c>
      <c r="K23" s="81" t="s">
        <v>516</v>
      </c>
      <c r="L23" s="81" t="s">
        <v>516</v>
      </c>
      <c r="M23" s="81">
        <v>14</v>
      </c>
      <c r="N23" s="81">
        <v>18</v>
      </c>
      <c r="O23" s="81">
        <v>7</v>
      </c>
      <c r="P23" s="81">
        <v>2</v>
      </c>
      <c r="Q23" s="81">
        <v>1</v>
      </c>
      <c r="R23" s="81">
        <v>1</v>
      </c>
      <c r="S23" s="81">
        <v>3</v>
      </c>
      <c r="T23" s="81" t="s">
        <v>516</v>
      </c>
      <c r="U23" s="81">
        <v>1</v>
      </c>
      <c r="V23" s="81" t="s">
        <v>516</v>
      </c>
      <c r="W23" s="81" t="s">
        <v>516</v>
      </c>
      <c r="X23" s="81">
        <v>28</v>
      </c>
      <c r="Y23" s="81">
        <v>8</v>
      </c>
      <c r="Z23" s="81" t="s">
        <v>516</v>
      </c>
      <c r="AA23" s="81">
        <v>2</v>
      </c>
      <c r="AB23" s="33"/>
      <c r="AC23" s="33"/>
      <c r="AD23" s="33"/>
      <c r="AE23" s="33"/>
      <c r="AF23" s="33"/>
      <c r="AG23" s="33"/>
      <c r="AH23" s="33"/>
    </row>
    <row r="24" spans="1:34" ht="15.75" customHeight="1">
      <c r="A24" s="300"/>
      <c r="B24" s="5"/>
      <c r="C24" s="303"/>
      <c r="D24" s="304"/>
      <c r="E24" s="79"/>
      <c r="F24" s="8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33"/>
      <c r="AC24" s="33"/>
      <c r="AD24" s="33"/>
      <c r="AE24" s="33"/>
      <c r="AF24" s="33"/>
      <c r="AG24" s="33"/>
      <c r="AH24" s="33"/>
    </row>
    <row r="25" spans="1:34" ht="15.75" customHeight="1">
      <c r="A25" s="300"/>
      <c r="B25" s="5"/>
      <c r="C25" s="303" t="s">
        <v>35</v>
      </c>
      <c r="D25" s="304"/>
      <c r="E25" s="79">
        <v>3</v>
      </c>
      <c r="F25" s="80">
        <v>3</v>
      </c>
      <c r="G25" s="62">
        <v>4</v>
      </c>
      <c r="H25" s="62">
        <v>4</v>
      </c>
      <c r="I25" s="62">
        <v>4</v>
      </c>
      <c r="J25" s="105" t="s">
        <v>516</v>
      </c>
      <c r="K25" s="105" t="s">
        <v>516</v>
      </c>
      <c r="L25" s="105" t="s">
        <v>516</v>
      </c>
      <c r="M25" s="105" t="s">
        <v>516</v>
      </c>
      <c r="N25" s="105" t="s">
        <v>516</v>
      </c>
      <c r="O25" s="105" t="s">
        <v>516</v>
      </c>
      <c r="P25" s="105" t="s">
        <v>516</v>
      </c>
      <c r="Q25" s="105" t="s">
        <v>516</v>
      </c>
      <c r="R25" s="105" t="s">
        <v>516</v>
      </c>
      <c r="S25" s="105" t="s">
        <v>516</v>
      </c>
      <c r="T25" s="105" t="s">
        <v>516</v>
      </c>
      <c r="U25" s="105">
        <v>2</v>
      </c>
      <c r="V25" s="105" t="s">
        <v>516</v>
      </c>
      <c r="W25" s="105" t="s">
        <v>516</v>
      </c>
      <c r="X25" s="105" t="s">
        <v>516</v>
      </c>
      <c r="Y25" s="105" t="s">
        <v>516</v>
      </c>
      <c r="Z25" s="105" t="s">
        <v>516</v>
      </c>
      <c r="AA25" s="105">
        <v>2</v>
      </c>
      <c r="AB25" s="33"/>
      <c r="AC25" s="33"/>
      <c r="AD25" s="33"/>
      <c r="AE25" s="33"/>
      <c r="AF25" s="33"/>
      <c r="AG25" s="33"/>
      <c r="AH25" s="33"/>
    </row>
    <row r="26" spans="1:34" ht="15.75" customHeight="1">
      <c r="A26" s="300"/>
      <c r="B26" s="5"/>
      <c r="C26" s="80"/>
      <c r="D26" s="86"/>
      <c r="E26" s="79"/>
      <c r="F26" s="80"/>
      <c r="Q26" s="81"/>
      <c r="V26" s="62"/>
      <c r="AB26" s="33"/>
      <c r="AC26" s="33"/>
      <c r="AD26" s="33"/>
      <c r="AE26" s="33"/>
      <c r="AF26" s="33"/>
      <c r="AG26" s="33"/>
      <c r="AH26" s="33"/>
    </row>
    <row r="27" spans="1:34" ht="15.75" customHeight="1">
      <c r="A27" s="104"/>
      <c r="B27" s="73"/>
      <c r="C27" s="82"/>
      <c r="D27" s="88"/>
      <c r="E27" s="142"/>
      <c r="F27" s="142"/>
      <c r="G27" s="142"/>
      <c r="H27" s="142"/>
      <c r="I27" s="142"/>
      <c r="J27" s="14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73"/>
      <c r="X27" s="73"/>
      <c r="Y27" s="73"/>
      <c r="Z27" s="73"/>
      <c r="AA27" s="73"/>
      <c r="AB27" s="33"/>
      <c r="AC27" s="33"/>
      <c r="AD27" s="33"/>
      <c r="AE27" s="33"/>
      <c r="AF27" s="33"/>
      <c r="AG27" s="33"/>
      <c r="AH27" s="33"/>
    </row>
    <row r="28" spans="1:34" ht="15.75" customHeight="1">
      <c r="A28" s="133" t="s">
        <v>635</v>
      </c>
      <c r="E28" s="125"/>
      <c r="F28" s="125"/>
      <c r="G28" s="125"/>
      <c r="H28" s="125"/>
      <c r="I28" s="125"/>
      <c r="J28" s="125"/>
      <c r="V28" s="62"/>
      <c r="AB28" s="33"/>
      <c r="AC28" s="33"/>
      <c r="AD28" s="33"/>
      <c r="AE28" s="33"/>
      <c r="AF28" s="33"/>
      <c r="AG28" s="33"/>
      <c r="AH28" s="33"/>
    </row>
    <row r="29" spans="1:34" ht="15.75" customHeight="1">
      <c r="A29" s="133" t="s">
        <v>636</v>
      </c>
      <c r="E29" s="125"/>
      <c r="F29" s="125"/>
      <c r="G29" s="125"/>
      <c r="H29" s="125"/>
      <c r="I29" s="125"/>
      <c r="J29" s="125"/>
      <c r="V29" s="62"/>
      <c r="AB29" s="33"/>
      <c r="AC29" s="33"/>
      <c r="AD29" s="33"/>
      <c r="AE29" s="33"/>
      <c r="AF29" s="33"/>
      <c r="AG29" s="33"/>
      <c r="AH29" s="33"/>
    </row>
    <row r="30" spans="5:34" ht="15.75" customHeight="1">
      <c r="E30" s="125"/>
      <c r="F30" s="125"/>
      <c r="G30" s="125"/>
      <c r="H30" s="125"/>
      <c r="I30" s="125"/>
      <c r="J30" s="125"/>
      <c r="V30" s="62"/>
      <c r="AB30" s="33"/>
      <c r="AC30" s="33"/>
      <c r="AD30" s="33"/>
      <c r="AE30" s="33"/>
      <c r="AF30" s="33"/>
      <c r="AG30" s="33"/>
      <c r="AH30" s="33"/>
    </row>
    <row r="31" spans="1:34" ht="15.75" customHeight="1">
      <c r="A31" s="102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41"/>
      <c r="X31" s="141"/>
      <c r="Y31" s="141"/>
      <c r="Z31" s="141"/>
      <c r="AA31" s="141"/>
      <c r="AB31" s="33"/>
      <c r="AC31" s="33"/>
      <c r="AD31" s="33"/>
      <c r="AE31" s="33"/>
      <c r="AF31" s="33"/>
      <c r="AG31" s="33"/>
      <c r="AH31" s="33"/>
    </row>
    <row r="32" spans="1:34" ht="15.75" customHeight="1">
      <c r="A32" s="102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41"/>
      <c r="X32" s="141"/>
      <c r="Y32" s="141"/>
      <c r="Z32" s="141"/>
      <c r="AA32" s="141"/>
      <c r="AB32" s="33"/>
      <c r="AC32" s="33"/>
      <c r="AD32" s="33"/>
      <c r="AE32" s="33"/>
      <c r="AF32" s="33"/>
      <c r="AG32" s="33"/>
      <c r="AH32" s="33"/>
    </row>
    <row r="33" spans="1:34" ht="15.75" customHeight="1">
      <c r="A33" s="102"/>
      <c r="E33" s="125"/>
      <c r="F33" s="125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25"/>
      <c r="S33" s="125"/>
      <c r="T33" s="125"/>
      <c r="U33" s="125"/>
      <c r="V33" s="125"/>
      <c r="W33" s="141"/>
      <c r="X33" s="141"/>
      <c r="Y33" s="141"/>
      <c r="Z33" s="141"/>
      <c r="AA33" s="141"/>
      <c r="AB33" s="33"/>
      <c r="AC33" s="33"/>
      <c r="AD33" s="33"/>
      <c r="AE33" s="33"/>
      <c r="AF33" s="33"/>
      <c r="AG33" s="33"/>
      <c r="AH33" s="33"/>
    </row>
    <row r="34" spans="1:34" ht="15.75" customHeight="1">
      <c r="A34" s="280" t="s">
        <v>624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141"/>
      <c r="Y34" s="141"/>
      <c r="Z34" s="141"/>
      <c r="AA34" s="141"/>
      <c r="AB34" s="33"/>
      <c r="AC34" s="33"/>
      <c r="AD34" s="33"/>
      <c r="AE34" s="33"/>
      <c r="AF34" s="33"/>
      <c r="AG34" s="33"/>
      <c r="AH34" s="33"/>
    </row>
    <row r="35" spans="1:34" ht="15.75" customHeight="1" thickBot="1">
      <c r="A35" s="51"/>
      <c r="B35" s="53"/>
      <c r="C35" s="66"/>
      <c r="D35" s="66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39"/>
      <c r="X35" s="127"/>
      <c r="Y35" s="127"/>
      <c r="Z35" s="127"/>
      <c r="AA35" s="127"/>
      <c r="AB35" s="107"/>
      <c r="AC35" s="33"/>
      <c r="AD35" s="33"/>
      <c r="AE35" s="33"/>
      <c r="AF35" s="33"/>
      <c r="AG35" s="33"/>
      <c r="AH35" s="33"/>
    </row>
    <row r="36" spans="1:34" ht="15.75" customHeight="1">
      <c r="A36" s="293" t="s">
        <v>625</v>
      </c>
      <c r="B36" s="293"/>
      <c r="C36" s="293"/>
      <c r="D36" s="294"/>
      <c r="E36" s="307" t="s">
        <v>327</v>
      </c>
      <c r="F36" s="309" t="s">
        <v>341</v>
      </c>
      <c r="G36" s="295" t="s">
        <v>224</v>
      </c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4"/>
      <c r="T36" s="282" t="s">
        <v>246</v>
      </c>
      <c r="U36" s="282" t="s">
        <v>219</v>
      </c>
      <c r="V36" s="282" t="s">
        <v>221</v>
      </c>
      <c r="W36" s="282" t="s">
        <v>247</v>
      </c>
      <c r="X36" s="112"/>
      <c r="Y36" s="137"/>
      <c r="Z36" s="112"/>
      <c r="AA36" s="137"/>
      <c r="AB36" s="107"/>
      <c r="AC36" s="33"/>
      <c r="AD36" s="33"/>
      <c r="AE36" s="33"/>
      <c r="AF36" s="33"/>
      <c r="AG36" s="33"/>
      <c r="AH36" s="33"/>
    </row>
    <row r="37" spans="1:34" ht="15.75" customHeight="1">
      <c r="A37" s="293"/>
      <c r="B37" s="293"/>
      <c r="C37" s="293"/>
      <c r="D37" s="294"/>
      <c r="E37" s="307"/>
      <c r="F37" s="309"/>
      <c r="G37" s="296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2"/>
      <c r="T37" s="283"/>
      <c r="U37" s="283"/>
      <c r="V37" s="283"/>
      <c r="W37" s="283"/>
      <c r="X37" s="137"/>
      <c r="Y37" s="137"/>
      <c r="Z37" s="137"/>
      <c r="AA37" s="138"/>
      <c r="AB37" s="107"/>
      <c r="AC37" s="33"/>
      <c r="AD37" s="33"/>
      <c r="AE37" s="33"/>
      <c r="AF37" s="33"/>
      <c r="AG37" s="33"/>
      <c r="AH37" s="33"/>
    </row>
    <row r="38" spans="1:34" ht="15.75" customHeight="1">
      <c r="A38" s="293"/>
      <c r="B38" s="293"/>
      <c r="C38" s="293"/>
      <c r="D38" s="294"/>
      <c r="E38" s="307"/>
      <c r="F38" s="309"/>
      <c r="G38" s="297" t="s">
        <v>623</v>
      </c>
      <c r="H38" s="285" t="s">
        <v>244</v>
      </c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7"/>
      <c r="T38" s="283"/>
      <c r="U38" s="283"/>
      <c r="V38" s="283"/>
      <c r="W38" s="283"/>
      <c r="X38" s="137"/>
      <c r="Y38" s="137"/>
      <c r="Z38" s="137"/>
      <c r="AA38" s="138"/>
      <c r="AB38" s="107"/>
      <c r="AC38" s="33"/>
      <c r="AD38" s="33"/>
      <c r="AE38" s="33"/>
      <c r="AF38" s="33"/>
      <c r="AG38" s="33"/>
      <c r="AH38" s="33"/>
    </row>
    <row r="39" spans="1:34" ht="25.5" customHeight="1">
      <c r="A39" s="293"/>
      <c r="B39" s="293"/>
      <c r="C39" s="293"/>
      <c r="D39" s="294"/>
      <c r="E39" s="307"/>
      <c r="F39" s="309"/>
      <c r="G39" s="298"/>
      <c r="H39" s="288" t="s">
        <v>31</v>
      </c>
      <c r="I39" s="290" t="s">
        <v>32</v>
      </c>
      <c r="J39" s="290" t="s">
        <v>33</v>
      </c>
      <c r="K39" s="290" t="s">
        <v>37</v>
      </c>
      <c r="L39" s="290" t="s">
        <v>38</v>
      </c>
      <c r="M39" s="290" t="s">
        <v>39</v>
      </c>
      <c r="N39" s="290" t="s">
        <v>40</v>
      </c>
      <c r="O39" s="290" t="s">
        <v>41</v>
      </c>
      <c r="P39" s="290" t="s">
        <v>42</v>
      </c>
      <c r="Q39" s="290" t="s">
        <v>43</v>
      </c>
      <c r="R39" s="290" t="s">
        <v>44</v>
      </c>
      <c r="S39" s="305" t="s">
        <v>45</v>
      </c>
      <c r="T39" s="283"/>
      <c r="U39" s="283"/>
      <c r="V39" s="283"/>
      <c r="W39" s="283"/>
      <c r="X39" s="137"/>
      <c r="Y39" s="137"/>
      <c r="Z39" s="137"/>
      <c r="AA39" s="138"/>
      <c r="AB39" s="107"/>
      <c r="AC39" s="33"/>
      <c r="AD39" s="33"/>
      <c r="AE39" s="33"/>
      <c r="AF39" s="33"/>
      <c r="AG39" s="33"/>
      <c r="AH39" s="33"/>
    </row>
    <row r="40" spans="1:28" ht="25.5" customHeight="1">
      <c r="A40" s="251"/>
      <c r="B40" s="251"/>
      <c r="C40" s="251"/>
      <c r="D40" s="252"/>
      <c r="E40" s="308"/>
      <c r="F40" s="310"/>
      <c r="G40" s="299"/>
      <c r="H40" s="289"/>
      <c r="I40" s="290"/>
      <c r="J40" s="290"/>
      <c r="K40" s="290"/>
      <c r="L40" s="290"/>
      <c r="M40" s="290"/>
      <c r="N40" s="290"/>
      <c r="O40" s="290"/>
      <c r="P40" s="291"/>
      <c r="Q40" s="291"/>
      <c r="R40" s="291"/>
      <c r="S40" s="306"/>
      <c r="T40" s="284"/>
      <c r="U40" s="284"/>
      <c r="V40" s="284"/>
      <c r="W40" s="284"/>
      <c r="X40" s="137"/>
      <c r="Y40" s="137"/>
      <c r="Z40" s="137"/>
      <c r="AA40" s="137"/>
      <c r="AB40" s="5"/>
    </row>
    <row r="41" spans="1:26" ht="15.75" customHeight="1">
      <c r="A41" s="136"/>
      <c r="B41" s="136"/>
      <c r="C41" s="136"/>
      <c r="D41" s="226"/>
      <c r="E41" s="108"/>
      <c r="F41" s="109"/>
      <c r="G41" s="110"/>
      <c r="H41" s="111"/>
      <c r="I41" s="111"/>
      <c r="J41" s="111"/>
      <c r="K41" s="111"/>
      <c r="L41" s="111"/>
      <c r="M41" s="111"/>
      <c r="N41" s="111"/>
      <c r="O41" s="111"/>
      <c r="P41" s="132"/>
      <c r="Q41" s="132"/>
      <c r="R41" s="132"/>
      <c r="S41" s="106"/>
      <c r="T41" s="112"/>
      <c r="U41" s="112"/>
      <c r="V41" s="112"/>
      <c r="W41" s="135"/>
      <c r="X41" s="112"/>
      <c r="Y41" s="135"/>
      <c r="Z41" s="5"/>
    </row>
    <row r="42" spans="1:25" ht="15.75" customHeight="1">
      <c r="A42" s="311" t="s">
        <v>327</v>
      </c>
      <c r="B42" s="311"/>
      <c r="C42" s="311"/>
      <c r="D42" s="227"/>
      <c r="E42" s="225">
        <f>SUM(E44,E46,E48,E50,E52,E54)</f>
        <v>3760</v>
      </c>
      <c r="F42" s="225">
        <f aca="true" t="shared" si="1" ref="F42:W42">SUM(F44,F46,F48,F50,F52,F54)</f>
        <v>88</v>
      </c>
      <c r="G42" s="225">
        <f t="shared" si="1"/>
        <v>31</v>
      </c>
      <c r="H42" s="225">
        <f t="shared" si="1"/>
        <v>1264</v>
      </c>
      <c r="I42" s="225">
        <f t="shared" si="1"/>
        <v>962</v>
      </c>
      <c r="J42" s="225">
        <f t="shared" si="1"/>
        <v>546</v>
      </c>
      <c r="K42" s="225">
        <f t="shared" si="1"/>
        <v>208</v>
      </c>
      <c r="L42" s="225">
        <f t="shared" si="1"/>
        <v>59</v>
      </c>
      <c r="M42" s="225">
        <f t="shared" si="1"/>
        <v>8</v>
      </c>
      <c r="N42" s="225">
        <f t="shared" si="1"/>
        <v>39</v>
      </c>
      <c r="O42" s="225">
        <f t="shared" si="1"/>
        <v>42</v>
      </c>
      <c r="P42" s="225">
        <f t="shared" si="1"/>
        <v>20</v>
      </c>
      <c r="Q42" s="225">
        <f t="shared" si="1"/>
        <v>19</v>
      </c>
      <c r="R42" s="225">
        <f t="shared" si="1"/>
        <v>2</v>
      </c>
      <c r="S42" s="225">
        <f t="shared" si="1"/>
        <v>3</v>
      </c>
      <c r="T42" s="225">
        <f t="shared" si="1"/>
        <v>78</v>
      </c>
      <c r="U42" s="225">
        <f t="shared" si="1"/>
        <v>223</v>
      </c>
      <c r="V42" s="225">
        <f t="shared" si="1"/>
        <v>25</v>
      </c>
      <c r="W42" s="225">
        <f t="shared" si="1"/>
        <v>143</v>
      </c>
      <c r="Y42" s="134"/>
    </row>
    <row r="43" spans="4:25" ht="15.75" customHeight="1">
      <c r="D43" s="86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57"/>
      <c r="T43" s="228"/>
      <c r="U43" s="228"/>
      <c r="V43" s="228"/>
      <c r="W43" s="228"/>
      <c r="Y43" s="132"/>
    </row>
    <row r="44" spans="2:25" ht="15.75" customHeight="1">
      <c r="B44" s="301" t="s">
        <v>46</v>
      </c>
      <c r="C44" s="302"/>
      <c r="D44" s="86"/>
      <c r="E44" s="178">
        <f>SUM(F44:W44)</f>
        <v>14</v>
      </c>
      <c r="F44" s="229" t="s">
        <v>627</v>
      </c>
      <c r="G44" s="229" t="s">
        <v>627</v>
      </c>
      <c r="H44" s="229" t="s">
        <v>628</v>
      </c>
      <c r="I44" s="229">
        <v>6</v>
      </c>
      <c r="J44" s="229">
        <v>6</v>
      </c>
      <c r="K44" s="229" t="s">
        <v>515</v>
      </c>
      <c r="L44" s="229" t="s">
        <v>629</v>
      </c>
      <c r="M44" s="229" t="s">
        <v>627</v>
      </c>
      <c r="N44" s="229" t="s">
        <v>627</v>
      </c>
      <c r="O44" s="229" t="s">
        <v>628</v>
      </c>
      <c r="P44" s="229" t="s">
        <v>630</v>
      </c>
      <c r="Q44" s="229" t="s">
        <v>631</v>
      </c>
      <c r="R44" s="229" t="s">
        <v>627</v>
      </c>
      <c r="S44" s="229" t="s">
        <v>627</v>
      </c>
      <c r="T44" s="229" t="s">
        <v>629</v>
      </c>
      <c r="U44" s="229">
        <v>1</v>
      </c>
      <c r="V44" s="229" t="s">
        <v>631</v>
      </c>
      <c r="W44" s="229">
        <v>1</v>
      </c>
      <c r="Y44" s="21"/>
    </row>
    <row r="45" spans="2:25" ht="15.75" customHeight="1">
      <c r="B45" s="301"/>
      <c r="C45" s="302"/>
      <c r="D45" s="86"/>
      <c r="E45" s="178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Y45" s="21"/>
    </row>
    <row r="46" spans="2:25" ht="15.75" customHeight="1">
      <c r="B46" s="301" t="s">
        <v>47</v>
      </c>
      <c r="C46" s="302"/>
      <c r="D46" s="86"/>
      <c r="E46" s="178">
        <f>SUM(F46:W46)</f>
        <v>1283</v>
      </c>
      <c r="F46" s="229">
        <v>84</v>
      </c>
      <c r="G46" s="229">
        <v>19</v>
      </c>
      <c r="H46" s="229">
        <v>726</v>
      </c>
      <c r="I46" s="229">
        <v>278</v>
      </c>
      <c r="J46" s="229">
        <v>99</v>
      </c>
      <c r="K46" s="229">
        <v>6</v>
      </c>
      <c r="L46" s="229">
        <v>1</v>
      </c>
      <c r="M46" s="229" t="s">
        <v>631</v>
      </c>
      <c r="N46" s="229" t="s">
        <v>632</v>
      </c>
      <c r="O46" s="229">
        <v>3</v>
      </c>
      <c r="P46" s="229">
        <v>1</v>
      </c>
      <c r="Q46" s="229">
        <v>1</v>
      </c>
      <c r="R46" s="229" t="s">
        <v>627</v>
      </c>
      <c r="S46" s="229" t="s">
        <v>629</v>
      </c>
      <c r="T46" s="229">
        <v>3</v>
      </c>
      <c r="U46" s="229">
        <v>14</v>
      </c>
      <c r="V46" s="229">
        <v>16</v>
      </c>
      <c r="W46" s="229">
        <v>32</v>
      </c>
      <c r="Y46" s="21"/>
    </row>
    <row r="47" spans="2:25" ht="15.75" customHeight="1">
      <c r="B47" s="301"/>
      <c r="C47" s="302"/>
      <c r="D47" s="86"/>
      <c r="E47" s="178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Y47" s="21"/>
    </row>
    <row r="48" spans="2:25" ht="15.75" customHeight="1">
      <c r="B48" s="301" t="s">
        <v>48</v>
      </c>
      <c r="C48" s="302"/>
      <c r="D48" s="86"/>
      <c r="E48" s="178">
        <f>SUM(F48:W48)</f>
        <v>1120</v>
      </c>
      <c r="F48" s="229">
        <v>4</v>
      </c>
      <c r="G48" s="229">
        <v>11</v>
      </c>
      <c r="H48" s="229">
        <v>417</v>
      </c>
      <c r="I48" s="229">
        <v>337</v>
      </c>
      <c r="J48" s="229">
        <v>195</v>
      </c>
      <c r="K48" s="229">
        <v>42</v>
      </c>
      <c r="L48" s="229">
        <v>12</v>
      </c>
      <c r="M48" s="229" t="s">
        <v>627</v>
      </c>
      <c r="N48" s="229">
        <v>3</v>
      </c>
      <c r="O48" s="229">
        <v>4</v>
      </c>
      <c r="P48" s="229" t="s">
        <v>627</v>
      </c>
      <c r="Q48" s="229" t="s">
        <v>633</v>
      </c>
      <c r="R48" s="229" t="s">
        <v>629</v>
      </c>
      <c r="S48" s="229" t="s">
        <v>627</v>
      </c>
      <c r="T48" s="229">
        <v>9</v>
      </c>
      <c r="U48" s="229">
        <v>39</v>
      </c>
      <c r="V48" s="229">
        <v>5</v>
      </c>
      <c r="W48" s="229">
        <v>42</v>
      </c>
      <c r="Y48" s="21"/>
    </row>
    <row r="49" spans="2:25" ht="15.75" customHeight="1">
      <c r="B49" s="301"/>
      <c r="C49" s="302"/>
      <c r="D49" s="86"/>
      <c r="E49" s="178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Y49" s="21"/>
    </row>
    <row r="50" spans="2:25" ht="15.75" customHeight="1">
      <c r="B50" s="301" t="s">
        <v>49</v>
      </c>
      <c r="C50" s="302"/>
      <c r="D50" s="86"/>
      <c r="E50" s="178">
        <f>SUM(F50:W50)</f>
        <v>654</v>
      </c>
      <c r="F50" s="229" t="s">
        <v>631</v>
      </c>
      <c r="G50" s="229" t="s">
        <v>628</v>
      </c>
      <c r="H50" s="229">
        <v>79</v>
      </c>
      <c r="I50" s="229">
        <v>188</v>
      </c>
      <c r="J50" s="229">
        <v>154</v>
      </c>
      <c r="K50" s="229">
        <v>104</v>
      </c>
      <c r="L50" s="229">
        <v>17</v>
      </c>
      <c r="M50" s="229">
        <v>5</v>
      </c>
      <c r="N50" s="229">
        <v>6</v>
      </c>
      <c r="O50" s="229">
        <v>7</v>
      </c>
      <c r="P50" s="229" t="s">
        <v>630</v>
      </c>
      <c r="Q50" s="229">
        <v>1</v>
      </c>
      <c r="R50" s="229" t="s">
        <v>629</v>
      </c>
      <c r="S50" s="229" t="s">
        <v>631</v>
      </c>
      <c r="T50" s="229">
        <v>3</v>
      </c>
      <c r="U50" s="229">
        <v>47</v>
      </c>
      <c r="V50" s="229">
        <v>4</v>
      </c>
      <c r="W50" s="229">
        <v>39</v>
      </c>
      <c r="Y50" s="21"/>
    </row>
    <row r="51" spans="2:25" ht="15.75" customHeight="1">
      <c r="B51" s="329"/>
      <c r="C51" s="330"/>
      <c r="D51" s="86"/>
      <c r="E51" s="178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Y51" s="21"/>
    </row>
    <row r="52" spans="2:25" ht="15.75" customHeight="1">
      <c r="B52" s="301" t="s">
        <v>50</v>
      </c>
      <c r="C52" s="302"/>
      <c r="D52" s="86"/>
      <c r="E52" s="178">
        <f>SUM(F52:W52)</f>
        <v>430</v>
      </c>
      <c r="F52" s="229" t="s">
        <v>631</v>
      </c>
      <c r="G52" s="229">
        <v>1</v>
      </c>
      <c r="H52" s="229">
        <v>35</v>
      </c>
      <c r="I52" s="229">
        <v>98</v>
      </c>
      <c r="J52" s="229">
        <v>81</v>
      </c>
      <c r="K52" s="229">
        <v>54</v>
      </c>
      <c r="L52" s="229">
        <v>28</v>
      </c>
      <c r="M52" s="229">
        <v>2</v>
      </c>
      <c r="N52" s="229">
        <v>24</v>
      </c>
      <c r="O52" s="229">
        <v>25</v>
      </c>
      <c r="P52" s="229">
        <v>12</v>
      </c>
      <c r="Q52" s="229">
        <v>10</v>
      </c>
      <c r="R52" s="229">
        <v>1</v>
      </c>
      <c r="S52" s="229" t="s">
        <v>632</v>
      </c>
      <c r="T52" s="229">
        <v>4</v>
      </c>
      <c r="U52" s="229">
        <v>39</v>
      </c>
      <c r="V52" s="229" t="s">
        <v>630</v>
      </c>
      <c r="W52" s="229">
        <v>16</v>
      </c>
      <c r="Y52" s="21"/>
    </row>
    <row r="53" spans="1:25" ht="15.75" customHeight="1">
      <c r="A53" s="5"/>
      <c r="B53" s="327"/>
      <c r="C53" s="328"/>
      <c r="D53" s="86"/>
      <c r="E53" s="215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Y53" s="21"/>
    </row>
    <row r="54" spans="1:25" ht="15.75" customHeight="1">
      <c r="A54" s="5"/>
      <c r="B54" s="318" t="s">
        <v>251</v>
      </c>
      <c r="C54" s="324"/>
      <c r="D54" s="86"/>
      <c r="E54" s="178">
        <f>SUM(F54:W54)</f>
        <v>259</v>
      </c>
      <c r="F54" s="230" t="s">
        <v>515</v>
      </c>
      <c r="G54" s="230" t="s">
        <v>515</v>
      </c>
      <c r="H54" s="230">
        <v>7</v>
      </c>
      <c r="I54" s="230">
        <v>55</v>
      </c>
      <c r="J54" s="230">
        <v>11</v>
      </c>
      <c r="K54" s="230">
        <v>2</v>
      </c>
      <c r="L54" s="230">
        <v>1</v>
      </c>
      <c r="M54" s="230">
        <v>1</v>
      </c>
      <c r="N54" s="230">
        <v>6</v>
      </c>
      <c r="O54" s="230">
        <v>3</v>
      </c>
      <c r="P54" s="230">
        <v>7</v>
      </c>
      <c r="Q54" s="230">
        <v>7</v>
      </c>
      <c r="R54" s="230">
        <v>1</v>
      </c>
      <c r="S54" s="230">
        <v>3</v>
      </c>
      <c r="T54" s="230">
        <v>59</v>
      </c>
      <c r="U54" s="230">
        <v>83</v>
      </c>
      <c r="V54" s="230" t="s">
        <v>634</v>
      </c>
      <c r="W54" s="230">
        <v>13</v>
      </c>
      <c r="Y54" s="21"/>
    </row>
    <row r="55" spans="1:25" ht="15.75" customHeight="1">
      <c r="A55" s="5"/>
      <c r="B55" s="318"/>
      <c r="C55" s="324"/>
      <c r="D55" s="86"/>
      <c r="E55" s="80"/>
      <c r="F55" s="105"/>
      <c r="G55" s="80"/>
      <c r="H55" s="80"/>
      <c r="I55" s="80"/>
      <c r="J55" s="331"/>
      <c r="K55" s="331"/>
      <c r="L55" s="80"/>
      <c r="M55" s="80"/>
      <c r="N55" s="80"/>
      <c r="O55" s="80"/>
      <c r="P55" s="80"/>
      <c r="Q55" s="80"/>
      <c r="R55" s="80"/>
      <c r="S55" s="80"/>
      <c r="T55" s="130"/>
      <c r="U55" s="105"/>
      <c r="V55" s="130"/>
      <c r="W55" s="105"/>
      <c r="Y55" s="21"/>
    </row>
    <row r="56" spans="1:25" ht="15.75" customHeight="1">
      <c r="A56" s="73"/>
      <c r="B56" s="325"/>
      <c r="C56" s="326"/>
      <c r="D56" s="88"/>
      <c r="E56" s="82"/>
      <c r="F56" s="82"/>
      <c r="G56" s="82"/>
      <c r="H56" s="82"/>
      <c r="I56" s="82"/>
      <c r="J56" s="323"/>
      <c r="K56" s="323"/>
      <c r="L56" s="82"/>
      <c r="M56" s="82"/>
      <c r="N56" s="82"/>
      <c r="O56" s="82"/>
      <c r="P56" s="82"/>
      <c r="Q56" s="82"/>
      <c r="R56" s="82"/>
      <c r="S56" s="82"/>
      <c r="T56" s="82"/>
      <c r="U56" s="73"/>
      <c r="V56" s="73"/>
      <c r="W56" s="73"/>
      <c r="X56" s="5"/>
      <c r="Y56" s="5"/>
    </row>
    <row r="57" ht="15.75" customHeight="1">
      <c r="A57" s="133" t="s">
        <v>637</v>
      </c>
    </row>
    <row r="58" ht="15.75" customHeight="1"/>
  </sheetData>
  <sheetProtection/>
  <mergeCells count="79">
    <mergeCell ref="J56:K56"/>
    <mergeCell ref="B54:C54"/>
    <mergeCell ref="B56:C56"/>
    <mergeCell ref="B55:C55"/>
    <mergeCell ref="B53:C53"/>
    <mergeCell ref="B50:C50"/>
    <mergeCell ref="B51:C51"/>
    <mergeCell ref="B52:C52"/>
    <mergeCell ref="J55:K55"/>
    <mergeCell ref="X7:X11"/>
    <mergeCell ref="Y7:Y11"/>
    <mergeCell ref="Z7:Z11"/>
    <mergeCell ref="A7:D11"/>
    <mergeCell ref="F7:F11"/>
    <mergeCell ref="G7:G11"/>
    <mergeCell ref="E7:E11"/>
    <mergeCell ref="R10:R11"/>
    <mergeCell ref="S10:S11"/>
    <mergeCell ref="J7:J11"/>
    <mergeCell ref="AA7:AA11"/>
    <mergeCell ref="T10:T11"/>
    <mergeCell ref="U10:U11"/>
    <mergeCell ref="V10:V11"/>
    <mergeCell ref="W10:W11"/>
    <mergeCell ref="C20:D20"/>
    <mergeCell ref="O10:O11"/>
    <mergeCell ref="P10:P11"/>
    <mergeCell ref="Q10:Q11"/>
    <mergeCell ref="I7:I11"/>
    <mergeCell ref="C23:D23"/>
    <mergeCell ref="K9:K11"/>
    <mergeCell ref="L10:L11"/>
    <mergeCell ref="M10:M11"/>
    <mergeCell ref="L9:W9"/>
    <mergeCell ref="K7:W8"/>
    <mergeCell ref="N10:N11"/>
    <mergeCell ref="H7:H11"/>
    <mergeCell ref="A13:D13"/>
    <mergeCell ref="A15:D15"/>
    <mergeCell ref="C17:D17"/>
    <mergeCell ref="C19:D19"/>
    <mergeCell ref="C21:D21"/>
    <mergeCell ref="C18:D18"/>
    <mergeCell ref="B48:C48"/>
    <mergeCell ref="B49:C49"/>
    <mergeCell ref="B44:C44"/>
    <mergeCell ref="B45:C45"/>
    <mergeCell ref="B46:C46"/>
    <mergeCell ref="C25:D25"/>
    <mergeCell ref="A17:A26"/>
    <mergeCell ref="B47:C47"/>
    <mergeCell ref="C22:D22"/>
    <mergeCell ref="Q39:Q40"/>
    <mergeCell ref="R39:R40"/>
    <mergeCell ref="S39:S40"/>
    <mergeCell ref="E36:E40"/>
    <mergeCell ref="F36:F40"/>
    <mergeCell ref="A42:C42"/>
    <mergeCell ref="C24:D24"/>
    <mergeCell ref="P39:P40"/>
    <mergeCell ref="A4:AA4"/>
    <mergeCell ref="A36:D40"/>
    <mergeCell ref="K39:K40"/>
    <mergeCell ref="L39:L40"/>
    <mergeCell ref="M39:M40"/>
    <mergeCell ref="N39:N40"/>
    <mergeCell ref="W36:W40"/>
    <mergeCell ref="G36:S37"/>
    <mergeCell ref="G38:G40"/>
    <mergeCell ref="A5:AA5"/>
    <mergeCell ref="A34:W34"/>
    <mergeCell ref="T36:T40"/>
    <mergeCell ref="U36:U40"/>
    <mergeCell ref="V36:V40"/>
    <mergeCell ref="H38:S38"/>
    <mergeCell ref="H39:H40"/>
    <mergeCell ref="I39:I40"/>
    <mergeCell ref="J39:J40"/>
    <mergeCell ref="O39:O40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zoomScale="75" zoomScaleNormal="75" zoomScaleSheetLayoutView="75" zoomScalePageLayoutView="0" workbookViewId="0" topLeftCell="A47">
      <selection activeCell="A78" sqref="A78"/>
    </sheetView>
  </sheetViews>
  <sheetFormatPr defaultColWidth="10.59765625" defaultRowHeight="15"/>
  <cols>
    <col min="1" max="1" width="9.59765625" style="1" customWidth="1"/>
    <col min="2" max="2" width="1.59765625" style="1" customWidth="1"/>
    <col min="3" max="3" width="9.59765625" style="1" customWidth="1"/>
    <col min="4" max="22" width="8.59765625" style="1" customWidth="1"/>
    <col min="23" max="23" width="12.3984375" style="1" customWidth="1"/>
    <col min="24" max="16384" width="10.59765625" style="1" customWidth="1"/>
  </cols>
  <sheetData>
    <row r="1" spans="1:33" s="14" customFormat="1" ht="19.5" customHeight="1">
      <c r="A1" s="124" t="s">
        <v>638</v>
      </c>
      <c r="AG1" s="3" t="s">
        <v>639</v>
      </c>
    </row>
    <row r="2" spans="1:33" s="14" customFormat="1" ht="19.5" customHeight="1">
      <c r="A2" s="124"/>
      <c r="AG2" s="3"/>
    </row>
    <row r="3" spans="1:18" ht="19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33" ht="19.5" customHeight="1">
      <c r="A4" s="246" t="s">
        <v>640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X4" s="246" t="s">
        <v>483</v>
      </c>
      <c r="Y4" s="247"/>
      <c r="Z4" s="247"/>
      <c r="AA4" s="247"/>
      <c r="AB4" s="247"/>
      <c r="AC4" s="247"/>
      <c r="AE4" s="246" t="s">
        <v>484</v>
      </c>
      <c r="AF4" s="247"/>
      <c r="AG4" s="247"/>
    </row>
    <row r="5" spans="1:33" ht="19.5" customHeight="1" thickBot="1">
      <c r="A5" s="53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53"/>
      <c r="T5" s="53"/>
      <c r="U5" s="53"/>
      <c r="V5" s="53"/>
      <c r="W5" s="5"/>
      <c r="X5" s="53"/>
      <c r="Y5" s="53"/>
      <c r="Z5" s="53"/>
      <c r="AA5" s="53"/>
      <c r="AB5" s="53"/>
      <c r="AC5" s="53"/>
      <c r="AE5" s="53"/>
      <c r="AF5" s="53" t="s">
        <v>342</v>
      </c>
      <c r="AG5" s="53"/>
    </row>
    <row r="6" spans="1:33" ht="26.25" customHeight="1">
      <c r="A6" s="345" t="s">
        <v>20</v>
      </c>
      <c r="B6" s="346"/>
      <c r="C6" s="258"/>
      <c r="D6" s="337" t="s">
        <v>644</v>
      </c>
      <c r="E6" s="340" t="s">
        <v>19</v>
      </c>
      <c r="F6" s="354" t="s">
        <v>225</v>
      </c>
      <c r="G6" s="270" t="s">
        <v>244</v>
      </c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4"/>
      <c r="S6" s="340" t="s">
        <v>246</v>
      </c>
      <c r="T6" s="340" t="s">
        <v>219</v>
      </c>
      <c r="U6" s="340" t="s">
        <v>221</v>
      </c>
      <c r="V6" s="249" t="s">
        <v>247</v>
      </c>
      <c r="W6" s="5"/>
      <c r="X6" s="341" t="s">
        <v>30</v>
      </c>
      <c r="Y6" s="357" t="s">
        <v>22</v>
      </c>
      <c r="Z6" s="357"/>
      <c r="AA6" s="357"/>
      <c r="AB6" s="357"/>
      <c r="AC6" s="358"/>
      <c r="AD6" s="5"/>
      <c r="AE6" s="332" t="s">
        <v>344</v>
      </c>
      <c r="AF6" s="249" t="s">
        <v>27</v>
      </c>
      <c r="AG6" s="249" t="s">
        <v>28</v>
      </c>
    </row>
    <row r="7" spans="1:33" ht="34.5" customHeight="1">
      <c r="A7" s="346"/>
      <c r="B7" s="346"/>
      <c r="C7" s="258"/>
      <c r="D7" s="338"/>
      <c r="E7" s="338"/>
      <c r="F7" s="355"/>
      <c r="G7" s="90" t="s">
        <v>0</v>
      </c>
      <c r="H7" s="91">
        <v>1</v>
      </c>
      <c r="I7" s="90">
        <v>3</v>
      </c>
      <c r="J7" s="91">
        <v>5</v>
      </c>
      <c r="K7" s="90">
        <v>10</v>
      </c>
      <c r="L7" s="91">
        <v>20</v>
      </c>
      <c r="M7" s="92">
        <v>30</v>
      </c>
      <c r="N7" s="54">
        <v>50</v>
      </c>
      <c r="O7" s="92">
        <v>100</v>
      </c>
      <c r="P7" s="54">
        <v>200</v>
      </c>
      <c r="Q7" s="92">
        <v>500</v>
      </c>
      <c r="R7" s="54">
        <v>1000</v>
      </c>
      <c r="S7" s="338"/>
      <c r="T7" s="338"/>
      <c r="U7" s="338"/>
      <c r="V7" s="334"/>
      <c r="W7" s="5"/>
      <c r="X7" s="342"/>
      <c r="Y7" s="335" t="s">
        <v>641</v>
      </c>
      <c r="Z7" s="338" t="s">
        <v>23</v>
      </c>
      <c r="AA7" s="338" t="s">
        <v>24</v>
      </c>
      <c r="AB7" s="338" t="s">
        <v>25</v>
      </c>
      <c r="AC7" s="353" t="s">
        <v>642</v>
      </c>
      <c r="AD7" s="5"/>
      <c r="AE7" s="333"/>
      <c r="AF7" s="334"/>
      <c r="AG7" s="334"/>
    </row>
    <row r="8" spans="1:33" ht="34.5" customHeight="1">
      <c r="A8" s="346"/>
      <c r="B8" s="346"/>
      <c r="C8" s="258"/>
      <c r="D8" s="338"/>
      <c r="E8" s="338"/>
      <c r="F8" s="355"/>
      <c r="G8" s="94"/>
      <c r="H8" s="65" t="s">
        <v>2</v>
      </c>
      <c r="I8" s="94" t="s">
        <v>2</v>
      </c>
      <c r="J8" s="65" t="s">
        <v>2</v>
      </c>
      <c r="K8" s="94" t="s">
        <v>2</v>
      </c>
      <c r="L8" s="65" t="s">
        <v>2</v>
      </c>
      <c r="M8" s="94" t="s">
        <v>2</v>
      </c>
      <c r="N8" s="100" t="s">
        <v>2</v>
      </c>
      <c r="O8" s="94" t="s">
        <v>2</v>
      </c>
      <c r="P8" s="65" t="s">
        <v>2</v>
      </c>
      <c r="Q8" s="94" t="s">
        <v>2</v>
      </c>
      <c r="R8" s="54" t="s">
        <v>26</v>
      </c>
      <c r="S8" s="338"/>
      <c r="T8" s="338"/>
      <c r="U8" s="338"/>
      <c r="V8" s="334"/>
      <c r="W8" s="5"/>
      <c r="X8" s="342"/>
      <c r="Y8" s="336"/>
      <c r="Z8" s="339"/>
      <c r="AA8" s="339"/>
      <c r="AB8" s="339"/>
      <c r="AC8" s="353"/>
      <c r="AD8" s="5"/>
      <c r="AE8" s="333"/>
      <c r="AF8" s="334"/>
      <c r="AG8" s="334"/>
    </row>
    <row r="9" spans="1:38" ht="34.5" customHeight="1">
      <c r="A9" s="347"/>
      <c r="B9" s="347"/>
      <c r="C9" s="348"/>
      <c r="D9" s="338"/>
      <c r="E9" s="338"/>
      <c r="F9" s="356"/>
      <c r="G9" s="84" t="s">
        <v>1</v>
      </c>
      <c r="H9" s="96">
        <v>3</v>
      </c>
      <c r="I9" s="84">
        <v>5</v>
      </c>
      <c r="J9" s="96">
        <v>10</v>
      </c>
      <c r="K9" s="84">
        <v>20</v>
      </c>
      <c r="L9" s="96">
        <v>30</v>
      </c>
      <c r="M9" s="97">
        <v>50</v>
      </c>
      <c r="N9" s="54">
        <v>100</v>
      </c>
      <c r="O9" s="97">
        <v>200</v>
      </c>
      <c r="P9" s="54">
        <v>500</v>
      </c>
      <c r="Q9" s="97">
        <v>1000</v>
      </c>
      <c r="R9" s="54" t="s">
        <v>4</v>
      </c>
      <c r="S9" s="338"/>
      <c r="T9" s="338"/>
      <c r="U9" s="338"/>
      <c r="V9" s="334"/>
      <c r="W9" s="5"/>
      <c r="X9" s="342"/>
      <c r="Y9" s="337"/>
      <c r="Z9" s="339"/>
      <c r="AA9" s="339"/>
      <c r="AB9" s="339"/>
      <c r="AC9" s="353"/>
      <c r="AD9" s="5"/>
      <c r="AE9" s="333"/>
      <c r="AF9" s="334"/>
      <c r="AG9" s="334"/>
      <c r="AL9" s="33"/>
    </row>
    <row r="10" spans="1:23" ht="19.5" customHeight="1">
      <c r="A10" s="349"/>
      <c r="B10" s="349"/>
      <c r="C10" s="350"/>
      <c r="D10" s="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7"/>
      <c r="P10" s="13"/>
      <c r="Q10" s="7"/>
      <c r="R10" s="22"/>
      <c r="W10" s="5"/>
    </row>
    <row r="11" spans="1:33" s="33" customFormat="1" ht="19.5" customHeight="1">
      <c r="A11" s="315" t="s">
        <v>242</v>
      </c>
      <c r="B11" s="315"/>
      <c r="C11" s="351"/>
      <c r="D11" s="152">
        <f>SUM(D13:D17,D19:D23,D25:D29,D31:D35,D37:D41,D43:D47,D49:D53,D55:D59,D61:D63)</f>
        <v>3760</v>
      </c>
      <c r="E11" s="152">
        <f>SUM(E13:E17,E19:E23,E25:E29,E31:E35,E37:E41,E43:E47,E49:E53,E55:E59,E61:E63)</f>
        <v>88</v>
      </c>
      <c r="F11" s="152">
        <f>SUM(F13:F17,F19:F23,F25:F29,F31:F35,F37:F41,F43:F47,F49:F53,F55:F59,F61:F63)</f>
        <v>31</v>
      </c>
      <c r="G11" s="152">
        <f aca="true" t="shared" si="0" ref="G11:V11">SUM(G13:G17,G19:G23,G25:G29,G31:G35,G37:G41,G43:G47,G49:G53,G55:G59,G61:G63)</f>
        <v>1264</v>
      </c>
      <c r="H11" s="152">
        <f t="shared" si="0"/>
        <v>962</v>
      </c>
      <c r="I11" s="152">
        <f t="shared" si="0"/>
        <v>546</v>
      </c>
      <c r="J11" s="152">
        <f t="shared" si="0"/>
        <v>208</v>
      </c>
      <c r="K11" s="152">
        <f t="shared" si="0"/>
        <v>59</v>
      </c>
      <c r="L11" s="152">
        <f t="shared" si="0"/>
        <v>8</v>
      </c>
      <c r="M11" s="152">
        <f t="shared" si="0"/>
        <v>39</v>
      </c>
      <c r="N11" s="152">
        <f t="shared" si="0"/>
        <v>42</v>
      </c>
      <c r="O11" s="152">
        <f t="shared" si="0"/>
        <v>20</v>
      </c>
      <c r="P11" s="152">
        <f t="shared" si="0"/>
        <v>19</v>
      </c>
      <c r="Q11" s="152">
        <f t="shared" si="0"/>
        <v>2</v>
      </c>
      <c r="R11" s="152">
        <f t="shared" si="0"/>
        <v>3</v>
      </c>
      <c r="S11" s="152">
        <f t="shared" si="0"/>
        <v>78</v>
      </c>
      <c r="T11" s="152">
        <f t="shared" si="0"/>
        <v>223</v>
      </c>
      <c r="U11" s="152">
        <f t="shared" si="0"/>
        <v>25</v>
      </c>
      <c r="V11" s="152">
        <f t="shared" si="0"/>
        <v>143</v>
      </c>
      <c r="W11" s="127"/>
      <c r="X11" s="152">
        <f aca="true" t="shared" si="1" ref="X11:AC11">SUM(X13:X17,X19:X23,X25:X29,X31:X35,X37:X41,X43:X47,X49:X53,X55:X59,X61:X63)</f>
        <v>3609</v>
      </c>
      <c r="Y11" s="152">
        <f t="shared" si="1"/>
        <v>55</v>
      </c>
      <c r="Z11" s="152">
        <f t="shared" si="1"/>
        <v>1</v>
      </c>
      <c r="AA11" s="152">
        <f t="shared" si="1"/>
        <v>6</v>
      </c>
      <c r="AB11" s="152">
        <f t="shared" si="1"/>
        <v>85</v>
      </c>
      <c r="AC11" s="152">
        <f t="shared" si="1"/>
        <v>4</v>
      </c>
      <c r="AD11" s="141"/>
      <c r="AE11" s="152">
        <f>SUM(AE13:AE17,AE19:AE23,AE25:AE29,AE31:AE35,AE37:AE41,AE43:AE47,AE49:AE53,AE55:AE59,AE61:AE63)</f>
        <v>165</v>
      </c>
      <c r="AF11" s="152">
        <f>SUM(AF13:AF17,AF19:AF23,AF25:AF29,AF31:AF35,AF37:AF41,AF43:AF47,AF49:AF53,AF55:AF59,AF61:AF63)</f>
        <v>1750</v>
      </c>
      <c r="AG11" s="152">
        <f>SUM(AG13:AG17,AG19:AG23,AG25:AG29,AG31:AG35,AG37:AG41,AG43:AG47,AG49:AG53,AG55:AG59,AG61:AG63)</f>
        <v>2793</v>
      </c>
    </row>
    <row r="12" spans="1:33" ht="19.5" customHeight="1">
      <c r="A12" s="247"/>
      <c r="B12" s="247"/>
      <c r="C12" s="352"/>
      <c r="D12" s="101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X12" s="70"/>
      <c r="Y12" s="70"/>
      <c r="Z12" s="70"/>
      <c r="AA12" s="70"/>
      <c r="AB12" s="70"/>
      <c r="AC12" s="70"/>
      <c r="AE12" s="70"/>
      <c r="AF12" s="70"/>
      <c r="AG12" s="70"/>
    </row>
    <row r="13" spans="1:33" ht="19.5" customHeight="1">
      <c r="A13" s="23" t="s">
        <v>171</v>
      </c>
      <c r="B13" s="23"/>
      <c r="C13" s="10" t="s">
        <v>127</v>
      </c>
      <c r="D13" s="152">
        <f>SUM(E13:V13)</f>
        <v>109</v>
      </c>
      <c r="E13" s="70" t="s">
        <v>514</v>
      </c>
      <c r="F13" s="70" t="s">
        <v>514</v>
      </c>
      <c r="G13" s="70">
        <v>26</v>
      </c>
      <c r="H13" s="70">
        <v>22</v>
      </c>
      <c r="I13" s="70">
        <v>3</v>
      </c>
      <c r="J13" s="70" t="s">
        <v>514</v>
      </c>
      <c r="K13" s="70" t="s">
        <v>514</v>
      </c>
      <c r="L13" s="70" t="s">
        <v>514</v>
      </c>
      <c r="M13" s="70" t="s">
        <v>514</v>
      </c>
      <c r="N13" s="70" t="s">
        <v>514</v>
      </c>
      <c r="O13" s="70" t="s">
        <v>514</v>
      </c>
      <c r="P13" s="70" t="s">
        <v>514</v>
      </c>
      <c r="Q13" s="70" t="s">
        <v>514</v>
      </c>
      <c r="R13" s="70" t="s">
        <v>514</v>
      </c>
      <c r="S13" s="70">
        <v>10</v>
      </c>
      <c r="T13" s="70">
        <v>46</v>
      </c>
      <c r="U13" s="70" t="s">
        <v>514</v>
      </c>
      <c r="V13" s="70">
        <v>2</v>
      </c>
      <c r="X13" s="70">
        <v>100</v>
      </c>
      <c r="Y13" s="70">
        <v>1</v>
      </c>
      <c r="Z13" s="70" t="s">
        <v>514</v>
      </c>
      <c r="AA13" s="70" t="s">
        <v>514</v>
      </c>
      <c r="AB13" s="70">
        <v>8</v>
      </c>
      <c r="AC13" s="70" t="s">
        <v>514</v>
      </c>
      <c r="AE13" s="70">
        <v>42</v>
      </c>
      <c r="AF13" s="70">
        <v>50</v>
      </c>
      <c r="AG13" s="70">
        <v>82</v>
      </c>
    </row>
    <row r="14" spans="1:34" ht="19.5" customHeight="1">
      <c r="A14" s="5"/>
      <c r="B14" s="5"/>
      <c r="C14" s="10" t="s">
        <v>128</v>
      </c>
      <c r="D14" s="152">
        <f>SUM(E14:V14)</f>
        <v>68</v>
      </c>
      <c r="E14" s="70" t="s">
        <v>514</v>
      </c>
      <c r="F14" s="70" t="s">
        <v>514</v>
      </c>
      <c r="G14" s="70">
        <v>31</v>
      </c>
      <c r="H14" s="70">
        <v>12</v>
      </c>
      <c r="I14" s="70">
        <v>4</v>
      </c>
      <c r="J14" s="70" t="s">
        <v>514</v>
      </c>
      <c r="K14" s="70" t="s">
        <v>514</v>
      </c>
      <c r="L14" s="70" t="s">
        <v>514</v>
      </c>
      <c r="M14" s="70" t="s">
        <v>514</v>
      </c>
      <c r="N14" s="70" t="s">
        <v>514</v>
      </c>
      <c r="O14" s="70" t="s">
        <v>514</v>
      </c>
      <c r="P14" s="70" t="s">
        <v>514</v>
      </c>
      <c r="Q14" s="70" t="s">
        <v>514</v>
      </c>
      <c r="R14" s="70" t="s">
        <v>514</v>
      </c>
      <c r="S14" s="70">
        <v>1</v>
      </c>
      <c r="T14" s="70">
        <v>20</v>
      </c>
      <c r="U14" s="70" t="s">
        <v>514</v>
      </c>
      <c r="V14" s="70" t="s">
        <v>514</v>
      </c>
      <c r="X14" s="70">
        <v>68</v>
      </c>
      <c r="Y14" s="70" t="s">
        <v>514</v>
      </c>
      <c r="Z14" s="70" t="s">
        <v>514</v>
      </c>
      <c r="AA14" s="70" t="s">
        <v>514</v>
      </c>
      <c r="AB14" s="70" t="s">
        <v>514</v>
      </c>
      <c r="AC14" s="70" t="s">
        <v>514</v>
      </c>
      <c r="AE14" s="70">
        <v>2</v>
      </c>
      <c r="AF14" s="70">
        <v>41</v>
      </c>
      <c r="AG14" s="70">
        <v>37</v>
      </c>
      <c r="AH14" s="33"/>
    </row>
    <row r="15" spans="1:33" ht="19.5" customHeight="1">
      <c r="A15" s="5"/>
      <c r="B15" s="5"/>
      <c r="C15" s="10" t="s">
        <v>129</v>
      </c>
      <c r="D15" s="152">
        <f>SUM(E15:V15)</f>
        <v>118</v>
      </c>
      <c r="E15" s="70" t="s">
        <v>514</v>
      </c>
      <c r="F15" s="70" t="s">
        <v>514</v>
      </c>
      <c r="G15" s="70">
        <v>15</v>
      </c>
      <c r="H15" s="70">
        <v>33</v>
      </c>
      <c r="I15" s="70">
        <v>52</v>
      </c>
      <c r="J15" s="70">
        <v>2</v>
      </c>
      <c r="K15" s="70" t="s">
        <v>514</v>
      </c>
      <c r="L15" s="70" t="s">
        <v>514</v>
      </c>
      <c r="M15" s="70" t="s">
        <v>514</v>
      </c>
      <c r="N15" s="70" t="s">
        <v>514</v>
      </c>
      <c r="O15" s="70" t="s">
        <v>514</v>
      </c>
      <c r="P15" s="70" t="s">
        <v>514</v>
      </c>
      <c r="Q15" s="70" t="s">
        <v>514</v>
      </c>
      <c r="R15" s="70" t="s">
        <v>514</v>
      </c>
      <c r="S15" s="70" t="s">
        <v>514</v>
      </c>
      <c r="T15" s="70" t="s">
        <v>514</v>
      </c>
      <c r="U15" s="70" t="s">
        <v>514</v>
      </c>
      <c r="V15" s="70">
        <v>16</v>
      </c>
      <c r="X15" s="70">
        <v>118</v>
      </c>
      <c r="Y15" s="70" t="s">
        <v>514</v>
      </c>
      <c r="Z15" s="70" t="s">
        <v>514</v>
      </c>
      <c r="AA15" s="70" t="s">
        <v>514</v>
      </c>
      <c r="AB15" s="70" t="s">
        <v>514</v>
      </c>
      <c r="AC15" s="70" t="s">
        <v>514</v>
      </c>
      <c r="AE15" s="70" t="s">
        <v>514</v>
      </c>
      <c r="AF15" s="70">
        <v>20</v>
      </c>
      <c r="AG15" s="70">
        <v>102</v>
      </c>
    </row>
    <row r="16" spans="1:33" ht="19.5" customHeight="1">
      <c r="A16" s="23" t="s">
        <v>130</v>
      </c>
      <c r="B16" s="23"/>
      <c r="C16" s="10" t="s">
        <v>131</v>
      </c>
      <c r="D16" s="152">
        <f>SUM(E16:V16)</f>
        <v>28</v>
      </c>
      <c r="E16" s="70" t="s">
        <v>514</v>
      </c>
      <c r="F16" s="70" t="s">
        <v>514</v>
      </c>
      <c r="G16" s="70">
        <v>4</v>
      </c>
      <c r="H16" s="70" t="s">
        <v>514</v>
      </c>
      <c r="I16" s="70" t="s">
        <v>514</v>
      </c>
      <c r="J16" s="70" t="s">
        <v>514</v>
      </c>
      <c r="K16" s="70" t="s">
        <v>514</v>
      </c>
      <c r="L16" s="70" t="s">
        <v>514</v>
      </c>
      <c r="M16" s="70" t="s">
        <v>514</v>
      </c>
      <c r="N16" s="70" t="s">
        <v>514</v>
      </c>
      <c r="O16" s="70" t="s">
        <v>514</v>
      </c>
      <c r="P16" s="70" t="s">
        <v>514</v>
      </c>
      <c r="Q16" s="70" t="s">
        <v>514</v>
      </c>
      <c r="R16" s="70" t="s">
        <v>514</v>
      </c>
      <c r="S16" s="70" t="s">
        <v>514</v>
      </c>
      <c r="T16" s="70" t="s">
        <v>514</v>
      </c>
      <c r="U16" s="70" t="s">
        <v>514</v>
      </c>
      <c r="V16" s="70">
        <v>24</v>
      </c>
      <c r="X16" s="70">
        <v>28</v>
      </c>
      <c r="Y16" s="70" t="s">
        <v>514</v>
      </c>
      <c r="Z16" s="70" t="s">
        <v>514</v>
      </c>
      <c r="AA16" s="70" t="s">
        <v>514</v>
      </c>
      <c r="AB16" s="70" t="s">
        <v>514</v>
      </c>
      <c r="AC16" s="70" t="s">
        <v>514</v>
      </c>
      <c r="AE16" s="70" t="s">
        <v>514</v>
      </c>
      <c r="AF16" s="70">
        <v>25</v>
      </c>
      <c r="AG16" s="70">
        <v>13</v>
      </c>
    </row>
    <row r="17" spans="1:33" ht="19.5" customHeight="1">
      <c r="A17" s="23" t="s">
        <v>172</v>
      </c>
      <c r="B17" s="23"/>
      <c r="C17" s="10" t="s">
        <v>132</v>
      </c>
      <c r="D17" s="152">
        <f>SUM(E17:V17)</f>
        <v>46</v>
      </c>
      <c r="E17" s="70" t="s">
        <v>514</v>
      </c>
      <c r="F17" s="70" t="s">
        <v>514</v>
      </c>
      <c r="G17" s="70">
        <v>6</v>
      </c>
      <c r="H17" s="70">
        <v>1</v>
      </c>
      <c r="I17" s="70" t="s">
        <v>514</v>
      </c>
      <c r="J17" s="70" t="s">
        <v>514</v>
      </c>
      <c r="K17" s="70" t="s">
        <v>514</v>
      </c>
      <c r="L17" s="70" t="s">
        <v>514</v>
      </c>
      <c r="M17" s="70" t="s">
        <v>514</v>
      </c>
      <c r="N17" s="70" t="s">
        <v>514</v>
      </c>
      <c r="O17" s="70" t="s">
        <v>514</v>
      </c>
      <c r="P17" s="70" t="s">
        <v>514</v>
      </c>
      <c r="Q17" s="70" t="s">
        <v>514</v>
      </c>
      <c r="R17" s="70" t="s">
        <v>514</v>
      </c>
      <c r="S17" s="70" t="s">
        <v>514</v>
      </c>
      <c r="T17" s="70" t="s">
        <v>514</v>
      </c>
      <c r="U17" s="70" t="s">
        <v>514</v>
      </c>
      <c r="V17" s="70">
        <v>39</v>
      </c>
      <c r="X17" s="70">
        <v>46</v>
      </c>
      <c r="Y17" s="70" t="s">
        <v>514</v>
      </c>
      <c r="Z17" s="70" t="s">
        <v>514</v>
      </c>
      <c r="AA17" s="70" t="s">
        <v>514</v>
      </c>
      <c r="AB17" s="70" t="s">
        <v>514</v>
      </c>
      <c r="AC17" s="70" t="s">
        <v>514</v>
      </c>
      <c r="AE17" s="70" t="s">
        <v>514</v>
      </c>
      <c r="AF17" s="70">
        <v>36</v>
      </c>
      <c r="AG17" s="70">
        <v>40</v>
      </c>
    </row>
    <row r="18" spans="1:33" ht="19.5" customHeight="1">
      <c r="A18" s="5"/>
      <c r="B18" s="5"/>
      <c r="C18" s="10"/>
      <c r="D18" s="152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X18" s="70"/>
      <c r="Y18" s="70"/>
      <c r="Z18" s="70"/>
      <c r="AA18" s="70"/>
      <c r="AB18" s="70"/>
      <c r="AC18" s="70"/>
      <c r="AE18" s="70"/>
      <c r="AF18" s="70"/>
      <c r="AG18" s="70"/>
    </row>
    <row r="19" spans="1:33" ht="19.5" customHeight="1">
      <c r="A19" s="5"/>
      <c r="B19" s="5"/>
      <c r="C19" s="10" t="s">
        <v>133</v>
      </c>
      <c r="D19" s="152">
        <f>SUM(E19:V19)</f>
        <v>64</v>
      </c>
      <c r="E19" s="70" t="s">
        <v>514</v>
      </c>
      <c r="F19" s="70" t="s">
        <v>514</v>
      </c>
      <c r="G19" s="70">
        <v>13</v>
      </c>
      <c r="H19" s="70">
        <v>23</v>
      </c>
      <c r="I19" s="70" t="s">
        <v>514</v>
      </c>
      <c r="J19" s="70" t="s">
        <v>514</v>
      </c>
      <c r="K19" s="70" t="s">
        <v>514</v>
      </c>
      <c r="L19" s="70" t="s">
        <v>514</v>
      </c>
      <c r="M19" s="70" t="s">
        <v>514</v>
      </c>
      <c r="N19" s="70" t="s">
        <v>514</v>
      </c>
      <c r="O19" s="70" t="s">
        <v>514</v>
      </c>
      <c r="P19" s="70" t="s">
        <v>514</v>
      </c>
      <c r="Q19" s="70" t="s">
        <v>514</v>
      </c>
      <c r="R19" s="70" t="s">
        <v>514</v>
      </c>
      <c r="S19" s="70" t="s">
        <v>514</v>
      </c>
      <c r="T19" s="70">
        <v>3</v>
      </c>
      <c r="U19" s="70" t="s">
        <v>514</v>
      </c>
      <c r="V19" s="70">
        <v>25</v>
      </c>
      <c r="X19" s="70">
        <v>64</v>
      </c>
      <c r="Y19" s="70" t="s">
        <v>514</v>
      </c>
      <c r="Z19" s="70" t="s">
        <v>514</v>
      </c>
      <c r="AA19" s="70" t="s">
        <v>514</v>
      </c>
      <c r="AB19" s="70" t="s">
        <v>514</v>
      </c>
      <c r="AC19" s="70" t="s">
        <v>514</v>
      </c>
      <c r="AE19" s="70" t="s">
        <v>514</v>
      </c>
      <c r="AF19" s="70">
        <v>34</v>
      </c>
      <c r="AG19" s="70">
        <v>46</v>
      </c>
    </row>
    <row r="20" spans="1:33" ht="19.5" customHeight="1">
      <c r="A20" s="23" t="s">
        <v>134</v>
      </c>
      <c r="B20" s="23"/>
      <c r="C20" s="10" t="s">
        <v>135</v>
      </c>
      <c r="D20" s="152">
        <f>SUM(E20:V20)</f>
        <v>156</v>
      </c>
      <c r="E20" s="70" t="s">
        <v>514</v>
      </c>
      <c r="F20" s="70" t="s">
        <v>514</v>
      </c>
      <c r="G20" s="70">
        <v>54</v>
      </c>
      <c r="H20" s="70">
        <v>64</v>
      </c>
      <c r="I20" s="70">
        <v>5</v>
      </c>
      <c r="J20" s="70" t="s">
        <v>514</v>
      </c>
      <c r="K20" s="70" t="s">
        <v>514</v>
      </c>
      <c r="L20" s="70" t="s">
        <v>514</v>
      </c>
      <c r="M20" s="70" t="s">
        <v>514</v>
      </c>
      <c r="N20" s="70" t="s">
        <v>514</v>
      </c>
      <c r="O20" s="70" t="s">
        <v>514</v>
      </c>
      <c r="P20" s="70" t="s">
        <v>514</v>
      </c>
      <c r="Q20" s="70" t="s">
        <v>514</v>
      </c>
      <c r="R20" s="70" t="s">
        <v>514</v>
      </c>
      <c r="S20" s="70">
        <v>10</v>
      </c>
      <c r="T20" s="70">
        <v>23</v>
      </c>
      <c r="U20" s="70" t="s">
        <v>514</v>
      </c>
      <c r="V20" s="70" t="s">
        <v>514</v>
      </c>
      <c r="X20" s="70">
        <v>147</v>
      </c>
      <c r="Y20" s="70">
        <v>1</v>
      </c>
      <c r="Z20" s="70" t="s">
        <v>514</v>
      </c>
      <c r="AA20" s="70" t="s">
        <v>514</v>
      </c>
      <c r="AB20" s="70">
        <v>8</v>
      </c>
      <c r="AC20" s="70" t="s">
        <v>514</v>
      </c>
      <c r="AE20" s="70">
        <v>15</v>
      </c>
      <c r="AF20" s="70">
        <v>71</v>
      </c>
      <c r="AG20" s="70">
        <v>112</v>
      </c>
    </row>
    <row r="21" spans="1:33" ht="19.5" customHeight="1">
      <c r="A21" s="5"/>
      <c r="B21" s="5"/>
      <c r="C21" s="10" t="s">
        <v>136</v>
      </c>
      <c r="D21" s="152">
        <f>SUM(E21:V21)</f>
        <v>167</v>
      </c>
      <c r="E21" s="70" t="s">
        <v>514</v>
      </c>
      <c r="F21" s="70" t="s">
        <v>514</v>
      </c>
      <c r="G21" s="70">
        <v>29</v>
      </c>
      <c r="H21" s="70">
        <v>113</v>
      </c>
      <c r="I21" s="70">
        <v>7</v>
      </c>
      <c r="J21" s="70">
        <v>1</v>
      </c>
      <c r="K21" s="70" t="s">
        <v>514</v>
      </c>
      <c r="L21" s="70" t="s">
        <v>514</v>
      </c>
      <c r="M21" s="70" t="s">
        <v>514</v>
      </c>
      <c r="N21" s="70" t="s">
        <v>514</v>
      </c>
      <c r="O21" s="70" t="s">
        <v>514</v>
      </c>
      <c r="P21" s="70" t="s">
        <v>514</v>
      </c>
      <c r="Q21" s="70" t="s">
        <v>514</v>
      </c>
      <c r="R21" s="70" t="s">
        <v>514</v>
      </c>
      <c r="S21" s="70">
        <v>1</v>
      </c>
      <c r="T21" s="70">
        <v>13</v>
      </c>
      <c r="U21" s="70" t="s">
        <v>514</v>
      </c>
      <c r="V21" s="70">
        <v>3</v>
      </c>
      <c r="X21" s="70">
        <v>159</v>
      </c>
      <c r="Y21" s="70">
        <v>2</v>
      </c>
      <c r="Z21" s="70" t="s">
        <v>514</v>
      </c>
      <c r="AA21" s="70" t="s">
        <v>514</v>
      </c>
      <c r="AB21" s="70">
        <v>5</v>
      </c>
      <c r="AC21" s="70">
        <v>1</v>
      </c>
      <c r="AE21" s="70">
        <v>1</v>
      </c>
      <c r="AF21" s="70">
        <v>103</v>
      </c>
      <c r="AG21" s="70">
        <v>139</v>
      </c>
    </row>
    <row r="22" spans="1:33" ht="19.5" customHeight="1">
      <c r="A22" s="23" t="s">
        <v>173</v>
      </c>
      <c r="B22" s="23"/>
      <c r="C22" s="10" t="s">
        <v>137</v>
      </c>
      <c r="D22" s="152">
        <f>SUM(E22:V22)</f>
        <v>114</v>
      </c>
      <c r="E22" s="70" t="s">
        <v>514</v>
      </c>
      <c r="F22" s="70">
        <v>7</v>
      </c>
      <c r="G22" s="70">
        <v>16</v>
      </c>
      <c r="H22" s="70">
        <v>62</v>
      </c>
      <c r="I22" s="70">
        <v>4</v>
      </c>
      <c r="J22" s="70" t="s">
        <v>514</v>
      </c>
      <c r="K22" s="70" t="s">
        <v>514</v>
      </c>
      <c r="L22" s="70" t="s">
        <v>514</v>
      </c>
      <c r="M22" s="70" t="s">
        <v>514</v>
      </c>
      <c r="N22" s="70" t="s">
        <v>514</v>
      </c>
      <c r="O22" s="70" t="s">
        <v>514</v>
      </c>
      <c r="P22" s="70" t="s">
        <v>514</v>
      </c>
      <c r="Q22" s="70" t="s">
        <v>514</v>
      </c>
      <c r="R22" s="70" t="s">
        <v>514</v>
      </c>
      <c r="S22" s="70" t="s">
        <v>514</v>
      </c>
      <c r="T22" s="70">
        <v>7</v>
      </c>
      <c r="U22" s="70" t="s">
        <v>514</v>
      </c>
      <c r="V22" s="70">
        <v>18</v>
      </c>
      <c r="X22" s="70">
        <v>114</v>
      </c>
      <c r="Y22" s="70" t="s">
        <v>514</v>
      </c>
      <c r="Z22" s="70" t="s">
        <v>514</v>
      </c>
      <c r="AA22" s="70" t="s">
        <v>514</v>
      </c>
      <c r="AB22" s="70" t="s">
        <v>514</v>
      </c>
      <c r="AC22" s="70" t="s">
        <v>514</v>
      </c>
      <c r="AE22" s="70">
        <v>14</v>
      </c>
      <c r="AF22" s="70">
        <v>24</v>
      </c>
      <c r="AG22" s="70">
        <v>97</v>
      </c>
    </row>
    <row r="23" spans="1:33" ht="19.5" customHeight="1">
      <c r="A23" s="5"/>
      <c r="B23" s="5"/>
      <c r="C23" s="12" t="s">
        <v>174</v>
      </c>
      <c r="D23" s="152">
        <f>SUM(E23:V23)</f>
        <v>53</v>
      </c>
      <c r="E23" s="70" t="s">
        <v>514</v>
      </c>
      <c r="F23" s="70" t="s">
        <v>514</v>
      </c>
      <c r="G23" s="70">
        <v>6</v>
      </c>
      <c r="H23" s="70">
        <v>32</v>
      </c>
      <c r="I23" s="70">
        <v>4</v>
      </c>
      <c r="J23" s="70" t="s">
        <v>514</v>
      </c>
      <c r="K23" s="70" t="s">
        <v>514</v>
      </c>
      <c r="L23" s="70" t="s">
        <v>514</v>
      </c>
      <c r="M23" s="70" t="s">
        <v>514</v>
      </c>
      <c r="N23" s="70" t="s">
        <v>514</v>
      </c>
      <c r="O23" s="70" t="s">
        <v>514</v>
      </c>
      <c r="P23" s="70" t="s">
        <v>514</v>
      </c>
      <c r="Q23" s="70" t="s">
        <v>514</v>
      </c>
      <c r="R23" s="70" t="s">
        <v>514</v>
      </c>
      <c r="S23" s="70">
        <v>7</v>
      </c>
      <c r="T23" s="70">
        <v>3</v>
      </c>
      <c r="U23" s="70" t="s">
        <v>514</v>
      </c>
      <c r="V23" s="70">
        <v>1</v>
      </c>
      <c r="X23" s="70">
        <v>53</v>
      </c>
      <c r="Y23" s="70" t="s">
        <v>514</v>
      </c>
      <c r="Z23" s="70" t="s">
        <v>514</v>
      </c>
      <c r="AA23" s="70" t="s">
        <v>514</v>
      </c>
      <c r="AB23" s="70" t="s">
        <v>514</v>
      </c>
      <c r="AC23" s="70" t="s">
        <v>514</v>
      </c>
      <c r="AE23" s="70" t="s">
        <v>514</v>
      </c>
      <c r="AF23" s="70">
        <v>7</v>
      </c>
      <c r="AG23" s="70">
        <v>52</v>
      </c>
    </row>
    <row r="24" spans="1:33" ht="19.5" customHeight="1">
      <c r="A24" s="5"/>
      <c r="B24" s="5"/>
      <c r="C24" s="10"/>
      <c r="D24" s="15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X24" s="70"/>
      <c r="Y24" s="70"/>
      <c r="Z24" s="70"/>
      <c r="AA24" s="70"/>
      <c r="AB24" s="70"/>
      <c r="AC24" s="70"/>
      <c r="AE24" s="70"/>
      <c r="AF24" s="70"/>
      <c r="AG24" s="70"/>
    </row>
    <row r="25" spans="1:33" ht="19.5" customHeight="1">
      <c r="A25" s="5"/>
      <c r="B25" s="5"/>
      <c r="C25" s="10" t="s">
        <v>138</v>
      </c>
      <c r="D25" s="152">
        <f>SUM(E25:V25)</f>
        <v>44</v>
      </c>
      <c r="E25" s="70" t="s">
        <v>514</v>
      </c>
      <c r="F25" s="70">
        <v>2</v>
      </c>
      <c r="G25" s="70">
        <v>11</v>
      </c>
      <c r="H25" s="70">
        <v>10</v>
      </c>
      <c r="I25" s="70">
        <v>1</v>
      </c>
      <c r="J25" s="70" t="s">
        <v>514</v>
      </c>
      <c r="K25" s="70" t="s">
        <v>514</v>
      </c>
      <c r="L25" s="70" t="s">
        <v>514</v>
      </c>
      <c r="M25" s="70" t="s">
        <v>514</v>
      </c>
      <c r="N25" s="70" t="s">
        <v>514</v>
      </c>
      <c r="O25" s="70" t="s">
        <v>514</v>
      </c>
      <c r="P25" s="70" t="s">
        <v>514</v>
      </c>
      <c r="Q25" s="70" t="s">
        <v>514</v>
      </c>
      <c r="R25" s="70" t="s">
        <v>514</v>
      </c>
      <c r="S25" s="70">
        <v>3</v>
      </c>
      <c r="T25" s="70">
        <v>17</v>
      </c>
      <c r="U25" s="70" t="s">
        <v>514</v>
      </c>
      <c r="V25" s="70" t="s">
        <v>514</v>
      </c>
      <c r="X25" s="70">
        <v>41</v>
      </c>
      <c r="Y25" s="70" t="s">
        <v>514</v>
      </c>
      <c r="Z25" s="70" t="s">
        <v>514</v>
      </c>
      <c r="AA25" s="70" t="s">
        <v>514</v>
      </c>
      <c r="AB25" s="70">
        <v>3</v>
      </c>
      <c r="AC25" s="70" t="s">
        <v>514</v>
      </c>
      <c r="AE25" s="70">
        <v>3</v>
      </c>
      <c r="AF25" s="70">
        <v>8</v>
      </c>
      <c r="AG25" s="70">
        <v>44</v>
      </c>
    </row>
    <row r="26" spans="1:33" ht="19.5" customHeight="1">
      <c r="A26" s="23" t="s">
        <v>175</v>
      </c>
      <c r="B26" s="23"/>
      <c r="C26" s="10" t="s">
        <v>139</v>
      </c>
      <c r="D26" s="152">
        <f>SUM(E26:V26)</f>
        <v>189</v>
      </c>
      <c r="E26" s="70" t="s">
        <v>514</v>
      </c>
      <c r="F26" s="70">
        <v>4</v>
      </c>
      <c r="G26" s="70">
        <v>21</v>
      </c>
      <c r="H26" s="70">
        <v>33</v>
      </c>
      <c r="I26" s="70">
        <v>19</v>
      </c>
      <c r="J26" s="70">
        <v>16</v>
      </c>
      <c r="K26" s="70">
        <v>11</v>
      </c>
      <c r="L26" s="70">
        <v>2</v>
      </c>
      <c r="M26" s="70">
        <v>3</v>
      </c>
      <c r="N26" s="70">
        <v>3</v>
      </c>
      <c r="O26" s="70">
        <v>1</v>
      </c>
      <c r="P26" s="70">
        <v>4</v>
      </c>
      <c r="Q26" s="70" t="s">
        <v>514</v>
      </c>
      <c r="R26" s="70" t="s">
        <v>514</v>
      </c>
      <c r="S26" s="70">
        <v>30</v>
      </c>
      <c r="T26" s="70">
        <v>40</v>
      </c>
      <c r="U26" s="70" t="s">
        <v>514</v>
      </c>
      <c r="V26" s="70">
        <v>2</v>
      </c>
      <c r="X26" s="70">
        <v>178</v>
      </c>
      <c r="Y26" s="70">
        <v>2</v>
      </c>
      <c r="Z26" s="70">
        <v>1</v>
      </c>
      <c r="AA26" s="70" t="s">
        <v>514</v>
      </c>
      <c r="AB26" s="70">
        <v>6</v>
      </c>
      <c r="AC26" s="70">
        <v>2</v>
      </c>
      <c r="AE26" s="70">
        <v>23</v>
      </c>
      <c r="AF26" s="70">
        <v>22</v>
      </c>
      <c r="AG26" s="70">
        <v>218</v>
      </c>
    </row>
    <row r="27" spans="1:33" ht="19.5" customHeight="1">
      <c r="A27" s="5"/>
      <c r="B27" s="5"/>
      <c r="C27" s="12" t="s">
        <v>176</v>
      </c>
      <c r="D27" s="152">
        <f>SUM(E27:V27)</f>
        <v>64</v>
      </c>
      <c r="E27" s="70" t="s">
        <v>514</v>
      </c>
      <c r="F27" s="70" t="s">
        <v>514</v>
      </c>
      <c r="G27" s="70">
        <v>6</v>
      </c>
      <c r="H27" s="70">
        <v>16</v>
      </c>
      <c r="I27" s="70">
        <v>7</v>
      </c>
      <c r="J27" s="70">
        <v>6</v>
      </c>
      <c r="K27" s="70">
        <v>2</v>
      </c>
      <c r="L27" s="70" t="s">
        <v>514</v>
      </c>
      <c r="M27" s="70">
        <v>3</v>
      </c>
      <c r="N27" s="70">
        <v>10</v>
      </c>
      <c r="O27" s="70">
        <v>8</v>
      </c>
      <c r="P27" s="70">
        <v>6</v>
      </c>
      <c r="Q27" s="70" t="s">
        <v>514</v>
      </c>
      <c r="R27" s="70" t="s">
        <v>514</v>
      </c>
      <c r="S27" s="70" t="s">
        <v>514</v>
      </c>
      <c r="T27" s="70" t="s">
        <v>514</v>
      </c>
      <c r="U27" s="70" t="s">
        <v>514</v>
      </c>
      <c r="V27" s="70" t="s">
        <v>514</v>
      </c>
      <c r="X27" s="70">
        <v>60</v>
      </c>
      <c r="Y27" s="70">
        <v>1</v>
      </c>
      <c r="Z27" s="70" t="s">
        <v>514</v>
      </c>
      <c r="AA27" s="70">
        <v>2</v>
      </c>
      <c r="AB27" s="70">
        <v>1</v>
      </c>
      <c r="AC27" s="70" t="s">
        <v>514</v>
      </c>
      <c r="AE27" s="70" t="s">
        <v>514</v>
      </c>
      <c r="AF27" s="70" t="s">
        <v>514</v>
      </c>
      <c r="AG27" s="70">
        <v>91</v>
      </c>
    </row>
    <row r="28" spans="1:33" ht="19.5" customHeight="1">
      <c r="A28" s="23" t="s">
        <v>177</v>
      </c>
      <c r="B28" s="23"/>
      <c r="C28" s="10" t="s">
        <v>140</v>
      </c>
      <c r="D28" s="152">
        <f>SUM(E28:V28)</f>
        <v>111</v>
      </c>
      <c r="E28" s="70" t="s">
        <v>514</v>
      </c>
      <c r="F28" s="70" t="s">
        <v>514</v>
      </c>
      <c r="G28" s="70">
        <v>2</v>
      </c>
      <c r="H28" s="70">
        <v>19</v>
      </c>
      <c r="I28" s="70">
        <v>17</v>
      </c>
      <c r="J28" s="70">
        <v>21</v>
      </c>
      <c r="K28" s="70">
        <v>6</v>
      </c>
      <c r="L28" s="70" t="s">
        <v>514</v>
      </c>
      <c r="M28" s="70">
        <v>12</v>
      </c>
      <c r="N28" s="70">
        <v>15</v>
      </c>
      <c r="O28" s="70">
        <v>8</v>
      </c>
      <c r="P28" s="70">
        <v>8</v>
      </c>
      <c r="Q28" s="70" t="s">
        <v>514</v>
      </c>
      <c r="R28" s="70" t="s">
        <v>514</v>
      </c>
      <c r="S28" s="70" t="s">
        <v>514</v>
      </c>
      <c r="T28" s="70" t="s">
        <v>514</v>
      </c>
      <c r="U28" s="70" t="s">
        <v>514</v>
      </c>
      <c r="V28" s="70">
        <v>3</v>
      </c>
      <c r="X28" s="70">
        <v>96</v>
      </c>
      <c r="Y28" s="70">
        <v>13</v>
      </c>
      <c r="Z28" s="70" t="s">
        <v>514</v>
      </c>
      <c r="AA28" s="70">
        <v>1</v>
      </c>
      <c r="AB28" s="70">
        <v>1</v>
      </c>
      <c r="AC28" s="70" t="s">
        <v>514</v>
      </c>
      <c r="AE28" s="70">
        <v>1</v>
      </c>
      <c r="AF28" s="70">
        <v>4</v>
      </c>
      <c r="AG28" s="70">
        <v>145</v>
      </c>
    </row>
    <row r="29" spans="1:33" ht="19.5" customHeight="1">
      <c r="A29" s="5"/>
      <c r="B29" s="5"/>
      <c r="C29" s="10" t="s">
        <v>141</v>
      </c>
      <c r="D29" s="152">
        <f>SUM(E29:V29)</f>
        <v>135</v>
      </c>
      <c r="E29" s="70" t="s">
        <v>514</v>
      </c>
      <c r="F29" s="70" t="s">
        <v>514</v>
      </c>
      <c r="G29" s="70">
        <v>43</v>
      </c>
      <c r="H29" s="70">
        <v>40</v>
      </c>
      <c r="I29" s="70">
        <v>33</v>
      </c>
      <c r="J29" s="70">
        <v>10</v>
      </c>
      <c r="K29" s="70">
        <v>1</v>
      </c>
      <c r="L29" s="70" t="s">
        <v>514</v>
      </c>
      <c r="M29" s="70" t="s">
        <v>514</v>
      </c>
      <c r="N29" s="70" t="s">
        <v>514</v>
      </c>
      <c r="O29" s="70" t="s">
        <v>514</v>
      </c>
      <c r="P29" s="70" t="s">
        <v>514</v>
      </c>
      <c r="Q29" s="70" t="s">
        <v>514</v>
      </c>
      <c r="R29" s="70" t="s">
        <v>514</v>
      </c>
      <c r="S29" s="70">
        <v>1</v>
      </c>
      <c r="T29" s="70">
        <v>2</v>
      </c>
      <c r="U29" s="70" t="s">
        <v>514</v>
      </c>
      <c r="V29" s="70">
        <v>5</v>
      </c>
      <c r="X29" s="70">
        <v>128</v>
      </c>
      <c r="Y29" s="70" t="s">
        <v>514</v>
      </c>
      <c r="Z29" s="70" t="s">
        <v>514</v>
      </c>
      <c r="AA29" s="70" t="s">
        <v>514</v>
      </c>
      <c r="AB29" s="70">
        <v>7</v>
      </c>
      <c r="AC29" s="70" t="s">
        <v>514</v>
      </c>
      <c r="AE29" s="70" t="s">
        <v>514</v>
      </c>
      <c r="AF29" s="70">
        <v>71</v>
      </c>
      <c r="AG29" s="70">
        <v>106</v>
      </c>
    </row>
    <row r="30" spans="1:33" ht="19.5" customHeight="1">
      <c r="A30" s="5"/>
      <c r="B30" s="5"/>
      <c r="C30" s="10"/>
      <c r="D30" s="152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X30" s="70"/>
      <c r="Y30" s="70"/>
      <c r="Z30" s="70"/>
      <c r="AA30" s="70"/>
      <c r="AB30" s="70"/>
      <c r="AC30" s="70"/>
      <c r="AE30" s="70"/>
      <c r="AF30" s="70"/>
      <c r="AG30" s="70"/>
    </row>
    <row r="31" spans="1:33" ht="19.5" customHeight="1">
      <c r="A31" s="23" t="s">
        <v>178</v>
      </c>
      <c r="B31" s="23"/>
      <c r="C31" s="10" t="s">
        <v>142</v>
      </c>
      <c r="D31" s="152">
        <f>SUM(E31:V31)</f>
        <v>78</v>
      </c>
      <c r="E31" s="70" t="s">
        <v>514</v>
      </c>
      <c r="F31" s="70" t="s">
        <v>514</v>
      </c>
      <c r="G31" s="70">
        <v>15</v>
      </c>
      <c r="H31" s="70">
        <v>38</v>
      </c>
      <c r="I31" s="70">
        <v>9</v>
      </c>
      <c r="J31" s="70">
        <v>2</v>
      </c>
      <c r="K31" s="70">
        <v>2</v>
      </c>
      <c r="L31" s="70" t="s">
        <v>514</v>
      </c>
      <c r="M31" s="70" t="s">
        <v>514</v>
      </c>
      <c r="N31" s="70" t="s">
        <v>514</v>
      </c>
      <c r="O31" s="70" t="s">
        <v>514</v>
      </c>
      <c r="P31" s="70" t="s">
        <v>514</v>
      </c>
      <c r="Q31" s="70" t="s">
        <v>514</v>
      </c>
      <c r="R31" s="70" t="s">
        <v>514</v>
      </c>
      <c r="S31" s="70">
        <v>2</v>
      </c>
      <c r="T31" s="70">
        <v>5</v>
      </c>
      <c r="U31" s="70">
        <v>5</v>
      </c>
      <c r="V31" s="70" t="s">
        <v>514</v>
      </c>
      <c r="X31" s="70">
        <v>75</v>
      </c>
      <c r="Y31" s="70">
        <v>2</v>
      </c>
      <c r="Z31" s="70" t="s">
        <v>514</v>
      </c>
      <c r="AA31" s="70" t="s">
        <v>514</v>
      </c>
      <c r="AB31" s="70">
        <v>1</v>
      </c>
      <c r="AC31" s="70" t="s">
        <v>514</v>
      </c>
      <c r="AE31" s="70">
        <v>2</v>
      </c>
      <c r="AF31" s="70">
        <v>45</v>
      </c>
      <c r="AG31" s="70">
        <v>76</v>
      </c>
    </row>
    <row r="32" spans="1:33" ht="19.5" customHeight="1">
      <c r="A32" s="5"/>
      <c r="B32" s="5"/>
      <c r="C32" s="10" t="s">
        <v>143</v>
      </c>
      <c r="D32" s="152">
        <f>SUM(E32:V32)</f>
        <v>74</v>
      </c>
      <c r="E32" s="70" t="s">
        <v>514</v>
      </c>
      <c r="F32" s="70" t="s">
        <v>514</v>
      </c>
      <c r="G32" s="70">
        <v>16</v>
      </c>
      <c r="H32" s="70">
        <v>27</v>
      </c>
      <c r="I32" s="70">
        <v>12</v>
      </c>
      <c r="J32" s="70">
        <v>12</v>
      </c>
      <c r="K32" s="70">
        <v>3</v>
      </c>
      <c r="L32" s="70">
        <v>1</v>
      </c>
      <c r="M32" s="70" t="s">
        <v>514</v>
      </c>
      <c r="N32" s="70" t="s">
        <v>514</v>
      </c>
      <c r="O32" s="70" t="s">
        <v>514</v>
      </c>
      <c r="P32" s="70" t="s">
        <v>514</v>
      </c>
      <c r="Q32" s="70" t="s">
        <v>514</v>
      </c>
      <c r="R32" s="70" t="s">
        <v>514</v>
      </c>
      <c r="S32" s="70" t="s">
        <v>514</v>
      </c>
      <c r="T32" s="70">
        <v>3</v>
      </c>
      <c r="U32" s="70" t="s">
        <v>514</v>
      </c>
      <c r="V32" s="70" t="s">
        <v>514</v>
      </c>
      <c r="X32" s="70">
        <v>70</v>
      </c>
      <c r="Y32" s="70" t="s">
        <v>514</v>
      </c>
      <c r="Z32" s="70" t="s">
        <v>514</v>
      </c>
      <c r="AA32" s="70" t="s">
        <v>514</v>
      </c>
      <c r="AB32" s="70">
        <v>4</v>
      </c>
      <c r="AC32" s="70" t="s">
        <v>514</v>
      </c>
      <c r="AE32" s="70" t="s">
        <v>514</v>
      </c>
      <c r="AF32" s="70">
        <v>16</v>
      </c>
      <c r="AG32" s="70">
        <v>62</v>
      </c>
    </row>
    <row r="33" spans="1:33" ht="19.5" customHeight="1">
      <c r="A33" s="5"/>
      <c r="B33" s="5"/>
      <c r="C33" s="10" t="s">
        <v>144</v>
      </c>
      <c r="D33" s="152">
        <f>SUM(E33:V33)</f>
        <v>127</v>
      </c>
      <c r="E33" s="70" t="s">
        <v>514</v>
      </c>
      <c r="F33" s="70" t="s">
        <v>514</v>
      </c>
      <c r="G33" s="70">
        <v>45</v>
      </c>
      <c r="H33" s="70">
        <v>27</v>
      </c>
      <c r="I33" s="70">
        <v>40</v>
      </c>
      <c r="J33" s="70">
        <v>1</v>
      </c>
      <c r="K33" s="70" t="s">
        <v>514</v>
      </c>
      <c r="L33" s="70">
        <v>1</v>
      </c>
      <c r="M33" s="70" t="s">
        <v>514</v>
      </c>
      <c r="N33" s="70" t="s">
        <v>514</v>
      </c>
      <c r="O33" s="70" t="s">
        <v>514</v>
      </c>
      <c r="P33" s="70" t="s">
        <v>514</v>
      </c>
      <c r="Q33" s="70" t="s">
        <v>514</v>
      </c>
      <c r="R33" s="70">
        <v>1</v>
      </c>
      <c r="S33" s="70">
        <v>3</v>
      </c>
      <c r="T33" s="70">
        <v>8</v>
      </c>
      <c r="U33" s="70" t="s">
        <v>514</v>
      </c>
      <c r="V33" s="70">
        <v>1</v>
      </c>
      <c r="X33" s="70">
        <v>120</v>
      </c>
      <c r="Y33" s="70">
        <v>1</v>
      </c>
      <c r="Z33" s="70" t="s">
        <v>514</v>
      </c>
      <c r="AA33" s="70">
        <v>1</v>
      </c>
      <c r="AB33" s="70">
        <v>4</v>
      </c>
      <c r="AC33" s="70">
        <v>1</v>
      </c>
      <c r="AE33" s="70" t="s">
        <v>514</v>
      </c>
      <c r="AF33" s="70">
        <v>68</v>
      </c>
      <c r="AG33" s="70">
        <v>120</v>
      </c>
    </row>
    <row r="34" spans="1:33" ht="19.5" customHeight="1">
      <c r="A34" s="5"/>
      <c r="B34" s="5"/>
      <c r="C34" s="10" t="s">
        <v>145</v>
      </c>
      <c r="D34" s="152">
        <f>SUM(E34:V34)</f>
        <v>141</v>
      </c>
      <c r="E34" s="70" t="s">
        <v>514</v>
      </c>
      <c r="F34" s="70" t="s">
        <v>514</v>
      </c>
      <c r="G34" s="70">
        <v>84</v>
      </c>
      <c r="H34" s="70">
        <v>28</v>
      </c>
      <c r="I34" s="70">
        <v>13</v>
      </c>
      <c r="J34" s="70">
        <v>4</v>
      </c>
      <c r="K34" s="70" t="s">
        <v>514</v>
      </c>
      <c r="L34" s="70" t="s">
        <v>514</v>
      </c>
      <c r="M34" s="70" t="s">
        <v>514</v>
      </c>
      <c r="N34" s="70" t="s">
        <v>514</v>
      </c>
      <c r="O34" s="70" t="s">
        <v>514</v>
      </c>
      <c r="P34" s="70" t="s">
        <v>514</v>
      </c>
      <c r="Q34" s="70" t="s">
        <v>514</v>
      </c>
      <c r="R34" s="70" t="s">
        <v>514</v>
      </c>
      <c r="S34" s="70">
        <v>1</v>
      </c>
      <c r="T34" s="70">
        <v>8</v>
      </c>
      <c r="U34" s="70" t="s">
        <v>514</v>
      </c>
      <c r="V34" s="70">
        <v>3</v>
      </c>
      <c r="X34" s="70">
        <v>139</v>
      </c>
      <c r="Y34" s="70" t="s">
        <v>514</v>
      </c>
      <c r="Z34" s="70" t="s">
        <v>514</v>
      </c>
      <c r="AA34" s="70" t="s">
        <v>514</v>
      </c>
      <c r="AB34" s="70">
        <v>2</v>
      </c>
      <c r="AC34" s="70" t="s">
        <v>514</v>
      </c>
      <c r="AE34" s="70">
        <v>2</v>
      </c>
      <c r="AF34" s="70">
        <v>100</v>
      </c>
      <c r="AG34" s="70">
        <v>62</v>
      </c>
    </row>
    <row r="35" spans="1:33" ht="19.5" customHeight="1">
      <c r="A35" s="5"/>
      <c r="B35" s="5"/>
      <c r="C35" s="10" t="s">
        <v>146</v>
      </c>
      <c r="D35" s="152">
        <f>SUM(E35:V35)</f>
        <v>151</v>
      </c>
      <c r="E35" s="70" t="s">
        <v>514</v>
      </c>
      <c r="F35" s="70">
        <v>3</v>
      </c>
      <c r="G35" s="70">
        <v>117</v>
      </c>
      <c r="H35" s="70">
        <v>11</v>
      </c>
      <c r="I35" s="70">
        <v>18</v>
      </c>
      <c r="J35" s="70" t="s">
        <v>514</v>
      </c>
      <c r="K35" s="70" t="s">
        <v>514</v>
      </c>
      <c r="L35" s="70" t="s">
        <v>514</v>
      </c>
      <c r="M35" s="70" t="s">
        <v>514</v>
      </c>
      <c r="N35" s="70" t="s">
        <v>514</v>
      </c>
      <c r="O35" s="70" t="s">
        <v>514</v>
      </c>
      <c r="P35" s="70" t="s">
        <v>514</v>
      </c>
      <c r="Q35" s="70" t="s">
        <v>514</v>
      </c>
      <c r="R35" s="70" t="s">
        <v>514</v>
      </c>
      <c r="S35" s="70" t="s">
        <v>514</v>
      </c>
      <c r="T35" s="70">
        <v>2</v>
      </c>
      <c r="U35" s="70" t="s">
        <v>514</v>
      </c>
      <c r="V35" s="70" t="s">
        <v>514</v>
      </c>
      <c r="X35" s="70">
        <v>149</v>
      </c>
      <c r="Y35" s="70" t="s">
        <v>514</v>
      </c>
      <c r="Z35" s="70" t="s">
        <v>514</v>
      </c>
      <c r="AA35" s="70" t="s">
        <v>514</v>
      </c>
      <c r="AB35" s="70">
        <v>2</v>
      </c>
      <c r="AC35" s="70" t="s">
        <v>514</v>
      </c>
      <c r="AE35" s="70">
        <v>5</v>
      </c>
      <c r="AF35" s="70">
        <v>141</v>
      </c>
      <c r="AG35" s="70">
        <v>33</v>
      </c>
    </row>
    <row r="36" spans="1:33" ht="19.5" customHeight="1">
      <c r="A36" s="5"/>
      <c r="B36" s="5"/>
      <c r="C36" s="10"/>
      <c r="D36" s="152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X36" s="70"/>
      <c r="Y36" s="70"/>
      <c r="Z36" s="70"/>
      <c r="AA36" s="70"/>
      <c r="AB36" s="70"/>
      <c r="AC36" s="70"/>
      <c r="AE36" s="70"/>
      <c r="AF36" s="70"/>
      <c r="AG36" s="70"/>
    </row>
    <row r="37" spans="1:33" ht="19.5" customHeight="1">
      <c r="A37" s="23" t="s">
        <v>179</v>
      </c>
      <c r="B37" s="23"/>
      <c r="C37" s="10" t="s">
        <v>147</v>
      </c>
      <c r="D37" s="152">
        <f>SUM(E37:V37)</f>
        <v>108</v>
      </c>
      <c r="E37" s="70">
        <v>23</v>
      </c>
      <c r="F37" s="70">
        <v>5</v>
      </c>
      <c r="G37" s="70">
        <v>64</v>
      </c>
      <c r="H37" s="70">
        <v>12</v>
      </c>
      <c r="I37" s="70">
        <v>3</v>
      </c>
      <c r="J37" s="70" t="s">
        <v>514</v>
      </c>
      <c r="K37" s="70" t="s">
        <v>514</v>
      </c>
      <c r="L37" s="70" t="s">
        <v>514</v>
      </c>
      <c r="M37" s="70" t="s">
        <v>514</v>
      </c>
      <c r="N37" s="70" t="s">
        <v>514</v>
      </c>
      <c r="O37" s="70" t="s">
        <v>514</v>
      </c>
      <c r="P37" s="70" t="s">
        <v>514</v>
      </c>
      <c r="Q37" s="70" t="s">
        <v>514</v>
      </c>
      <c r="R37" s="70" t="s">
        <v>514</v>
      </c>
      <c r="S37" s="70">
        <v>1</v>
      </c>
      <c r="T37" s="70" t="s">
        <v>514</v>
      </c>
      <c r="U37" s="70" t="s">
        <v>514</v>
      </c>
      <c r="V37" s="70" t="s">
        <v>514</v>
      </c>
      <c r="X37" s="70">
        <v>108</v>
      </c>
      <c r="Y37" s="70" t="s">
        <v>514</v>
      </c>
      <c r="Z37" s="70" t="s">
        <v>514</v>
      </c>
      <c r="AA37" s="70" t="s">
        <v>514</v>
      </c>
      <c r="AB37" s="70" t="s">
        <v>514</v>
      </c>
      <c r="AC37" s="70" t="s">
        <v>514</v>
      </c>
      <c r="AE37" s="70">
        <v>16</v>
      </c>
      <c r="AF37" s="70">
        <v>86</v>
      </c>
      <c r="AG37" s="70">
        <v>21</v>
      </c>
    </row>
    <row r="38" spans="1:33" ht="19.5" customHeight="1">
      <c r="A38" s="5"/>
      <c r="B38" s="5"/>
      <c r="C38" s="10" t="s">
        <v>148</v>
      </c>
      <c r="D38" s="152">
        <f>SUM(E38:V38)</f>
        <v>353</v>
      </c>
      <c r="E38" s="70">
        <v>6</v>
      </c>
      <c r="F38" s="70">
        <v>3</v>
      </c>
      <c r="G38" s="70">
        <v>42</v>
      </c>
      <c r="H38" s="70">
        <v>91</v>
      </c>
      <c r="I38" s="70">
        <v>95</v>
      </c>
      <c r="J38" s="70">
        <v>89</v>
      </c>
      <c r="K38" s="70">
        <v>14</v>
      </c>
      <c r="L38" s="70" t="s">
        <v>514</v>
      </c>
      <c r="M38" s="70">
        <v>6</v>
      </c>
      <c r="N38" s="70">
        <v>4</v>
      </c>
      <c r="O38" s="70" t="s">
        <v>514</v>
      </c>
      <c r="P38" s="70" t="s">
        <v>514</v>
      </c>
      <c r="Q38" s="70">
        <v>1</v>
      </c>
      <c r="R38" s="70" t="s">
        <v>514</v>
      </c>
      <c r="S38" s="70">
        <v>2</v>
      </c>
      <c r="T38" s="70" t="s">
        <v>514</v>
      </c>
      <c r="U38" s="70" t="s">
        <v>514</v>
      </c>
      <c r="V38" s="70" t="s">
        <v>514</v>
      </c>
      <c r="X38" s="70">
        <v>346</v>
      </c>
      <c r="Y38" s="70">
        <v>3</v>
      </c>
      <c r="Z38" s="70" t="s">
        <v>514</v>
      </c>
      <c r="AA38" s="70">
        <v>2</v>
      </c>
      <c r="AB38" s="70">
        <v>2</v>
      </c>
      <c r="AC38" s="70" t="s">
        <v>514</v>
      </c>
      <c r="AE38" s="70">
        <v>14</v>
      </c>
      <c r="AF38" s="70">
        <v>52</v>
      </c>
      <c r="AG38" s="70">
        <v>388</v>
      </c>
    </row>
    <row r="39" spans="1:33" ht="19.5" customHeight="1">
      <c r="A39" s="23" t="s">
        <v>180</v>
      </c>
      <c r="B39" s="23"/>
      <c r="C39" s="10" t="s">
        <v>149</v>
      </c>
      <c r="D39" s="152">
        <f>SUM(E39:V39)</f>
        <v>265</v>
      </c>
      <c r="E39" s="70">
        <v>58</v>
      </c>
      <c r="F39" s="70">
        <v>7</v>
      </c>
      <c r="G39" s="70">
        <v>167</v>
      </c>
      <c r="H39" s="70">
        <v>18</v>
      </c>
      <c r="I39" s="70">
        <v>4</v>
      </c>
      <c r="J39" s="70" t="s">
        <v>514</v>
      </c>
      <c r="K39" s="70" t="s">
        <v>514</v>
      </c>
      <c r="L39" s="70" t="s">
        <v>514</v>
      </c>
      <c r="M39" s="70" t="s">
        <v>514</v>
      </c>
      <c r="N39" s="70" t="s">
        <v>514</v>
      </c>
      <c r="O39" s="70" t="s">
        <v>514</v>
      </c>
      <c r="P39" s="70" t="s">
        <v>514</v>
      </c>
      <c r="Q39" s="70" t="s">
        <v>514</v>
      </c>
      <c r="R39" s="70" t="s">
        <v>514</v>
      </c>
      <c r="S39" s="70">
        <v>3</v>
      </c>
      <c r="T39" s="70">
        <v>8</v>
      </c>
      <c r="U39" s="70" t="s">
        <v>514</v>
      </c>
      <c r="V39" s="70" t="s">
        <v>514</v>
      </c>
      <c r="X39" s="70">
        <v>263</v>
      </c>
      <c r="Y39" s="70">
        <v>1</v>
      </c>
      <c r="Z39" s="70" t="s">
        <v>514</v>
      </c>
      <c r="AA39" s="70" t="s">
        <v>514</v>
      </c>
      <c r="AB39" s="70">
        <v>1</v>
      </c>
      <c r="AC39" s="70" t="s">
        <v>514</v>
      </c>
      <c r="AE39" s="70">
        <v>13</v>
      </c>
      <c r="AF39" s="70">
        <v>193</v>
      </c>
      <c r="AG39" s="70">
        <v>40</v>
      </c>
    </row>
    <row r="40" spans="1:33" ht="19.5" customHeight="1">
      <c r="A40" s="23" t="s">
        <v>181</v>
      </c>
      <c r="B40" s="23"/>
      <c r="C40" s="10" t="s">
        <v>150</v>
      </c>
      <c r="D40" s="152">
        <f>SUM(E40:V40)</f>
        <v>64</v>
      </c>
      <c r="E40" s="70" t="s">
        <v>514</v>
      </c>
      <c r="F40" s="70" t="s">
        <v>514</v>
      </c>
      <c r="G40" s="70">
        <v>44</v>
      </c>
      <c r="H40" s="70">
        <v>15</v>
      </c>
      <c r="I40" s="70">
        <v>3</v>
      </c>
      <c r="J40" s="70" t="s">
        <v>514</v>
      </c>
      <c r="K40" s="70" t="s">
        <v>514</v>
      </c>
      <c r="L40" s="70" t="s">
        <v>514</v>
      </c>
      <c r="M40" s="70" t="s">
        <v>514</v>
      </c>
      <c r="N40" s="70" t="s">
        <v>514</v>
      </c>
      <c r="O40" s="70" t="s">
        <v>514</v>
      </c>
      <c r="P40" s="70" t="s">
        <v>514</v>
      </c>
      <c r="Q40" s="70" t="s">
        <v>514</v>
      </c>
      <c r="R40" s="70" t="s">
        <v>514</v>
      </c>
      <c r="S40" s="70" t="s">
        <v>514</v>
      </c>
      <c r="T40" s="70">
        <v>2</v>
      </c>
      <c r="U40" s="70" t="s">
        <v>514</v>
      </c>
      <c r="V40" s="70" t="s">
        <v>514</v>
      </c>
      <c r="X40" s="70">
        <v>63</v>
      </c>
      <c r="Y40" s="70" t="s">
        <v>514</v>
      </c>
      <c r="Z40" s="70" t="s">
        <v>514</v>
      </c>
      <c r="AA40" s="70" t="s">
        <v>514</v>
      </c>
      <c r="AB40" s="70">
        <v>1</v>
      </c>
      <c r="AC40" s="70" t="s">
        <v>514</v>
      </c>
      <c r="AE40" s="70" t="s">
        <v>514</v>
      </c>
      <c r="AF40" s="70">
        <v>50</v>
      </c>
      <c r="AG40" s="70">
        <v>22</v>
      </c>
    </row>
    <row r="41" spans="1:33" ht="19.5" customHeight="1">
      <c r="A41" s="5"/>
      <c r="B41" s="5"/>
      <c r="C41" s="10" t="s">
        <v>151</v>
      </c>
      <c r="D41" s="152">
        <f>SUM(E41:V41)</f>
        <v>183</v>
      </c>
      <c r="E41" s="70" t="s">
        <v>514</v>
      </c>
      <c r="F41" s="70" t="s">
        <v>514</v>
      </c>
      <c r="G41" s="70">
        <v>95</v>
      </c>
      <c r="H41" s="70">
        <v>29</v>
      </c>
      <c r="I41" s="70">
        <v>35</v>
      </c>
      <c r="J41" s="70">
        <v>12</v>
      </c>
      <c r="K41" s="70">
        <v>3</v>
      </c>
      <c r="L41" s="70" t="s">
        <v>514</v>
      </c>
      <c r="M41" s="70" t="s">
        <v>514</v>
      </c>
      <c r="N41" s="70">
        <v>3</v>
      </c>
      <c r="O41" s="70">
        <v>1</v>
      </c>
      <c r="P41" s="70" t="s">
        <v>514</v>
      </c>
      <c r="Q41" s="70" t="s">
        <v>514</v>
      </c>
      <c r="R41" s="70" t="s">
        <v>514</v>
      </c>
      <c r="S41" s="70">
        <v>2</v>
      </c>
      <c r="T41" s="70">
        <v>3</v>
      </c>
      <c r="U41" s="70" t="s">
        <v>514</v>
      </c>
      <c r="V41" s="70" t="s">
        <v>514</v>
      </c>
      <c r="X41" s="70">
        <v>177</v>
      </c>
      <c r="Y41" s="70">
        <v>5</v>
      </c>
      <c r="Z41" s="70" t="s">
        <v>514</v>
      </c>
      <c r="AA41" s="70" t="s">
        <v>514</v>
      </c>
      <c r="AB41" s="70">
        <v>1</v>
      </c>
      <c r="AC41" s="70" t="s">
        <v>514</v>
      </c>
      <c r="AE41" s="70">
        <v>2</v>
      </c>
      <c r="AF41" s="70">
        <v>104</v>
      </c>
      <c r="AG41" s="70">
        <v>131</v>
      </c>
    </row>
    <row r="42" spans="1:33" ht="19.5" customHeight="1">
      <c r="A42" s="5"/>
      <c r="B42" s="5"/>
      <c r="C42" s="10"/>
      <c r="D42" s="152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X42" s="70"/>
      <c r="Y42" s="70"/>
      <c r="Z42" s="70"/>
      <c r="AA42" s="70"/>
      <c r="AB42" s="70"/>
      <c r="AC42" s="70"/>
      <c r="AE42" s="70"/>
      <c r="AF42" s="70"/>
      <c r="AG42" s="70"/>
    </row>
    <row r="43" spans="1:33" ht="19.5" customHeight="1">
      <c r="A43" s="5"/>
      <c r="B43" s="5"/>
      <c r="C43" s="10" t="s">
        <v>152</v>
      </c>
      <c r="D43" s="152">
        <f>SUM(E43:V43)</f>
        <v>48</v>
      </c>
      <c r="E43" s="70" t="s">
        <v>514</v>
      </c>
      <c r="F43" s="70" t="s">
        <v>514</v>
      </c>
      <c r="G43" s="70">
        <v>28</v>
      </c>
      <c r="H43" s="70">
        <v>8</v>
      </c>
      <c r="I43" s="70">
        <v>7</v>
      </c>
      <c r="J43" s="70">
        <v>1</v>
      </c>
      <c r="K43" s="70" t="s">
        <v>514</v>
      </c>
      <c r="L43" s="70" t="s">
        <v>514</v>
      </c>
      <c r="M43" s="70" t="s">
        <v>514</v>
      </c>
      <c r="N43" s="70" t="s">
        <v>514</v>
      </c>
      <c r="O43" s="70" t="s">
        <v>514</v>
      </c>
      <c r="P43" s="70" t="s">
        <v>514</v>
      </c>
      <c r="Q43" s="70">
        <v>1</v>
      </c>
      <c r="R43" s="70">
        <v>1</v>
      </c>
      <c r="S43" s="70" t="s">
        <v>514</v>
      </c>
      <c r="T43" s="70">
        <v>1</v>
      </c>
      <c r="U43" s="70" t="s">
        <v>514</v>
      </c>
      <c r="V43" s="70">
        <v>1</v>
      </c>
      <c r="X43" s="70">
        <v>47</v>
      </c>
      <c r="Y43" s="70">
        <v>1</v>
      </c>
      <c r="Z43" s="70" t="s">
        <v>514</v>
      </c>
      <c r="AA43" s="70" t="s">
        <v>514</v>
      </c>
      <c r="AB43" s="70" t="s">
        <v>514</v>
      </c>
      <c r="AC43" s="70" t="s">
        <v>514</v>
      </c>
      <c r="AE43" s="70" t="s">
        <v>514</v>
      </c>
      <c r="AF43" s="70">
        <v>34</v>
      </c>
      <c r="AG43" s="70">
        <v>34</v>
      </c>
    </row>
    <row r="44" spans="1:33" ht="19.5" customHeight="1">
      <c r="A44" s="23" t="s">
        <v>182</v>
      </c>
      <c r="B44" s="23"/>
      <c r="C44" s="10" t="s">
        <v>153</v>
      </c>
      <c r="D44" s="152">
        <f>SUM(E44:V44)</f>
        <v>141</v>
      </c>
      <c r="E44" s="70" t="s">
        <v>514</v>
      </c>
      <c r="F44" s="70" t="s">
        <v>514</v>
      </c>
      <c r="G44" s="70">
        <v>96</v>
      </c>
      <c r="H44" s="70">
        <v>26</v>
      </c>
      <c r="I44" s="70">
        <v>19</v>
      </c>
      <c r="J44" s="70" t="s">
        <v>514</v>
      </c>
      <c r="K44" s="70" t="s">
        <v>514</v>
      </c>
      <c r="L44" s="70" t="s">
        <v>514</v>
      </c>
      <c r="M44" s="70" t="s">
        <v>514</v>
      </c>
      <c r="N44" s="70" t="s">
        <v>514</v>
      </c>
      <c r="O44" s="70" t="s">
        <v>514</v>
      </c>
      <c r="P44" s="70" t="s">
        <v>514</v>
      </c>
      <c r="Q44" s="70" t="s">
        <v>514</v>
      </c>
      <c r="R44" s="70" t="s">
        <v>514</v>
      </c>
      <c r="S44" s="70" t="s">
        <v>514</v>
      </c>
      <c r="T44" s="70" t="s">
        <v>514</v>
      </c>
      <c r="U44" s="70" t="s">
        <v>514</v>
      </c>
      <c r="V44" s="70" t="s">
        <v>514</v>
      </c>
      <c r="X44" s="70">
        <v>141</v>
      </c>
      <c r="Y44" s="70" t="s">
        <v>514</v>
      </c>
      <c r="Z44" s="70" t="s">
        <v>514</v>
      </c>
      <c r="AA44" s="70" t="s">
        <v>514</v>
      </c>
      <c r="AB44" s="70" t="s">
        <v>514</v>
      </c>
      <c r="AC44" s="70" t="s">
        <v>514</v>
      </c>
      <c r="AE44" s="70" t="s">
        <v>514</v>
      </c>
      <c r="AF44" s="70">
        <v>100</v>
      </c>
      <c r="AG44" s="70">
        <v>48</v>
      </c>
    </row>
    <row r="45" spans="1:33" ht="19.5" customHeight="1">
      <c r="A45" s="5" t="s">
        <v>183</v>
      </c>
      <c r="B45" s="5"/>
      <c r="C45" s="10" t="s">
        <v>154</v>
      </c>
      <c r="D45" s="152">
        <f>SUM(E45:V45)</f>
        <v>49</v>
      </c>
      <c r="E45" s="70" t="s">
        <v>514</v>
      </c>
      <c r="F45" s="70" t="s">
        <v>514</v>
      </c>
      <c r="G45" s="70">
        <v>22</v>
      </c>
      <c r="H45" s="70">
        <v>10</v>
      </c>
      <c r="I45" s="70">
        <v>16</v>
      </c>
      <c r="J45" s="70" t="s">
        <v>514</v>
      </c>
      <c r="K45" s="70" t="s">
        <v>514</v>
      </c>
      <c r="L45" s="70" t="s">
        <v>514</v>
      </c>
      <c r="M45" s="70" t="s">
        <v>514</v>
      </c>
      <c r="N45" s="70" t="s">
        <v>514</v>
      </c>
      <c r="O45" s="70" t="s">
        <v>514</v>
      </c>
      <c r="P45" s="70" t="s">
        <v>514</v>
      </c>
      <c r="Q45" s="70" t="s">
        <v>514</v>
      </c>
      <c r="R45" s="70" t="s">
        <v>514</v>
      </c>
      <c r="S45" s="70" t="s">
        <v>514</v>
      </c>
      <c r="T45" s="70" t="s">
        <v>514</v>
      </c>
      <c r="U45" s="70">
        <v>1</v>
      </c>
      <c r="V45" s="70" t="s">
        <v>514</v>
      </c>
      <c r="X45" s="70">
        <v>49</v>
      </c>
      <c r="Y45" s="70" t="s">
        <v>514</v>
      </c>
      <c r="Z45" s="70" t="s">
        <v>514</v>
      </c>
      <c r="AA45" s="70" t="s">
        <v>514</v>
      </c>
      <c r="AB45" s="70" t="s">
        <v>514</v>
      </c>
      <c r="AC45" s="70" t="s">
        <v>514</v>
      </c>
      <c r="AE45" s="70" t="s">
        <v>514</v>
      </c>
      <c r="AF45" s="70">
        <v>23</v>
      </c>
      <c r="AG45" s="70">
        <v>27</v>
      </c>
    </row>
    <row r="46" spans="1:33" ht="19.5" customHeight="1">
      <c r="A46" s="23" t="s">
        <v>184</v>
      </c>
      <c r="B46" s="23"/>
      <c r="C46" s="10" t="s">
        <v>155</v>
      </c>
      <c r="D46" s="152">
        <f>SUM(E46:V46)</f>
        <v>44</v>
      </c>
      <c r="E46" s="70" t="s">
        <v>514</v>
      </c>
      <c r="F46" s="70" t="s">
        <v>514</v>
      </c>
      <c r="G46" s="70">
        <v>18</v>
      </c>
      <c r="H46" s="70">
        <v>4</v>
      </c>
      <c r="I46" s="70">
        <v>20</v>
      </c>
      <c r="J46" s="70">
        <v>2</v>
      </c>
      <c r="K46" s="70" t="s">
        <v>514</v>
      </c>
      <c r="L46" s="70" t="s">
        <v>514</v>
      </c>
      <c r="M46" s="70" t="s">
        <v>514</v>
      </c>
      <c r="N46" s="70" t="s">
        <v>514</v>
      </c>
      <c r="O46" s="70" t="s">
        <v>514</v>
      </c>
      <c r="P46" s="70" t="s">
        <v>514</v>
      </c>
      <c r="Q46" s="70" t="s">
        <v>514</v>
      </c>
      <c r="R46" s="70" t="s">
        <v>514</v>
      </c>
      <c r="S46" s="70" t="s">
        <v>514</v>
      </c>
      <c r="T46" s="70" t="s">
        <v>514</v>
      </c>
      <c r="U46" s="70" t="s">
        <v>514</v>
      </c>
      <c r="V46" s="70" t="s">
        <v>514</v>
      </c>
      <c r="X46" s="70">
        <v>43</v>
      </c>
      <c r="Y46" s="70" t="s">
        <v>514</v>
      </c>
      <c r="Z46" s="70" t="s">
        <v>514</v>
      </c>
      <c r="AA46" s="70" t="s">
        <v>514</v>
      </c>
      <c r="AB46" s="70">
        <v>1</v>
      </c>
      <c r="AC46" s="70" t="s">
        <v>514</v>
      </c>
      <c r="AE46" s="70" t="s">
        <v>514</v>
      </c>
      <c r="AF46" s="70">
        <v>26</v>
      </c>
      <c r="AG46" s="70">
        <v>27</v>
      </c>
    </row>
    <row r="47" spans="1:33" ht="19.5" customHeight="1">
      <c r="A47" s="5"/>
      <c r="B47" s="5"/>
      <c r="C47" s="10" t="s">
        <v>156</v>
      </c>
      <c r="D47" s="152">
        <f>SUM(E47:V47)</f>
        <v>64</v>
      </c>
      <c r="E47" s="70" t="s">
        <v>514</v>
      </c>
      <c r="F47" s="70" t="s">
        <v>514</v>
      </c>
      <c r="G47" s="70">
        <v>40</v>
      </c>
      <c r="H47" s="70">
        <v>15</v>
      </c>
      <c r="I47" s="70">
        <v>7</v>
      </c>
      <c r="J47" s="70" t="s">
        <v>514</v>
      </c>
      <c r="K47" s="70" t="s">
        <v>514</v>
      </c>
      <c r="L47" s="70" t="s">
        <v>514</v>
      </c>
      <c r="M47" s="70" t="s">
        <v>514</v>
      </c>
      <c r="N47" s="70">
        <v>1</v>
      </c>
      <c r="O47" s="70" t="s">
        <v>514</v>
      </c>
      <c r="P47" s="70" t="s">
        <v>514</v>
      </c>
      <c r="Q47" s="70" t="s">
        <v>514</v>
      </c>
      <c r="R47" s="70" t="s">
        <v>514</v>
      </c>
      <c r="S47" s="70" t="s">
        <v>514</v>
      </c>
      <c r="T47" s="70" t="s">
        <v>514</v>
      </c>
      <c r="U47" s="70">
        <v>1</v>
      </c>
      <c r="V47" s="70" t="s">
        <v>514</v>
      </c>
      <c r="X47" s="70">
        <v>64</v>
      </c>
      <c r="Y47" s="70" t="s">
        <v>514</v>
      </c>
      <c r="Z47" s="70" t="s">
        <v>514</v>
      </c>
      <c r="AA47" s="70" t="s">
        <v>514</v>
      </c>
      <c r="AB47" s="70" t="s">
        <v>514</v>
      </c>
      <c r="AC47" s="70" t="s">
        <v>514</v>
      </c>
      <c r="AE47" s="70" t="s">
        <v>514</v>
      </c>
      <c r="AF47" s="70">
        <v>42</v>
      </c>
      <c r="AG47" s="70">
        <v>26</v>
      </c>
    </row>
    <row r="48" spans="1:33" ht="19.5" customHeight="1">
      <c r="A48" s="5"/>
      <c r="B48" s="5"/>
      <c r="C48" s="10"/>
      <c r="D48" s="152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X48" s="70"/>
      <c r="Y48" s="70"/>
      <c r="Z48" s="70"/>
      <c r="AA48" s="70"/>
      <c r="AB48" s="70"/>
      <c r="AC48" s="70"/>
      <c r="AE48" s="70"/>
      <c r="AF48" s="70"/>
      <c r="AG48" s="70"/>
    </row>
    <row r="49" spans="1:33" ht="19.5" customHeight="1">
      <c r="A49" s="23" t="s">
        <v>185</v>
      </c>
      <c r="B49" s="23"/>
      <c r="C49" s="10" t="s">
        <v>157</v>
      </c>
      <c r="D49" s="152" t="s">
        <v>515</v>
      </c>
      <c r="E49" s="70" t="s">
        <v>514</v>
      </c>
      <c r="F49" s="70" t="s">
        <v>514</v>
      </c>
      <c r="G49" s="70" t="s">
        <v>514</v>
      </c>
      <c r="H49" s="70" t="s">
        <v>514</v>
      </c>
      <c r="I49" s="70" t="s">
        <v>514</v>
      </c>
      <c r="J49" s="70" t="s">
        <v>514</v>
      </c>
      <c r="K49" s="70" t="s">
        <v>514</v>
      </c>
      <c r="L49" s="70" t="s">
        <v>514</v>
      </c>
      <c r="M49" s="70" t="s">
        <v>514</v>
      </c>
      <c r="N49" s="70" t="s">
        <v>514</v>
      </c>
      <c r="O49" s="70" t="s">
        <v>514</v>
      </c>
      <c r="P49" s="70" t="s">
        <v>514</v>
      </c>
      <c r="Q49" s="70" t="s">
        <v>514</v>
      </c>
      <c r="R49" s="70" t="s">
        <v>514</v>
      </c>
      <c r="S49" s="70" t="s">
        <v>514</v>
      </c>
      <c r="T49" s="70" t="s">
        <v>514</v>
      </c>
      <c r="U49" s="70" t="s">
        <v>514</v>
      </c>
      <c r="V49" s="70" t="s">
        <v>514</v>
      </c>
      <c r="X49" s="70" t="s">
        <v>514</v>
      </c>
      <c r="Y49" s="70" t="s">
        <v>514</v>
      </c>
      <c r="Z49" s="70" t="s">
        <v>514</v>
      </c>
      <c r="AA49" s="70" t="s">
        <v>514</v>
      </c>
      <c r="AB49" s="70" t="s">
        <v>514</v>
      </c>
      <c r="AC49" s="70" t="s">
        <v>514</v>
      </c>
      <c r="AE49" s="70" t="s">
        <v>514</v>
      </c>
      <c r="AF49" s="70" t="s">
        <v>514</v>
      </c>
      <c r="AG49" s="70" t="s">
        <v>514</v>
      </c>
    </row>
    <row r="50" spans="1:33" ht="19.5" customHeight="1">
      <c r="A50" s="23" t="s">
        <v>186</v>
      </c>
      <c r="B50" s="23"/>
      <c r="C50" s="10" t="s">
        <v>158</v>
      </c>
      <c r="D50" s="152">
        <f>SUM(E50:V50)</f>
        <v>19</v>
      </c>
      <c r="E50" s="70" t="s">
        <v>514</v>
      </c>
      <c r="F50" s="70" t="s">
        <v>514</v>
      </c>
      <c r="G50" s="70">
        <v>3</v>
      </c>
      <c r="H50" s="70">
        <v>6</v>
      </c>
      <c r="I50" s="70">
        <v>1</v>
      </c>
      <c r="J50" s="70" t="s">
        <v>514</v>
      </c>
      <c r="K50" s="70" t="s">
        <v>514</v>
      </c>
      <c r="L50" s="70" t="s">
        <v>514</v>
      </c>
      <c r="M50" s="70" t="s">
        <v>514</v>
      </c>
      <c r="N50" s="70" t="s">
        <v>514</v>
      </c>
      <c r="O50" s="70" t="s">
        <v>514</v>
      </c>
      <c r="P50" s="70" t="s">
        <v>514</v>
      </c>
      <c r="Q50" s="70" t="s">
        <v>514</v>
      </c>
      <c r="R50" s="70">
        <v>1</v>
      </c>
      <c r="S50" s="70" t="s">
        <v>514</v>
      </c>
      <c r="T50" s="70" t="s">
        <v>514</v>
      </c>
      <c r="U50" s="70">
        <v>8</v>
      </c>
      <c r="V50" s="70" t="s">
        <v>514</v>
      </c>
      <c r="X50" s="70">
        <v>18</v>
      </c>
      <c r="Y50" s="70">
        <v>1</v>
      </c>
      <c r="Z50" s="70" t="s">
        <v>514</v>
      </c>
      <c r="AA50" s="70" t="s">
        <v>514</v>
      </c>
      <c r="AB50" s="70" t="s">
        <v>514</v>
      </c>
      <c r="AC50" s="70" t="s">
        <v>514</v>
      </c>
      <c r="AE50" s="70" t="s">
        <v>514</v>
      </c>
      <c r="AF50" s="70">
        <v>7</v>
      </c>
      <c r="AG50" s="70">
        <v>30</v>
      </c>
    </row>
    <row r="51" spans="1:33" ht="19.5" customHeight="1">
      <c r="A51" s="23" t="s">
        <v>187</v>
      </c>
      <c r="B51" s="23"/>
      <c r="C51" s="10" t="s">
        <v>159</v>
      </c>
      <c r="D51" s="152">
        <f>SUM(E51:V51)</f>
        <v>10</v>
      </c>
      <c r="E51" s="70" t="s">
        <v>514</v>
      </c>
      <c r="F51" s="70" t="s">
        <v>514</v>
      </c>
      <c r="G51" s="70">
        <v>4</v>
      </c>
      <c r="H51" s="70">
        <v>2</v>
      </c>
      <c r="I51" s="70">
        <v>2</v>
      </c>
      <c r="J51" s="70" t="s">
        <v>514</v>
      </c>
      <c r="K51" s="70" t="s">
        <v>514</v>
      </c>
      <c r="L51" s="70" t="s">
        <v>514</v>
      </c>
      <c r="M51" s="70" t="s">
        <v>514</v>
      </c>
      <c r="N51" s="70" t="s">
        <v>514</v>
      </c>
      <c r="O51" s="70" t="s">
        <v>514</v>
      </c>
      <c r="P51" s="70" t="s">
        <v>514</v>
      </c>
      <c r="Q51" s="70" t="s">
        <v>514</v>
      </c>
      <c r="R51" s="70" t="s">
        <v>514</v>
      </c>
      <c r="S51" s="70" t="s">
        <v>514</v>
      </c>
      <c r="T51" s="70" t="s">
        <v>514</v>
      </c>
      <c r="U51" s="70">
        <v>2</v>
      </c>
      <c r="V51" s="70" t="s">
        <v>514</v>
      </c>
      <c r="X51" s="70">
        <v>10</v>
      </c>
      <c r="Y51" s="70" t="s">
        <v>514</v>
      </c>
      <c r="Z51" s="70" t="s">
        <v>514</v>
      </c>
      <c r="AA51" s="70" t="s">
        <v>514</v>
      </c>
      <c r="AB51" s="70" t="s">
        <v>514</v>
      </c>
      <c r="AC51" s="70" t="s">
        <v>514</v>
      </c>
      <c r="AE51" s="70" t="s">
        <v>514</v>
      </c>
      <c r="AF51" s="70">
        <v>7</v>
      </c>
      <c r="AG51" s="70">
        <v>9</v>
      </c>
    </row>
    <row r="52" spans="1:33" ht="19.5" customHeight="1">
      <c r="A52" s="23" t="s">
        <v>188</v>
      </c>
      <c r="B52" s="23"/>
      <c r="C52" s="10" t="s">
        <v>160</v>
      </c>
      <c r="D52" s="152">
        <f>SUM(E52:V52)</f>
        <v>40</v>
      </c>
      <c r="E52" s="70" t="s">
        <v>514</v>
      </c>
      <c r="F52" s="70" t="s">
        <v>514</v>
      </c>
      <c r="G52" s="70">
        <v>22</v>
      </c>
      <c r="H52" s="70">
        <v>5</v>
      </c>
      <c r="I52" s="70" t="s">
        <v>514</v>
      </c>
      <c r="J52" s="70">
        <v>1</v>
      </c>
      <c r="K52" s="70" t="s">
        <v>514</v>
      </c>
      <c r="L52" s="70" t="s">
        <v>514</v>
      </c>
      <c r="M52" s="70">
        <v>7</v>
      </c>
      <c r="N52" s="70">
        <v>3</v>
      </c>
      <c r="O52" s="70" t="s">
        <v>514</v>
      </c>
      <c r="P52" s="70" t="s">
        <v>514</v>
      </c>
      <c r="Q52" s="70" t="s">
        <v>514</v>
      </c>
      <c r="R52" s="70" t="s">
        <v>514</v>
      </c>
      <c r="S52" s="70" t="s">
        <v>514</v>
      </c>
      <c r="T52" s="70">
        <v>1</v>
      </c>
      <c r="U52" s="70">
        <v>1</v>
      </c>
      <c r="V52" s="70" t="s">
        <v>514</v>
      </c>
      <c r="X52" s="70">
        <v>34</v>
      </c>
      <c r="Y52" s="70">
        <v>4</v>
      </c>
      <c r="Z52" s="70" t="s">
        <v>514</v>
      </c>
      <c r="AA52" s="70" t="s">
        <v>514</v>
      </c>
      <c r="AB52" s="70">
        <v>2</v>
      </c>
      <c r="AC52" s="70" t="s">
        <v>514</v>
      </c>
      <c r="AE52" s="70" t="s">
        <v>514</v>
      </c>
      <c r="AF52" s="70">
        <v>29</v>
      </c>
      <c r="AG52" s="70">
        <v>20</v>
      </c>
    </row>
    <row r="53" spans="1:33" ht="19.5" customHeight="1">
      <c r="A53" s="23" t="s">
        <v>161</v>
      </c>
      <c r="B53" s="23"/>
      <c r="C53" s="10" t="s">
        <v>162</v>
      </c>
      <c r="D53" s="152">
        <f>SUM(E53:V53)</f>
        <v>1</v>
      </c>
      <c r="E53" s="70" t="s">
        <v>514</v>
      </c>
      <c r="F53" s="70" t="s">
        <v>514</v>
      </c>
      <c r="G53" s="70" t="s">
        <v>514</v>
      </c>
      <c r="H53" s="70" t="s">
        <v>514</v>
      </c>
      <c r="I53" s="70" t="s">
        <v>514</v>
      </c>
      <c r="J53" s="70">
        <v>1</v>
      </c>
      <c r="K53" s="70" t="s">
        <v>514</v>
      </c>
      <c r="L53" s="70" t="s">
        <v>514</v>
      </c>
      <c r="M53" s="70" t="s">
        <v>514</v>
      </c>
      <c r="N53" s="70" t="s">
        <v>514</v>
      </c>
      <c r="O53" s="70" t="s">
        <v>514</v>
      </c>
      <c r="P53" s="70" t="s">
        <v>514</v>
      </c>
      <c r="Q53" s="70" t="s">
        <v>514</v>
      </c>
      <c r="R53" s="70" t="s">
        <v>514</v>
      </c>
      <c r="S53" s="70" t="s">
        <v>514</v>
      </c>
      <c r="T53" s="70" t="s">
        <v>514</v>
      </c>
      <c r="U53" s="70" t="s">
        <v>514</v>
      </c>
      <c r="V53" s="70" t="s">
        <v>514</v>
      </c>
      <c r="X53" s="70">
        <v>1</v>
      </c>
      <c r="Y53" s="70" t="s">
        <v>514</v>
      </c>
      <c r="Z53" s="70" t="s">
        <v>514</v>
      </c>
      <c r="AA53" s="70" t="s">
        <v>514</v>
      </c>
      <c r="AB53" s="70" t="s">
        <v>514</v>
      </c>
      <c r="AC53" s="70" t="s">
        <v>514</v>
      </c>
      <c r="AE53" s="70" t="s">
        <v>514</v>
      </c>
      <c r="AF53" s="70" t="s">
        <v>514</v>
      </c>
      <c r="AG53" s="70">
        <v>2</v>
      </c>
    </row>
    <row r="54" spans="1:33" ht="19.5" customHeight="1">
      <c r="A54" s="5"/>
      <c r="B54" s="5"/>
      <c r="C54" s="10"/>
      <c r="D54" s="152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X54" s="70"/>
      <c r="Y54" s="70"/>
      <c r="Z54" s="70"/>
      <c r="AA54" s="70"/>
      <c r="AB54" s="70"/>
      <c r="AC54" s="70"/>
      <c r="AE54" s="70"/>
      <c r="AF54" s="70"/>
      <c r="AG54" s="70"/>
    </row>
    <row r="55" spans="1:33" ht="19.5" customHeight="1">
      <c r="A55" s="23" t="s">
        <v>189</v>
      </c>
      <c r="B55" s="23"/>
      <c r="C55" s="10" t="s">
        <v>163</v>
      </c>
      <c r="D55" s="152">
        <f>SUM(E55:V55)</f>
        <v>54</v>
      </c>
      <c r="E55" s="70" t="s">
        <v>514</v>
      </c>
      <c r="F55" s="70" t="s">
        <v>514</v>
      </c>
      <c r="G55" s="70">
        <v>3</v>
      </c>
      <c r="H55" s="70">
        <v>18</v>
      </c>
      <c r="I55" s="70">
        <v>30</v>
      </c>
      <c r="J55" s="70">
        <v>2</v>
      </c>
      <c r="K55" s="70">
        <v>1</v>
      </c>
      <c r="L55" s="70" t="s">
        <v>514</v>
      </c>
      <c r="M55" s="70" t="s">
        <v>514</v>
      </c>
      <c r="N55" s="70" t="s">
        <v>514</v>
      </c>
      <c r="O55" s="70" t="s">
        <v>514</v>
      </c>
      <c r="P55" s="70" t="s">
        <v>514</v>
      </c>
      <c r="Q55" s="70" t="s">
        <v>514</v>
      </c>
      <c r="R55" s="70" t="s">
        <v>514</v>
      </c>
      <c r="S55" s="70" t="s">
        <v>514</v>
      </c>
      <c r="T55" s="70" t="s">
        <v>514</v>
      </c>
      <c r="U55" s="70" t="s">
        <v>514</v>
      </c>
      <c r="V55" s="70" t="s">
        <v>514</v>
      </c>
      <c r="X55" s="70">
        <v>50</v>
      </c>
      <c r="Y55" s="70" t="s">
        <v>514</v>
      </c>
      <c r="Z55" s="70" t="s">
        <v>514</v>
      </c>
      <c r="AA55" s="70" t="s">
        <v>514</v>
      </c>
      <c r="AB55" s="70">
        <v>4</v>
      </c>
      <c r="AC55" s="70" t="s">
        <v>514</v>
      </c>
      <c r="AE55" s="70" t="s">
        <v>514</v>
      </c>
      <c r="AF55" s="70">
        <v>5</v>
      </c>
      <c r="AG55" s="70">
        <v>52</v>
      </c>
    </row>
    <row r="56" spans="1:33" ht="19.5" customHeight="1">
      <c r="A56" s="23" t="s">
        <v>190</v>
      </c>
      <c r="B56" s="23"/>
      <c r="C56" s="10" t="s">
        <v>164</v>
      </c>
      <c r="D56" s="152">
        <f>SUM(E56:V56)</f>
        <v>42</v>
      </c>
      <c r="E56" s="70" t="s">
        <v>514</v>
      </c>
      <c r="F56" s="70" t="s">
        <v>514</v>
      </c>
      <c r="G56" s="70" t="s">
        <v>514</v>
      </c>
      <c r="H56" s="70">
        <v>6</v>
      </c>
      <c r="I56" s="70">
        <v>8</v>
      </c>
      <c r="J56" s="70">
        <v>6</v>
      </c>
      <c r="K56" s="70">
        <v>8</v>
      </c>
      <c r="L56" s="70">
        <v>3</v>
      </c>
      <c r="M56" s="70">
        <v>5</v>
      </c>
      <c r="N56" s="70">
        <v>3</v>
      </c>
      <c r="O56" s="70">
        <v>2</v>
      </c>
      <c r="P56" s="70">
        <v>1</v>
      </c>
      <c r="Q56" s="70" t="s">
        <v>514</v>
      </c>
      <c r="R56" s="70" t="s">
        <v>514</v>
      </c>
      <c r="S56" s="70" t="s">
        <v>514</v>
      </c>
      <c r="T56" s="70" t="s">
        <v>514</v>
      </c>
      <c r="U56" s="70" t="s">
        <v>514</v>
      </c>
      <c r="V56" s="70" t="s">
        <v>514</v>
      </c>
      <c r="X56" s="70">
        <v>27</v>
      </c>
      <c r="Y56" s="70">
        <v>14</v>
      </c>
      <c r="Z56" s="70" t="s">
        <v>514</v>
      </c>
      <c r="AA56" s="70" t="s">
        <v>514</v>
      </c>
      <c r="AB56" s="70">
        <v>1</v>
      </c>
      <c r="AC56" s="70" t="s">
        <v>514</v>
      </c>
      <c r="AE56" s="70" t="s">
        <v>514</v>
      </c>
      <c r="AF56" s="70" t="s">
        <v>514</v>
      </c>
      <c r="AG56" s="70">
        <v>60</v>
      </c>
    </row>
    <row r="57" spans="1:33" ht="19.5" customHeight="1">
      <c r="A57" s="23" t="s">
        <v>191</v>
      </c>
      <c r="B57" s="23"/>
      <c r="C57" s="10" t="s">
        <v>165</v>
      </c>
      <c r="D57" s="152">
        <f>SUM(E57:V57)</f>
        <v>18</v>
      </c>
      <c r="E57" s="70" t="s">
        <v>514</v>
      </c>
      <c r="F57" s="70" t="s">
        <v>514</v>
      </c>
      <c r="G57" s="70">
        <v>11</v>
      </c>
      <c r="H57" s="70">
        <v>5</v>
      </c>
      <c r="I57" s="70">
        <v>2</v>
      </c>
      <c r="J57" s="70" t="s">
        <v>514</v>
      </c>
      <c r="K57" s="70" t="s">
        <v>514</v>
      </c>
      <c r="L57" s="70" t="s">
        <v>514</v>
      </c>
      <c r="M57" s="70" t="s">
        <v>514</v>
      </c>
      <c r="N57" s="70" t="s">
        <v>514</v>
      </c>
      <c r="O57" s="70" t="s">
        <v>514</v>
      </c>
      <c r="P57" s="70" t="s">
        <v>514</v>
      </c>
      <c r="Q57" s="70" t="s">
        <v>514</v>
      </c>
      <c r="R57" s="70" t="s">
        <v>514</v>
      </c>
      <c r="S57" s="70" t="s">
        <v>514</v>
      </c>
      <c r="T57" s="70" t="s">
        <v>514</v>
      </c>
      <c r="U57" s="70" t="s">
        <v>514</v>
      </c>
      <c r="V57" s="70" t="s">
        <v>514</v>
      </c>
      <c r="X57" s="70">
        <v>18</v>
      </c>
      <c r="Y57" s="70" t="s">
        <v>514</v>
      </c>
      <c r="Z57" s="70" t="s">
        <v>514</v>
      </c>
      <c r="AA57" s="70" t="s">
        <v>514</v>
      </c>
      <c r="AB57" s="70" t="s">
        <v>514</v>
      </c>
      <c r="AC57" s="70" t="s">
        <v>514</v>
      </c>
      <c r="AE57" s="70" t="s">
        <v>514</v>
      </c>
      <c r="AF57" s="70">
        <v>22</v>
      </c>
      <c r="AG57" s="70">
        <v>7</v>
      </c>
    </row>
    <row r="58" spans="1:33" ht="19.5" customHeight="1">
      <c r="A58" s="23" t="s">
        <v>192</v>
      </c>
      <c r="B58" s="23"/>
      <c r="C58" s="10" t="s">
        <v>166</v>
      </c>
      <c r="D58" s="152">
        <f>SUM(E58:V58)</f>
        <v>13</v>
      </c>
      <c r="E58" s="70" t="s">
        <v>514</v>
      </c>
      <c r="F58" s="70" t="s">
        <v>514</v>
      </c>
      <c r="G58" s="70">
        <v>2</v>
      </c>
      <c r="H58" s="70">
        <v>4</v>
      </c>
      <c r="I58" s="70">
        <v>4</v>
      </c>
      <c r="J58" s="70">
        <v>3</v>
      </c>
      <c r="K58" s="70" t="s">
        <v>514</v>
      </c>
      <c r="L58" s="70" t="s">
        <v>514</v>
      </c>
      <c r="M58" s="70" t="s">
        <v>514</v>
      </c>
      <c r="N58" s="70" t="s">
        <v>514</v>
      </c>
      <c r="O58" s="70" t="s">
        <v>514</v>
      </c>
      <c r="P58" s="70" t="s">
        <v>514</v>
      </c>
      <c r="Q58" s="70" t="s">
        <v>514</v>
      </c>
      <c r="R58" s="70" t="s">
        <v>514</v>
      </c>
      <c r="S58" s="70" t="s">
        <v>514</v>
      </c>
      <c r="T58" s="70" t="s">
        <v>514</v>
      </c>
      <c r="U58" s="70" t="s">
        <v>514</v>
      </c>
      <c r="V58" s="70" t="s">
        <v>514</v>
      </c>
      <c r="X58" s="70">
        <v>13</v>
      </c>
      <c r="Y58" s="70" t="s">
        <v>514</v>
      </c>
      <c r="Z58" s="70" t="s">
        <v>514</v>
      </c>
      <c r="AA58" s="70" t="s">
        <v>514</v>
      </c>
      <c r="AB58" s="70" t="s">
        <v>514</v>
      </c>
      <c r="AC58" s="70" t="s">
        <v>514</v>
      </c>
      <c r="AE58" s="70" t="s">
        <v>514</v>
      </c>
      <c r="AF58" s="70">
        <v>3</v>
      </c>
      <c r="AG58" s="70">
        <v>11</v>
      </c>
    </row>
    <row r="59" spans="1:33" ht="19.5" customHeight="1">
      <c r="A59" s="23" t="s">
        <v>193</v>
      </c>
      <c r="B59" s="23"/>
      <c r="C59" s="10" t="s">
        <v>167</v>
      </c>
      <c r="D59" s="152">
        <f>SUM(E59:V59)</f>
        <v>17</v>
      </c>
      <c r="E59" s="70" t="s">
        <v>514</v>
      </c>
      <c r="F59" s="70" t="s">
        <v>514</v>
      </c>
      <c r="G59" s="70">
        <v>13</v>
      </c>
      <c r="H59" s="70" t="s">
        <v>514</v>
      </c>
      <c r="I59" s="70" t="s">
        <v>514</v>
      </c>
      <c r="J59" s="70" t="s">
        <v>514</v>
      </c>
      <c r="K59" s="70" t="s">
        <v>514</v>
      </c>
      <c r="L59" s="70" t="s">
        <v>514</v>
      </c>
      <c r="M59" s="70" t="s">
        <v>514</v>
      </c>
      <c r="N59" s="70" t="s">
        <v>514</v>
      </c>
      <c r="O59" s="70" t="s">
        <v>514</v>
      </c>
      <c r="P59" s="70" t="s">
        <v>514</v>
      </c>
      <c r="Q59" s="70" t="s">
        <v>514</v>
      </c>
      <c r="R59" s="70" t="s">
        <v>514</v>
      </c>
      <c r="S59" s="70" t="s">
        <v>514</v>
      </c>
      <c r="T59" s="70" t="s">
        <v>514</v>
      </c>
      <c r="U59" s="70">
        <v>4</v>
      </c>
      <c r="V59" s="70" t="s">
        <v>514</v>
      </c>
      <c r="X59" s="70">
        <v>17</v>
      </c>
      <c r="Y59" s="70" t="s">
        <v>514</v>
      </c>
      <c r="Z59" s="70" t="s">
        <v>514</v>
      </c>
      <c r="AA59" s="70" t="s">
        <v>514</v>
      </c>
      <c r="AB59" s="70" t="s">
        <v>514</v>
      </c>
      <c r="AC59" s="70" t="s">
        <v>514</v>
      </c>
      <c r="AE59" s="70" t="s">
        <v>514</v>
      </c>
      <c r="AF59" s="70">
        <v>17</v>
      </c>
      <c r="AG59" s="70">
        <v>1</v>
      </c>
    </row>
    <row r="60" spans="1:33" ht="19.5" customHeight="1">
      <c r="A60" s="5"/>
      <c r="B60" s="5"/>
      <c r="C60" s="10"/>
      <c r="D60" s="152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X60" s="70"/>
      <c r="Y60" s="70"/>
      <c r="Z60" s="70"/>
      <c r="AA60" s="70"/>
      <c r="AB60" s="70"/>
      <c r="AC60" s="70"/>
      <c r="AE60" s="70"/>
      <c r="AF60" s="70"/>
      <c r="AG60" s="70"/>
    </row>
    <row r="61" spans="1:33" ht="19.5" customHeight="1">
      <c r="A61" s="23" t="s">
        <v>194</v>
      </c>
      <c r="B61" s="23"/>
      <c r="C61" s="10" t="s">
        <v>168</v>
      </c>
      <c r="D61" s="152">
        <f>SUM(E61:V61)</f>
        <v>54</v>
      </c>
      <c r="E61" s="70" t="s">
        <v>514</v>
      </c>
      <c r="F61" s="70" t="s">
        <v>514</v>
      </c>
      <c r="G61" s="70">
        <v>4</v>
      </c>
      <c r="H61" s="70">
        <v>24</v>
      </c>
      <c r="I61" s="70">
        <v>20</v>
      </c>
      <c r="J61" s="70">
        <v>4</v>
      </c>
      <c r="K61" s="70" t="s">
        <v>514</v>
      </c>
      <c r="L61" s="70" t="s">
        <v>514</v>
      </c>
      <c r="M61" s="70" t="s">
        <v>514</v>
      </c>
      <c r="N61" s="70" t="s">
        <v>514</v>
      </c>
      <c r="O61" s="70" t="s">
        <v>514</v>
      </c>
      <c r="P61" s="70" t="s">
        <v>514</v>
      </c>
      <c r="Q61" s="70" t="s">
        <v>514</v>
      </c>
      <c r="R61" s="70" t="s">
        <v>514</v>
      </c>
      <c r="S61" s="70" t="s">
        <v>514</v>
      </c>
      <c r="T61" s="70" t="s">
        <v>514</v>
      </c>
      <c r="U61" s="70">
        <v>2</v>
      </c>
      <c r="V61" s="70" t="s">
        <v>514</v>
      </c>
      <c r="X61" s="70">
        <v>44</v>
      </c>
      <c r="Y61" s="70" t="s">
        <v>514</v>
      </c>
      <c r="Z61" s="70" t="s">
        <v>514</v>
      </c>
      <c r="AA61" s="70" t="s">
        <v>514</v>
      </c>
      <c r="AB61" s="70">
        <v>10</v>
      </c>
      <c r="AC61" s="70" t="s">
        <v>514</v>
      </c>
      <c r="AE61" s="70">
        <v>9</v>
      </c>
      <c r="AF61" s="70">
        <v>8</v>
      </c>
      <c r="AG61" s="70">
        <v>44</v>
      </c>
    </row>
    <row r="62" spans="1:33" ht="19.5" customHeight="1">
      <c r="A62" s="23" t="s">
        <v>195</v>
      </c>
      <c r="B62" s="23"/>
      <c r="C62" s="10" t="s">
        <v>169</v>
      </c>
      <c r="D62" s="152">
        <f>SUM(E62:V62)</f>
        <v>94</v>
      </c>
      <c r="E62" s="70" t="s">
        <v>514</v>
      </c>
      <c r="F62" s="70" t="s">
        <v>514</v>
      </c>
      <c r="G62" s="70">
        <v>17</v>
      </c>
      <c r="H62" s="70">
        <v>25</v>
      </c>
      <c r="I62" s="70">
        <v>19</v>
      </c>
      <c r="J62" s="70">
        <v>12</v>
      </c>
      <c r="K62" s="70">
        <v>8</v>
      </c>
      <c r="L62" s="70">
        <v>1</v>
      </c>
      <c r="M62" s="70">
        <v>3</v>
      </c>
      <c r="N62" s="70" t="s">
        <v>514</v>
      </c>
      <c r="O62" s="70" t="s">
        <v>514</v>
      </c>
      <c r="P62" s="70" t="s">
        <v>514</v>
      </c>
      <c r="Q62" s="70" t="s">
        <v>514</v>
      </c>
      <c r="R62" s="70" t="s">
        <v>514</v>
      </c>
      <c r="S62" s="70">
        <v>1</v>
      </c>
      <c r="T62" s="70">
        <v>7</v>
      </c>
      <c r="U62" s="70">
        <v>1</v>
      </c>
      <c r="V62" s="70" t="s">
        <v>514</v>
      </c>
      <c r="X62" s="70">
        <v>82</v>
      </c>
      <c r="Y62" s="70">
        <v>3</v>
      </c>
      <c r="Z62" s="70" t="s">
        <v>514</v>
      </c>
      <c r="AA62" s="70" t="s">
        <v>514</v>
      </c>
      <c r="AB62" s="70">
        <v>9</v>
      </c>
      <c r="AC62" s="70" t="s">
        <v>514</v>
      </c>
      <c r="AE62" s="70" t="s">
        <v>514</v>
      </c>
      <c r="AF62" s="70">
        <v>34</v>
      </c>
      <c r="AG62" s="70">
        <v>79</v>
      </c>
    </row>
    <row r="63" spans="1:33" ht="19.5" customHeight="1">
      <c r="A63" s="24"/>
      <c r="B63" s="24"/>
      <c r="C63" s="231" t="s">
        <v>170</v>
      </c>
      <c r="D63" s="232">
        <f>SUM(E63:V63)</f>
        <v>42</v>
      </c>
      <c r="E63" s="71">
        <v>1</v>
      </c>
      <c r="F63" s="71" t="s">
        <v>514</v>
      </c>
      <c r="G63" s="71">
        <v>9</v>
      </c>
      <c r="H63" s="71">
        <v>28</v>
      </c>
      <c r="I63" s="71">
        <v>3</v>
      </c>
      <c r="J63" s="71" t="s">
        <v>514</v>
      </c>
      <c r="K63" s="71" t="s">
        <v>514</v>
      </c>
      <c r="L63" s="71" t="s">
        <v>514</v>
      </c>
      <c r="M63" s="71" t="s">
        <v>514</v>
      </c>
      <c r="N63" s="71" t="s">
        <v>514</v>
      </c>
      <c r="O63" s="71" t="s">
        <v>514</v>
      </c>
      <c r="P63" s="71" t="s">
        <v>514</v>
      </c>
      <c r="Q63" s="71" t="s">
        <v>514</v>
      </c>
      <c r="R63" s="71" t="s">
        <v>514</v>
      </c>
      <c r="S63" s="71" t="s">
        <v>514</v>
      </c>
      <c r="T63" s="71">
        <v>1</v>
      </c>
      <c r="U63" s="71" t="s">
        <v>514</v>
      </c>
      <c r="V63" s="71" t="s">
        <v>514</v>
      </c>
      <c r="X63" s="71">
        <v>41</v>
      </c>
      <c r="Y63" s="71" t="s">
        <v>514</v>
      </c>
      <c r="Z63" s="71" t="s">
        <v>514</v>
      </c>
      <c r="AA63" s="71" t="s">
        <v>514</v>
      </c>
      <c r="AB63" s="71">
        <v>1</v>
      </c>
      <c r="AC63" s="71" t="s">
        <v>514</v>
      </c>
      <c r="AE63" s="71">
        <v>1</v>
      </c>
      <c r="AF63" s="71">
        <v>22</v>
      </c>
      <c r="AG63" s="71">
        <v>37</v>
      </c>
    </row>
    <row r="64" spans="1:4" ht="19.5" customHeight="1">
      <c r="A64" s="133" t="s">
        <v>643</v>
      </c>
      <c r="D64" s="17"/>
    </row>
    <row r="65" ht="14.25" customHeight="1">
      <c r="D65" s="17"/>
    </row>
  </sheetData>
  <sheetProtection/>
  <mergeCells count="25">
    <mergeCell ref="A10:C10"/>
    <mergeCell ref="A11:C11"/>
    <mergeCell ref="A12:C12"/>
    <mergeCell ref="AC7:AC9"/>
    <mergeCell ref="F6:F9"/>
    <mergeCell ref="Y6:AC6"/>
    <mergeCell ref="U6:U9"/>
    <mergeCell ref="V6:V9"/>
    <mergeCell ref="X6:X9"/>
    <mergeCell ref="G6:R6"/>
    <mergeCell ref="A6:C9"/>
    <mergeCell ref="S6:S9"/>
    <mergeCell ref="T6:T9"/>
    <mergeCell ref="D6:D9"/>
    <mergeCell ref="E6:E9"/>
    <mergeCell ref="A4:V4"/>
    <mergeCell ref="X4:AC4"/>
    <mergeCell ref="AE4:AG4"/>
    <mergeCell ref="AE6:AE9"/>
    <mergeCell ref="AF6:AF9"/>
    <mergeCell ref="AG6:AG9"/>
    <mergeCell ref="Y7:Y9"/>
    <mergeCell ref="Z7:Z9"/>
    <mergeCell ref="AA7:AA9"/>
    <mergeCell ref="AB7:AB9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PageLayoutView="0" workbookViewId="0" topLeftCell="A43">
      <selection activeCell="C62" sqref="C62:D62"/>
    </sheetView>
  </sheetViews>
  <sheetFormatPr defaultColWidth="10.59765625" defaultRowHeight="15"/>
  <cols>
    <col min="1" max="1" width="7" style="1" customWidth="1"/>
    <col min="2" max="2" width="4.19921875" style="1" customWidth="1"/>
    <col min="3" max="3" width="13.19921875" style="62" customWidth="1"/>
    <col min="4" max="4" width="2.5" style="62" customWidth="1"/>
    <col min="5" max="5" width="9.69921875" style="62" customWidth="1"/>
    <col min="6" max="6" width="2.5" style="62" customWidth="1"/>
    <col min="7" max="7" width="5.19921875" style="62" customWidth="1"/>
    <col min="8" max="8" width="3.59765625" style="62" customWidth="1"/>
    <col min="9" max="9" width="3.69921875" style="62" customWidth="1"/>
    <col min="10" max="10" width="4.3984375" style="62" customWidth="1"/>
    <col min="11" max="11" width="2.8984375" style="62" customWidth="1"/>
    <col min="12" max="13" width="5.8984375" style="62" customWidth="1"/>
    <col min="14" max="14" width="7.8984375" style="62" customWidth="1"/>
    <col min="15" max="15" width="4.69921875" style="62" customWidth="1"/>
    <col min="16" max="16" width="7.19921875" style="62" customWidth="1"/>
    <col min="17" max="17" width="2.59765625" style="62" customWidth="1"/>
    <col min="18" max="18" width="6.59765625" style="62" customWidth="1"/>
    <col min="19" max="19" width="2.59765625" style="62" customWidth="1"/>
    <col min="20" max="20" width="12.19921875" style="62" customWidth="1"/>
    <col min="21" max="21" width="14.5" style="62" customWidth="1"/>
    <col min="22" max="22" width="13.5" style="62" customWidth="1"/>
    <col min="23" max="24" width="15.69921875" style="62" customWidth="1"/>
    <col min="25" max="25" width="10.59765625" style="62" customWidth="1"/>
    <col min="26" max="26" width="2.59765625" style="62" customWidth="1"/>
    <col min="27" max="27" width="5.69921875" style="62" customWidth="1"/>
    <col min="28" max="28" width="5" style="62" customWidth="1"/>
    <col min="29" max="29" width="3.3984375" style="62" customWidth="1"/>
    <col min="30" max="30" width="7.09765625" style="62" customWidth="1"/>
    <col min="31" max="31" width="1.390625" style="62" customWidth="1"/>
    <col min="32" max="32" width="8.69921875" style="62" customWidth="1"/>
    <col min="33" max="16384" width="10.59765625" style="1" customWidth="1"/>
  </cols>
  <sheetData>
    <row r="1" spans="1:32" s="14" customFormat="1" ht="15" customHeight="1">
      <c r="A1" s="124" t="s">
        <v>645</v>
      </c>
      <c r="B1" s="2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60"/>
      <c r="U1" s="60"/>
      <c r="V1" s="60"/>
      <c r="W1" s="60"/>
      <c r="X1" s="60"/>
      <c r="Y1" s="77"/>
      <c r="Z1" s="77"/>
      <c r="AA1" s="77"/>
      <c r="AB1" s="77"/>
      <c r="AC1" s="77"/>
      <c r="AD1" s="77"/>
      <c r="AE1" s="77"/>
      <c r="AF1" s="60" t="s">
        <v>646</v>
      </c>
    </row>
    <row r="2" spans="1:32" s="14" customFormat="1" ht="15" customHeight="1">
      <c r="A2" s="2"/>
      <c r="B2" s="2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60"/>
      <c r="T2" s="60"/>
      <c r="U2" s="60"/>
      <c r="V2" s="60"/>
      <c r="W2" s="60"/>
      <c r="X2" s="60"/>
      <c r="Y2" s="77"/>
      <c r="Z2" s="77"/>
      <c r="AA2" s="77"/>
      <c r="AB2" s="77"/>
      <c r="AC2" s="77"/>
      <c r="AD2" s="77"/>
      <c r="AE2" s="77"/>
      <c r="AF2" s="77"/>
    </row>
    <row r="3" spans="1:32" s="75" customFormat="1" ht="18" customHeight="1">
      <c r="A3" s="243" t="s">
        <v>647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3:32" s="75" customFormat="1" ht="15" customHeight="1"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pans="1:32" s="48" customFormat="1" ht="15" customHeight="1">
      <c r="A5" s="244" t="s">
        <v>648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</row>
    <row r="6" ht="15" customHeight="1" thickBot="1">
      <c r="AD6" s="62" t="s">
        <v>340</v>
      </c>
    </row>
    <row r="7" spans="1:33" ht="15" customHeight="1">
      <c r="A7" s="388" t="s">
        <v>103</v>
      </c>
      <c r="B7" s="389"/>
      <c r="C7" s="389"/>
      <c r="D7" s="376" t="s">
        <v>104</v>
      </c>
      <c r="E7" s="376"/>
      <c r="F7" s="376" t="s">
        <v>202</v>
      </c>
      <c r="G7" s="376"/>
      <c r="H7" s="376"/>
      <c r="I7" s="376" t="s">
        <v>105</v>
      </c>
      <c r="J7" s="376"/>
      <c r="K7" s="376"/>
      <c r="L7" s="365" t="s">
        <v>203</v>
      </c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5"/>
    </row>
    <row r="8" spans="1:33" ht="15" customHeight="1">
      <c r="A8" s="390"/>
      <c r="B8" s="391"/>
      <c r="C8" s="391"/>
      <c r="D8" s="384"/>
      <c r="E8" s="384"/>
      <c r="F8" s="384"/>
      <c r="G8" s="384"/>
      <c r="H8" s="384"/>
      <c r="I8" s="384"/>
      <c r="J8" s="384"/>
      <c r="K8" s="384"/>
      <c r="L8" s="250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5"/>
    </row>
    <row r="9" spans="1:33" ht="15" customHeight="1">
      <c r="A9" s="390"/>
      <c r="B9" s="391"/>
      <c r="C9" s="391"/>
      <c r="D9" s="384"/>
      <c r="E9" s="384"/>
      <c r="F9" s="384"/>
      <c r="G9" s="384"/>
      <c r="H9" s="384"/>
      <c r="I9" s="384"/>
      <c r="J9" s="384"/>
      <c r="K9" s="384"/>
      <c r="L9" s="384" t="s">
        <v>240</v>
      </c>
      <c r="M9" s="384"/>
      <c r="N9" s="384" t="s">
        <v>431</v>
      </c>
      <c r="O9" s="384"/>
      <c r="P9" s="384" t="s">
        <v>106</v>
      </c>
      <c r="Q9" s="384"/>
      <c r="R9" s="384" t="s">
        <v>107</v>
      </c>
      <c r="S9" s="384"/>
      <c r="T9" s="384" t="s">
        <v>112</v>
      </c>
      <c r="U9" s="384" t="s">
        <v>113</v>
      </c>
      <c r="V9" s="384" t="s">
        <v>114</v>
      </c>
      <c r="W9" s="384" t="s">
        <v>115</v>
      </c>
      <c r="X9" s="384" t="s">
        <v>108</v>
      </c>
      <c r="Y9" s="384" t="s">
        <v>109</v>
      </c>
      <c r="Z9" s="384"/>
      <c r="AA9" s="384" t="s">
        <v>110</v>
      </c>
      <c r="AB9" s="384"/>
      <c r="AC9" s="384" t="s">
        <v>116</v>
      </c>
      <c r="AD9" s="384"/>
      <c r="AE9" s="384" t="s">
        <v>117</v>
      </c>
      <c r="AF9" s="385"/>
      <c r="AG9" s="5"/>
    </row>
    <row r="10" spans="1:33" ht="15" customHeight="1">
      <c r="A10" s="390"/>
      <c r="B10" s="391"/>
      <c r="C10" s="391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5"/>
      <c r="AG10" s="5"/>
    </row>
    <row r="11" spans="1:8" ht="15" customHeight="1">
      <c r="A11" s="37"/>
      <c r="B11" s="37"/>
      <c r="C11" s="85"/>
      <c r="F11" s="392"/>
      <c r="G11" s="392"/>
      <c r="H11" s="392"/>
    </row>
    <row r="12" spans="1:32" ht="15" customHeight="1">
      <c r="A12" s="263" t="s">
        <v>485</v>
      </c>
      <c r="B12" s="264"/>
      <c r="C12" s="264"/>
      <c r="D12" s="544">
        <f>SUM(F12:M12)</f>
        <v>4221</v>
      </c>
      <c r="E12" s="545"/>
      <c r="F12" s="545">
        <v>324</v>
      </c>
      <c r="G12" s="545"/>
      <c r="H12" s="545"/>
      <c r="I12" s="545">
        <v>1196</v>
      </c>
      <c r="J12" s="545"/>
      <c r="K12" s="545"/>
      <c r="L12" s="551">
        <f>SUM(N12:AF12)</f>
        <v>2701</v>
      </c>
      <c r="M12" s="551"/>
      <c r="N12" s="551">
        <v>289</v>
      </c>
      <c r="O12" s="551"/>
      <c r="P12" s="551">
        <v>1380</v>
      </c>
      <c r="Q12" s="551"/>
      <c r="R12" s="551">
        <v>568</v>
      </c>
      <c r="S12" s="551"/>
      <c r="T12" s="557">
        <v>154</v>
      </c>
      <c r="U12" s="557">
        <v>97</v>
      </c>
      <c r="V12" s="557">
        <v>10</v>
      </c>
      <c r="W12" s="557">
        <v>74</v>
      </c>
      <c r="X12" s="557">
        <v>105</v>
      </c>
      <c r="Y12" s="551">
        <v>7</v>
      </c>
      <c r="Z12" s="551"/>
      <c r="AA12" s="551">
        <v>17</v>
      </c>
      <c r="AB12" s="551"/>
      <c r="AC12" s="558" t="s">
        <v>515</v>
      </c>
      <c r="AD12" s="558"/>
      <c r="AE12" s="558" t="s">
        <v>515</v>
      </c>
      <c r="AF12" s="558"/>
    </row>
    <row r="13" spans="1:32" ht="15" customHeight="1">
      <c r="A13" s="261" t="s">
        <v>477</v>
      </c>
      <c r="B13" s="262"/>
      <c r="C13" s="262"/>
      <c r="D13" s="544">
        <f>SUM(F13:M13)</f>
        <v>4132</v>
      </c>
      <c r="E13" s="545"/>
      <c r="F13" s="545">
        <v>322</v>
      </c>
      <c r="G13" s="545"/>
      <c r="H13" s="545"/>
      <c r="I13" s="545">
        <v>1144</v>
      </c>
      <c r="J13" s="545"/>
      <c r="K13" s="545"/>
      <c r="L13" s="551">
        <f>SUM(N13:AF13)</f>
        <v>2666</v>
      </c>
      <c r="M13" s="551"/>
      <c r="N13" s="551">
        <v>257</v>
      </c>
      <c r="O13" s="551"/>
      <c r="P13" s="551">
        <v>1338</v>
      </c>
      <c r="Q13" s="551"/>
      <c r="R13" s="551">
        <v>547</v>
      </c>
      <c r="S13" s="551"/>
      <c r="T13" s="557">
        <v>182</v>
      </c>
      <c r="U13" s="557">
        <v>114</v>
      </c>
      <c r="V13" s="557">
        <v>12</v>
      </c>
      <c r="W13" s="557">
        <v>74</v>
      </c>
      <c r="X13" s="557">
        <v>112</v>
      </c>
      <c r="Y13" s="551">
        <v>12</v>
      </c>
      <c r="Z13" s="551"/>
      <c r="AA13" s="551">
        <v>18</v>
      </c>
      <c r="AB13" s="551"/>
      <c r="AC13" s="558" t="s">
        <v>515</v>
      </c>
      <c r="AD13" s="558"/>
      <c r="AE13" s="558" t="s">
        <v>515</v>
      </c>
      <c r="AF13" s="558"/>
    </row>
    <row r="14" spans="1:32" ht="15" customHeight="1">
      <c r="A14" s="261" t="s">
        <v>478</v>
      </c>
      <c r="B14" s="262"/>
      <c r="C14" s="262"/>
      <c r="D14" s="544">
        <f>SUM(F14:M14)</f>
        <v>4738</v>
      </c>
      <c r="E14" s="545"/>
      <c r="F14" s="545">
        <v>353</v>
      </c>
      <c r="G14" s="545"/>
      <c r="H14" s="545"/>
      <c r="I14" s="545">
        <v>1626</v>
      </c>
      <c r="J14" s="545"/>
      <c r="K14" s="545"/>
      <c r="L14" s="551">
        <f>SUM(N14:AF14)</f>
        <v>2759</v>
      </c>
      <c r="M14" s="551"/>
      <c r="N14" s="551">
        <v>220</v>
      </c>
      <c r="O14" s="551"/>
      <c r="P14" s="551">
        <v>1348</v>
      </c>
      <c r="Q14" s="551"/>
      <c r="R14" s="551">
        <v>620</v>
      </c>
      <c r="S14" s="551"/>
      <c r="T14" s="557">
        <v>229</v>
      </c>
      <c r="U14" s="557">
        <v>135</v>
      </c>
      <c r="V14" s="557">
        <v>5</v>
      </c>
      <c r="W14" s="557">
        <v>72</v>
      </c>
      <c r="X14" s="557">
        <v>104</v>
      </c>
      <c r="Y14" s="551">
        <v>12</v>
      </c>
      <c r="Z14" s="551"/>
      <c r="AA14" s="551">
        <v>14</v>
      </c>
      <c r="AB14" s="551"/>
      <c r="AC14" s="558" t="s">
        <v>515</v>
      </c>
      <c r="AD14" s="558"/>
      <c r="AE14" s="558" t="s">
        <v>515</v>
      </c>
      <c r="AF14" s="558"/>
    </row>
    <row r="15" spans="1:32" ht="15" customHeight="1">
      <c r="A15" s="261" t="s">
        <v>479</v>
      </c>
      <c r="B15" s="262"/>
      <c r="C15" s="262"/>
      <c r="D15" s="544">
        <f>SUM(F15:M15)</f>
        <v>4727</v>
      </c>
      <c r="E15" s="545"/>
      <c r="F15" s="545">
        <v>172</v>
      </c>
      <c r="G15" s="545"/>
      <c r="H15" s="545"/>
      <c r="I15" s="545">
        <v>1720</v>
      </c>
      <c r="J15" s="545"/>
      <c r="K15" s="545"/>
      <c r="L15" s="551">
        <f>SUM(N15:AF15)</f>
        <v>2835</v>
      </c>
      <c r="M15" s="551"/>
      <c r="N15" s="551">
        <v>214</v>
      </c>
      <c r="O15" s="551"/>
      <c r="P15" s="551">
        <v>1355</v>
      </c>
      <c r="Q15" s="551"/>
      <c r="R15" s="551">
        <v>652</v>
      </c>
      <c r="S15" s="551"/>
      <c r="T15" s="557">
        <v>255</v>
      </c>
      <c r="U15" s="557">
        <v>148</v>
      </c>
      <c r="V15" s="557">
        <v>3</v>
      </c>
      <c r="W15" s="557">
        <v>76</v>
      </c>
      <c r="X15" s="557">
        <v>106</v>
      </c>
      <c r="Y15" s="551">
        <v>14</v>
      </c>
      <c r="Z15" s="551"/>
      <c r="AA15" s="551">
        <v>12</v>
      </c>
      <c r="AB15" s="551"/>
      <c r="AC15" s="558" t="s">
        <v>515</v>
      </c>
      <c r="AD15" s="558"/>
      <c r="AE15" s="558" t="s">
        <v>515</v>
      </c>
      <c r="AF15" s="558"/>
    </row>
    <row r="16" spans="1:32" ht="15" customHeight="1">
      <c r="A16" s="275" t="s">
        <v>523</v>
      </c>
      <c r="B16" s="276"/>
      <c r="C16" s="276"/>
      <c r="D16" s="552">
        <f>SUM(D19,D22:E33,D35:E38)</f>
        <v>4708</v>
      </c>
      <c r="E16" s="553"/>
      <c r="F16" s="553">
        <f>SUM(F19,F22:H33,F35:H38)</f>
        <v>165</v>
      </c>
      <c r="G16" s="553"/>
      <c r="H16" s="553"/>
      <c r="I16" s="553">
        <f>SUM(I19,I22:K33,I35:K38)</f>
        <v>1750</v>
      </c>
      <c r="J16" s="553"/>
      <c r="K16" s="553"/>
      <c r="L16" s="559">
        <f>SUM(L19,L22:M33,L35:M38)</f>
        <v>2793</v>
      </c>
      <c r="M16" s="559"/>
      <c r="N16" s="559">
        <f>SUM(N19,N22:O33,N35:O38)</f>
        <v>208</v>
      </c>
      <c r="O16" s="559"/>
      <c r="P16" s="559">
        <f>SUM(P19,P22:Q33,P35:Q38)</f>
        <v>1295</v>
      </c>
      <c r="Q16" s="559"/>
      <c r="R16" s="559">
        <f>SUM(R19,R22:S33,R35:S38)</f>
        <v>671</v>
      </c>
      <c r="S16" s="559"/>
      <c r="T16" s="560">
        <f>SUM(T19,T22:T33,T35:T38)</f>
        <v>263</v>
      </c>
      <c r="U16" s="560">
        <f>SUM(U19,U22:U33,U35:U38)</f>
        <v>146</v>
      </c>
      <c r="V16" s="560">
        <f>SUM(V19,V22:V33,V35:V38)</f>
        <v>3</v>
      </c>
      <c r="W16" s="560">
        <f>SUM(W19,W22:W33,W35:W38)</f>
        <v>77</v>
      </c>
      <c r="X16" s="560">
        <f>SUM(X19,X22:X33,X35:X38)</f>
        <v>106</v>
      </c>
      <c r="Y16" s="559">
        <f>SUM(Y19,Y22:Z33,Y35:Z38)</f>
        <v>12</v>
      </c>
      <c r="Z16" s="559"/>
      <c r="AA16" s="559">
        <f>SUM(AA19,AA22:AB33,AA35:AB38)</f>
        <v>12</v>
      </c>
      <c r="AB16" s="559"/>
      <c r="AC16" s="561" t="s">
        <v>524</v>
      </c>
      <c r="AD16" s="561"/>
      <c r="AE16" s="561" t="s">
        <v>524</v>
      </c>
      <c r="AF16" s="561"/>
    </row>
    <row r="17" spans="1:32" ht="15" customHeight="1">
      <c r="A17" s="382"/>
      <c r="B17" s="382"/>
      <c r="C17" s="383"/>
      <c r="D17" s="544"/>
      <c r="E17" s="545"/>
      <c r="F17" s="545"/>
      <c r="G17" s="545"/>
      <c r="H17" s="545"/>
      <c r="I17" s="545"/>
      <c r="J17" s="545"/>
      <c r="K17" s="545"/>
      <c r="L17" s="551"/>
      <c r="M17" s="551"/>
      <c r="N17" s="551"/>
      <c r="O17" s="551"/>
      <c r="P17" s="551"/>
      <c r="Q17" s="551"/>
      <c r="R17" s="551"/>
      <c r="S17" s="551"/>
      <c r="T17" s="557"/>
      <c r="U17" s="557"/>
      <c r="V17" s="557"/>
      <c r="W17" s="557"/>
      <c r="X17" s="557"/>
      <c r="Y17" s="551"/>
      <c r="Z17" s="551"/>
      <c r="AA17" s="551"/>
      <c r="AB17" s="551"/>
      <c r="AC17" s="546"/>
      <c r="AD17" s="546"/>
      <c r="AE17" s="546"/>
      <c r="AF17" s="546"/>
    </row>
    <row r="18" spans="1:32" ht="15" customHeight="1">
      <c r="A18" s="5"/>
      <c r="B18" s="5"/>
      <c r="C18" s="86"/>
      <c r="D18" s="544"/>
      <c r="E18" s="545"/>
      <c r="F18" s="545"/>
      <c r="G18" s="545"/>
      <c r="H18" s="545"/>
      <c r="I18" s="545"/>
      <c r="J18" s="545"/>
      <c r="K18" s="545"/>
      <c r="L18" s="551"/>
      <c r="M18" s="551"/>
      <c r="N18" s="551"/>
      <c r="O18" s="551"/>
      <c r="P18" s="551"/>
      <c r="Q18" s="551"/>
      <c r="R18" s="551"/>
      <c r="S18" s="551"/>
      <c r="T18" s="557"/>
      <c r="U18" s="557"/>
      <c r="V18" s="557"/>
      <c r="W18" s="557"/>
      <c r="X18" s="557"/>
      <c r="Y18" s="551"/>
      <c r="Z18" s="551"/>
      <c r="AA18" s="551"/>
      <c r="AB18" s="551"/>
      <c r="AC18" s="546"/>
      <c r="AD18" s="546"/>
      <c r="AE18" s="546"/>
      <c r="AF18" s="546"/>
    </row>
    <row r="19" spans="1:32" ht="15" customHeight="1">
      <c r="A19" s="318" t="s">
        <v>111</v>
      </c>
      <c r="B19" s="318"/>
      <c r="C19" s="319"/>
      <c r="D19" s="544">
        <f>SUM(F19:M19)</f>
        <v>33</v>
      </c>
      <c r="E19" s="545"/>
      <c r="F19" s="562">
        <v>33</v>
      </c>
      <c r="G19" s="562"/>
      <c r="H19" s="562"/>
      <c r="I19" s="562" t="s">
        <v>627</v>
      </c>
      <c r="J19" s="562"/>
      <c r="K19" s="562"/>
      <c r="L19" s="563" t="s">
        <v>629</v>
      </c>
      <c r="M19" s="563"/>
      <c r="N19" s="563" t="s">
        <v>515</v>
      </c>
      <c r="O19" s="563"/>
      <c r="P19" s="563" t="s">
        <v>649</v>
      </c>
      <c r="Q19" s="563"/>
      <c r="R19" s="563" t="s">
        <v>627</v>
      </c>
      <c r="S19" s="563"/>
      <c r="T19" s="564" t="s">
        <v>627</v>
      </c>
      <c r="U19" s="564" t="s">
        <v>649</v>
      </c>
      <c r="V19" s="564" t="s">
        <v>630</v>
      </c>
      <c r="W19" s="564" t="s">
        <v>631</v>
      </c>
      <c r="X19" s="564" t="s">
        <v>631</v>
      </c>
      <c r="Y19" s="563" t="s">
        <v>631</v>
      </c>
      <c r="Z19" s="563"/>
      <c r="AA19" s="563" t="s">
        <v>649</v>
      </c>
      <c r="AB19" s="563"/>
      <c r="AC19" s="558" t="s">
        <v>515</v>
      </c>
      <c r="AD19" s="558"/>
      <c r="AE19" s="558" t="s">
        <v>515</v>
      </c>
      <c r="AF19" s="558"/>
    </row>
    <row r="20" spans="1:32" ht="15" customHeight="1">
      <c r="A20" s="318" t="s">
        <v>118</v>
      </c>
      <c r="B20" s="318"/>
      <c r="C20" s="319"/>
      <c r="D20" s="565"/>
      <c r="E20" s="563"/>
      <c r="F20" s="562"/>
      <c r="G20" s="562"/>
      <c r="H20" s="562"/>
      <c r="I20" s="562"/>
      <c r="J20" s="562"/>
      <c r="K20" s="562"/>
      <c r="L20" s="563"/>
      <c r="M20" s="563"/>
      <c r="N20" s="563"/>
      <c r="O20" s="563"/>
      <c r="P20" s="563"/>
      <c r="Q20" s="563"/>
      <c r="R20" s="563"/>
      <c r="S20" s="563"/>
      <c r="T20" s="564"/>
      <c r="U20" s="564"/>
      <c r="V20" s="564"/>
      <c r="W20" s="564"/>
      <c r="X20" s="564"/>
      <c r="Y20" s="563"/>
      <c r="Z20" s="563"/>
      <c r="AA20" s="563"/>
      <c r="AB20" s="563"/>
      <c r="AC20" s="558"/>
      <c r="AD20" s="558"/>
      <c r="AE20" s="558"/>
      <c r="AF20" s="558"/>
    </row>
    <row r="21" spans="1:32" ht="15" customHeight="1">
      <c r="A21" s="23"/>
      <c r="B21" s="23"/>
      <c r="C21" s="83"/>
      <c r="D21" s="544"/>
      <c r="E21" s="545"/>
      <c r="F21" s="564"/>
      <c r="G21" s="564"/>
      <c r="H21" s="564"/>
      <c r="I21" s="564"/>
      <c r="J21" s="564"/>
      <c r="K21" s="564"/>
      <c r="L21" s="551"/>
      <c r="M21" s="551"/>
      <c r="N21" s="551"/>
      <c r="O21" s="551"/>
      <c r="P21" s="551"/>
      <c r="Q21" s="551"/>
      <c r="R21" s="551"/>
      <c r="S21" s="551"/>
      <c r="T21" s="564"/>
      <c r="U21" s="564"/>
      <c r="V21" s="564"/>
      <c r="W21" s="564"/>
      <c r="X21" s="564"/>
      <c r="Y21" s="551"/>
      <c r="Z21" s="551"/>
      <c r="AA21" s="551"/>
      <c r="AB21" s="551"/>
      <c r="AC21" s="546"/>
      <c r="AD21" s="546"/>
      <c r="AE21" s="546"/>
      <c r="AF21" s="546"/>
    </row>
    <row r="22" spans="1:32" ht="15" customHeight="1">
      <c r="A22" s="5"/>
      <c r="B22" s="5"/>
      <c r="C22" s="87" t="s">
        <v>226</v>
      </c>
      <c r="D22" s="544">
        <f>SUM(F22:M22)</f>
        <v>1353</v>
      </c>
      <c r="E22" s="545"/>
      <c r="F22" s="562">
        <v>17</v>
      </c>
      <c r="G22" s="562"/>
      <c r="H22" s="562"/>
      <c r="I22" s="562">
        <v>1207</v>
      </c>
      <c r="J22" s="562"/>
      <c r="K22" s="562"/>
      <c r="L22" s="551">
        <f>SUM(N22:AF22)</f>
        <v>129</v>
      </c>
      <c r="M22" s="551"/>
      <c r="N22" s="563">
        <v>129</v>
      </c>
      <c r="O22" s="563"/>
      <c r="P22" s="563" t="s">
        <v>631</v>
      </c>
      <c r="Q22" s="563"/>
      <c r="R22" s="563" t="s">
        <v>631</v>
      </c>
      <c r="S22" s="563"/>
      <c r="T22" s="564" t="s">
        <v>649</v>
      </c>
      <c r="U22" s="564" t="s">
        <v>627</v>
      </c>
      <c r="V22" s="564" t="s">
        <v>649</v>
      </c>
      <c r="W22" s="564" t="s">
        <v>627</v>
      </c>
      <c r="X22" s="564" t="s">
        <v>627</v>
      </c>
      <c r="Y22" s="563" t="s">
        <v>649</v>
      </c>
      <c r="Z22" s="563"/>
      <c r="AA22" s="563" t="s">
        <v>649</v>
      </c>
      <c r="AB22" s="563"/>
      <c r="AC22" s="558" t="s">
        <v>515</v>
      </c>
      <c r="AD22" s="558"/>
      <c r="AE22" s="558" t="s">
        <v>515</v>
      </c>
      <c r="AF22" s="558"/>
    </row>
    <row r="23" spans="1:32" ht="15" customHeight="1">
      <c r="A23" s="5"/>
      <c r="B23" s="5"/>
      <c r="C23" s="87" t="s">
        <v>432</v>
      </c>
      <c r="D23" s="544">
        <f>SUM(F23:M23)</f>
        <v>1216</v>
      </c>
      <c r="E23" s="545"/>
      <c r="F23" s="562">
        <v>11</v>
      </c>
      <c r="G23" s="562"/>
      <c r="H23" s="562"/>
      <c r="I23" s="562">
        <v>234</v>
      </c>
      <c r="J23" s="562"/>
      <c r="K23" s="562"/>
      <c r="L23" s="551">
        <f>SUM(N23:AF23)</f>
        <v>971</v>
      </c>
      <c r="M23" s="551"/>
      <c r="N23" s="563">
        <v>11</v>
      </c>
      <c r="O23" s="563"/>
      <c r="P23" s="563">
        <v>960</v>
      </c>
      <c r="Q23" s="563"/>
      <c r="R23" s="563" t="s">
        <v>627</v>
      </c>
      <c r="S23" s="563"/>
      <c r="T23" s="564" t="s">
        <v>627</v>
      </c>
      <c r="U23" s="564" t="s">
        <v>629</v>
      </c>
      <c r="V23" s="564" t="s">
        <v>630</v>
      </c>
      <c r="W23" s="564" t="s">
        <v>649</v>
      </c>
      <c r="X23" s="564" t="s">
        <v>627</v>
      </c>
      <c r="Y23" s="563" t="s">
        <v>627</v>
      </c>
      <c r="Z23" s="563"/>
      <c r="AA23" s="563" t="s">
        <v>649</v>
      </c>
      <c r="AB23" s="563"/>
      <c r="AC23" s="558" t="s">
        <v>515</v>
      </c>
      <c r="AD23" s="558"/>
      <c r="AE23" s="558" t="s">
        <v>515</v>
      </c>
      <c r="AF23" s="558"/>
    </row>
    <row r="24" spans="1:32" ht="15" customHeight="1">
      <c r="A24" s="5"/>
      <c r="B24" s="5"/>
      <c r="C24" s="87" t="s">
        <v>227</v>
      </c>
      <c r="D24" s="544">
        <f>SUM(F24:M24)</f>
        <v>649</v>
      </c>
      <c r="E24" s="545"/>
      <c r="F24" s="562">
        <v>3</v>
      </c>
      <c r="G24" s="562"/>
      <c r="H24" s="562"/>
      <c r="I24" s="562">
        <v>70</v>
      </c>
      <c r="J24" s="562"/>
      <c r="K24" s="562"/>
      <c r="L24" s="551">
        <f>SUM(N24:AF24)</f>
        <v>576</v>
      </c>
      <c r="M24" s="551"/>
      <c r="N24" s="563">
        <v>11</v>
      </c>
      <c r="O24" s="563"/>
      <c r="P24" s="563">
        <v>53</v>
      </c>
      <c r="Q24" s="563"/>
      <c r="R24" s="563">
        <v>512</v>
      </c>
      <c r="S24" s="563"/>
      <c r="T24" s="564" t="s">
        <v>630</v>
      </c>
      <c r="U24" s="564" t="s">
        <v>515</v>
      </c>
      <c r="V24" s="564" t="s">
        <v>515</v>
      </c>
      <c r="W24" s="564" t="s">
        <v>649</v>
      </c>
      <c r="X24" s="564" t="s">
        <v>650</v>
      </c>
      <c r="Y24" s="563" t="s">
        <v>651</v>
      </c>
      <c r="Z24" s="563"/>
      <c r="AA24" s="563" t="s">
        <v>652</v>
      </c>
      <c r="AB24" s="563"/>
      <c r="AC24" s="558" t="s">
        <v>515</v>
      </c>
      <c r="AD24" s="558"/>
      <c r="AE24" s="558" t="s">
        <v>515</v>
      </c>
      <c r="AF24" s="558"/>
    </row>
    <row r="25" spans="1:32" ht="15" customHeight="1">
      <c r="A25" s="5"/>
      <c r="B25" s="5"/>
      <c r="C25" s="87" t="s">
        <v>228</v>
      </c>
      <c r="D25" s="544">
        <f>SUM(F25:M25)</f>
        <v>261</v>
      </c>
      <c r="E25" s="545"/>
      <c r="F25" s="562">
        <v>5</v>
      </c>
      <c r="G25" s="562"/>
      <c r="H25" s="562"/>
      <c r="I25" s="562">
        <v>16</v>
      </c>
      <c r="J25" s="562"/>
      <c r="K25" s="562"/>
      <c r="L25" s="551">
        <f>SUM(N25:AF25)</f>
        <v>240</v>
      </c>
      <c r="M25" s="551"/>
      <c r="N25" s="563">
        <v>7</v>
      </c>
      <c r="O25" s="563"/>
      <c r="P25" s="563">
        <v>17</v>
      </c>
      <c r="Q25" s="563"/>
      <c r="R25" s="563">
        <v>39</v>
      </c>
      <c r="S25" s="563"/>
      <c r="T25" s="564">
        <v>177</v>
      </c>
      <c r="U25" s="564" t="s">
        <v>649</v>
      </c>
      <c r="V25" s="564" t="s">
        <v>627</v>
      </c>
      <c r="W25" s="564" t="s">
        <v>627</v>
      </c>
      <c r="X25" s="564" t="s">
        <v>630</v>
      </c>
      <c r="Y25" s="563" t="s">
        <v>627</v>
      </c>
      <c r="Z25" s="563"/>
      <c r="AA25" s="563" t="s">
        <v>652</v>
      </c>
      <c r="AB25" s="563"/>
      <c r="AC25" s="558" t="s">
        <v>515</v>
      </c>
      <c r="AD25" s="558"/>
      <c r="AE25" s="558" t="s">
        <v>515</v>
      </c>
      <c r="AF25" s="558"/>
    </row>
    <row r="26" spans="1:32" ht="15" customHeight="1">
      <c r="A26" s="5"/>
      <c r="B26" s="5"/>
      <c r="C26" s="87" t="s">
        <v>120</v>
      </c>
      <c r="D26" s="544">
        <f>SUM(F26:M26)</f>
        <v>83</v>
      </c>
      <c r="E26" s="545"/>
      <c r="F26" s="562" t="s">
        <v>630</v>
      </c>
      <c r="G26" s="562"/>
      <c r="H26" s="562"/>
      <c r="I26" s="562">
        <v>3</v>
      </c>
      <c r="J26" s="562"/>
      <c r="K26" s="562"/>
      <c r="L26" s="551">
        <f>SUM(N26:AF26)</f>
        <v>80</v>
      </c>
      <c r="M26" s="551"/>
      <c r="N26" s="563">
        <v>2</v>
      </c>
      <c r="O26" s="563"/>
      <c r="P26" s="563">
        <v>8</v>
      </c>
      <c r="Q26" s="563"/>
      <c r="R26" s="563">
        <v>11</v>
      </c>
      <c r="S26" s="563"/>
      <c r="T26" s="564">
        <v>17</v>
      </c>
      <c r="U26" s="564">
        <v>42</v>
      </c>
      <c r="V26" s="564" t="s">
        <v>630</v>
      </c>
      <c r="W26" s="564" t="s">
        <v>627</v>
      </c>
      <c r="X26" s="564" t="s">
        <v>649</v>
      </c>
      <c r="Y26" s="563" t="s">
        <v>649</v>
      </c>
      <c r="Z26" s="563"/>
      <c r="AA26" s="563" t="s">
        <v>649</v>
      </c>
      <c r="AB26" s="563"/>
      <c r="AC26" s="558" t="s">
        <v>515</v>
      </c>
      <c r="AD26" s="558"/>
      <c r="AE26" s="558" t="s">
        <v>515</v>
      </c>
      <c r="AF26" s="558"/>
    </row>
    <row r="27" spans="1:32" ht="15" customHeight="1">
      <c r="A27" s="5"/>
      <c r="B27" s="5"/>
      <c r="C27" s="87" t="s">
        <v>121</v>
      </c>
      <c r="D27" s="544">
        <f aca="true" t="shared" si="0" ref="D27:D33">SUM(F27:M27)</f>
        <v>15</v>
      </c>
      <c r="E27" s="545"/>
      <c r="F27" s="562" t="s">
        <v>630</v>
      </c>
      <c r="G27" s="562"/>
      <c r="H27" s="562"/>
      <c r="I27" s="562" t="s">
        <v>515</v>
      </c>
      <c r="J27" s="562"/>
      <c r="K27" s="562"/>
      <c r="L27" s="551">
        <f aca="true" t="shared" si="1" ref="L27:L33">SUM(N27:AF27)</f>
        <v>15</v>
      </c>
      <c r="M27" s="551"/>
      <c r="N27" s="563" t="s">
        <v>515</v>
      </c>
      <c r="O27" s="563"/>
      <c r="P27" s="563" t="s">
        <v>515</v>
      </c>
      <c r="Q27" s="563"/>
      <c r="R27" s="563">
        <v>1</v>
      </c>
      <c r="S27" s="563"/>
      <c r="T27" s="564">
        <v>2</v>
      </c>
      <c r="U27" s="564">
        <v>11</v>
      </c>
      <c r="V27" s="564">
        <v>1</v>
      </c>
      <c r="W27" s="564" t="s">
        <v>626</v>
      </c>
      <c r="X27" s="564" t="s">
        <v>626</v>
      </c>
      <c r="Y27" s="563" t="s">
        <v>626</v>
      </c>
      <c r="Z27" s="563"/>
      <c r="AA27" s="563" t="s">
        <v>626</v>
      </c>
      <c r="AB27" s="563"/>
      <c r="AC27" s="558" t="s">
        <v>515</v>
      </c>
      <c r="AD27" s="558"/>
      <c r="AE27" s="558" t="s">
        <v>515</v>
      </c>
      <c r="AF27" s="558"/>
    </row>
    <row r="28" spans="1:32" ht="15" customHeight="1">
      <c r="A28" s="5"/>
      <c r="B28" s="5"/>
      <c r="C28" s="87" t="s">
        <v>122</v>
      </c>
      <c r="D28" s="544">
        <f t="shared" si="0"/>
        <v>55</v>
      </c>
      <c r="E28" s="545"/>
      <c r="F28" s="562">
        <v>3</v>
      </c>
      <c r="G28" s="562"/>
      <c r="H28" s="562"/>
      <c r="I28" s="562">
        <v>2</v>
      </c>
      <c r="J28" s="562"/>
      <c r="K28" s="562"/>
      <c r="L28" s="551">
        <f t="shared" si="1"/>
        <v>50</v>
      </c>
      <c r="M28" s="551"/>
      <c r="N28" s="563" t="s">
        <v>626</v>
      </c>
      <c r="O28" s="563"/>
      <c r="P28" s="563">
        <v>2</v>
      </c>
      <c r="Q28" s="563"/>
      <c r="R28" s="563" t="s">
        <v>626</v>
      </c>
      <c r="S28" s="563"/>
      <c r="T28" s="564">
        <v>2</v>
      </c>
      <c r="U28" s="564">
        <v>13</v>
      </c>
      <c r="V28" s="564" t="s">
        <v>626</v>
      </c>
      <c r="W28" s="564">
        <v>33</v>
      </c>
      <c r="X28" s="564" t="s">
        <v>626</v>
      </c>
      <c r="Y28" s="563" t="s">
        <v>626</v>
      </c>
      <c r="Z28" s="563"/>
      <c r="AA28" s="563" t="s">
        <v>626</v>
      </c>
      <c r="AB28" s="563"/>
      <c r="AC28" s="558" t="s">
        <v>515</v>
      </c>
      <c r="AD28" s="558"/>
      <c r="AE28" s="558" t="s">
        <v>515</v>
      </c>
      <c r="AF28" s="558"/>
    </row>
    <row r="29" spans="1:32" ht="15" customHeight="1">
      <c r="A29" s="5"/>
      <c r="B29" s="5"/>
      <c r="C29" s="87" t="s">
        <v>126</v>
      </c>
      <c r="D29" s="544">
        <f t="shared" si="0"/>
        <v>90</v>
      </c>
      <c r="E29" s="545"/>
      <c r="F29" s="562" t="s">
        <v>626</v>
      </c>
      <c r="G29" s="562"/>
      <c r="H29" s="562"/>
      <c r="I29" s="562" t="s">
        <v>626</v>
      </c>
      <c r="J29" s="562"/>
      <c r="K29" s="562"/>
      <c r="L29" s="551">
        <f t="shared" si="1"/>
        <v>90</v>
      </c>
      <c r="M29" s="551"/>
      <c r="N29" s="563">
        <v>1</v>
      </c>
      <c r="O29" s="563"/>
      <c r="P29" s="563">
        <v>2</v>
      </c>
      <c r="Q29" s="563"/>
      <c r="R29" s="563">
        <v>17</v>
      </c>
      <c r="S29" s="563"/>
      <c r="T29" s="564">
        <v>16</v>
      </c>
      <c r="U29" s="564">
        <v>13</v>
      </c>
      <c r="V29" s="564" t="s">
        <v>626</v>
      </c>
      <c r="W29" s="564">
        <v>12</v>
      </c>
      <c r="X29" s="564">
        <v>29</v>
      </c>
      <c r="Y29" s="563" t="s">
        <v>626</v>
      </c>
      <c r="Z29" s="563"/>
      <c r="AA29" s="563" t="s">
        <v>626</v>
      </c>
      <c r="AB29" s="563"/>
      <c r="AC29" s="558" t="s">
        <v>515</v>
      </c>
      <c r="AD29" s="558"/>
      <c r="AE29" s="558" t="s">
        <v>515</v>
      </c>
      <c r="AF29" s="558"/>
    </row>
    <row r="30" spans="1:32" ht="15" customHeight="1">
      <c r="A30" s="5"/>
      <c r="B30" s="5"/>
      <c r="C30" s="87" t="s">
        <v>123</v>
      </c>
      <c r="D30" s="544">
        <f t="shared" si="0"/>
        <v>64</v>
      </c>
      <c r="E30" s="545"/>
      <c r="F30" s="562" t="s">
        <v>626</v>
      </c>
      <c r="G30" s="562"/>
      <c r="H30" s="562"/>
      <c r="I30" s="562" t="s">
        <v>626</v>
      </c>
      <c r="J30" s="562"/>
      <c r="K30" s="562"/>
      <c r="L30" s="551">
        <f t="shared" si="1"/>
        <v>64</v>
      </c>
      <c r="M30" s="551"/>
      <c r="N30" s="563">
        <v>2</v>
      </c>
      <c r="O30" s="563"/>
      <c r="P30" s="563">
        <v>5</v>
      </c>
      <c r="Q30" s="563"/>
      <c r="R30" s="563">
        <v>11</v>
      </c>
      <c r="S30" s="563"/>
      <c r="T30" s="564">
        <v>5</v>
      </c>
      <c r="U30" s="564">
        <v>6</v>
      </c>
      <c r="V30" s="564">
        <v>1</v>
      </c>
      <c r="W30" s="564">
        <v>7</v>
      </c>
      <c r="X30" s="564">
        <v>27</v>
      </c>
      <c r="Y30" s="563" t="s">
        <v>626</v>
      </c>
      <c r="Z30" s="563"/>
      <c r="AA30" s="563" t="s">
        <v>626</v>
      </c>
      <c r="AB30" s="563"/>
      <c r="AC30" s="558" t="s">
        <v>515</v>
      </c>
      <c r="AD30" s="558"/>
      <c r="AE30" s="558" t="s">
        <v>515</v>
      </c>
      <c r="AF30" s="558"/>
    </row>
    <row r="31" spans="1:32" ht="15" customHeight="1">
      <c r="A31" s="5"/>
      <c r="B31" s="5"/>
      <c r="C31" s="87" t="s">
        <v>124</v>
      </c>
      <c r="D31" s="544">
        <f t="shared" si="0"/>
        <v>64</v>
      </c>
      <c r="E31" s="545"/>
      <c r="F31" s="562" t="s">
        <v>626</v>
      </c>
      <c r="G31" s="562"/>
      <c r="H31" s="562"/>
      <c r="I31" s="562" t="s">
        <v>626</v>
      </c>
      <c r="J31" s="562"/>
      <c r="K31" s="562"/>
      <c r="L31" s="551">
        <f t="shared" si="1"/>
        <v>64</v>
      </c>
      <c r="M31" s="551"/>
      <c r="N31" s="563">
        <v>1</v>
      </c>
      <c r="O31" s="563"/>
      <c r="P31" s="563">
        <v>2</v>
      </c>
      <c r="Q31" s="563"/>
      <c r="R31" s="563">
        <v>1</v>
      </c>
      <c r="S31" s="563"/>
      <c r="T31" s="564" t="s">
        <v>626</v>
      </c>
      <c r="U31" s="564">
        <v>3</v>
      </c>
      <c r="V31" s="564">
        <v>1</v>
      </c>
      <c r="W31" s="564">
        <v>13</v>
      </c>
      <c r="X31" s="564">
        <v>39</v>
      </c>
      <c r="Y31" s="563">
        <v>2</v>
      </c>
      <c r="Z31" s="563"/>
      <c r="AA31" s="563">
        <v>2</v>
      </c>
      <c r="AB31" s="563"/>
      <c r="AC31" s="558" t="s">
        <v>515</v>
      </c>
      <c r="AD31" s="558"/>
      <c r="AE31" s="558" t="s">
        <v>515</v>
      </c>
      <c r="AF31" s="558"/>
    </row>
    <row r="32" spans="1:32" ht="15" customHeight="1">
      <c r="A32" s="5"/>
      <c r="B32" s="5"/>
      <c r="C32" s="87" t="s">
        <v>125</v>
      </c>
      <c r="D32" s="544">
        <f t="shared" si="0"/>
        <v>11</v>
      </c>
      <c r="E32" s="545"/>
      <c r="F32" s="562" t="s">
        <v>626</v>
      </c>
      <c r="G32" s="562"/>
      <c r="H32" s="562"/>
      <c r="I32" s="562" t="s">
        <v>626</v>
      </c>
      <c r="J32" s="562"/>
      <c r="K32" s="562"/>
      <c r="L32" s="551">
        <f t="shared" si="1"/>
        <v>11</v>
      </c>
      <c r="M32" s="551"/>
      <c r="N32" s="563" t="s">
        <v>626</v>
      </c>
      <c r="O32" s="563"/>
      <c r="P32" s="563" t="s">
        <v>626</v>
      </c>
      <c r="Q32" s="563"/>
      <c r="R32" s="563" t="s">
        <v>626</v>
      </c>
      <c r="S32" s="563"/>
      <c r="T32" s="564">
        <v>1</v>
      </c>
      <c r="U32" s="564">
        <v>1</v>
      </c>
      <c r="V32" s="564" t="s">
        <v>626</v>
      </c>
      <c r="W32" s="564">
        <v>3</v>
      </c>
      <c r="X32" s="564">
        <v>4</v>
      </c>
      <c r="Y32" s="563">
        <v>1</v>
      </c>
      <c r="Z32" s="563"/>
      <c r="AA32" s="563">
        <v>1</v>
      </c>
      <c r="AB32" s="563"/>
      <c r="AC32" s="558" t="s">
        <v>515</v>
      </c>
      <c r="AD32" s="558"/>
      <c r="AE32" s="558" t="s">
        <v>515</v>
      </c>
      <c r="AF32" s="558"/>
    </row>
    <row r="33" spans="1:32" ht="15" customHeight="1">
      <c r="A33" s="5"/>
      <c r="B33" s="5"/>
      <c r="C33" s="87" t="s">
        <v>119</v>
      </c>
      <c r="D33" s="544">
        <f t="shared" si="0"/>
        <v>41</v>
      </c>
      <c r="E33" s="545"/>
      <c r="F33" s="562" t="s">
        <v>626</v>
      </c>
      <c r="G33" s="562"/>
      <c r="H33" s="562"/>
      <c r="I33" s="562" t="s">
        <v>626</v>
      </c>
      <c r="J33" s="562"/>
      <c r="K33" s="562"/>
      <c r="L33" s="551">
        <f t="shared" si="1"/>
        <v>41</v>
      </c>
      <c r="M33" s="551"/>
      <c r="N33" s="563" t="s">
        <v>626</v>
      </c>
      <c r="O33" s="563"/>
      <c r="P33" s="563">
        <v>1</v>
      </c>
      <c r="Q33" s="563"/>
      <c r="R33" s="563" t="s">
        <v>626</v>
      </c>
      <c r="S33" s="563"/>
      <c r="T33" s="564">
        <v>2</v>
      </c>
      <c r="U33" s="564">
        <v>4</v>
      </c>
      <c r="V33" s="564" t="s">
        <v>626</v>
      </c>
      <c r="W33" s="564">
        <v>9</v>
      </c>
      <c r="X33" s="564">
        <v>7</v>
      </c>
      <c r="Y33" s="563">
        <v>9</v>
      </c>
      <c r="Z33" s="563"/>
      <c r="AA33" s="563">
        <v>9</v>
      </c>
      <c r="AB33" s="563"/>
      <c r="AC33" s="558" t="s">
        <v>515</v>
      </c>
      <c r="AD33" s="558"/>
      <c r="AE33" s="558" t="s">
        <v>515</v>
      </c>
      <c r="AF33" s="558"/>
    </row>
    <row r="34" spans="1:32" ht="15" customHeight="1">
      <c r="A34" s="5"/>
      <c r="B34" s="5"/>
      <c r="C34" s="86"/>
      <c r="D34" s="544"/>
      <c r="E34" s="545"/>
      <c r="F34" s="562"/>
      <c r="G34" s="562"/>
      <c r="H34" s="562"/>
      <c r="I34" s="562"/>
      <c r="J34" s="562"/>
      <c r="K34" s="562"/>
      <c r="L34" s="551"/>
      <c r="M34" s="551"/>
      <c r="N34" s="551"/>
      <c r="O34" s="551"/>
      <c r="P34" s="551"/>
      <c r="Q34" s="551"/>
      <c r="R34" s="551"/>
      <c r="S34" s="551"/>
      <c r="T34" s="564"/>
      <c r="U34" s="564"/>
      <c r="V34" s="564"/>
      <c r="W34" s="564"/>
      <c r="X34" s="564"/>
      <c r="Y34" s="551"/>
      <c r="Z34" s="551"/>
      <c r="AA34" s="551"/>
      <c r="AB34" s="551"/>
      <c r="AC34" s="546"/>
      <c r="AD34" s="546"/>
      <c r="AE34" s="546"/>
      <c r="AF34" s="546"/>
    </row>
    <row r="35" spans="1:32" ht="15" customHeight="1">
      <c r="A35" s="318" t="s">
        <v>246</v>
      </c>
      <c r="B35" s="318"/>
      <c r="C35" s="319"/>
      <c r="D35" s="544">
        <f>SUM(F35:M35)</f>
        <v>234</v>
      </c>
      <c r="E35" s="545"/>
      <c r="F35" s="562">
        <v>72</v>
      </c>
      <c r="G35" s="562"/>
      <c r="H35" s="562"/>
      <c r="I35" s="562">
        <v>9</v>
      </c>
      <c r="J35" s="562"/>
      <c r="K35" s="562"/>
      <c r="L35" s="551">
        <f>SUM(N35:AF35)</f>
        <v>153</v>
      </c>
      <c r="M35" s="551"/>
      <c r="N35" s="563">
        <v>1</v>
      </c>
      <c r="O35" s="563"/>
      <c r="P35" s="563">
        <v>28</v>
      </c>
      <c r="Q35" s="563"/>
      <c r="R35" s="563">
        <v>40</v>
      </c>
      <c r="S35" s="563"/>
      <c r="T35" s="564">
        <v>32</v>
      </c>
      <c r="U35" s="564">
        <v>52</v>
      </c>
      <c r="V35" s="564" t="s">
        <v>514</v>
      </c>
      <c r="W35" s="564" t="s">
        <v>514</v>
      </c>
      <c r="X35" s="564" t="s">
        <v>514</v>
      </c>
      <c r="Y35" s="563" t="s">
        <v>626</v>
      </c>
      <c r="Z35" s="563"/>
      <c r="AA35" s="563" t="s">
        <v>626</v>
      </c>
      <c r="AB35" s="563"/>
      <c r="AC35" s="558" t="s">
        <v>515</v>
      </c>
      <c r="AD35" s="558"/>
      <c r="AE35" s="558" t="s">
        <v>515</v>
      </c>
      <c r="AF35" s="558"/>
    </row>
    <row r="36" spans="1:32" ht="15" customHeight="1">
      <c r="A36" s="318" t="s">
        <v>219</v>
      </c>
      <c r="B36" s="318"/>
      <c r="C36" s="319"/>
      <c r="D36" s="544">
        <f>SUM(F36:M36)</f>
        <v>285</v>
      </c>
      <c r="E36" s="545"/>
      <c r="F36" s="562">
        <v>15</v>
      </c>
      <c r="G36" s="562"/>
      <c r="H36" s="562"/>
      <c r="I36" s="562">
        <v>101</v>
      </c>
      <c r="J36" s="562"/>
      <c r="K36" s="562"/>
      <c r="L36" s="551">
        <f>SUM(N36:AF36)</f>
        <v>169</v>
      </c>
      <c r="M36" s="551"/>
      <c r="N36" s="563">
        <v>15</v>
      </c>
      <c r="O36" s="563"/>
      <c r="P36" s="563">
        <v>116</v>
      </c>
      <c r="Q36" s="563"/>
      <c r="R36" s="563">
        <v>29</v>
      </c>
      <c r="S36" s="563"/>
      <c r="T36" s="564">
        <v>8</v>
      </c>
      <c r="U36" s="564">
        <v>1</v>
      </c>
      <c r="V36" s="564" t="s">
        <v>514</v>
      </c>
      <c r="W36" s="564" t="s">
        <v>514</v>
      </c>
      <c r="X36" s="564" t="s">
        <v>514</v>
      </c>
      <c r="Y36" s="563" t="s">
        <v>626</v>
      </c>
      <c r="Z36" s="563"/>
      <c r="AA36" s="563" t="s">
        <v>626</v>
      </c>
      <c r="AB36" s="563"/>
      <c r="AC36" s="558" t="s">
        <v>515</v>
      </c>
      <c r="AD36" s="558"/>
      <c r="AE36" s="558" t="s">
        <v>515</v>
      </c>
      <c r="AF36" s="558"/>
    </row>
    <row r="37" spans="1:32" ht="15" customHeight="1">
      <c r="A37" s="318" t="s">
        <v>221</v>
      </c>
      <c r="B37" s="318"/>
      <c r="C37" s="319"/>
      <c r="D37" s="544">
        <f>SUM(F37:M37)</f>
        <v>40</v>
      </c>
      <c r="E37" s="545"/>
      <c r="F37" s="562">
        <v>3</v>
      </c>
      <c r="G37" s="562"/>
      <c r="H37" s="562"/>
      <c r="I37" s="562">
        <v>17</v>
      </c>
      <c r="J37" s="562"/>
      <c r="K37" s="562"/>
      <c r="L37" s="551">
        <f>SUM(N37:AF37)</f>
        <v>20</v>
      </c>
      <c r="M37" s="551"/>
      <c r="N37" s="563">
        <v>3</v>
      </c>
      <c r="O37" s="563"/>
      <c r="P37" s="563">
        <v>14</v>
      </c>
      <c r="Q37" s="563"/>
      <c r="R37" s="563">
        <v>3</v>
      </c>
      <c r="S37" s="563"/>
      <c r="T37" s="564" t="s">
        <v>514</v>
      </c>
      <c r="U37" s="564" t="s">
        <v>514</v>
      </c>
      <c r="V37" s="564" t="s">
        <v>514</v>
      </c>
      <c r="W37" s="564" t="s">
        <v>514</v>
      </c>
      <c r="X37" s="564" t="s">
        <v>514</v>
      </c>
      <c r="Y37" s="563" t="s">
        <v>626</v>
      </c>
      <c r="Z37" s="563"/>
      <c r="AA37" s="563" t="s">
        <v>626</v>
      </c>
      <c r="AB37" s="563"/>
      <c r="AC37" s="558" t="s">
        <v>515</v>
      </c>
      <c r="AD37" s="558"/>
      <c r="AE37" s="558" t="s">
        <v>515</v>
      </c>
      <c r="AF37" s="558"/>
    </row>
    <row r="38" spans="1:32" ht="15" customHeight="1">
      <c r="A38" s="318" t="s">
        <v>247</v>
      </c>
      <c r="B38" s="318"/>
      <c r="C38" s="319"/>
      <c r="D38" s="544">
        <f>SUM(F38:M38)</f>
        <v>214</v>
      </c>
      <c r="E38" s="545"/>
      <c r="F38" s="562">
        <v>3</v>
      </c>
      <c r="G38" s="562"/>
      <c r="H38" s="562"/>
      <c r="I38" s="562">
        <v>91</v>
      </c>
      <c r="J38" s="562"/>
      <c r="K38" s="562"/>
      <c r="L38" s="551">
        <f>SUM(N38:AF38)</f>
        <v>120</v>
      </c>
      <c r="M38" s="551"/>
      <c r="N38" s="563">
        <v>25</v>
      </c>
      <c r="O38" s="563"/>
      <c r="P38" s="563">
        <v>87</v>
      </c>
      <c r="Q38" s="563"/>
      <c r="R38" s="563">
        <v>7</v>
      </c>
      <c r="S38" s="563"/>
      <c r="T38" s="564">
        <v>1</v>
      </c>
      <c r="U38" s="564" t="s">
        <v>514</v>
      </c>
      <c r="V38" s="564" t="s">
        <v>514</v>
      </c>
      <c r="W38" s="564" t="s">
        <v>514</v>
      </c>
      <c r="X38" s="564" t="s">
        <v>514</v>
      </c>
      <c r="Y38" s="563" t="s">
        <v>626</v>
      </c>
      <c r="Z38" s="563"/>
      <c r="AA38" s="563" t="s">
        <v>626</v>
      </c>
      <c r="AB38" s="563"/>
      <c r="AC38" s="558" t="s">
        <v>515</v>
      </c>
      <c r="AD38" s="558"/>
      <c r="AE38" s="558" t="s">
        <v>515</v>
      </c>
      <c r="AF38" s="558"/>
    </row>
    <row r="39" spans="1:32" ht="15" customHeight="1">
      <c r="A39" s="73"/>
      <c r="B39" s="73"/>
      <c r="C39" s="88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</row>
    <row r="40" ht="15" customHeight="1">
      <c r="A40" s="1" t="s">
        <v>452</v>
      </c>
    </row>
    <row r="41" ht="15" customHeight="1">
      <c r="A41" s="1" t="s">
        <v>453</v>
      </c>
    </row>
    <row r="42" ht="15" customHeight="1"/>
    <row r="43" ht="15" customHeight="1"/>
    <row r="44" ht="15" customHeight="1"/>
    <row r="45" spans="1:32" ht="15" customHeight="1">
      <c r="A45" s="280" t="s">
        <v>654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</row>
    <row r="46" spans="30:35" ht="15" customHeight="1" thickBot="1">
      <c r="AD46" s="62" t="s">
        <v>261</v>
      </c>
      <c r="AH46" s="360"/>
      <c r="AI46" s="360"/>
    </row>
    <row r="47" spans="1:33" ht="15" customHeight="1">
      <c r="A47" s="379" t="s">
        <v>653</v>
      </c>
      <c r="B47" s="380"/>
      <c r="C47" s="376" t="s">
        <v>104</v>
      </c>
      <c r="D47" s="377"/>
      <c r="E47" s="365" t="s">
        <v>118</v>
      </c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7"/>
      <c r="Z47" s="370" t="s">
        <v>246</v>
      </c>
      <c r="AA47" s="370"/>
      <c r="AB47" s="370" t="s">
        <v>219</v>
      </c>
      <c r="AC47" s="370"/>
      <c r="AD47" s="386" t="s">
        <v>221</v>
      </c>
      <c r="AE47" s="386"/>
      <c r="AF47" s="363" t="s">
        <v>247</v>
      </c>
      <c r="AG47" s="5"/>
    </row>
    <row r="48" spans="1:33" ht="15" customHeight="1">
      <c r="A48" s="381"/>
      <c r="B48" s="291"/>
      <c r="C48" s="378"/>
      <c r="D48" s="378"/>
      <c r="E48" s="250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9"/>
      <c r="Z48" s="371"/>
      <c r="AA48" s="371"/>
      <c r="AB48" s="371"/>
      <c r="AC48" s="371"/>
      <c r="AD48" s="387"/>
      <c r="AE48" s="387"/>
      <c r="AF48" s="364"/>
      <c r="AG48" s="5"/>
    </row>
    <row r="49" spans="1:33" ht="15" customHeight="1">
      <c r="A49" s="381"/>
      <c r="B49" s="291"/>
      <c r="C49" s="378"/>
      <c r="D49" s="378"/>
      <c r="E49" s="290" t="s">
        <v>328</v>
      </c>
      <c r="F49" s="290"/>
      <c r="G49" s="290" t="s">
        <v>329</v>
      </c>
      <c r="H49" s="290"/>
      <c r="I49" s="290"/>
      <c r="J49" s="290" t="s">
        <v>330</v>
      </c>
      <c r="K49" s="290"/>
      <c r="L49" s="290"/>
      <c r="M49" s="290" t="s">
        <v>331</v>
      </c>
      <c r="N49" s="290"/>
      <c r="O49" s="290" t="s">
        <v>332</v>
      </c>
      <c r="P49" s="290"/>
      <c r="Q49" s="290" t="s">
        <v>333</v>
      </c>
      <c r="R49" s="290"/>
      <c r="S49" s="362"/>
      <c r="T49" s="290" t="s">
        <v>334</v>
      </c>
      <c r="U49" s="290" t="s">
        <v>335</v>
      </c>
      <c r="V49" s="361" t="s">
        <v>336</v>
      </c>
      <c r="W49" s="361" t="s">
        <v>337</v>
      </c>
      <c r="X49" s="361" t="s">
        <v>338</v>
      </c>
      <c r="Y49" s="361" t="s">
        <v>339</v>
      </c>
      <c r="Z49" s="371"/>
      <c r="AA49" s="371"/>
      <c r="AB49" s="371"/>
      <c r="AC49" s="371"/>
      <c r="AD49" s="387"/>
      <c r="AE49" s="387"/>
      <c r="AF49" s="364"/>
      <c r="AG49" s="5"/>
    </row>
    <row r="50" spans="1:33" ht="15" customHeight="1">
      <c r="A50" s="381"/>
      <c r="B50" s="291"/>
      <c r="C50" s="378"/>
      <c r="D50" s="378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362"/>
      <c r="T50" s="290"/>
      <c r="U50" s="290"/>
      <c r="V50" s="290"/>
      <c r="W50" s="290"/>
      <c r="X50" s="290"/>
      <c r="Y50" s="290"/>
      <c r="Z50" s="371"/>
      <c r="AA50" s="371"/>
      <c r="AB50" s="371"/>
      <c r="AC50" s="371"/>
      <c r="AD50" s="387"/>
      <c r="AE50" s="387"/>
      <c r="AF50" s="364"/>
      <c r="AG50" s="5"/>
    </row>
    <row r="51" spans="1:33" ht="15" customHeight="1">
      <c r="A51" s="381"/>
      <c r="B51" s="291"/>
      <c r="C51" s="378"/>
      <c r="D51" s="378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362"/>
      <c r="T51" s="290"/>
      <c r="U51" s="290"/>
      <c r="V51" s="290"/>
      <c r="W51" s="290"/>
      <c r="X51" s="290"/>
      <c r="Y51" s="290"/>
      <c r="Z51" s="371"/>
      <c r="AA51" s="371"/>
      <c r="AB51" s="371"/>
      <c r="AC51" s="371"/>
      <c r="AD51" s="387"/>
      <c r="AE51" s="387"/>
      <c r="AF51" s="364"/>
      <c r="AG51" s="5"/>
    </row>
    <row r="52" spans="1:33" ht="15" customHeight="1">
      <c r="A52" s="381"/>
      <c r="B52" s="291"/>
      <c r="C52" s="378"/>
      <c r="D52" s="378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362"/>
      <c r="T52" s="290"/>
      <c r="U52" s="290"/>
      <c r="V52" s="290"/>
      <c r="W52" s="290"/>
      <c r="X52" s="290"/>
      <c r="Y52" s="290"/>
      <c r="Z52" s="371"/>
      <c r="AA52" s="371"/>
      <c r="AB52" s="371"/>
      <c r="AC52" s="371"/>
      <c r="AD52" s="387"/>
      <c r="AE52" s="387"/>
      <c r="AF52" s="364"/>
      <c r="AG52" s="5"/>
    </row>
    <row r="53" spans="1:31" ht="15" customHeight="1">
      <c r="A53" s="5"/>
      <c r="B53" s="40"/>
      <c r="C53" s="396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Z53" s="392"/>
      <c r="AA53" s="392"/>
      <c r="AB53" s="360"/>
      <c r="AC53" s="360"/>
      <c r="AD53" s="360"/>
      <c r="AE53" s="360"/>
    </row>
    <row r="54" spans="1:32" ht="15" customHeight="1">
      <c r="A54" s="263" t="s">
        <v>485</v>
      </c>
      <c r="B54" s="264"/>
      <c r="C54" s="544">
        <f>SUM(E54:AF54)</f>
        <v>27576</v>
      </c>
      <c r="D54" s="545"/>
      <c r="E54" s="546">
        <v>138</v>
      </c>
      <c r="F54" s="546"/>
      <c r="G54" s="546">
        <v>1881</v>
      </c>
      <c r="H54" s="546"/>
      <c r="I54" s="546"/>
      <c r="J54" s="546">
        <v>1843</v>
      </c>
      <c r="K54" s="546"/>
      <c r="L54" s="546"/>
      <c r="M54" s="546">
        <v>998</v>
      </c>
      <c r="N54" s="547"/>
      <c r="O54" s="546">
        <v>560</v>
      </c>
      <c r="P54" s="547"/>
      <c r="Q54" s="548">
        <v>243</v>
      </c>
      <c r="R54" s="548"/>
      <c r="S54" s="548"/>
      <c r="T54" s="549">
        <v>1626</v>
      </c>
      <c r="U54" s="549">
        <v>2810</v>
      </c>
      <c r="V54" s="549">
        <v>3406</v>
      </c>
      <c r="W54" s="549">
        <v>4773</v>
      </c>
      <c r="X54" s="549">
        <v>667</v>
      </c>
      <c r="Y54" s="549">
        <v>7145</v>
      </c>
      <c r="Z54" s="548">
        <v>966</v>
      </c>
      <c r="AA54" s="548"/>
      <c r="AB54" s="548">
        <v>364</v>
      </c>
      <c r="AC54" s="548"/>
      <c r="AD54" s="548">
        <v>8</v>
      </c>
      <c r="AE54" s="548"/>
      <c r="AF54" s="549">
        <v>148</v>
      </c>
    </row>
    <row r="55" spans="1:32" ht="15" customHeight="1">
      <c r="A55" s="5"/>
      <c r="B55" s="40"/>
      <c r="C55" s="544"/>
      <c r="D55" s="545"/>
      <c r="E55" s="548"/>
      <c r="F55" s="548"/>
      <c r="G55" s="546"/>
      <c r="H55" s="546"/>
      <c r="I55" s="546"/>
      <c r="J55" s="546"/>
      <c r="K55" s="546"/>
      <c r="L55" s="546"/>
      <c r="M55" s="548"/>
      <c r="N55" s="548"/>
      <c r="O55" s="548"/>
      <c r="P55" s="548"/>
      <c r="Q55" s="548"/>
      <c r="R55" s="548"/>
      <c r="S55" s="548"/>
      <c r="T55" s="549"/>
      <c r="U55" s="549"/>
      <c r="V55" s="549"/>
      <c r="W55" s="549"/>
      <c r="X55" s="549"/>
      <c r="Y55" s="549"/>
      <c r="Z55" s="548"/>
      <c r="AA55" s="548"/>
      <c r="AB55" s="548"/>
      <c r="AC55" s="548"/>
      <c r="AD55" s="548"/>
      <c r="AE55" s="548"/>
      <c r="AF55" s="549"/>
    </row>
    <row r="56" spans="1:32" ht="15" customHeight="1">
      <c r="A56" s="261" t="s">
        <v>486</v>
      </c>
      <c r="B56" s="262"/>
      <c r="C56" s="544">
        <f>SUM(E56:AF56)</f>
        <v>30053</v>
      </c>
      <c r="D56" s="545"/>
      <c r="E56" s="546">
        <v>118</v>
      </c>
      <c r="F56" s="546"/>
      <c r="G56" s="546">
        <v>1748</v>
      </c>
      <c r="H56" s="546"/>
      <c r="I56" s="546"/>
      <c r="J56" s="546">
        <v>1808</v>
      </c>
      <c r="K56" s="546"/>
      <c r="L56" s="546"/>
      <c r="M56" s="546">
        <v>1146</v>
      </c>
      <c r="N56" s="547"/>
      <c r="O56" s="546">
        <v>691</v>
      </c>
      <c r="P56" s="547"/>
      <c r="Q56" s="548">
        <v>278</v>
      </c>
      <c r="R56" s="548"/>
      <c r="S56" s="548"/>
      <c r="T56" s="549">
        <v>1349</v>
      </c>
      <c r="U56" s="549">
        <v>2871</v>
      </c>
      <c r="V56" s="549">
        <v>3828</v>
      </c>
      <c r="W56" s="549">
        <v>3688</v>
      </c>
      <c r="X56" s="549">
        <v>2387</v>
      </c>
      <c r="Y56" s="549">
        <v>8603</v>
      </c>
      <c r="Z56" s="548">
        <v>1030</v>
      </c>
      <c r="AA56" s="548"/>
      <c r="AB56" s="548">
        <v>349</v>
      </c>
      <c r="AC56" s="548"/>
      <c r="AD56" s="548">
        <v>8</v>
      </c>
      <c r="AE56" s="548"/>
      <c r="AF56" s="549">
        <v>151</v>
      </c>
    </row>
    <row r="57" spans="1:32" ht="15" customHeight="1">
      <c r="A57" s="19"/>
      <c r="B57" s="59"/>
      <c r="C57" s="544"/>
      <c r="D57" s="545"/>
      <c r="E57" s="546"/>
      <c r="F57" s="546"/>
      <c r="G57" s="546"/>
      <c r="H57" s="546"/>
      <c r="I57" s="546"/>
      <c r="J57" s="546"/>
      <c r="K57" s="546"/>
      <c r="L57" s="546"/>
      <c r="M57" s="546"/>
      <c r="N57" s="550"/>
      <c r="O57" s="546"/>
      <c r="P57" s="550"/>
      <c r="Q57" s="548"/>
      <c r="R57" s="548"/>
      <c r="S57" s="548"/>
      <c r="T57" s="549"/>
      <c r="U57" s="549"/>
      <c r="V57" s="549"/>
      <c r="W57" s="549"/>
      <c r="X57" s="549"/>
      <c r="Y57" s="549"/>
      <c r="Z57" s="548"/>
      <c r="AA57" s="548"/>
      <c r="AB57" s="548"/>
      <c r="AC57" s="548"/>
      <c r="AD57" s="548"/>
      <c r="AE57" s="548"/>
      <c r="AF57" s="549"/>
    </row>
    <row r="58" spans="1:32" ht="15" customHeight="1">
      <c r="A58" s="372" t="s">
        <v>466</v>
      </c>
      <c r="B58" s="373"/>
      <c r="C58" s="544">
        <f>SUM(E58:AF58)</f>
        <v>28740</v>
      </c>
      <c r="D58" s="545"/>
      <c r="E58" s="546">
        <v>97</v>
      </c>
      <c r="F58" s="547"/>
      <c r="G58" s="546">
        <v>1817</v>
      </c>
      <c r="H58" s="546"/>
      <c r="I58" s="546"/>
      <c r="J58" s="546">
        <v>2006</v>
      </c>
      <c r="K58" s="546"/>
      <c r="L58" s="546"/>
      <c r="M58" s="546">
        <v>1328</v>
      </c>
      <c r="N58" s="547"/>
      <c r="O58" s="546">
        <v>847</v>
      </c>
      <c r="P58" s="547"/>
      <c r="Q58" s="548">
        <v>143</v>
      </c>
      <c r="R58" s="548"/>
      <c r="S58" s="548"/>
      <c r="T58" s="549">
        <v>1605</v>
      </c>
      <c r="U58" s="549">
        <v>2900</v>
      </c>
      <c r="V58" s="549">
        <v>3147</v>
      </c>
      <c r="W58" s="549">
        <v>4169</v>
      </c>
      <c r="X58" s="549">
        <v>1849</v>
      </c>
      <c r="Y58" s="549">
        <v>7098</v>
      </c>
      <c r="Z58" s="548">
        <v>1012</v>
      </c>
      <c r="AA58" s="548"/>
      <c r="AB58" s="548">
        <v>501</v>
      </c>
      <c r="AC58" s="548"/>
      <c r="AD58" s="548">
        <v>45</v>
      </c>
      <c r="AE58" s="548"/>
      <c r="AF58" s="549">
        <v>176</v>
      </c>
    </row>
    <row r="59" spans="1:32" ht="15" customHeight="1">
      <c r="A59" s="69"/>
      <c r="B59" s="63"/>
      <c r="C59" s="544"/>
      <c r="D59" s="545"/>
      <c r="E59" s="546"/>
      <c r="F59" s="550"/>
      <c r="G59" s="546"/>
      <c r="H59" s="546"/>
      <c r="I59" s="546"/>
      <c r="J59" s="546"/>
      <c r="K59" s="546"/>
      <c r="L59" s="546"/>
      <c r="M59" s="546"/>
      <c r="N59" s="550"/>
      <c r="O59" s="546"/>
      <c r="P59" s="550"/>
      <c r="Q59" s="548"/>
      <c r="R59" s="548"/>
      <c r="S59" s="548"/>
      <c r="T59" s="549"/>
      <c r="U59" s="549"/>
      <c r="V59" s="549"/>
      <c r="W59" s="549"/>
      <c r="X59" s="549"/>
      <c r="Y59" s="549"/>
      <c r="Z59" s="548"/>
      <c r="AA59" s="548"/>
      <c r="AB59" s="548"/>
      <c r="AC59" s="548"/>
      <c r="AD59" s="548"/>
      <c r="AE59" s="548"/>
      <c r="AF59" s="549"/>
    </row>
    <row r="60" spans="1:32" ht="15" customHeight="1">
      <c r="A60" s="372" t="s">
        <v>467</v>
      </c>
      <c r="B60" s="373"/>
      <c r="C60" s="544">
        <v>29639</v>
      </c>
      <c r="D60" s="551"/>
      <c r="E60" s="546">
        <v>95</v>
      </c>
      <c r="F60" s="547"/>
      <c r="G60" s="546">
        <v>1806</v>
      </c>
      <c r="H60" s="546"/>
      <c r="I60" s="546"/>
      <c r="J60" s="546">
        <v>2141</v>
      </c>
      <c r="K60" s="546"/>
      <c r="L60" s="546"/>
      <c r="M60" s="546">
        <v>1531</v>
      </c>
      <c r="N60" s="547"/>
      <c r="O60" s="546">
        <v>838</v>
      </c>
      <c r="P60" s="547"/>
      <c r="Q60" s="548">
        <v>199</v>
      </c>
      <c r="R60" s="548"/>
      <c r="S60" s="548"/>
      <c r="T60" s="549">
        <v>1658</v>
      </c>
      <c r="U60" s="549">
        <v>3142</v>
      </c>
      <c r="V60" s="549">
        <v>3170</v>
      </c>
      <c r="W60" s="549">
        <v>5403</v>
      </c>
      <c r="X60" s="549">
        <v>2220</v>
      </c>
      <c r="Y60" s="549">
        <v>5613</v>
      </c>
      <c r="Z60" s="548">
        <v>1184</v>
      </c>
      <c r="AA60" s="548"/>
      <c r="AB60" s="548">
        <v>408</v>
      </c>
      <c r="AC60" s="548"/>
      <c r="AD60" s="548">
        <v>41</v>
      </c>
      <c r="AE60" s="548"/>
      <c r="AF60" s="549">
        <v>191</v>
      </c>
    </row>
    <row r="61" spans="1:32" ht="15" customHeight="1">
      <c r="A61" s="69"/>
      <c r="B61" s="63"/>
      <c r="C61" s="544"/>
      <c r="D61" s="545"/>
      <c r="E61" s="546"/>
      <c r="F61" s="550"/>
      <c r="G61" s="546"/>
      <c r="H61" s="546"/>
      <c r="I61" s="546"/>
      <c r="J61" s="546"/>
      <c r="K61" s="546"/>
      <c r="L61" s="546"/>
      <c r="M61" s="546"/>
      <c r="N61" s="550"/>
      <c r="O61" s="546"/>
      <c r="P61" s="550"/>
      <c r="Q61" s="548"/>
      <c r="R61" s="548"/>
      <c r="S61" s="548"/>
      <c r="T61" s="549"/>
      <c r="U61" s="549"/>
      <c r="V61" s="549"/>
      <c r="W61" s="549"/>
      <c r="X61" s="549"/>
      <c r="Y61" s="549"/>
      <c r="Z61" s="548"/>
      <c r="AA61" s="548"/>
      <c r="AB61" s="548"/>
      <c r="AC61" s="548"/>
      <c r="AD61" s="548"/>
      <c r="AE61" s="548"/>
      <c r="AF61" s="549"/>
    </row>
    <row r="62" spans="1:32" ht="15" customHeight="1">
      <c r="A62" s="275" t="s">
        <v>523</v>
      </c>
      <c r="B62" s="276"/>
      <c r="C62" s="552">
        <f>SUM(E62:AF62)</f>
        <v>29131</v>
      </c>
      <c r="D62" s="553"/>
      <c r="E62" s="554">
        <v>118</v>
      </c>
      <c r="F62" s="554"/>
      <c r="G62" s="555">
        <v>1729</v>
      </c>
      <c r="H62" s="555"/>
      <c r="I62" s="555"/>
      <c r="J62" s="555">
        <v>2237</v>
      </c>
      <c r="K62" s="555"/>
      <c r="L62" s="555"/>
      <c r="M62" s="554">
        <v>1561</v>
      </c>
      <c r="N62" s="554"/>
      <c r="O62" s="554">
        <v>842</v>
      </c>
      <c r="P62" s="554"/>
      <c r="Q62" s="555">
        <v>223</v>
      </c>
      <c r="R62" s="555"/>
      <c r="S62" s="555"/>
      <c r="T62" s="556">
        <v>1648</v>
      </c>
      <c r="U62" s="556">
        <v>3404</v>
      </c>
      <c r="V62" s="556">
        <v>3094</v>
      </c>
      <c r="W62" s="556">
        <v>5557</v>
      </c>
      <c r="X62" s="556">
        <v>1092</v>
      </c>
      <c r="Y62" s="556">
        <v>5758</v>
      </c>
      <c r="Z62" s="555">
        <v>1216</v>
      </c>
      <c r="AA62" s="555"/>
      <c r="AB62" s="555">
        <v>416</v>
      </c>
      <c r="AC62" s="555"/>
      <c r="AD62" s="555">
        <v>39</v>
      </c>
      <c r="AE62" s="555"/>
      <c r="AF62" s="556">
        <v>197</v>
      </c>
    </row>
    <row r="63" spans="1:19" ht="14.25">
      <c r="A63" s="69"/>
      <c r="B63" s="63"/>
      <c r="C63" s="393"/>
      <c r="D63" s="394"/>
      <c r="E63" s="331"/>
      <c r="F63" s="394"/>
      <c r="G63" s="331"/>
      <c r="H63" s="331"/>
      <c r="I63" s="331"/>
      <c r="J63" s="360"/>
      <c r="K63" s="360"/>
      <c r="L63" s="360"/>
      <c r="M63" s="331"/>
      <c r="N63" s="394"/>
      <c r="O63" s="331"/>
      <c r="P63" s="394"/>
      <c r="Q63" s="360"/>
      <c r="R63" s="360"/>
      <c r="S63" s="360"/>
    </row>
    <row r="64" spans="1:32" ht="14.25">
      <c r="A64" s="374"/>
      <c r="B64" s="375"/>
      <c r="C64" s="395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</row>
  </sheetData>
  <sheetProtection/>
  <mergeCells count="469">
    <mergeCell ref="Q63:S63"/>
    <mergeCell ref="Q64:S64"/>
    <mergeCell ref="F11:H11"/>
    <mergeCell ref="Q53:S53"/>
    <mergeCell ref="Q55:S55"/>
    <mergeCell ref="Q57:S57"/>
    <mergeCell ref="Q59:S59"/>
    <mergeCell ref="M63:N63"/>
    <mergeCell ref="M64:N64"/>
    <mergeCell ref="O53:P53"/>
    <mergeCell ref="O63:P63"/>
    <mergeCell ref="O64:P64"/>
    <mergeCell ref="M53:N53"/>
    <mergeCell ref="M55:N55"/>
    <mergeCell ref="M57:N57"/>
    <mergeCell ref="M59:N59"/>
    <mergeCell ref="O55:P55"/>
    <mergeCell ref="O57:P57"/>
    <mergeCell ref="O59:P59"/>
    <mergeCell ref="O61:P61"/>
    <mergeCell ref="G63:I63"/>
    <mergeCell ref="G64:I64"/>
    <mergeCell ref="J53:L53"/>
    <mergeCell ref="J55:L55"/>
    <mergeCell ref="J57:L57"/>
    <mergeCell ref="J59:L59"/>
    <mergeCell ref="J61:L61"/>
    <mergeCell ref="J63:L63"/>
    <mergeCell ref="J64:L64"/>
    <mergeCell ref="G53:I53"/>
    <mergeCell ref="G55:I55"/>
    <mergeCell ref="G57:I57"/>
    <mergeCell ref="G59:I59"/>
    <mergeCell ref="C61:D61"/>
    <mergeCell ref="C55:D55"/>
    <mergeCell ref="C57:D57"/>
    <mergeCell ref="C59:D59"/>
    <mergeCell ref="C63:D63"/>
    <mergeCell ref="C64:D64"/>
    <mergeCell ref="E53:F53"/>
    <mergeCell ref="E55:F55"/>
    <mergeCell ref="E57:F57"/>
    <mergeCell ref="E59:F59"/>
    <mergeCell ref="E61:F61"/>
    <mergeCell ref="E63:F63"/>
    <mergeCell ref="E64:F64"/>
    <mergeCell ref="C53:D53"/>
    <mergeCell ref="AH46:AI46"/>
    <mergeCell ref="AB55:AC55"/>
    <mergeCell ref="AB57:AC57"/>
    <mergeCell ref="AB59:AC59"/>
    <mergeCell ref="AD55:AE55"/>
    <mergeCell ref="AD57:AE57"/>
    <mergeCell ref="AD59:AE59"/>
    <mergeCell ref="AB53:AC53"/>
    <mergeCell ref="AD53:AE53"/>
    <mergeCell ref="AB54:AC54"/>
    <mergeCell ref="Z53:AA53"/>
    <mergeCell ref="Z55:AA55"/>
    <mergeCell ref="Z57:AA57"/>
    <mergeCell ref="Z59:AA59"/>
    <mergeCell ref="Z54:AA54"/>
    <mergeCell ref="Z56:AA56"/>
    <mergeCell ref="Z58:AA58"/>
    <mergeCell ref="AC12:AD12"/>
    <mergeCell ref="R12:S12"/>
    <mergeCell ref="Y12:Z12"/>
    <mergeCell ref="Y22:Z22"/>
    <mergeCell ref="AA37:AB37"/>
    <mergeCell ref="AA36:AB36"/>
    <mergeCell ref="Y36:Z36"/>
    <mergeCell ref="AA26:AB26"/>
    <mergeCell ref="AA27:AB27"/>
    <mergeCell ref="Y30:Z30"/>
    <mergeCell ref="AA32:AB32"/>
    <mergeCell ref="Y24:Z24"/>
    <mergeCell ref="Y18:Z18"/>
    <mergeCell ref="AE12:AF12"/>
    <mergeCell ref="Y19:Z19"/>
    <mergeCell ref="AE30:AF30"/>
    <mergeCell ref="AC31:AD31"/>
    <mergeCell ref="AE31:AF31"/>
    <mergeCell ref="AA12:AB12"/>
    <mergeCell ref="Y23:Z23"/>
    <mergeCell ref="N20:O20"/>
    <mergeCell ref="A54:B54"/>
    <mergeCell ref="C54:D54"/>
    <mergeCell ref="E54:F54"/>
    <mergeCell ref="G54:I54"/>
    <mergeCell ref="J54:L54"/>
    <mergeCell ref="M54:N54"/>
    <mergeCell ref="N34:O34"/>
    <mergeCell ref="N31:O31"/>
    <mergeCell ref="N29:O29"/>
    <mergeCell ref="A7:C10"/>
    <mergeCell ref="D7:E10"/>
    <mergeCell ref="F7:H10"/>
    <mergeCell ref="A12:C12"/>
    <mergeCell ref="D12:E12"/>
    <mergeCell ref="F12:H12"/>
    <mergeCell ref="N30:O30"/>
    <mergeCell ref="P31:Q31"/>
    <mergeCell ref="R31:S31"/>
    <mergeCell ref="P29:Q29"/>
    <mergeCell ref="P25:Q25"/>
    <mergeCell ref="R29:S29"/>
    <mergeCell ref="P30:Q30"/>
    <mergeCell ref="R30:S30"/>
    <mergeCell ref="P27:Q27"/>
    <mergeCell ref="R27:S27"/>
    <mergeCell ref="P20:Q20"/>
    <mergeCell ref="R20:S20"/>
    <mergeCell ref="Y20:Z20"/>
    <mergeCell ref="Y17:Z17"/>
    <mergeCell ref="D15:E15"/>
    <mergeCell ref="R14:S14"/>
    <mergeCell ref="R15:S15"/>
    <mergeCell ref="N17:O17"/>
    <mergeCell ref="P17:Q17"/>
    <mergeCell ref="R17:S17"/>
    <mergeCell ref="D13:E13"/>
    <mergeCell ref="D14:E14"/>
    <mergeCell ref="R13:S13"/>
    <mergeCell ref="Y21:Z21"/>
    <mergeCell ref="N18:O18"/>
    <mergeCell ref="P18:Q18"/>
    <mergeCell ref="R18:S18"/>
    <mergeCell ref="N19:O19"/>
    <mergeCell ref="P19:Q19"/>
    <mergeCell ref="R19:S19"/>
    <mergeCell ref="Y38:Z38"/>
    <mergeCell ref="Y33:Z33"/>
    <mergeCell ref="Y34:Z34"/>
    <mergeCell ref="P36:Q36"/>
    <mergeCell ref="R36:S36"/>
    <mergeCell ref="P33:Q33"/>
    <mergeCell ref="R33:S33"/>
    <mergeCell ref="AA38:AB38"/>
    <mergeCell ref="Y25:Z25"/>
    <mergeCell ref="Y26:Z26"/>
    <mergeCell ref="Y37:Z37"/>
    <mergeCell ref="Y27:Z27"/>
    <mergeCell ref="Y28:Z28"/>
    <mergeCell ref="Y29:Z29"/>
    <mergeCell ref="Y31:Z31"/>
    <mergeCell ref="Y32:Z32"/>
    <mergeCell ref="Y35:Z35"/>
    <mergeCell ref="AC38:AD38"/>
    <mergeCell ref="AC32:AD32"/>
    <mergeCell ref="AC28:AD28"/>
    <mergeCell ref="AC35:AD35"/>
    <mergeCell ref="AC30:AD30"/>
    <mergeCell ref="AB47:AC52"/>
    <mergeCell ref="AD47:AE52"/>
    <mergeCell ref="AA33:AB33"/>
    <mergeCell ref="AA34:AB34"/>
    <mergeCell ref="AE38:AF38"/>
    <mergeCell ref="AC36:AD36"/>
    <mergeCell ref="AE36:AF36"/>
    <mergeCell ref="AC37:AD37"/>
    <mergeCell ref="AE37:AF37"/>
    <mergeCell ref="AE35:AF35"/>
    <mergeCell ref="AE32:AF32"/>
    <mergeCell ref="AC33:AD33"/>
    <mergeCell ref="AE33:AF33"/>
    <mergeCell ref="AC34:AD34"/>
    <mergeCell ref="AE34:AF34"/>
    <mergeCell ref="AE28:AF28"/>
    <mergeCell ref="AC29:AD29"/>
    <mergeCell ref="AE29:AF29"/>
    <mergeCell ref="AE25:AF25"/>
    <mergeCell ref="AC26:AD26"/>
    <mergeCell ref="AE26:AF26"/>
    <mergeCell ref="AC27:AD27"/>
    <mergeCell ref="AE27:AF27"/>
    <mergeCell ref="AC25:AD25"/>
    <mergeCell ref="AE23:AF23"/>
    <mergeCell ref="AC24:AD24"/>
    <mergeCell ref="AE24:AF24"/>
    <mergeCell ref="AC20:AD20"/>
    <mergeCell ref="AE20:AF20"/>
    <mergeCell ref="AE22:AF22"/>
    <mergeCell ref="AC22:AD22"/>
    <mergeCell ref="AC21:AD21"/>
    <mergeCell ref="AE21:AF21"/>
    <mergeCell ref="AC23:AD23"/>
    <mergeCell ref="AE17:AF17"/>
    <mergeCell ref="AE18:AF18"/>
    <mergeCell ref="AC19:AD19"/>
    <mergeCell ref="AE19:AF19"/>
    <mergeCell ref="AC18:AD18"/>
    <mergeCell ref="AC17:AD17"/>
    <mergeCell ref="AC16:AD16"/>
    <mergeCell ref="AE16:AF16"/>
    <mergeCell ref="AD54:AE54"/>
    <mergeCell ref="AA35:AB35"/>
    <mergeCell ref="AA28:AB28"/>
    <mergeCell ref="AA29:AB29"/>
    <mergeCell ref="AA30:AB30"/>
    <mergeCell ref="AA31:AB31"/>
    <mergeCell ref="AA24:AB24"/>
    <mergeCell ref="AA25:AB25"/>
    <mergeCell ref="AA20:AB20"/>
    <mergeCell ref="AA22:AB22"/>
    <mergeCell ref="AA23:AB23"/>
    <mergeCell ref="AA21:AB21"/>
    <mergeCell ref="AA17:AB17"/>
    <mergeCell ref="AA18:AB18"/>
    <mergeCell ref="AA19:AB19"/>
    <mergeCell ref="AA13:AB13"/>
    <mergeCell ref="AA14:AB14"/>
    <mergeCell ref="AA15:AB15"/>
    <mergeCell ref="AA16:AB16"/>
    <mergeCell ref="N38:O38"/>
    <mergeCell ref="P38:Q38"/>
    <mergeCell ref="R38:S38"/>
    <mergeCell ref="P35:Q35"/>
    <mergeCell ref="R35:S35"/>
    <mergeCell ref="N36:O36"/>
    <mergeCell ref="N35:O35"/>
    <mergeCell ref="N37:O37"/>
    <mergeCell ref="P37:Q37"/>
    <mergeCell ref="R37:S37"/>
    <mergeCell ref="N32:O32"/>
    <mergeCell ref="P32:Q32"/>
    <mergeCell ref="R32:S32"/>
    <mergeCell ref="N33:O33"/>
    <mergeCell ref="P34:Q34"/>
    <mergeCell ref="R34:S34"/>
    <mergeCell ref="N28:O28"/>
    <mergeCell ref="P28:Q28"/>
    <mergeCell ref="R28:S28"/>
    <mergeCell ref="N26:O26"/>
    <mergeCell ref="P26:Q26"/>
    <mergeCell ref="R26:S26"/>
    <mergeCell ref="N27:O27"/>
    <mergeCell ref="P23:Q23"/>
    <mergeCell ref="R23:S23"/>
    <mergeCell ref="N24:O24"/>
    <mergeCell ref="P24:Q24"/>
    <mergeCell ref="R24:S24"/>
    <mergeCell ref="N25:O25"/>
    <mergeCell ref="N23:O23"/>
    <mergeCell ref="R25:S25"/>
    <mergeCell ref="P22:Q22"/>
    <mergeCell ref="R22:S22"/>
    <mergeCell ref="N21:O21"/>
    <mergeCell ref="P21:Q21"/>
    <mergeCell ref="R21:S21"/>
    <mergeCell ref="N22:O22"/>
    <mergeCell ref="L37:M37"/>
    <mergeCell ref="L34:M34"/>
    <mergeCell ref="L35:M35"/>
    <mergeCell ref="L36:M36"/>
    <mergeCell ref="L38:M38"/>
    <mergeCell ref="N13:O13"/>
    <mergeCell ref="L33:M33"/>
    <mergeCell ref="L32:M32"/>
    <mergeCell ref="L25:M25"/>
    <mergeCell ref="L26:M26"/>
    <mergeCell ref="P13:Q13"/>
    <mergeCell ref="N14:O14"/>
    <mergeCell ref="P14:Q14"/>
    <mergeCell ref="N15:O15"/>
    <mergeCell ref="P15:Q15"/>
    <mergeCell ref="N16:O16"/>
    <mergeCell ref="P16:Q16"/>
    <mergeCell ref="L27:M27"/>
    <mergeCell ref="L28:M28"/>
    <mergeCell ref="L29:M29"/>
    <mergeCell ref="L30:M30"/>
    <mergeCell ref="L31:M31"/>
    <mergeCell ref="L22:M22"/>
    <mergeCell ref="L23:M23"/>
    <mergeCell ref="L24:M24"/>
    <mergeCell ref="L21:M21"/>
    <mergeCell ref="I37:K37"/>
    <mergeCell ref="I38:K38"/>
    <mergeCell ref="L13:M13"/>
    <mergeCell ref="L14:M14"/>
    <mergeCell ref="L15:M15"/>
    <mergeCell ref="L16:M16"/>
    <mergeCell ref="L17:M17"/>
    <mergeCell ref="L18:M18"/>
    <mergeCell ref="L19:M19"/>
    <mergeCell ref="I36:K36"/>
    <mergeCell ref="I29:K29"/>
    <mergeCell ref="I30:K30"/>
    <mergeCell ref="I31:K31"/>
    <mergeCell ref="I32:K32"/>
    <mergeCell ref="I34:K34"/>
    <mergeCell ref="I23:K23"/>
    <mergeCell ref="I24:K24"/>
    <mergeCell ref="I25:K25"/>
    <mergeCell ref="I33:K33"/>
    <mergeCell ref="F37:H37"/>
    <mergeCell ref="F35:H35"/>
    <mergeCell ref="F36:H36"/>
    <mergeCell ref="F29:H29"/>
    <mergeCell ref="F30:H30"/>
    <mergeCell ref="I35:K35"/>
    <mergeCell ref="F38:H38"/>
    <mergeCell ref="I13:K13"/>
    <mergeCell ref="I14:K14"/>
    <mergeCell ref="I15:K15"/>
    <mergeCell ref="I16:K16"/>
    <mergeCell ref="I17:K17"/>
    <mergeCell ref="I18:K18"/>
    <mergeCell ref="I19:K19"/>
    <mergeCell ref="F33:H33"/>
    <mergeCell ref="F34:H34"/>
    <mergeCell ref="F31:H31"/>
    <mergeCell ref="F32:H32"/>
    <mergeCell ref="D37:E37"/>
    <mergeCell ref="D38:E38"/>
    <mergeCell ref="F13:H13"/>
    <mergeCell ref="F14:H14"/>
    <mergeCell ref="F15:H15"/>
    <mergeCell ref="F16:H16"/>
    <mergeCell ref="F17:H17"/>
    <mergeCell ref="F18:H18"/>
    <mergeCell ref="F19:H19"/>
    <mergeCell ref="D33:E33"/>
    <mergeCell ref="D34:E34"/>
    <mergeCell ref="D35:E35"/>
    <mergeCell ref="D36:E36"/>
    <mergeCell ref="D29:E29"/>
    <mergeCell ref="D30:E30"/>
    <mergeCell ref="D31:E31"/>
    <mergeCell ref="D32:E32"/>
    <mergeCell ref="D26:E26"/>
    <mergeCell ref="D24:E24"/>
    <mergeCell ref="D25:E25"/>
    <mergeCell ref="D28:E28"/>
    <mergeCell ref="F20:H20"/>
    <mergeCell ref="I20:K20"/>
    <mergeCell ref="F28:H28"/>
    <mergeCell ref="I26:K26"/>
    <mergeCell ref="I27:K27"/>
    <mergeCell ref="I28:K28"/>
    <mergeCell ref="I22:K22"/>
    <mergeCell ref="L20:M20"/>
    <mergeCell ref="D27:E27"/>
    <mergeCell ref="F22:H22"/>
    <mergeCell ref="F23:H23"/>
    <mergeCell ref="F24:H24"/>
    <mergeCell ref="F25:H25"/>
    <mergeCell ref="F26:H26"/>
    <mergeCell ref="F27:H27"/>
    <mergeCell ref="D23:E23"/>
    <mergeCell ref="D21:E21"/>
    <mergeCell ref="I7:K10"/>
    <mergeCell ref="I12:K12"/>
    <mergeCell ref="L12:M12"/>
    <mergeCell ref="T9:T10"/>
    <mergeCell ref="P12:Q12"/>
    <mergeCell ref="L9:M10"/>
    <mergeCell ref="N9:O10"/>
    <mergeCell ref="P9:Q10"/>
    <mergeCell ref="N12:O12"/>
    <mergeCell ref="W9:W10"/>
    <mergeCell ref="L7:AF8"/>
    <mergeCell ref="Y9:Z10"/>
    <mergeCell ref="AA9:AB10"/>
    <mergeCell ref="AC9:AD10"/>
    <mergeCell ref="X9:X10"/>
    <mergeCell ref="AE9:AF10"/>
    <mergeCell ref="R9:S10"/>
    <mergeCell ref="U9:U10"/>
    <mergeCell ref="V9:V10"/>
    <mergeCell ref="AE13:AF13"/>
    <mergeCell ref="AE14:AF14"/>
    <mergeCell ref="AE15:AF15"/>
    <mergeCell ref="AC13:AD13"/>
    <mergeCell ref="AC14:AD14"/>
    <mergeCell ref="AC15:AD15"/>
    <mergeCell ref="Y13:Z13"/>
    <mergeCell ref="Y14:Z14"/>
    <mergeCell ref="Y15:Z15"/>
    <mergeCell ref="A16:C16"/>
    <mergeCell ref="D16:E16"/>
    <mergeCell ref="A13:C13"/>
    <mergeCell ref="A14:C14"/>
    <mergeCell ref="A15:C15"/>
    <mergeCell ref="R16:S16"/>
    <mergeCell ref="Y16:Z16"/>
    <mergeCell ref="A35:C35"/>
    <mergeCell ref="A36:C36"/>
    <mergeCell ref="A37:C37"/>
    <mergeCell ref="A38:C38"/>
    <mergeCell ref="A17:C17"/>
    <mergeCell ref="A20:C20"/>
    <mergeCell ref="A19:C19"/>
    <mergeCell ref="D17:E17"/>
    <mergeCell ref="D18:E18"/>
    <mergeCell ref="D19:E19"/>
    <mergeCell ref="D22:E22"/>
    <mergeCell ref="D20:E20"/>
    <mergeCell ref="A64:B64"/>
    <mergeCell ref="C47:D52"/>
    <mergeCell ref="A60:B60"/>
    <mergeCell ref="A62:B62"/>
    <mergeCell ref="A47:B52"/>
    <mergeCell ref="A56:B56"/>
    <mergeCell ref="C56:D56"/>
    <mergeCell ref="C58:D58"/>
    <mergeCell ref="C62:D62"/>
    <mergeCell ref="A58:B58"/>
    <mergeCell ref="U49:U52"/>
    <mergeCell ref="C60:D60"/>
    <mergeCell ref="E60:F60"/>
    <mergeCell ref="M60:N60"/>
    <mergeCell ref="Q60:S60"/>
    <mergeCell ref="G49:I52"/>
    <mergeCell ref="J49:L52"/>
    <mergeCell ref="M49:N52"/>
    <mergeCell ref="E49:F52"/>
    <mergeCell ref="Q54:S54"/>
    <mergeCell ref="E62:F62"/>
    <mergeCell ref="E56:F56"/>
    <mergeCell ref="G56:I56"/>
    <mergeCell ref="G58:I58"/>
    <mergeCell ref="G60:I60"/>
    <mergeCell ref="G62:I62"/>
    <mergeCell ref="E58:F58"/>
    <mergeCell ref="G61:I61"/>
    <mergeCell ref="J56:L56"/>
    <mergeCell ref="AF47:AF52"/>
    <mergeCell ref="E47:Y48"/>
    <mergeCell ref="X49:X52"/>
    <mergeCell ref="Y49:Y52"/>
    <mergeCell ref="Z47:AA52"/>
    <mergeCell ref="V49:V52"/>
    <mergeCell ref="O49:P52"/>
    <mergeCell ref="Q49:S52"/>
    <mergeCell ref="J58:L58"/>
    <mergeCell ref="J60:L60"/>
    <mergeCell ref="O60:P60"/>
    <mergeCell ref="O54:P54"/>
    <mergeCell ref="J62:L62"/>
    <mergeCell ref="M56:N56"/>
    <mergeCell ref="M58:N58"/>
    <mergeCell ref="M62:N62"/>
    <mergeCell ref="M61:N61"/>
    <mergeCell ref="Q62:S62"/>
    <mergeCell ref="Q56:S56"/>
    <mergeCell ref="Q58:S58"/>
    <mergeCell ref="O56:P56"/>
    <mergeCell ref="O58:P58"/>
    <mergeCell ref="AD62:AE62"/>
    <mergeCell ref="AD61:AE61"/>
    <mergeCell ref="O62:P62"/>
    <mergeCell ref="Q61:S61"/>
    <mergeCell ref="Z60:AA60"/>
    <mergeCell ref="Z62:AA62"/>
    <mergeCell ref="Z61:AA61"/>
    <mergeCell ref="AB60:AC60"/>
    <mergeCell ref="AB62:AC62"/>
    <mergeCell ref="AB61:AC61"/>
    <mergeCell ref="A3:AF3"/>
    <mergeCell ref="A5:AF5"/>
    <mergeCell ref="A45:AF45"/>
    <mergeCell ref="AD56:AE56"/>
    <mergeCell ref="AD58:AE58"/>
    <mergeCell ref="AD60:AE60"/>
    <mergeCell ref="AB56:AC56"/>
    <mergeCell ref="AB58:AC58"/>
    <mergeCell ref="T49:T52"/>
    <mergeCell ref="W49:W52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/>
  <cols>
    <col min="1" max="1" width="29.09765625" style="1" customWidth="1"/>
    <col min="2" max="20" width="12.59765625" style="1" customWidth="1"/>
    <col min="21" max="16384" width="10.59765625" style="1" customWidth="1"/>
  </cols>
  <sheetData>
    <row r="1" spans="1:20" s="14" customFormat="1" ht="17.25" customHeight="1">
      <c r="A1" s="124" t="s">
        <v>655</v>
      </c>
      <c r="T1" s="3" t="s">
        <v>656</v>
      </c>
    </row>
    <row r="2" spans="1:20" s="14" customFormat="1" ht="17.25" customHeight="1">
      <c r="A2" s="124"/>
      <c r="T2" s="3"/>
    </row>
    <row r="3" spans="1:20" s="14" customFormat="1" ht="17.25" customHeight="1">
      <c r="A3" s="124"/>
      <c r="T3" s="3"/>
    </row>
    <row r="4" spans="1:20" s="74" customFormat="1" ht="18" customHeight="1">
      <c r="A4" s="397" t="s">
        <v>657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</row>
    <row r="5" spans="1:20" ht="17.25" customHeight="1" thickBot="1">
      <c r="A5" s="116"/>
      <c r="B5" s="18"/>
      <c r="C5" s="18"/>
      <c r="D5" s="18"/>
      <c r="E5" s="18"/>
      <c r="F5" s="50"/>
      <c r="G5" s="50"/>
      <c r="H5" s="50"/>
      <c r="I5" s="50"/>
      <c r="J5" s="50"/>
      <c r="K5" s="50"/>
      <c r="L5" s="50"/>
      <c r="M5" s="50"/>
      <c r="N5" s="51"/>
      <c r="O5" s="50"/>
      <c r="P5" s="50"/>
      <c r="Q5" s="51"/>
      <c r="R5" s="52"/>
      <c r="S5" s="52"/>
      <c r="T5" s="52" t="s">
        <v>95</v>
      </c>
    </row>
    <row r="6" spans="1:20" ht="17.25" customHeight="1">
      <c r="A6" s="403" t="s">
        <v>96</v>
      </c>
      <c r="B6" s="406" t="s">
        <v>93</v>
      </c>
      <c r="C6" s="407"/>
      <c r="D6" s="408"/>
      <c r="E6" s="412" t="s">
        <v>196</v>
      </c>
      <c r="F6" s="414" t="s">
        <v>197</v>
      </c>
      <c r="G6" s="415"/>
      <c r="H6" s="416"/>
      <c r="I6" s="398" t="s">
        <v>198</v>
      </c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</row>
    <row r="7" spans="1:21" ht="17.25" customHeight="1">
      <c r="A7" s="404"/>
      <c r="B7" s="409"/>
      <c r="C7" s="410"/>
      <c r="D7" s="411"/>
      <c r="E7" s="413"/>
      <c r="F7" s="417"/>
      <c r="G7" s="410"/>
      <c r="H7" s="411"/>
      <c r="I7" s="400" t="s">
        <v>441</v>
      </c>
      <c r="J7" s="401"/>
      <c r="K7" s="402"/>
      <c r="L7" s="400" t="s">
        <v>440</v>
      </c>
      <c r="M7" s="401"/>
      <c r="N7" s="402"/>
      <c r="O7" s="400" t="s">
        <v>231</v>
      </c>
      <c r="P7" s="401"/>
      <c r="Q7" s="402"/>
      <c r="R7" s="400" t="s">
        <v>94</v>
      </c>
      <c r="S7" s="401"/>
      <c r="T7" s="401"/>
      <c r="U7" s="5"/>
    </row>
    <row r="8" spans="1:20" ht="17.25" customHeight="1">
      <c r="A8" s="405"/>
      <c r="B8" s="16" t="s">
        <v>199</v>
      </c>
      <c r="C8" s="16" t="s">
        <v>200</v>
      </c>
      <c r="D8" s="16" t="s">
        <v>201</v>
      </c>
      <c r="E8" s="28" t="s">
        <v>201</v>
      </c>
      <c r="F8" s="16" t="s">
        <v>199</v>
      </c>
      <c r="G8" s="16" t="s">
        <v>200</v>
      </c>
      <c r="H8" s="16" t="s">
        <v>201</v>
      </c>
      <c r="I8" s="16" t="s">
        <v>199</v>
      </c>
      <c r="J8" s="16" t="s">
        <v>200</v>
      </c>
      <c r="K8" s="16" t="s">
        <v>201</v>
      </c>
      <c r="L8" s="16" t="s">
        <v>199</v>
      </c>
      <c r="M8" s="16" t="s">
        <v>200</v>
      </c>
      <c r="N8" s="16" t="s">
        <v>201</v>
      </c>
      <c r="O8" s="16" t="s">
        <v>199</v>
      </c>
      <c r="P8" s="16" t="s">
        <v>200</v>
      </c>
      <c r="Q8" s="16" t="s">
        <v>201</v>
      </c>
      <c r="R8" s="16" t="s">
        <v>199</v>
      </c>
      <c r="S8" s="16" t="s">
        <v>200</v>
      </c>
      <c r="T8" s="26" t="s">
        <v>201</v>
      </c>
    </row>
    <row r="9" spans="1:20" ht="17.2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7.25" customHeight="1">
      <c r="A10" s="123" t="s">
        <v>485</v>
      </c>
      <c r="B10" s="7">
        <v>7713</v>
      </c>
      <c r="C10" s="7">
        <v>414312</v>
      </c>
      <c r="D10" s="7">
        <v>133626</v>
      </c>
      <c r="E10" s="7">
        <v>84</v>
      </c>
      <c r="F10" s="7">
        <v>103</v>
      </c>
      <c r="G10" s="7">
        <v>3335</v>
      </c>
      <c r="H10" s="7">
        <v>57</v>
      </c>
      <c r="I10" s="7">
        <v>5583</v>
      </c>
      <c r="J10" s="7">
        <v>245075</v>
      </c>
      <c r="K10" s="7">
        <v>6774</v>
      </c>
      <c r="L10" s="7">
        <v>1174</v>
      </c>
      <c r="M10" s="7">
        <v>56866</v>
      </c>
      <c r="N10" s="7">
        <v>5628</v>
      </c>
      <c r="O10" s="7">
        <v>186</v>
      </c>
      <c r="P10" s="7">
        <v>13574</v>
      </c>
      <c r="Q10" s="7">
        <v>3185</v>
      </c>
      <c r="R10" s="7">
        <v>57</v>
      </c>
      <c r="S10" s="7">
        <v>6388</v>
      </c>
      <c r="T10" s="7">
        <v>4470</v>
      </c>
    </row>
    <row r="11" spans="1:20" ht="17.25" customHeight="1">
      <c r="A11" s="128" t="s">
        <v>477</v>
      </c>
      <c r="B11" s="7">
        <v>8638</v>
      </c>
      <c r="C11" s="7">
        <v>434675</v>
      </c>
      <c r="D11" s="7">
        <v>132804</v>
      </c>
      <c r="E11" s="7">
        <v>55</v>
      </c>
      <c r="F11" s="7">
        <v>108</v>
      </c>
      <c r="G11" s="7">
        <v>3569</v>
      </c>
      <c r="H11" s="7">
        <v>86</v>
      </c>
      <c r="I11" s="7">
        <v>6724</v>
      </c>
      <c r="J11" s="7">
        <v>245572</v>
      </c>
      <c r="K11" s="7">
        <v>6883</v>
      </c>
      <c r="L11" s="7">
        <v>1272</v>
      </c>
      <c r="M11" s="7">
        <v>58731</v>
      </c>
      <c r="N11" s="7">
        <v>5028</v>
      </c>
      <c r="O11" s="7">
        <v>237</v>
      </c>
      <c r="P11" s="7">
        <v>18619</v>
      </c>
      <c r="Q11" s="7">
        <v>3529</v>
      </c>
      <c r="R11" s="7">
        <v>85</v>
      </c>
      <c r="S11" s="7">
        <v>9388</v>
      </c>
      <c r="T11" s="7">
        <v>7675</v>
      </c>
    </row>
    <row r="12" spans="1:20" ht="17.25" customHeight="1">
      <c r="A12" s="128" t="s">
        <v>478</v>
      </c>
      <c r="B12" s="7">
        <v>8331</v>
      </c>
      <c r="C12" s="7">
        <v>302529</v>
      </c>
      <c r="D12" s="7">
        <v>138703</v>
      </c>
      <c r="E12" s="7">
        <v>10</v>
      </c>
      <c r="F12" s="7">
        <v>98</v>
      </c>
      <c r="G12" s="7">
        <v>1998</v>
      </c>
      <c r="H12" s="7">
        <v>82</v>
      </c>
      <c r="I12" s="7">
        <v>6042</v>
      </c>
      <c r="J12" s="7">
        <v>178892</v>
      </c>
      <c r="K12" s="7">
        <v>7320</v>
      </c>
      <c r="L12" s="7">
        <v>1210</v>
      </c>
      <c r="M12" s="7">
        <v>57189</v>
      </c>
      <c r="N12" s="7">
        <v>5580</v>
      </c>
      <c r="O12" s="7">
        <v>245</v>
      </c>
      <c r="P12" s="7">
        <v>17827</v>
      </c>
      <c r="Q12" s="7">
        <v>3644</v>
      </c>
      <c r="R12" s="7">
        <v>88</v>
      </c>
      <c r="S12" s="7">
        <v>8075</v>
      </c>
      <c r="T12" s="7">
        <v>6762</v>
      </c>
    </row>
    <row r="13" spans="1:20" ht="17.25" customHeight="1">
      <c r="A13" s="128" t="s">
        <v>479</v>
      </c>
      <c r="B13" s="7">
        <v>8577</v>
      </c>
      <c r="C13" s="7">
        <v>313253</v>
      </c>
      <c r="D13" s="7">
        <v>129441</v>
      </c>
      <c r="E13" s="7">
        <v>26</v>
      </c>
      <c r="F13" s="7">
        <v>61</v>
      </c>
      <c r="G13" s="7">
        <v>871</v>
      </c>
      <c r="H13" s="7">
        <v>35</v>
      </c>
      <c r="I13" s="7">
        <v>6162</v>
      </c>
      <c r="J13" s="7">
        <v>181598</v>
      </c>
      <c r="K13" s="7">
        <v>6374</v>
      </c>
      <c r="L13" s="7">
        <v>1350</v>
      </c>
      <c r="M13" s="7">
        <v>61888</v>
      </c>
      <c r="N13" s="7">
        <v>5087</v>
      </c>
      <c r="O13" s="7">
        <v>295</v>
      </c>
      <c r="P13" s="7">
        <v>22026</v>
      </c>
      <c r="Q13" s="7">
        <v>4594</v>
      </c>
      <c r="R13" s="7">
        <v>90</v>
      </c>
      <c r="S13" s="7">
        <v>11039</v>
      </c>
      <c r="T13" s="7">
        <v>8782</v>
      </c>
    </row>
    <row r="14" spans="1:20" ht="17.25" customHeight="1">
      <c r="A14" s="129" t="s">
        <v>522</v>
      </c>
      <c r="B14" s="147">
        <v>8394</v>
      </c>
      <c r="C14" s="147">
        <f>SUM(C18:C22,C25:C28,C31:C32,C35:C37,C40:C42,C45:C48,C51:C52,C55:C56,C59:C60,C63)</f>
        <v>312902</v>
      </c>
      <c r="D14" s="147">
        <f>SUM(D18:D22,D25:D28,D31:D32,D35:D37,D40:D42,D45:D48,D51:D52,D55:D56,D59:D60,D63)</f>
        <v>153924</v>
      </c>
      <c r="E14" s="147">
        <f>SUM(E18:E22,E25:E28,E31:E32,E35:E37,E40:E42,E45:E48,E51:E52,E55:E56,E59:E60,E63)</f>
        <v>27</v>
      </c>
      <c r="F14" s="147">
        <v>83</v>
      </c>
      <c r="G14" s="147">
        <f>SUM(G18:G22,G25:G28,G31:G32,G35:G37,G40:G42,G45:G48,G51:G52,G55:G56,G59:G60,G63)</f>
        <v>413</v>
      </c>
      <c r="H14" s="147">
        <f>SUM(H18:H22,H25:H28,H31:H32,H35:H37,H40:H42,H45:H48,H51:H52,H55:H56,H59:H60,H63)</f>
        <v>38</v>
      </c>
      <c r="I14" s="147">
        <v>5867</v>
      </c>
      <c r="J14" s="147">
        <v>181466</v>
      </c>
      <c r="K14" s="147">
        <f>SUM(K18:K22,K25:K28,K31:K32,K35:K37,K40:K42,K45:K48,K51:K52,K55:K56,K59:K60,K63)</f>
        <v>6714</v>
      </c>
      <c r="L14" s="147">
        <v>1390</v>
      </c>
      <c r="M14" s="147">
        <v>60457</v>
      </c>
      <c r="N14" s="147">
        <v>5009</v>
      </c>
      <c r="O14" s="147">
        <v>325</v>
      </c>
      <c r="P14" s="147">
        <f>SUM(P18:P22,P25:P28,P31:P32,P35:P37,P40:P42,P45:P48,P51:P52,P55:P56,P59:P60,P63)</f>
        <v>21021</v>
      </c>
      <c r="Q14" s="147">
        <v>5270</v>
      </c>
      <c r="R14" s="147">
        <v>90</v>
      </c>
      <c r="S14" s="147">
        <v>9927</v>
      </c>
      <c r="T14" s="147">
        <f>SUM(T18:T22,T25:T28,T31:T32,T35:T37,T40:T42,T45:T48,T51:T52,T55:T56,T59:T60,T63)</f>
        <v>6851</v>
      </c>
    </row>
    <row r="15" spans="2:20" ht="17.25" customHeight="1">
      <c r="B15" s="14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7.25" customHeight="1">
      <c r="A16" s="145"/>
      <c r="B16" s="13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7.25" customHeight="1">
      <c r="A17" s="144" t="s">
        <v>67</v>
      </c>
      <c r="B17" s="3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7.25" customHeight="1">
      <c r="A18" s="44" t="s">
        <v>68</v>
      </c>
      <c r="B18" s="31" t="s">
        <v>518</v>
      </c>
      <c r="C18" s="32">
        <v>387</v>
      </c>
      <c r="D18" s="32">
        <v>2406</v>
      </c>
      <c r="E18" s="32" t="s">
        <v>514</v>
      </c>
      <c r="F18" s="32" t="s">
        <v>514</v>
      </c>
      <c r="G18" s="32" t="s">
        <v>514</v>
      </c>
      <c r="H18" s="32" t="s">
        <v>514</v>
      </c>
      <c r="I18" s="32" t="s">
        <v>514</v>
      </c>
      <c r="J18" s="32" t="s">
        <v>514</v>
      </c>
      <c r="K18" s="32" t="s">
        <v>514</v>
      </c>
      <c r="L18" s="32" t="s">
        <v>514</v>
      </c>
      <c r="M18" s="32" t="s">
        <v>514</v>
      </c>
      <c r="N18" s="32" t="s">
        <v>514</v>
      </c>
      <c r="O18" s="32" t="s">
        <v>514</v>
      </c>
      <c r="P18" s="32" t="s">
        <v>514</v>
      </c>
      <c r="Q18" s="32" t="s">
        <v>514</v>
      </c>
      <c r="R18" s="32" t="s">
        <v>514</v>
      </c>
      <c r="S18" s="32" t="s">
        <v>514</v>
      </c>
      <c r="T18" s="32" t="s">
        <v>514</v>
      </c>
    </row>
    <row r="19" spans="1:20" ht="17.25" customHeight="1">
      <c r="A19" s="44" t="s">
        <v>69</v>
      </c>
      <c r="B19" s="31">
        <v>42</v>
      </c>
      <c r="C19" s="32">
        <v>6720</v>
      </c>
      <c r="D19" s="32">
        <v>4365</v>
      </c>
      <c r="E19" s="32" t="s">
        <v>514</v>
      </c>
      <c r="F19" s="32" t="s">
        <v>514</v>
      </c>
      <c r="G19" s="32" t="s">
        <v>514</v>
      </c>
      <c r="H19" s="32" t="s">
        <v>514</v>
      </c>
      <c r="I19" s="32" t="s">
        <v>514</v>
      </c>
      <c r="J19" s="32" t="s">
        <v>514</v>
      </c>
      <c r="K19" s="32" t="s">
        <v>514</v>
      </c>
      <c r="L19" s="32" t="s">
        <v>514</v>
      </c>
      <c r="M19" s="32" t="s">
        <v>514</v>
      </c>
      <c r="N19" s="32" t="s">
        <v>514</v>
      </c>
      <c r="O19" s="32" t="s">
        <v>514</v>
      </c>
      <c r="P19" s="32" t="s">
        <v>514</v>
      </c>
      <c r="Q19" s="32" t="s">
        <v>514</v>
      </c>
      <c r="R19" s="32" t="s">
        <v>514</v>
      </c>
      <c r="S19" s="32">
        <v>1077</v>
      </c>
      <c r="T19" s="32">
        <v>812</v>
      </c>
    </row>
    <row r="20" spans="1:20" ht="17.25" customHeight="1">
      <c r="A20" s="44" t="s">
        <v>70</v>
      </c>
      <c r="B20" s="31">
        <v>183</v>
      </c>
      <c r="C20" s="32">
        <v>14801</v>
      </c>
      <c r="D20" s="32">
        <v>4591</v>
      </c>
      <c r="E20" s="32" t="s">
        <v>514</v>
      </c>
      <c r="F20" s="32" t="s">
        <v>514</v>
      </c>
      <c r="G20" s="32" t="s">
        <v>514</v>
      </c>
      <c r="H20" s="32" t="s">
        <v>514</v>
      </c>
      <c r="I20" s="32" t="s">
        <v>514</v>
      </c>
      <c r="J20" s="32" t="s">
        <v>514</v>
      </c>
      <c r="K20" s="32" t="s">
        <v>514</v>
      </c>
      <c r="L20" s="32">
        <v>81</v>
      </c>
      <c r="M20" s="32">
        <v>5072</v>
      </c>
      <c r="N20" s="32">
        <v>1107</v>
      </c>
      <c r="O20" s="32">
        <v>74</v>
      </c>
      <c r="P20" s="32">
        <v>6037</v>
      </c>
      <c r="Q20" s="32">
        <v>1505</v>
      </c>
      <c r="R20" s="32">
        <v>7</v>
      </c>
      <c r="S20" s="32">
        <v>3692</v>
      </c>
      <c r="T20" s="32">
        <v>1979</v>
      </c>
    </row>
    <row r="21" spans="1:20" ht="17.25" customHeight="1">
      <c r="A21" s="44" t="s">
        <v>433</v>
      </c>
      <c r="B21" s="31">
        <v>501</v>
      </c>
      <c r="C21" s="32">
        <v>30327</v>
      </c>
      <c r="D21" s="32">
        <v>1156</v>
      </c>
      <c r="E21" s="32" t="s">
        <v>514</v>
      </c>
      <c r="F21" s="32" t="s">
        <v>514</v>
      </c>
      <c r="G21" s="32" t="s">
        <v>514</v>
      </c>
      <c r="H21" s="32" t="s">
        <v>514</v>
      </c>
      <c r="I21" s="32">
        <v>418</v>
      </c>
      <c r="J21" s="32">
        <v>25977</v>
      </c>
      <c r="K21" s="32">
        <v>987</v>
      </c>
      <c r="L21" s="32">
        <v>81</v>
      </c>
      <c r="M21" s="32">
        <v>4192</v>
      </c>
      <c r="N21" s="32">
        <v>159</v>
      </c>
      <c r="O21" s="32" t="s">
        <v>519</v>
      </c>
      <c r="P21" s="32">
        <v>158</v>
      </c>
      <c r="Q21" s="32">
        <v>10</v>
      </c>
      <c r="R21" s="32">
        <v>28</v>
      </c>
      <c r="S21" s="32" t="s">
        <v>514</v>
      </c>
      <c r="T21" s="32" t="s">
        <v>514</v>
      </c>
    </row>
    <row r="22" spans="1:20" ht="17.25" customHeight="1">
      <c r="A22" s="44" t="s">
        <v>204</v>
      </c>
      <c r="B22" s="31" t="s">
        <v>515</v>
      </c>
      <c r="C22" s="32" t="s">
        <v>514</v>
      </c>
      <c r="D22" s="32" t="s">
        <v>514</v>
      </c>
      <c r="E22" s="32" t="s">
        <v>514</v>
      </c>
      <c r="F22" s="32" t="s">
        <v>514</v>
      </c>
      <c r="G22" s="32" t="s">
        <v>514</v>
      </c>
      <c r="H22" s="32" t="s">
        <v>514</v>
      </c>
      <c r="I22" s="32" t="s">
        <v>514</v>
      </c>
      <c r="J22" s="32" t="s">
        <v>514</v>
      </c>
      <c r="K22" s="32" t="s">
        <v>514</v>
      </c>
      <c r="L22" s="32" t="s">
        <v>514</v>
      </c>
      <c r="M22" s="32" t="s">
        <v>514</v>
      </c>
      <c r="N22" s="32" t="s">
        <v>514</v>
      </c>
      <c r="O22" s="32" t="s">
        <v>514</v>
      </c>
      <c r="P22" s="32" t="s">
        <v>514</v>
      </c>
      <c r="Q22" s="32" t="s">
        <v>514</v>
      </c>
      <c r="R22" s="32" t="s">
        <v>514</v>
      </c>
      <c r="S22" s="32" t="s">
        <v>514</v>
      </c>
      <c r="T22" s="32" t="s">
        <v>514</v>
      </c>
    </row>
    <row r="23" spans="1:20" ht="17.25" customHeight="1">
      <c r="A23" s="4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7.25" customHeight="1">
      <c r="A24" s="144" t="s">
        <v>205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7.25" customHeight="1">
      <c r="A25" s="44" t="s">
        <v>206</v>
      </c>
      <c r="B25" s="31">
        <v>5</v>
      </c>
      <c r="C25" s="32">
        <v>599</v>
      </c>
      <c r="D25" s="32">
        <v>39991</v>
      </c>
      <c r="E25" s="32" t="s">
        <v>514</v>
      </c>
      <c r="F25" s="32" t="s">
        <v>514</v>
      </c>
      <c r="G25" s="32" t="s">
        <v>514</v>
      </c>
      <c r="H25" s="32" t="s">
        <v>514</v>
      </c>
      <c r="I25" s="32" t="s">
        <v>514</v>
      </c>
      <c r="J25" s="32" t="s">
        <v>514</v>
      </c>
      <c r="K25" s="32" t="s">
        <v>514</v>
      </c>
      <c r="L25" s="32" t="s">
        <v>514</v>
      </c>
      <c r="M25" s="32" t="s">
        <v>514</v>
      </c>
      <c r="N25" s="32" t="s">
        <v>514</v>
      </c>
      <c r="O25" s="32" t="s">
        <v>514</v>
      </c>
      <c r="P25" s="32" t="s">
        <v>514</v>
      </c>
      <c r="Q25" s="32" t="s">
        <v>514</v>
      </c>
      <c r="R25" s="32" t="s">
        <v>514</v>
      </c>
      <c r="S25" s="32" t="s">
        <v>514</v>
      </c>
      <c r="T25" s="32" t="s">
        <v>514</v>
      </c>
    </row>
    <row r="26" spans="1:20" ht="17.25" customHeight="1">
      <c r="A26" s="44" t="s">
        <v>207</v>
      </c>
      <c r="B26" s="31">
        <v>8</v>
      </c>
      <c r="C26" s="32">
        <v>558</v>
      </c>
      <c r="D26" s="32">
        <v>2224</v>
      </c>
      <c r="E26" s="32" t="s">
        <v>514</v>
      </c>
      <c r="F26" s="32" t="s">
        <v>514</v>
      </c>
      <c r="G26" s="32" t="s">
        <v>514</v>
      </c>
      <c r="H26" s="32" t="s">
        <v>514</v>
      </c>
      <c r="I26" s="32" t="s">
        <v>514</v>
      </c>
      <c r="J26" s="32" t="s">
        <v>514</v>
      </c>
      <c r="K26" s="32" t="s">
        <v>514</v>
      </c>
      <c r="L26" s="32" t="s">
        <v>514</v>
      </c>
      <c r="M26" s="32" t="s">
        <v>514</v>
      </c>
      <c r="N26" s="32" t="s">
        <v>514</v>
      </c>
      <c r="O26" s="32" t="s">
        <v>514</v>
      </c>
      <c r="P26" s="32" t="s">
        <v>514</v>
      </c>
      <c r="Q26" s="32" t="s">
        <v>514</v>
      </c>
      <c r="R26" s="32">
        <v>8</v>
      </c>
      <c r="S26" s="32">
        <v>558</v>
      </c>
      <c r="T26" s="32">
        <v>2224</v>
      </c>
    </row>
    <row r="27" spans="1:20" ht="17.25" customHeight="1">
      <c r="A27" s="44" t="s">
        <v>434</v>
      </c>
      <c r="B27" s="31">
        <v>3</v>
      </c>
      <c r="C27" s="32">
        <v>14</v>
      </c>
      <c r="D27" s="32">
        <v>15</v>
      </c>
      <c r="E27" s="32" t="s">
        <v>514</v>
      </c>
      <c r="F27" s="32" t="s">
        <v>514</v>
      </c>
      <c r="G27" s="32" t="s">
        <v>514</v>
      </c>
      <c r="H27" s="32" t="s">
        <v>514</v>
      </c>
      <c r="I27" s="32" t="s">
        <v>514</v>
      </c>
      <c r="J27" s="32" t="s">
        <v>514</v>
      </c>
      <c r="K27" s="32" t="s">
        <v>514</v>
      </c>
      <c r="L27" s="32" t="s">
        <v>514</v>
      </c>
      <c r="M27" s="32" t="s">
        <v>514</v>
      </c>
      <c r="N27" s="32" t="s">
        <v>514</v>
      </c>
      <c r="O27" s="32" t="s">
        <v>514</v>
      </c>
      <c r="P27" s="32" t="s">
        <v>514</v>
      </c>
      <c r="Q27" s="32" t="s">
        <v>514</v>
      </c>
      <c r="R27" s="32">
        <v>3</v>
      </c>
      <c r="S27" s="32">
        <v>14</v>
      </c>
      <c r="T27" s="32">
        <v>15</v>
      </c>
    </row>
    <row r="28" spans="1:20" ht="17.25" customHeight="1">
      <c r="A28" s="44" t="s">
        <v>208</v>
      </c>
      <c r="B28" s="31">
        <v>8</v>
      </c>
      <c r="C28" s="32">
        <v>143</v>
      </c>
      <c r="D28" s="32">
        <v>48</v>
      </c>
      <c r="E28" s="32" t="s">
        <v>514</v>
      </c>
      <c r="F28" s="32" t="s">
        <v>514</v>
      </c>
      <c r="G28" s="32" t="s">
        <v>514</v>
      </c>
      <c r="H28" s="32" t="s">
        <v>514</v>
      </c>
      <c r="I28" s="32">
        <v>4</v>
      </c>
      <c r="J28" s="32">
        <v>30</v>
      </c>
      <c r="K28" s="32">
        <v>11</v>
      </c>
      <c r="L28" s="32">
        <v>4</v>
      </c>
      <c r="M28" s="32">
        <v>113</v>
      </c>
      <c r="N28" s="32">
        <v>37</v>
      </c>
      <c r="O28" s="32" t="s">
        <v>514</v>
      </c>
      <c r="P28" s="32" t="s">
        <v>514</v>
      </c>
      <c r="Q28" s="32" t="s">
        <v>514</v>
      </c>
      <c r="R28" s="32" t="s">
        <v>514</v>
      </c>
      <c r="S28" s="32" t="s">
        <v>514</v>
      </c>
      <c r="T28" s="32" t="s">
        <v>514</v>
      </c>
    </row>
    <row r="29" spans="1:20" ht="17.25" customHeight="1">
      <c r="A29" s="44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7.25" customHeight="1">
      <c r="A30" s="144" t="s">
        <v>209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7.25" customHeight="1">
      <c r="A31" s="44" t="s">
        <v>435</v>
      </c>
      <c r="B31" s="31">
        <v>3</v>
      </c>
      <c r="C31" s="32">
        <v>91</v>
      </c>
      <c r="D31" s="32">
        <v>216</v>
      </c>
      <c r="E31" s="32" t="s">
        <v>514</v>
      </c>
      <c r="F31" s="32" t="s">
        <v>514</v>
      </c>
      <c r="G31" s="32" t="s">
        <v>514</v>
      </c>
      <c r="H31" s="32" t="s">
        <v>514</v>
      </c>
      <c r="I31" s="32" t="s">
        <v>514</v>
      </c>
      <c r="J31" s="32" t="s">
        <v>514</v>
      </c>
      <c r="K31" s="32" t="s">
        <v>514</v>
      </c>
      <c r="L31" s="32" t="s">
        <v>514</v>
      </c>
      <c r="M31" s="32" t="s">
        <v>514</v>
      </c>
      <c r="N31" s="32" t="s">
        <v>514</v>
      </c>
      <c r="O31" s="32" t="s">
        <v>514</v>
      </c>
      <c r="P31" s="32" t="s">
        <v>514</v>
      </c>
      <c r="Q31" s="32" t="s">
        <v>514</v>
      </c>
      <c r="R31" s="32" t="s">
        <v>514</v>
      </c>
      <c r="S31" s="32" t="s">
        <v>514</v>
      </c>
      <c r="T31" s="32" t="s">
        <v>514</v>
      </c>
    </row>
    <row r="32" spans="1:20" ht="17.25" customHeight="1">
      <c r="A32" s="44" t="s">
        <v>210</v>
      </c>
      <c r="B32" s="31" t="s">
        <v>515</v>
      </c>
      <c r="C32" s="32" t="s">
        <v>514</v>
      </c>
      <c r="D32" s="32" t="s">
        <v>514</v>
      </c>
      <c r="E32" s="32" t="s">
        <v>514</v>
      </c>
      <c r="F32" s="32" t="s">
        <v>514</v>
      </c>
      <c r="G32" s="32" t="s">
        <v>514</v>
      </c>
      <c r="H32" s="32" t="s">
        <v>514</v>
      </c>
      <c r="I32" s="32" t="s">
        <v>514</v>
      </c>
      <c r="J32" s="32" t="s">
        <v>514</v>
      </c>
      <c r="K32" s="32" t="s">
        <v>514</v>
      </c>
      <c r="L32" s="32" t="s">
        <v>514</v>
      </c>
      <c r="M32" s="32" t="s">
        <v>514</v>
      </c>
      <c r="N32" s="32" t="s">
        <v>514</v>
      </c>
      <c r="O32" s="32" t="s">
        <v>514</v>
      </c>
      <c r="P32" s="32" t="s">
        <v>514</v>
      </c>
      <c r="Q32" s="32" t="s">
        <v>514</v>
      </c>
      <c r="R32" s="32" t="s">
        <v>514</v>
      </c>
      <c r="S32" s="32" t="s">
        <v>514</v>
      </c>
      <c r="T32" s="32" t="s">
        <v>514</v>
      </c>
    </row>
    <row r="33" spans="1:20" ht="17.25" customHeight="1">
      <c r="A33" s="4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7.25" customHeight="1">
      <c r="A34" s="144" t="s">
        <v>211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7.25" customHeight="1">
      <c r="A35" s="44" t="s">
        <v>212</v>
      </c>
      <c r="B35" s="31" t="s">
        <v>518</v>
      </c>
      <c r="C35" s="32">
        <v>142</v>
      </c>
      <c r="D35" s="32">
        <v>180</v>
      </c>
      <c r="E35" s="32" t="s">
        <v>514</v>
      </c>
      <c r="F35" s="32" t="s">
        <v>514</v>
      </c>
      <c r="G35" s="32" t="s">
        <v>514</v>
      </c>
      <c r="H35" s="32" t="s">
        <v>514</v>
      </c>
      <c r="I35" s="32" t="s">
        <v>514</v>
      </c>
      <c r="J35" s="32" t="s">
        <v>514</v>
      </c>
      <c r="K35" s="32" t="s">
        <v>514</v>
      </c>
      <c r="L35" s="32" t="s">
        <v>514</v>
      </c>
      <c r="M35" s="32" t="s">
        <v>514</v>
      </c>
      <c r="N35" s="32" t="s">
        <v>514</v>
      </c>
      <c r="O35" s="32" t="s">
        <v>514</v>
      </c>
      <c r="P35" s="32" t="s">
        <v>514</v>
      </c>
      <c r="Q35" s="32" t="s">
        <v>514</v>
      </c>
      <c r="R35" s="32" t="s">
        <v>514</v>
      </c>
      <c r="S35" s="32" t="s">
        <v>514</v>
      </c>
      <c r="T35" s="32" t="s">
        <v>514</v>
      </c>
    </row>
    <row r="36" spans="1:20" ht="17.25" customHeight="1">
      <c r="A36" s="44" t="s">
        <v>213</v>
      </c>
      <c r="B36" s="31">
        <v>35</v>
      </c>
      <c r="C36" s="32">
        <v>3061</v>
      </c>
      <c r="D36" s="32">
        <v>1756</v>
      </c>
      <c r="E36" s="32" t="s">
        <v>514</v>
      </c>
      <c r="F36" s="32" t="s">
        <v>514</v>
      </c>
      <c r="G36" s="32" t="s">
        <v>514</v>
      </c>
      <c r="H36" s="32" t="s">
        <v>514</v>
      </c>
      <c r="I36" s="32" t="s">
        <v>514</v>
      </c>
      <c r="J36" s="32" t="s">
        <v>514</v>
      </c>
      <c r="K36" s="32" t="s">
        <v>514</v>
      </c>
      <c r="L36" s="32" t="s">
        <v>514</v>
      </c>
      <c r="M36" s="32" t="s">
        <v>514</v>
      </c>
      <c r="N36" s="32" t="s">
        <v>514</v>
      </c>
      <c r="O36" s="32" t="s">
        <v>514</v>
      </c>
      <c r="P36" s="32" t="s">
        <v>514</v>
      </c>
      <c r="Q36" s="32" t="s">
        <v>514</v>
      </c>
      <c r="R36" s="32" t="s">
        <v>514</v>
      </c>
      <c r="S36" s="32" t="s">
        <v>514</v>
      </c>
      <c r="T36" s="32" t="s">
        <v>514</v>
      </c>
    </row>
    <row r="37" spans="1:20" ht="17.25" customHeight="1">
      <c r="A37" s="44" t="s">
        <v>245</v>
      </c>
      <c r="B37" s="31">
        <v>1935</v>
      </c>
      <c r="C37" s="32">
        <v>122106</v>
      </c>
      <c r="D37" s="32">
        <v>5149</v>
      </c>
      <c r="E37" s="32" t="s">
        <v>514</v>
      </c>
      <c r="F37" s="32" t="s">
        <v>514</v>
      </c>
      <c r="G37" s="32" t="s">
        <v>514</v>
      </c>
      <c r="H37" s="32" t="s">
        <v>514</v>
      </c>
      <c r="I37" s="32">
        <v>1459</v>
      </c>
      <c r="J37" s="32">
        <v>90129</v>
      </c>
      <c r="K37" s="32">
        <v>2543</v>
      </c>
      <c r="L37" s="32">
        <v>392</v>
      </c>
      <c r="M37" s="32">
        <v>26441</v>
      </c>
      <c r="N37" s="32">
        <v>1871</v>
      </c>
      <c r="O37" s="32">
        <v>79</v>
      </c>
      <c r="P37" s="32">
        <v>5296</v>
      </c>
      <c r="Q37" s="32">
        <v>658</v>
      </c>
      <c r="R37" s="32">
        <v>5</v>
      </c>
      <c r="S37" s="32">
        <v>240</v>
      </c>
      <c r="T37" s="32">
        <v>77</v>
      </c>
    </row>
    <row r="38" spans="1:20" ht="17.25" customHeight="1">
      <c r="A38" s="44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7.25" customHeight="1">
      <c r="A39" s="144" t="s">
        <v>454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7.25" customHeight="1">
      <c r="A40" s="44" t="s">
        <v>455</v>
      </c>
      <c r="B40" s="31">
        <v>121</v>
      </c>
      <c r="C40" s="32">
        <v>1071</v>
      </c>
      <c r="D40" s="32">
        <v>73</v>
      </c>
      <c r="E40" s="32" t="s">
        <v>514</v>
      </c>
      <c r="F40" s="32" t="s">
        <v>514</v>
      </c>
      <c r="G40" s="32" t="s">
        <v>514</v>
      </c>
      <c r="H40" s="32" t="s">
        <v>514</v>
      </c>
      <c r="I40" s="32">
        <v>60</v>
      </c>
      <c r="J40" s="32">
        <v>456</v>
      </c>
      <c r="K40" s="32">
        <v>34</v>
      </c>
      <c r="L40" s="32">
        <v>45</v>
      </c>
      <c r="M40" s="32">
        <v>489</v>
      </c>
      <c r="N40" s="32">
        <v>27</v>
      </c>
      <c r="O40" s="32">
        <v>16</v>
      </c>
      <c r="P40" s="32">
        <v>126</v>
      </c>
      <c r="Q40" s="32">
        <v>12</v>
      </c>
      <c r="R40" s="32" t="s">
        <v>514</v>
      </c>
      <c r="S40" s="32" t="s">
        <v>514</v>
      </c>
      <c r="T40" s="32" t="s">
        <v>514</v>
      </c>
    </row>
    <row r="41" spans="1:20" ht="17.25" customHeight="1">
      <c r="A41" s="44" t="s">
        <v>215</v>
      </c>
      <c r="B41" s="31">
        <v>631</v>
      </c>
      <c r="C41" s="32">
        <v>45502</v>
      </c>
      <c r="D41" s="32">
        <v>42216</v>
      </c>
      <c r="E41" s="32" t="s">
        <v>514</v>
      </c>
      <c r="F41" s="32" t="s">
        <v>514</v>
      </c>
      <c r="G41" s="32" t="s">
        <v>514</v>
      </c>
      <c r="H41" s="32" t="s">
        <v>514</v>
      </c>
      <c r="I41" s="32">
        <v>246</v>
      </c>
      <c r="J41" s="32">
        <v>4755</v>
      </c>
      <c r="K41" s="32">
        <v>77</v>
      </c>
      <c r="L41" s="32">
        <v>138</v>
      </c>
      <c r="M41" s="32">
        <v>3819</v>
      </c>
      <c r="N41" s="32">
        <v>296</v>
      </c>
      <c r="O41" s="32">
        <v>65</v>
      </c>
      <c r="P41" s="32">
        <v>6320</v>
      </c>
      <c r="Q41" s="32">
        <v>2639</v>
      </c>
      <c r="R41" s="32">
        <v>31</v>
      </c>
      <c r="S41" s="32">
        <v>3838</v>
      </c>
      <c r="T41" s="32">
        <v>1517</v>
      </c>
    </row>
    <row r="42" spans="1:20" ht="17.25" customHeight="1">
      <c r="A42" s="44" t="s">
        <v>216</v>
      </c>
      <c r="B42" s="31">
        <v>1028</v>
      </c>
      <c r="C42" s="32">
        <v>37052</v>
      </c>
      <c r="D42" s="32">
        <v>2817</v>
      </c>
      <c r="E42" s="32" t="s">
        <v>514</v>
      </c>
      <c r="F42" s="32" t="s">
        <v>514</v>
      </c>
      <c r="G42" s="32" t="s">
        <v>514</v>
      </c>
      <c r="H42" s="32" t="s">
        <v>514</v>
      </c>
      <c r="I42" s="32">
        <v>842</v>
      </c>
      <c r="J42" s="32">
        <v>30765</v>
      </c>
      <c r="K42" s="32">
        <v>411</v>
      </c>
      <c r="L42" s="32">
        <v>165</v>
      </c>
      <c r="M42" s="32">
        <v>5084</v>
      </c>
      <c r="N42" s="32">
        <v>168</v>
      </c>
      <c r="O42" s="32">
        <v>17</v>
      </c>
      <c r="P42" s="32">
        <v>348</v>
      </c>
      <c r="Q42" s="32">
        <v>19</v>
      </c>
      <c r="R42" s="32" t="s">
        <v>519</v>
      </c>
      <c r="S42" s="32">
        <v>2</v>
      </c>
      <c r="T42" s="32">
        <v>0</v>
      </c>
    </row>
    <row r="43" spans="1:20" ht="17.25" customHeight="1">
      <c r="A43" s="44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7.25" customHeight="1">
      <c r="A44" s="144" t="s">
        <v>526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7.25" customHeight="1">
      <c r="A45" s="44" t="s">
        <v>457</v>
      </c>
      <c r="B45" s="31">
        <v>5</v>
      </c>
      <c r="C45" s="32">
        <v>1329</v>
      </c>
      <c r="D45" s="32">
        <v>13333</v>
      </c>
      <c r="E45" s="32" t="s">
        <v>514</v>
      </c>
      <c r="F45" s="32" t="s">
        <v>514</v>
      </c>
      <c r="G45" s="32" t="s">
        <v>514</v>
      </c>
      <c r="H45" s="32" t="s">
        <v>514</v>
      </c>
      <c r="I45" s="32" t="s">
        <v>514</v>
      </c>
      <c r="J45" s="32" t="s">
        <v>514</v>
      </c>
      <c r="K45" s="32" t="s">
        <v>514</v>
      </c>
      <c r="L45" s="32" t="s">
        <v>514</v>
      </c>
      <c r="M45" s="32" t="s">
        <v>514</v>
      </c>
      <c r="N45" s="32" t="s">
        <v>514</v>
      </c>
      <c r="O45" s="32" t="s">
        <v>514</v>
      </c>
      <c r="P45" s="32" t="s">
        <v>514</v>
      </c>
      <c r="Q45" s="32" t="s">
        <v>514</v>
      </c>
      <c r="R45" s="32" t="s">
        <v>514</v>
      </c>
      <c r="S45" s="32" t="s">
        <v>514</v>
      </c>
      <c r="T45" s="32" t="s">
        <v>514</v>
      </c>
    </row>
    <row r="46" spans="1:20" ht="17.25" customHeight="1">
      <c r="A46" s="44" t="s">
        <v>458</v>
      </c>
      <c r="B46" s="31" t="s">
        <v>515</v>
      </c>
      <c r="C46" s="32" t="s">
        <v>514</v>
      </c>
      <c r="D46" s="32" t="s">
        <v>514</v>
      </c>
      <c r="E46" s="32" t="s">
        <v>514</v>
      </c>
      <c r="F46" s="32" t="s">
        <v>514</v>
      </c>
      <c r="G46" s="32" t="s">
        <v>514</v>
      </c>
      <c r="H46" s="32" t="s">
        <v>514</v>
      </c>
      <c r="I46" s="32" t="s">
        <v>514</v>
      </c>
      <c r="J46" s="32" t="s">
        <v>514</v>
      </c>
      <c r="K46" s="32" t="s">
        <v>514</v>
      </c>
      <c r="L46" s="32" t="s">
        <v>514</v>
      </c>
      <c r="M46" s="32" t="s">
        <v>514</v>
      </c>
      <c r="N46" s="32" t="s">
        <v>514</v>
      </c>
      <c r="O46" s="32" t="s">
        <v>514</v>
      </c>
      <c r="P46" s="32" t="s">
        <v>514</v>
      </c>
      <c r="Q46" s="32" t="s">
        <v>514</v>
      </c>
      <c r="R46" s="32" t="s">
        <v>514</v>
      </c>
      <c r="S46" s="32" t="s">
        <v>514</v>
      </c>
      <c r="T46" s="32" t="s">
        <v>514</v>
      </c>
    </row>
    <row r="47" spans="1:20" ht="17.25" customHeight="1">
      <c r="A47" s="44" t="s">
        <v>456</v>
      </c>
      <c r="B47" s="31">
        <v>73</v>
      </c>
      <c r="C47" s="32">
        <v>794</v>
      </c>
      <c r="D47" s="32">
        <v>48</v>
      </c>
      <c r="E47" s="32" t="s">
        <v>514</v>
      </c>
      <c r="F47" s="32" t="s">
        <v>514</v>
      </c>
      <c r="G47" s="32" t="s">
        <v>514</v>
      </c>
      <c r="H47" s="32" t="s">
        <v>514</v>
      </c>
      <c r="I47" s="32" t="s">
        <v>519</v>
      </c>
      <c r="J47" s="32" t="s">
        <v>519</v>
      </c>
      <c r="K47" s="32" t="s">
        <v>519</v>
      </c>
      <c r="L47" s="32" t="s">
        <v>519</v>
      </c>
      <c r="M47" s="32" t="s">
        <v>519</v>
      </c>
      <c r="N47" s="32" t="s">
        <v>519</v>
      </c>
      <c r="O47" s="32" t="s">
        <v>519</v>
      </c>
      <c r="P47" s="32" t="s">
        <v>519</v>
      </c>
      <c r="Q47" s="32" t="s">
        <v>519</v>
      </c>
      <c r="R47" s="32" t="s">
        <v>519</v>
      </c>
      <c r="S47" s="32" t="s">
        <v>519</v>
      </c>
      <c r="T47" s="32" t="s">
        <v>519</v>
      </c>
    </row>
    <row r="48" spans="1:20" ht="17.25" customHeight="1">
      <c r="A48" s="44" t="s">
        <v>17</v>
      </c>
      <c r="B48" s="31">
        <v>428</v>
      </c>
      <c r="C48" s="32">
        <v>18776</v>
      </c>
      <c r="D48" s="32">
        <v>1277</v>
      </c>
      <c r="E48" s="32" t="s">
        <v>514</v>
      </c>
      <c r="F48" s="32" t="s">
        <v>514</v>
      </c>
      <c r="G48" s="32" t="s">
        <v>514</v>
      </c>
      <c r="H48" s="32" t="s">
        <v>514</v>
      </c>
      <c r="I48" s="32">
        <v>245</v>
      </c>
      <c r="J48" s="32">
        <v>10505</v>
      </c>
      <c r="K48" s="32">
        <v>453</v>
      </c>
      <c r="L48" s="32">
        <v>159</v>
      </c>
      <c r="M48" s="32">
        <v>7587</v>
      </c>
      <c r="N48" s="32">
        <v>610</v>
      </c>
      <c r="O48" s="32">
        <v>15</v>
      </c>
      <c r="P48" s="32">
        <v>516</v>
      </c>
      <c r="Q48" s="32">
        <v>59</v>
      </c>
      <c r="R48" s="32" t="s">
        <v>519</v>
      </c>
      <c r="S48" s="32">
        <v>34</v>
      </c>
      <c r="T48" s="32">
        <v>50</v>
      </c>
    </row>
    <row r="49" spans="1:20" ht="17.25" customHeight="1">
      <c r="A49" s="44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7.25" customHeight="1">
      <c r="A50" s="144" t="s">
        <v>217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7.25" customHeight="1">
      <c r="A51" s="44" t="s">
        <v>218</v>
      </c>
      <c r="B51" s="31">
        <v>88</v>
      </c>
      <c r="C51" s="32" t="s">
        <v>517</v>
      </c>
      <c r="D51" s="32">
        <v>26965</v>
      </c>
      <c r="E51" s="32" t="s">
        <v>514</v>
      </c>
      <c r="F51" s="32" t="s">
        <v>514</v>
      </c>
      <c r="G51" s="32" t="s">
        <v>514</v>
      </c>
      <c r="H51" s="32" t="s">
        <v>514</v>
      </c>
      <c r="I51" s="32" t="s">
        <v>514</v>
      </c>
      <c r="J51" s="32" t="s">
        <v>514</v>
      </c>
      <c r="K51" s="32" t="s">
        <v>514</v>
      </c>
      <c r="L51" s="32" t="s">
        <v>514</v>
      </c>
      <c r="M51" s="32" t="s">
        <v>514</v>
      </c>
      <c r="N51" s="32" t="s">
        <v>514</v>
      </c>
      <c r="O51" s="32" t="s">
        <v>514</v>
      </c>
      <c r="P51" s="32" t="s">
        <v>514</v>
      </c>
      <c r="Q51" s="32" t="s">
        <v>514</v>
      </c>
      <c r="R51" s="32" t="s">
        <v>514</v>
      </c>
      <c r="S51" s="32" t="s">
        <v>514</v>
      </c>
      <c r="T51" s="32" t="s">
        <v>514</v>
      </c>
    </row>
    <row r="52" spans="1:20" ht="17.25" customHeight="1">
      <c r="A52" s="44" t="s">
        <v>219</v>
      </c>
      <c r="B52" s="31">
        <v>296</v>
      </c>
      <c r="C52" s="32" t="s">
        <v>517</v>
      </c>
      <c r="D52" s="32">
        <v>1452</v>
      </c>
      <c r="E52" s="32" t="s">
        <v>514</v>
      </c>
      <c r="F52" s="32" t="s">
        <v>514</v>
      </c>
      <c r="G52" s="32" t="s">
        <v>514</v>
      </c>
      <c r="H52" s="32" t="s">
        <v>514</v>
      </c>
      <c r="I52" s="32" t="s">
        <v>514</v>
      </c>
      <c r="J52" s="32" t="s">
        <v>514</v>
      </c>
      <c r="K52" s="32" t="s">
        <v>514</v>
      </c>
      <c r="L52" s="32" t="s">
        <v>514</v>
      </c>
      <c r="M52" s="32" t="s">
        <v>514</v>
      </c>
      <c r="N52" s="32" t="s">
        <v>514</v>
      </c>
      <c r="O52" s="32" t="s">
        <v>514</v>
      </c>
      <c r="P52" s="32" t="s">
        <v>514</v>
      </c>
      <c r="Q52" s="32" t="s">
        <v>514</v>
      </c>
      <c r="R52" s="32" t="s">
        <v>514</v>
      </c>
      <c r="S52" s="32" t="s">
        <v>514</v>
      </c>
      <c r="T52" s="32" t="s">
        <v>514</v>
      </c>
    </row>
    <row r="53" spans="1:20" ht="17.25" customHeight="1">
      <c r="A53" s="44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7.25" customHeight="1">
      <c r="A54" s="144" t="s">
        <v>220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7.25" customHeight="1">
      <c r="A55" s="44" t="s">
        <v>221</v>
      </c>
      <c r="B55" s="31">
        <v>51</v>
      </c>
      <c r="C55" s="32">
        <v>1391</v>
      </c>
      <c r="D55" s="32">
        <v>87</v>
      </c>
      <c r="E55" s="32" t="s">
        <v>514</v>
      </c>
      <c r="F55" s="32" t="s">
        <v>519</v>
      </c>
      <c r="G55" s="32">
        <v>65</v>
      </c>
      <c r="H55" s="32">
        <v>2</v>
      </c>
      <c r="I55" s="32">
        <v>46</v>
      </c>
      <c r="J55" s="32">
        <v>1210</v>
      </c>
      <c r="K55" s="32">
        <v>66</v>
      </c>
      <c r="L55" s="32">
        <v>3</v>
      </c>
      <c r="M55" s="32">
        <v>116</v>
      </c>
      <c r="N55" s="32">
        <v>19</v>
      </c>
      <c r="O55" s="32" t="s">
        <v>514</v>
      </c>
      <c r="P55" s="32" t="s">
        <v>514</v>
      </c>
      <c r="Q55" s="32" t="s">
        <v>514</v>
      </c>
      <c r="R55" s="32" t="s">
        <v>514</v>
      </c>
      <c r="S55" s="32" t="s">
        <v>514</v>
      </c>
      <c r="T55" s="32" t="s">
        <v>514</v>
      </c>
    </row>
    <row r="56" spans="1:20" ht="17.25" customHeight="1">
      <c r="A56" s="44" t="s">
        <v>222</v>
      </c>
      <c r="B56" s="31">
        <v>225</v>
      </c>
      <c r="C56" s="32">
        <v>8581</v>
      </c>
      <c r="D56" s="32">
        <v>826</v>
      </c>
      <c r="E56" s="32" t="s">
        <v>514</v>
      </c>
      <c r="F56" s="32" t="s">
        <v>514</v>
      </c>
      <c r="G56" s="32" t="s">
        <v>514</v>
      </c>
      <c r="H56" s="32" t="s">
        <v>514</v>
      </c>
      <c r="I56" s="32">
        <v>43</v>
      </c>
      <c r="J56" s="32">
        <v>1111</v>
      </c>
      <c r="K56" s="32">
        <v>47</v>
      </c>
      <c r="L56" s="32">
        <v>164</v>
      </c>
      <c r="M56" s="32">
        <v>5782</v>
      </c>
      <c r="N56" s="32">
        <v>492</v>
      </c>
      <c r="O56" s="32">
        <v>18</v>
      </c>
      <c r="P56" s="32">
        <v>1688</v>
      </c>
      <c r="Q56" s="32">
        <v>287</v>
      </c>
      <c r="R56" s="32" t="s">
        <v>514</v>
      </c>
      <c r="S56" s="32" t="s">
        <v>514</v>
      </c>
      <c r="T56" s="32" t="s">
        <v>514</v>
      </c>
    </row>
    <row r="57" spans="1:20" ht="17.25" customHeight="1">
      <c r="A57" s="4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7.25" customHeight="1">
      <c r="A58" s="144" t="s">
        <v>525</v>
      </c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7.25" customHeight="1">
      <c r="A59" s="44" t="s">
        <v>52</v>
      </c>
      <c r="B59" s="31">
        <v>902</v>
      </c>
      <c r="C59" s="32" t="s">
        <v>517</v>
      </c>
      <c r="D59" s="32">
        <v>649</v>
      </c>
      <c r="E59" s="32" t="s">
        <v>514</v>
      </c>
      <c r="F59" s="32">
        <v>8</v>
      </c>
      <c r="G59" s="32" t="s">
        <v>517</v>
      </c>
      <c r="H59" s="32">
        <v>5</v>
      </c>
      <c r="I59" s="32">
        <v>839</v>
      </c>
      <c r="J59" s="32" t="s">
        <v>517</v>
      </c>
      <c r="K59" s="32">
        <v>588</v>
      </c>
      <c r="L59" s="32">
        <v>55</v>
      </c>
      <c r="M59" s="32" t="s">
        <v>517</v>
      </c>
      <c r="N59" s="32">
        <v>56</v>
      </c>
      <c r="O59" s="32" t="s">
        <v>514</v>
      </c>
      <c r="P59" s="32" t="s">
        <v>514</v>
      </c>
      <c r="Q59" s="32" t="s">
        <v>514</v>
      </c>
      <c r="R59" s="32" t="s">
        <v>514</v>
      </c>
      <c r="S59" s="32" t="s">
        <v>514</v>
      </c>
      <c r="T59" s="32" t="s">
        <v>514</v>
      </c>
    </row>
    <row r="60" spans="1:20" ht="17.25" customHeight="1">
      <c r="A60" s="44" t="s">
        <v>53</v>
      </c>
      <c r="B60" s="31">
        <v>1258</v>
      </c>
      <c r="C60" s="32" t="s">
        <v>517</v>
      </c>
      <c r="D60" s="32">
        <v>1378</v>
      </c>
      <c r="E60" s="32">
        <v>27</v>
      </c>
      <c r="F60" s="32">
        <v>61</v>
      </c>
      <c r="G60" s="32" t="s">
        <v>517</v>
      </c>
      <c r="H60" s="32">
        <v>27</v>
      </c>
      <c r="I60" s="32">
        <v>1170</v>
      </c>
      <c r="J60" s="32" t="s">
        <v>517</v>
      </c>
      <c r="K60" s="32">
        <v>1287</v>
      </c>
      <c r="L60" s="32">
        <v>26</v>
      </c>
      <c r="M60" s="32" t="s">
        <v>517</v>
      </c>
      <c r="N60" s="32">
        <v>30</v>
      </c>
      <c r="O60" s="32" t="s">
        <v>519</v>
      </c>
      <c r="P60" s="32" t="s">
        <v>517</v>
      </c>
      <c r="Q60" s="32">
        <v>5</v>
      </c>
      <c r="R60" s="32" t="s">
        <v>514</v>
      </c>
      <c r="S60" s="32" t="s">
        <v>514</v>
      </c>
      <c r="T60" s="32" t="s">
        <v>514</v>
      </c>
    </row>
    <row r="61" spans="1:20" ht="17.25" customHeight="1">
      <c r="A61" s="44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7.25" customHeight="1">
      <c r="A62" s="144" t="s">
        <v>223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7.25" customHeight="1">
      <c r="A63" s="44" t="s">
        <v>223</v>
      </c>
      <c r="B63" s="31">
        <v>561</v>
      </c>
      <c r="C63" s="32">
        <v>19457</v>
      </c>
      <c r="D63" s="32">
        <v>706</v>
      </c>
      <c r="E63" s="32" t="s">
        <v>514</v>
      </c>
      <c r="F63" s="32">
        <v>12</v>
      </c>
      <c r="G63" s="32">
        <v>348</v>
      </c>
      <c r="H63" s="32">
        <v>4</v>
      </c>
      <c r="I63" s="32">
        <v>487</v>
      </c>
      <c r="J63" s="32">
        <v>16499</v>
      </c>
      <c r="K63" s="32">
        <v>210</v>
      </c>
      <c r="L63" s="32">
        <v>50</v>
      </c>
      <c r="M63" s="32">
        <v>1615</v>
      </c>
      <c r="N63" s="32">
        <v>136</v>
      </c>
      <c r="O63" s="32">
        <v>6</v>
      </c>
      <c r="P63" s="32">
        <v>532</v>
      </c>
      <c r="Q63" s="32">
        <v>74</v>
      </c>
      <c r="R63" s="32">
        <v>4</v>
      </c>
      <c r="S63" s="32">
        <v>429</v>
      </c>
      <c r="T63" s="32">
        <v>177</v>
      </c>
    </row>
    <row r="64" spans="1:20" ht="17.25" customHeight="1">
      <c r="A64" s="45"/>
      <c r="B64" s="113"/>
      <c r="C64" s="39"/>
      <c r="D64" s="39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 ht="17.25" customHeight="1">
      <c r="A65" s="133" t="s">
        <v>658</v>
      </c>
      <c r="B65" s="31"/>
      <c r="C65" s="38"/>
      <c r="D65" s="3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7.25" customHeight="1">
      <c r="A66" s="133" t="s">
        <v>659</v>
      </c>
      <c r="B66" s="31"/>
      <c r="C66" s="38"/>
      <c r="D66" s="3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ht="17.25" customHeight="1">
      <c r="A67" s="1" t="s">
        <v>102</v>
      </c>
    </row>
    <row r="68" ht="15" customHeight="1"/>
  </sheetData>
  <sheetProtection/>
  <mergeCells count="10">
    <mergeCell ref="A4:T4"/>
    <mergeCell ref="I6:T6"/>
    <mergeCell ref="I7:K7"/>
    <mergeCell ref="O7:Q7"/>
    <mergeCell ref="R7:T7"/>
    <mergeCell ref="A6:A8"/>
    <mergeCell ref="B6:D7"/>
    <mergeCell ref="E6:E7"/>
    <mergeCell ref="F6:H7"/>
    <mergeCell ref="L7:N7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/>
  <cols>
    <col min="1" max="1" width="29.09765625" style="1" customWidth="1"/>
    <col min="2" max="10" width="9" style="0" customWidth="1"/>
    <col min="11" max="22" width="12.59765625" style="1" customWidth="1"/>
    <col min="23" max="16384" width="10.59765625" style="1" customWidth="1"/>
  </cols>
  <sheetData>
    <row r="1" spans="1:22" s="14" customFormat="1" ht="17.25" customHeight="1">
      <c r="A1" s="124" t="s">
        <v>661</v>
      </c>
      <c r="V1" s="3" t="s">
        <v>662</v>
      </c>
    </row>
    <row r="2" spans="1:22" s="14" customFormat="1" ht="17.25" customHeight="1">
      <c r="A2" s="124"/>
      <c r="V2" s="3"/>
    </row>
    <row r="3" spans="1:22" s="14" customFormat="1" ht="17.25" customHeight="1">
      <c r="A3" s="124"/>
      <c r="V3" s="3"/>
    </row>
    <row r="4" spans="1:22" s="74" customFormat="1" ht="18" customHeight="1">
      <c r="A4" s="397" t="s">
        <v>660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</row>
    <row r="5" spans="1:23" ht="17.25" customHeight="1" thickBot="1">
      <c r="A5" s="18"/>
      <c r="B5" s="153"/>
      <c r="C5" s="153"/>
      <c r="D5" s="153"/>
      <c r="E5" s="153"/>
      <c r="F5" s="153"/>
      <c r="G5" s="153"/>
      <c r="H5" s="153"/>
      <c r="I5" s="153"/>
      <c r="J5" s="153"/>
      <c r="K5" s="50"/>
      <c r="L5" s="50"/>
      <c r="M5" s="50"/>
      <c r="N5" s="50"/>
      <c r="O5" s="50"/>
      <c r="P5" s="51"/>
      <c r="Q5" s="52"/>
      <c r="R5" s="52"/>
      <c r="S5" s="53"/>
      <c r="T5" s="50"/>
      <c r="U5" s="50"/>
      <c r="V5" s="52" t="s">
        <v>95</v>
      </c>
      <c r="W5" s="5"/>
    </row>
    <row r="6" spans="1:23" ht="17.25" customHeight="1">
      <c r="A6" s="403" t="s">
        <v>96</v>
      </c>
      <c r="B6" s="418" t="s">
        <v>198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20"/>
      <c r="T6" s="414" t="s">
        <v>101</v>
      </c>
      <c r="U6" s="415"/>
      <c r="V6" s="415"/>
      <c r="W6" s="5"/>
    </row>
    <row r="7" spans="1:23" ht="17.25" customHeight="1">
      <c r="A7" s="404"/>
      <c r="B7" s="400" t="s">
        <v>469</v>
      </c>
      <c r="C7" s="401"/>
      <c r="D7" s="402"/>
      <c r="E7" s="400" t="s">
        <v>470</v>
      </c>
      <c r="F7" s="401"/>
      <c r="G7" s="402"/>
      <c r="H7" s="400" t="s">
        <v>97</v>
      </c>
      <c r="I7" s="401"/>
      <c r="J7" s="402"/>
      <c r="K7" s="400" t="s">
        <v>98</v>
      </c>
      <c r="L7" s="401"/>
      <c r="M7" s="402"/>
      <c r="N7" s="400" t="s">
        <v>99</v>
      </c>
      <c r="O7" s="401"/>
      <c r="P7" s="402"/>
      <c r="Q7" s="400" t="s">
        <v>100</v>
      </c>
      <c r="R7" s="401"/>
      <c r="S7" s="401"/>
      <c r="T7" s="417"/>
      <c r="U7" s="410"/>
      <c r="V7" s="410"/>
      <c r="W7" s="5"/>
    </row>
    <row r="8" spans="1:23" ht="17.25" customHeight="1">
      <c r="A8" s="405"/>
      <c r="B8" s="16" t="s">
        <v>199</v>
      </c>
      <c r="C8" s="16" t="s">
        <v>200</v>
      </c>
      <c r="D8" s="16" t="s">
        <v>201</v>
      </c>
      <c r="E8" s="16" t="s">
        <v>199</v>
      </c>
      <c r="F8" s="16" t="s">
        <v>200</v>
      </c>
      <c r="G8" s="16" t="s">
        <v>201</v>
      </c>
      <c r="H8" s="16" t="s">
        <v>199</v>
      </c>
      <c r="I8" s="16" t="s">
        <v>200</v>
      </c>
      <c r="J8" s="16" t="s">
        <v>201</v>
      </c>
      <c r="K8" s="16" t="s">
        <v>199</v>
      </c>
      <c r="L8" s="16" t="s">
        <v>200</v>
      </c>
      <c r="M8" s="16" t="s">
        <v>201</v>
      </c>
      <c r="N8" s="16" t="s">
        <v>199</v>
      </c>
      <c r="O8" s="16" t="s">
        <v>200</v>
      </c>
      <c r="P8" s="16" t="s">
        <v>201</v>
      </c>
      <c r="Q8" s="16" t="s">
        <v>199</v>
      </c>
      <c r="R8" s="16" t="s">
        <v>200</v>
      </c>
      <c r="S8" s="26" t="s">
        <v>201</v>
      </c>
      <c r="T8" s="16" t="s">
        <v>199</v>
      </c>
      <c r="U8" s="16" t="s">
        <v>200</v>
      </c>
      <c r="V8" s="26" t="s">
        <v>201</v>
      </c>
      <c r="W8" s="5"/>
    </row>
    <row r="9" spans="1:23" ht="17.25" customHeight="1">
      <c r="A9" s="43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36"/>
    </row>
    <row r="10" spans="1:23" ht="17.25" customHeight="1">
      <c r="A10" s="123" t="s">
        <v>485</v>
      </c>
      <c r="B10" s="8">
        <v>10</v>
      </c>
      <c r="C10" s="8">
        <v>1559</v>
      </c>
      <c r="D10" s="8">
        <v>1198</v>
      </c>
      <c r="E10" s="8">
        <v>118</v>
      </c>
      <c r="F10" s="8">
        <v>13619</v>
      </c>
      <c r="G10" s="8">
        <v>11154</v>
      </c>
      <c r="H10" s="8">
        <v>116</v>
      </c>
      <c r="I10" s="8">
        <v>16595</v>
      </c>
      <c r="J10" s="8">
        <v>45119</v>
      </c>
      <c r="K10" s="8">
        <v>3</v>
      </c>
      <c r="L10" s="8">
        <v>511</v>
      </c>
      <c r="M10" s="8">
        <v>19673</v>
      </c>
      <c r="N10" s="8">
        <v>17</v>
      </c>
      <c r="O10" s="8">
        <v>4129</v>
      </c>
      <c r="P10" s="8">
        <v>15279</v>
      </c>
      <c r="Q10" s="32" t="s">
        <v>514</v>
      </c>
      <c r="R10" s="32" t="s">
        <v>514</v>
      </c>
      <c r="S10" s="32" t="s">
        <v>514</v>
      </c>
      <c r="T10" s="8">
        <v>346</v>
      </c>
      <c r="U10" s="8">
        <v>52661</v>
      </c>
      <c r="V10" s="8">
        <v>21005</v>
      </c>
      <c r="W10" s="7"/>
    </row>
    <row r="11" spans="1:23" ht="17.25" customHeight="1">
      <c r="A11" s="128" t="s">
        <v>477</v>
      </c>
      <c r="B11" s="8">
        <v>12</v>
      </c>
      <c r="C11" s="8">
        <v>1697</v>
      </c>
      <c r="D11" s="8">
        <v>1127</v>
      </c>
      <c r="E11" s="8">
        <v>111</v>
      </c>
      <c r="F11" s="8">
        <v>13183</v>
      </c>
      <c r="G11" s="8">
        <v>8866</v>
      </c>
      <c r="H11" s="8">
        <v>130</v>
      </c>
      <c r="I11" s="8">
        <v>18362</v>
      </c>
      <c r="J11" s="8">
        <v>36933</v>
      </c>
      <c r="K11" s="8">
        <v>6</v>
      </c>
      <c r="L11" s="8">
        <v>1021</v>
      </c>
      <c r="M11" s="8">
        <v>26876</v>
      </c>
      <c r="N11" s="8">
        <v>20</v>
      </c>
      <c r="O11" s="8">
        <v>4697</v>
      </c>
      <c r="P11" s="8">
        <v>15007</v>
      </c>
      <c r="Q11" s="32" t="s">
        <v>514</v>
      </c>
      <c r="R11" s="32" t="s">
        <v>514</v>
      </c>
      <c r="S11" s="32" t="s">
        <v>514</v>
      </c>
      <c r="T11" s="8">
        <v>383</v>
      </c>
      <c r="U11" s="8">
        <v>59846</v>
      </c>
      <c r="V11" s="8">
        <v>20739</v>
      </c>
      <c r="W11" s="7"/>
    </row>
    <row r="12" spans="1:23" ht="17.25" customHeight="1">
      <c r="A12" s="128" t="s">
        <v>478</v>
      </c>
      <c r="B12" s="8">
        <v>8</v>
      </c>
      <c r="C12" s="8">
        <v>921</v>
      </c>
      <c r="D12" s="8">
        <v>798</v>
      </c>
      <c r="E12" s="8">
        <v>128</v>
      </c>
      <c r="F12" s="8">
        <v>14078</v>
      </c>
      <c r="G12" s="8">
        <v>10069</v>
      </c>
      <c r="H12" s="8">
        <v>140</v>
      </c>
      <c r="I12" s="8">
        <v>19937</v>
      </c>
      <c r="J12" s="8">
        <v>36348</v>
      </c>
      <c r="K12" s="8">
        <v>6</v>
      </c>
      <c r="L12" s="8">
        <v>1160</v>
      </c>
      <c r="M12" s="8">
        <v>29398</v>
      </c>
      <c r="N12" s="8">
        <v>10</v>
      </c>
      <c r="O12" s="8">
        <v>2452</v>
      </c>
      <c r="P12" s="8">
        <v>5895</v>
      </c>
      <c r="Q12" s="32" t="s">
        <v>514</v>
      </c>
      <c r="R12" s="32" t="s">
        <v>514</v>
      </c>
      <c r="S12" s="32" t="s">
        <v>514</v>
      </c>
      <c r="T12" s="8">
        <v>356</v>
      </c>
      <c r="U12" s="32" t="s">
        <v>517</v>
      </c>
      <c r="V12" s="8">
        <v>32756</v>
      </c>
      <c r="W12" s="7"/>
    </row>
    <row r="13" spans="1:23" ht="17.25" customHeight="1">
      <c r="A13" s="128" t="s">
        <v>479</v>
      </c>
      <c r="B13" s="8">
        <v>7</v>
      </c>
      <c r="C13" s="8">
        <v>872</v>
      </c>
      <c r="D13" s="8">
        <v>611</v>
      </c>
      <c r="E13" s="8">
        <v>106</v>
      </c>
      <c r="F13" s="8">
        <v>13285</v>
      </c>
      <c r="G13" s="8">
        <v>7888</v>
      </c>
      <c r="H13" s="8">
        <v>132</v>
      </c>
      <c r="I13" s="8">
        <v>17647</v>
      </c>
      <c r="J13" s="8">
        <v>35227</v>
      </c>
      <c r="K13" s="8">
        <v>7</v>
      </c>
      <c r="L13" s="8">
        <v>1148</v>
      </c>
      <c r="M13" s="8">
        <v>30968</v>
      </c>
      <c r="N13" s="8">
        <v>10</v>
      </c>
      <c r="O13" s="8">
        <v>2879</v>
      </c>
      <c r="P13" s="8">
        <v>7099</v>
      </c>
      <c r="Q13" s="32" t="s">
        <v>514</v>
      </c>
      <c r="R13" s="32" t="s">
        <v>514</v>
      </c>
      <c r="S13" s="32" t="s">
        <v>514</v>
      </c>
      <c r="T13" s="8">
        <v>357</v>
      </c>
      <c r="U13" s="32" t="s">
        <v>517</v>
      </c>
      <c r="V13" s="8">
        <v>22750</v>
      </c>
      <c r="W13" s="7"/>
    </row>
    <row r="14" spans="1:23" ht="17.25" customHeight="1">
      <c r="A14" s="129" t="s">
        <v>522</v>
      </c>
      <c r="B14" s="152">
        <v>3</v>
      </c>
      <c r="C14" s="152">
        <v>347</v>
      </c>
      <c r="D14" s="152">
        <v>246</v>
      </c>
      <c r="E14" s="233">
        <f aca="true" t="shared" si="0" ref="E14:S14">SUM(E18:E22,E25:E28,E31:E32,E35:E37,E40:E42,E45:E48,E51:E52,E55:E56,E59:E60,E63)</f>
        <v>84</v>
      </c>
      <c r="F14" s="233">
        <v>13489</v>
      </c>
      <c r="G14" s="233">
        <v>11703</v>
      </c>
      <c r="H14" s="233">
        <f t="shared" si="0"/>
        <v>102</v>
      </c>
      <c r="I14" s="233">
        <v>21301</v>
      </c>
      <c r="J14" s="233">
        <f t="shared" si="0"/>
        <v>47727</v>
      </c>
      <c r="K14" s="233">
        <v>10</v>
      </c>
      <c r="L14" s="233">
        <f t="shared" si="0"/>
        <v>1388</v>
      </c>
      <c r="M14" s="233">
        <f t="shared" si="0"/>
        <v>22191</v>
      </c>
      <c r="N14" s="233">
        <v>10</v>
      </c>
      <c r="O14" s="233">
        <f t="shared" si="0"/>
        <v>2717</v>
      </c>
      <c r="P14" s="233">
        <f t="shared" si="0"/>
        <v>6329</v>
      </c>
      <c r="Q14" s="233">
        <v>1</v>
      </c>
      <c r="R14" s="233">
        <f t="shared" si="0"/>
        <v>80</v>
      </c>
      <c r="S14" s="233">
        <f t="shared" si="0"/>
        <v>308</v>
      </c>
      <c r="T14" s="233">
        <f>SUM(T18:T22,T25:T28,T31:T32,T35:T37,T40:T42,T45:T48,T51:T52,T55:T56,T59:T60,T63)</f>
        <v>384</v>
      </c>
      <c r="U14" s="234" t="s">
        <v>663</v>
      </c>
      <c r="V14" s="233">
        <f>SUM(V18:V22,V25:V28,V31:V32,V35:V37,V40:V42,V45:V48,V51:V52,V55:V56,V59:V60,V63)</f>
        <v>28417</v>
      </c>
      <c r="W14" s="115"/>
    </row>
    <row r="15" spans="2:23" ht="17.25" customHeight="1">
      <c r="B15" s="151"/>
      <c r="C15" s="121"/>
      <c r="D15" s="121"/>
      <c r="E15" s="131"/>
      <c r="F15" s="121"/>
      <c r="G15" s="121"/>
      <c r="H15" s="131"/>
      <c r="I15" s="131"/>
      <c r="J15" s="131"/>
      <c r="K15" s="131"/>
      <c r="L15" s="131"/>
      <c r="M15" s="131"/>
      <c r="N15" s="121"/>
      <c r="O15" s="131"/>
      <c r="P15" s="131"/>
      <c r="Q15" s="121"/>
      <c r="R15" s="131"/>
      <c r="S15" s="131"/>
      <c r="T15" s="131"/>
      <c r="U15" s="121"/>
      <c r="V15" s="121"/>
      <c r="W15" s="29"/>
    </row>
    <row r="16" spans="1:23" ht="17.25" customHeight="1">
      <c r="A16" s="145"/>
      <c r="B16" s="131"/>
      <c r="C16" s="121"/>
      <c r="D16" s="121"/>
      <c r="E16" s="131"/>
      <c r="F16" s="121"/>
      <c r="G16" s="121"/>
      <c r="H16" s="131"/>
      <c r="I16" s="131"/>
      <c r="J16" s="131"/>
      <c r="K16" s="131"/>
      <c r="L16" s="131"/>
      <c r="M16" s="131"/>
      <c r="N16" s="121"/>
      <c r="O16" s="131"/>
      <c r="P16" s="131"/>
      <c r="Q16" s="121"/>
      <c r="R16" s="131"/>
      <c r="S16" s="131"/>
      <c r="T16" s="131"/>
      <c r="U16" s="121"/>
      <c r="V16" s="121"/>
      <c r="W16" s="29"/>
    </row>
    <row r="17" spans="1:23" ht="17.25" customHeight="1">
      <c r="A17" s="144" t="s">
        <v>67</v>
      </c>
      <c r="B17" s="31"/>
      <c r="C17" s="38"/>
      <c r="D17" s="38"/>
      <c r="E17" s="31"/>
      <c r="F17" s="38"/>
      <c r="G17" s="3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"/>
      <c r="U17" s="38"/>
      <c r="V17" s="38"/>
      <c r="W17" s="32"/>
    </row>
    <row r="18" spans="1:23" ht="17.25" customHeight="1">
      <c r="A18" s="44" t="s">
        <v>68</v>
      </c>
      <c r="B18" s="31" t="s">
        <v>514</v>
      </c>
      <c r="C18" s="32" t="s">
        <v>514</v>
      </c>
      <c r="D18" s="32" t="s">
        <v>514</v>
      </c>
      <c r="E18" s="31" t="s">
        <v>514</v>
      </c>
      <c r="F18" s="32" t="s">
        <v>514</v>
      </c>
      <c r="G18" s="32" t="s">
        <v>514</v>
      </c>
      <c r="H18" s="32" t="s">
        <v>514</v>
      </c>
      <c r="I18" s="32" t="s">
        <v>514</v>
      </c>
      <c r="J18" s="32" t="s">
        <v>514</v>
      </c>
      <c r="K18" s="32" t="s">
        <v>514</v>
      </c>
      <c r="L18" s="32" t="s">
        <v>514</v>
      </c>
      <c r="M18" s="32" t="s">
        <v>514</v>
      </c>
      <c r="N18" s="32" t="s">
        <v>519</v>
      </c>
      <c r="O18" s="32">
        <v>307</v>
      </c>
      <c r="P18" s="32">
        <v>2098</v>
      </c>
      <c r="Q18" s="32" t="s">
        <v>519</v>
      </c>
      <c r="R18" s="32">
        <v>80</v>
      </c>
      <c r="S18" s="32">
        <v>308</v>
      </c>
      <c r="T18" s="31" t="s">
        <v>514</v>
      </c>
      <c r="U18" s="32" t="s">
        <v>514</v>
      </c>
      <c r="V18" s="32" t="s">
        <v>514</v>
      </c>
      <c r="W18" s="32"/>
    </row>
    <row r="19" spans="1:23" ht="17.25" customHeight="1">
      <c r="A19" s="44" t="s">
        <v>69</v>
      </c>
      <c r="B19" s="31" t="s">
        <v>519</v>
      </c>
      <c r="C19" s="32">
        <v>178</v>
      </c>
      <c r="D19" s="32">
        <v>185</v>
      </c>
      <c r="E19" s="31">
        <v>33</v>
      </c>
      <c r="F19" s="32">
        <v>5455</v>
      </c>
      <c r="G19" s="32">
        <v>3567</v>
      </c>
      <c r="H19" s="32" t="s">
        <v>514</v>
      </c>
      <c r="I19" s="32" t="s">
        <v>514</v>
      </c>
      <c r="J19" s="32" t="s">
        <v>514</v>
      </c>
      <c r="K19" s="32" t="s">
        <v>519</v>
      </c>
      <c r="L19" s="32">
        <v>10</v>
      </c>
      <c r="M19" s="32">
        <v>1</v>
      </c>
      <c r="N19" s="32" t="s">
        <v>514</v>
      </c>
      <c r="O19" s="32" t="s">
        <v>514</v>
      </c>
      <c r="P19" s="32" t="s">
        <v>514</v>
      </c>
      <c r="Q19" s="32" t="s">
        <v>514</v>
      </c>
      <c r="R19" s="32" t="s">
        <v>514</v>
      </c>
      <c r="S19" s="32" t="s">
        <v>514</v>
      </c>
      <c r="T19" s="31" t="s">
        <v>514</v>
      </c>
      <c r="U19" s="32" t="s">
        <v>514</v>
      </c>
      <c r="V19" s="32" t="s">
        <v>514</v>
      </c>
      <c r="W19" s="32"/>
    </row>
    <row r="20" spans="1:23" ht="17.25" customHeight="1">
      <c r="A20" s="44" t="s">
        <v>70</v>
      </c>
      <c r="B20" s="31" t="s">
        <v>514</v>
      </c>
      <c r="C20" s="32" t="s">
        <v>514</v>
      </c>
      <c r="D20" s="32" t="s">
        <v>514</v>
      </c>
      <c r="E20" s="31" t="s">
        <v>514</v>
      </c>
      <c r="F20" s="32" t="s">
        <v>514</v>
      </c>
      <c r="G20" s="32" t="s">
        <v>514</v>
      </c>
      <c r="H20" s="32" t="s">
        <v>514</v>
      </c>
      <c r="I20" s="32" t="s">
        <v>514</v>
      </c>
      <c r="J20" s="32" t="s">
        <v>514</v>
      </c>
      <c r="K20" s="32" t="s">
        <v>514</v>
      </c>
      <c r="L20" s="32" t="s">
        <v>514</v>
      </c>
      <c r="M20" s="32" t="s">
        <v>514</v>
      </c>
      <c r="N20" s="32" t="s">
        <v>514</v>
      </c>
      <c r="O20" s="32" t="s">
        <v>514</v>
      </c>
      <c r="P20" s="32" t="s">
        <v>514</v>
      </c>
      <c r="Q20" s="32" t="s">
        <v>514</v>
      </c>
      <c r="R20" s="32" t="s">
        <v>514</v>
      </c>
      <c r="S20" s="32" t="s">
        <v>514</v>
      </c>
      <c r="T20" s="31" t="s">
        <v>514</v>
      </c>
      <c r="U20" s="32" t="s">
        <v>514</v>
      </c>
      <c r="V20" s="32" t="s">
        <v>514</v>
      </c>
      <c r="W20" s="32"/>
    </row>
    <row r="21" spans="1:23" ht="17.25" customHeight="1">
      <c r="A21" s="44" t="s">
        <v>433</v>
      </c>
      <c r="B21" s="31" t="s">
        <v>514</v>
      </c>
      <c r="C21" s="32" t="s">
        <v>514</v>
      </c>
      <c r="D21" s="32" t="s">
        <v>514</v>
      </c>
      <c r="E21" s="31" t="s">
        <v>514</v>
      </c>
      <c r="F21" s="32" t="s">
        <v>514</v>
      </c>
      <c r="G21" s="32" t="s">
        <v>514</v>
      </c>
      <c r="H21" s="32" t="s">
        <v>514</v>
      </c>
      <c r="I21" s="32" t="s">
        <v>514</v>
      </c>
      <c r="J21" s="32" t="s">
        <v>514</v>
      </c>
      <c r="K21" s="32" t="s">
        <v>514</v>
      </c>
      <c r="L21" s="32" t="s">
        <v>514</v>
      </c>
      <c r="M21" s="32" t="s">
        <v>514</v>
      </c>
      <c r="N21" s="32" t="s">
        <v>514</v>
      </c>
      <c r="O21" s="32" t="s">
        <v>514</v>
      </c>
      <c r="P21" s="32" t="s">
        <v>514</v>
      </c>
      <c r="Q21" s="32" t="s">
        <v>514</v>
      </c>
      <c r="R21" s="32" t="s">
        <v>514</v>
      </c>
      <c r="S21" s="32" t="s">
        <v>514</v>
      </c>
      <c r="T21" s="31" t="s">
        <v>514</v>
      </c>
      <c r="U21" s="32" t="s">
        <v>514</v>
      </c>
      <c r="V21" s="32" t="s">
        <v>514</v>
      </c>
      <c r="W21" s="32"/>
    </row>
    <row r="22" spans="1:23" ht="17.25" customHeight="1">
      <c r="A22" s="44" t="s">
        <v>204</v>
      </c>
      <c r="B22" s="31" t="s">
        <v>514</v>
      </c>
      <c r="C22" s="32" t="s">
        <v>514</v>
      </c>
      <c r="D22" s="32" t="s">
        <v>514</v>
      </c>
      <c r="E22" s="31" t="s">
        <v>514</v>
      </c>
      <c r="F22" s="32" t="s">
        <v>514</v>
      </c>
      <c r="G22" s="32" t="s">
        <v>514</v>
      </c>
      <c r="H22" s="32" t="s">
        <v>514</v>
      </c>
      <c r="I22" s="32" t="s">
        <v>514</v>
      </c>
      <c r="J22" s="32" t="s">
        <v>514</v>
      </c>
      <c r="K22" s="32" t="s">
        <v>514</v>
      </c>
      <c r="L22" s="32" t="s">
        <v>514</v>
      </c>
      <c r="M22" s="32" t="s">
        <v>514</v>
      </c>
      <c r="N22" s="32" t="s">
        <v>514</v>
      </c>
      <c r="O22" s="32" t="s">
        <v>514</v>
      </c>
      <c r="P22" s="32" t="s">
        <v>514</v>
      </c>
      <c r="Q22" s="32" t="s">
        <v>514</v>
      </c>
      <c r="R22" s="32" t="s">
        <v>514</v>
      </c>
      <c r="S22" s="32" t="s">
        <v>514</v>
      </c>
      <c r="T22" s="31" t="s">
        <v>514</v>
      </c>
      <c r="U22" s="32" t="s">
        <v>514</v>
      </c>
      <c r="V22" s="32" t="s">
        <v>514</v>
      </c>
      <c r="W22" s="32"/>
    </row>
    <row r="23" spans="1:23" ht="17.25" customHeight="1">
      <c r="A23" s="40"/>
      <c r="B23" s="31"/>
      <c r="C23" s="32"/>
      <c r="D23" s="32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</row>
    <row r="24" spans="1:23" ht="17.25" customHeight="1">
      <c r="A24" s="144" t="s">
        <v>205</v>
      </c>
      <c r="B24" s="31"/>
      <c r="C24" s="32"/>
      <c r="D24" s="32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1"/>
      <c r="U24" s="32"/>
      <c r="V24" s="32"/>
      <c r="W24" s="32"/>
    </row>
    <row r="25" spans="1:23" ht="17.25" customHeight="1">
      <c r="A25" s="44" t="s">
        <v>206</v>
      </c>
      <c r="B25" s="31" t="s">
        <v>514</v>
      </c>
      <c r="C25" s="32" t="s">
        <v>514</v>
      </c>
      <c r="D25" s="32" t="s">
        <v>514</v>
      </c>
      <c r="E25" s="31" t="s">
        <v>514</v>
      </c>
      <c r="F25" s="32" t="s">
        <v>514</v>
      </c>
      <c r="G25" s="32" t="s">
        <v>514</v>
      </c>
      <c r="H25" s="32">
        <v>3</v>
      </c>
      <c r="I25" s="32">
        <v>433</v>
      </c>
      <c r="J25" s="32">
        <v>19323</v>
      </c>
      <c r="K25" s="32" t="s">
        <v>514</v>
      </c>
      <c r="L25" s="32" t="s">
        <v>514</v>
      </c>
      <c r="M25" s="32" t="s">
        <v>514</v>
      </c>
      <c r="N25" s="32" t="s">
        <v>514</v>
      </c>
      <c r="O25" s="32" t="s">
        <v>514</v>
      </c>
      <c r="P25" s="32" t="s">
        <v>514</v>
      </c>
      <c r="Q25" s="32" t="s">
        <v>514</v>
      </c>
      <c r="R25" s="32" t="s">
        <v>514</v>
      </c>
      <c r="S25" s="32" t="s">
        <v>514</v>
      </c>
      <c r="T25" s="31" t="s">
        <v>514</v>
      </c>
      <c r="U25" s="32" t="s">
        <v>514</v>
      </c>
      <c r="V25" s="32" t="s">
        <v>514</v>
      </c>
      <c r="W25" s="32"/>
    </row>
    <row r="26" spans="1:23" ht="17.25" customHeight="1">
      <c r="A26" s="44" t="s">
        <v>207</v>
      </c>
      <c r="B26" s="31" t="s">
        <v>514</v>
      </c>
      <c r="C26" s="32" t="s">
        <v>514</v>
      </c>
      <c r="D26" s="32" t="s">
        <v>514</v>
      </c>
      <c r="E26" s="31" t="s">
        <v>514</v>
      </c>
      <c r="F26" s="32" t="s">
        <v>514</v>
      </c>
      <c r="G26" s="32" t="s">
        <v>514</v>
      </c>
      <c r="H26" s="32" t="s">
        <v>514</v>
      </c>
      <c r="I26" s="32" t="s">
        <v>514</v>
      </c>
      <c r="J26" s="32" t="s">
        <v>514</v>
      </c>
      <c r="K26" s="32" t="s">
        <v>519</v>
      </c>
      <c r="L26" s="32">
        <v>166</v>
      </c>
      <c r="M26" s="32">
        <v>20668</v>
      </c>
      <c r="N26" s="32" t="s">
        <v>514</v>
      </c>
      <c r="O26" s="32" t="s">
        <v>514</v>
      </c>
      <c r="P26" s="32" t="s">
        <v>514</v>
      </c>
      <c r="Q26" s="32" t="s">
        <v>514</v>
      </c>
      <c r="R26" s="32" t="s">
        <v>514</v>
      </c>
      <c r="S26" s="32" t="s">
        <v>514</v>
      </c>
      <c r="T26" s="31" t="s">
        <v>514</v>
      </c>
      <c r="U26" s="32" t="s">
        <v>514</v>
      </c>
      <c r="V26" s="32" t="s">
        <v>514</v>
      </c>
      <c r="W26" s="32"/>
    </row>
    <row r="27" spans="1:23" ht="17.25" customHeight="1">
      <c r="A27" s="44" t="s">
        <v>434</v>
      </c>
      <c r="B27" s="31" t="s">
        <v>514</v>
      </c>
      <c r="C27" s="32" t="s">
        <v>514</v>
      </c>
      <c r="D27" s="32" t="s">
        <v>514</v>
      </c>
      <c r="E27" s="31" t="s">
        <v>514</v>
      </c>
      <c r="F27" s="32" t="s">
        <v>514</v>
      </c>
      <c r="G27" s="32" t="s">
        <v>514</v>
      </c>
      <c r="H27" s="32" t="s">
        <v>514</v>
      </c>
      <c r="I27" s="32" t="s">
        <v>514</v>
      </c>
      <c r="J27" s="32" t="s">
        <v>514</v>
      </c>
      <c r="K27" s="32" t="s">
        <v>514</v>
      </c>
      <c r="L27" s="32" t="s">
        <v>514</v>
      </c>
      <c r="M27" s="32" t="s">
        <v>514</v>
      </c>
      <c r="N27" s="32" t="s">
        <v>514</v>
      </c>
      <c r="O27" s="32" t="s">
        <v>514</v>
      </c>
      <c r="P27" s="32" t="s">
        <v>514</v>
      </c>
      <c r="Q27" s="32" t="s">
        <v>514</v>
      </c>
      <c r="R27" s="32" t="s">
        <v>514</v>
      </c>
      <c r="S27" s="32" t="s">
        <v>514</v>
      </c>
      <c r="T27" s="31" t="s">
        <v>514</v>
      </c>
      <c r="U27" s="32" t="s">
        <v>514</v>
      </c>
      <c r="V27" s="32" t="s">
        <v>514</v>
      </c>
      <c r="W27" s="32"/>
    </row>
    <row r="28" spans="1:23" ht="17.25" customHeight="1">
      <c r="A28" s="44" t="s">
        <v>208</v>
      </c>
      <c r="B28" s="31" t="s">
        <v>514</v>
      </c>
      <c r="C28" s="32" t="s">
        <v>514</v>
      </c>
      <c r="D28" s="32" t="s">
        <v>514</v>
      </c>
      <c r="E28" s="31" t="s">
        <v>514</v>
      </c>
      <c r="F28" s="32" t="s">
        <v>514</v>
      </c>
      <c r="G28" s="32" t="s">
        <v>514</v>
      </c>
      <c r="H28" s="32" t="s">
        <v>514</v>
      </c>
      <c r="I28" s="32" t="s">
        <v>514</v>
      </c>
      <c r="J28" s="32" t="s">
        <v>514</v>
      </c>
      <c r="K28" s="32" t="s">
        <v>514</v>
      </c>
      <c r="L28" s="32" t="s">
        <v>514</v>
      </c>
      <c r="M28" s="32" t="s">
        <v>514</v>
      </c>
      <c r="N28" s="32" t="s">
        <v>514</v>
      </c>
      <c r="O28" s="32" t="s">
        <v>514</v>
      </c>
      <c r="P28" s="32" t="s">
        <v>514</v>
      </c>
      <c r="Q28" s="32" t="s">
        <v>514</v>
      </c>
      <c r="R28" s="32" t="s">
        <v>514</v>
      </c>
      <c r="S28" s="32" t="s">
        <v>514</v>
      </c>
      <c r="T28" s="31" t="s">
        <v>514</v>
      </c>
      <c r="U28" s="32" t="s">
        <v>514</v>
      </c>
      <c r="V28" s="32" t="s">
        <v>514</v>
      </c>
      <c r="W28" s="32"/>
    </row>
    <row r="29" spans="1:23" ht="17.25" customHeight="1">
      <c r="A29" s="44"/>
      <c r="B29" s="31"/>
      <c r="C29" s="32"/>
      <c r="D29" s="32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"/>
      <c r="U29" s="32"/>
      <c r="V29" s="32"/>
      <c r="W29" s="32"/>
    </row>
    <row r="30" spans="1:23" ht="17.25" customHeight="1">
      <c r="A30" s="144" t="s">
        <v>209</v>
      </c>
      <c r="B30" s="31"/>
      <c r="C30" s="32"/>
      <c r="D30" s="32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1"/>
      <c r="U30" s="32"/>
      <c r="V30" s="32"/>
      <c r="W30" s="32"/>
    </row>
    <row r="31" spans="1:23" ht="17.25" customHeight="1">
      <c r="A31" s="44" t="s">
        <v>435</v>
      </c>
      <c r="B31" s="31" t="s">
        <v>514</v>
      </c>
      <c r="C31" s="32" t="s">
        <v>514</v>
      </c>
      <c r="D31" s="32" t="s">
        <v>514</v>
      </c>
      <c r="E31" s="31" t="s">
        <v>514</v>
      </c>
      <c r="F31" s="32" t="s">
        <v>514</v>
      </c>
      <c r="G31" s="32" t="s">
        <v>514</v>
      </c>
      <c r="H31" s="32" t="s">
        <v>519</v>
      </c>
      <c r="I31" s="32">
        <v>66</v>
      </c>
      <c r="J31" s="32">
        <v>149</v>
      </c>
      <c r="K31" s="32" t="s">
        <v>519</v>
      </c>
      <c r="L31" s="32">
        <v>25</v>
      </c>
      <c r="M31" s="32">
        <v>67</v>
      </c>
      <c r="N31" s="32" t="s">
        <v>514</v>
      </c>
      <c r="O31" s="32" t="s">
        <v>514</v>
      </c>
      <c r="P31" s="32" t="s">
        <v>514</v>
      </c>
      <c r="Q31" s="32" t="s">
        <v>514</v>
      </c>
      <c r="R31" s="32" t="s">
        <v>514</v>
      </c>
      <c r="S31" s="32" t="s">
        <v>514</v>
      </c>
      <c r="T31" s="31" t="s">
        <v>514</v>
      </c>
      <c r="U31" s="32" t="s">
        <v>514</v>
      </c>
      <c r="V31" s="32" t="s">
        <v>514</v>
      </c>
      <c r="W31" s="32"/>
    </row>
    <row r="32" spans="1:23" ht="17.25" customHeight="1">
      <c r="A32" s="44" t="s">
        <v>210</v>
      </c>
      <c r="B32" s="31" t="s">
        <v>514</v>
      </c>
      <c r="C32" s="32" t="s">
        <v>514</v>
      </c>
      <c r="D32" s="32" t="s">
        <v>514</v>
      </c>
      <c r="E32" s="31" t="s">
        <v>514</v>
      </c>
      <c r="F32" s="32" t="s">
        <v>514</v>
      </c>
      <c r="G32" s="32" t="s">
        <v>514</v>
      </c>
      <c r="H32" s="32" t="s">
        <v>514</v>
      </c>
      <c r="I32" s="32" t="s">
        <v>514</v>
      </c>
      <c r="J32" s="32" t="s">
        <v>514</v>
      </c>
      <c r="K32" s="32" t="s">
        <v>514</v>
      </c>
      <c r="L32" s="32" t="s">
        <v>514</v>
      </c>
      <c r="M32" s="32" t="s">
        <v>514</v>
      </c>
      <c r="N32" s="32" t="s">
        <v>514</v>
      </c>
      <c r="O32" s="32" t="s">
        <v>514</v>
      </c>
      <c r="P32" s="32" t="s">
        <v>514</v>
      </c>
      <c r="Q32" s="32" t="s">
        <v>514</v>
      </c>
      <c r="R32" s="32" t="s">
        <v>514</v>
      </c>
      <c r="S32" s="32" t="s">
        <v>514</v>
      </c>
      <c r="T32" s="31" t="s">
        <v>514</v>
      </c>
      <c r="U32" s="32" t="s">
        <v>514</v>
      </c>
      <c r="V32" s="32" t="s">
        <v>514</v>
      </c>
      <c r="W32" s="32"/>
    </row>
    <row r="33" spans="1:23" ht="17.25" customHeight="1">
      <c r="A33" s="44"/>
      <c r="B33" s="31"/>
      <c r="C33" s="32"/>
      <c r="D33" s="32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1"/>
      <c r="U33" s="32"/>
      <c r="V33" s="32"/>
      <c r="W33" s="32"/>
    </row>
    <row r="34" spans="1:23" ht="17.25" customHeight="1">
      <c r="A34" s="144" t="s">
        <v>211</v>
      </c>
      <c r="B34" s="31"/>
      <c r="C34" s="32"/>
      <c r="D34" s="32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1"/>
      <c r="U34" s="32"/>
      <c r="V34" s="32"/>
      <c r="W34" s="32"/>
    </row>
    <row r="35" spans="1:23" ht="17.25" customHeight="1">
      <c r="A35" s="44" t="s">
        <v>212</v>
      </c>
      <c r="B35" s="31" t="s">
        <v>514</v>
      </c>
      <c r="C35" s="32" t="s">
        <v>514</v>
      </c>
      <c r="D35" s="32" t="s">
        <v>514</v>
      </c>
      <c r="E35" s="31" t="s">
        <v>514</v>
      </c>
      <c r="F35" s="32" t="s">
        <v>514</v>
      </c>
      <c r="G35" s="32" t="s">
        <v>514</v>
      </c>
      <c r="H35" s="31" t="s">
        <v>519</v>
      </c>
      <c r="I35" s="31" t="s">
        <v>519</v>
      </c>
      <c r="J35" s="31" t="s">
        <v>519</v>
      </c>
      <c r="K35" s="32" t="s">
        <v>514</v>
      </c>
      <c r="L35" s="32" t="s">
        <v>514</v>
      </c>
      <c r="M35" s="32" t="s">
        <v>514</v>
      </c>
      <c r="N35" s="32" t="s">
        <v>514</v>
      </c>
      <c r="O35" s="32" t="s">
        <v>514</v>
      </c>
      <c r="P35" s="32" t="s">
        <v>514</v>
      </c>
      <c r="Q35" s="32" t="s">
        <v>514</v>
      </c>
      <c r="R35" s="32" t="s">
        <v>514</v>
      </c>
      <c r="S35" s="32" t="s">
        <v>514</v>
      </c>
      <c r="T35" s="31" t="s">
        <v>514</v>
      </c>
      <c r="U35" s="32" t="s">
        <v>514</v>
      </c>
      <c r="V35" s="32" t="s">
        <v>514</v>
      </c>
      <c r="W35" s="32"/>
    </row>
    <row r="36" spans="1:23" ht="17.25" customHeight="1">
      <c r="A36" s="44" t="s">
        <v>213</v>
      </c>
      <c r="B36" s="31" t="s">
        <v>514</v>
      </c>
      <c r="C36" s="32" t="s">
        <v>514</v>
      </c>
      <c r="D36" s="32" t="s">
        <v>514</v>
      </c>
      <c r="E36" s="31" t="s">
        <v>519</v>
      </c>
      <c r="F36" s="31" t="s">
        <v>519</v>
      </c>
      <c r="G36" s="31" t="s">
        <v>519</v>
      </c>
      <c r="H36" s="31" t="s">
        <v>519</v>
      </c>
      <c r="I36" s="31" t="s">
        <v>519</v>
      </c>
      <c r="J36" s="31" t="s">
        <v>519</v>
      </c>
      <c r="K36" s="32" t="s">
        <v>514</v>
      </c>
      <c r="L36" s="32" t="s">
        <v>514</v>
      </c>
      <c r="M36" s="32" t="s">
        <v>514</v>
      </c>
      <c r="N36" s="32" t="s">
        <v>514</v>
      </c>
      <c r="O36" s="32" t="s">
        <v>514</v>
      </c>
      <c r="P36" s="32" t="s">
        <v>514</v>
      </c>
      <c r="Q36" s="32" t="s">
        <v>514</v>
      </c>
      <c r="R36" s="32" t="s">
        <v>514</v>
      </c>
      <c r="S36" s="32" t="s">
        <v>514</v>
      </c>
      <c r="T36" s="31" t="s">
        <v>514</v>
      </c>
      <c r="U36" s="32" t="s">
        <v>514</v>
      </c>
      <c r="V36" s="32" t="s">
        <v>514</v>
      </c>
      <c r="W36" s="32"/>
    </row>
    <row r="37" spans="1:23" ht="17.25" customHeight="1">
      <c r="A37" s="44" t="s">
        <v>245</v>
      </c>
      <c r="B37" s="31" t="s">
        <v>514</v>
      </c>
      <c r="C37" s="32" t="s">
        <v>514</v>
      </c>
      <c r="D37" s="32" t="s">
        <v>514</v>
      </c>
      <c r="E37" s="31" t="s">
        <v>514</v>
      </c>
      <c r="F37" s="32" t="s">
        <v>514</v>
      </c>
      <c r="G37" s="32" t="s">
        <v>514</v>
      </c>
      <c r="H37" s="32" t="s">
        <v>514</v>
      </c>
      <c r="I37" s="32" t="s">
        <v>514</v>
      </c>
      <c r="J37" s="32" t="s">
        <v>514</v>
      </c>
      <c r="K37" s="32" t="s">
        <v>514</v>
      </c>
      <c r="L37" s="32" t="s">
        <v>514</v>
      </c>
      <c r="M37" s="32" t="s">
        <v>514</v>
      </c>
      <c r="N37" s="32" t="s">
        <v>514</v>
      </c>
      <c r="O37" s="32" t="s">
        <v>514</v>
      </c>
      <c r="P37" s="32" t="s">
        <v>514</v>
      </c>
      <c r="Q37" s="32" t="s">
        <v>514</v>
      </c>
      <c r="R37" s="32" t="s">
        <v>514</v>
      </c>
      <c r="S37" s="32" t="s">
        <v>514</v>
      </c>
      <c r="T37" s="31" t="s">
        <v>514</v>
      </c>
      <c r="U37" s="32" t="s">
        <v>514</v>
      </c>
      <c r="V37" s="32" t="s">
        <v>514</v>
      </c>
      <c r="W37" s="32"/>
    </row>
    <row r="38" spans="1:23" ht="17.25" customHeight="1">
      <c r="A38" s="44"/>
      <c r="B38" s="31"/>
      <c r="C38" s="32"/>
      <c r="D38" s="32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"/>
      <c r="U38" s="32"/>
      <c r="V38" s="32"/>
      <c r="W38" s="32"/>
    </row>
    <row r="39" spans="1:23" ht="17.25" customHeight="1">
      <c r="A39" s="144" t="s">
        <v>454</v>
      </c>
      <c r="B39" s="31"/>
      <c r="C39" s="32"/>
      <c r="D39" s="32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1"/>
      <c r="U39" s="32"/>
      <c r="V39" s="32"/>
      <c r="W39" s="32"/>
    </row>
    <row r="40" spans="1:23" ht="17.25" customHeight="1">
      <c r="A40" s="44" t="s">
        <v>455</v>
      </c>
      <c r="B40" s="31" t="s">
        <v>514</v>
      </c>
      <c r="C40" s="32" t="s">
        <v>514</v>
      </c>
      <c r="D40" s="32" t="s">
        <v>514</v>
      </c>
      <c r="E40" s="31" t="s">
        <v>514</v>
      </c>
      <c r="F40" s="32" t="s">
        <v>514</v>
      </c>
      <c r="G40" s="32" t="s">
        <v>514</v>
      </c>
      <c r="H40" s="32" t="s">
        <v>514</v>
      </c>
      <c r="I40" s="32" t="s">
        <v>514</v>
      </c>
      <c r="J40" s="32" t="s">
        <v>514</v>
      </c>
      <c r="K40" s="32" t="s">
        <v>514</v>
      </c>
      <c r="L40" s="32" t="s">
        <v>514</v>
      </c>
      <c r="M40" s="32" t="s">
        <v>514</v>
      </c>
      <c r="N40" s="32" t="s">
        <v>514</v>
      </c>
      <c r="O40" s="32" t="s">
        <v>514</v>
      </c>
      <c r="P40" s="32" t="s">
        <v>514</v>
      </c>
      <c r="Q40" s="32" t="s">
        <v>514</v>
      </c>
      <c r="R40" s="32" t="s">
        <v>514</v>
      </c>
      <c r="S40" s="32" t="s">
        <v>514</v>
      </c>
      <c r="T40" s="31" t="s">
        <v>514</v>
      </c>
      <c r="U40" s="32" t="s">
        <v>514</v>
      </c>
      <c r="V40" s="32" t="s">
        <v>514</v>
      </c>
      <c r="W40" s="32"/>
    </row>
    <row r="41" spans="1:23" ht="17.25" customHeight="1">
      <c r="A41" s="44" t="s">
        <v>215</v>
      </c>
      <c r="B41" s="31" t="s">
        <v>519</v>
      </c>
      <c r="C41" s="32">
        <v>120</v>
      </c>
      <c r="D41" s="32">
        <v>54</v>
      </c>
      <c r="E41" s="31">
        <v>44</v>
      </c>
      <c r="F41" s="32">
        <v>5323</v>
      </c>
      <c r="G41" s="32">
        <v>7439</v>
      </c>
      <c r="H41" s="32">
        <v>99</v>
      </c>
      <c r="I41" s="32">
        <v>19750</v>
      </c>
      <c r="J41" s="32">
        <v>28030</v>
      </c>
      <c r="K41" s="32" t="s">
        <v>519</v>
      </c>
      <c r="L41" s="32">
        <v>343</v>
      </c>
      <c r="M41" s="32">
        <v>179</v>
      </c>
      <c r="N41" s="32">
        <v>5</v>
      </c>
      <c r="O41" s="32">
        <v>1234</v>
      </c>
      <c r="P41" s="32">
        <v>2075</v>
      </c>
      <c r="Q41" s="32" t="s">
        <v>514</v>
      </c>
      <c r="R41" s="32" t="s">
        <v>514</v>
      </c>
      <c r="S41" s="32" t="s">
        <v>514</v>
      </c>
      <c r="T41" s="31" t="s">
        <v>514</v>
      </c>
      <c r="U41" s="32" t="s">
        <v>514</v>
      </c>
      <c r="V41" s="32" t="s">
        <v>514</v>
      </c>
      <c r="W41" s="32"/>
    </row>
    <row r="42" spans="1:23" ht="17.25" customHeight="1">
      <c r="A42" s="44" t="s">
        <v>216</v>
      </c>
      <c r="B42" s="31" t="s">
        <v>514</v>
      </c>
      <c r="C42" s="32" t="s">
        <v>514</v>
      </c>
      <c r="D42" s="32" t="s">
        <v>514</v>
      </c>
      <c r="E42" s="31" t="s">
        <v>514</v>
      </c>
      <c r="F42" s="32" t="s">
        <v>514</v>
      </c>
      <c r="G42" s="32" t="s">
        <v>514</v>
      </c>
      <c r="H42" s="32" t="s">
        <v>514</v>
      </c>
      <c r="I42" s="32" t="s">
        <v>514</v>
      </c>
      <c r="J42" s="32" t="s">
        <v>514</v>
      </c>
      <c r="K42" s="32" t="s">
        <v>519</v>
      </c>
      <c r="L42" s="32">
        <v>553</v>
      </c>
      <c r="M42" s="32">
        <v>1025</v>
      </c>
      <c r="N42" s="32" t="s">
        <v>519</v>
      </c>
      <c r="O42" s="32">
        <v>300</v>
      </c>
      <c r="P42" s="32">
        <v>1194</v>
      </c>
      <c r="Q42" s="32" t="s">
        <v>514</v>
      </c>
      <c r="R42" s="32" t="s">
        <v>514</v>
      </c>
      <c r="S42" s="32" t="s">
        <v>514</v>
      </c>
      <c r="T42" s="31" t="s">
        <v>514</v>
      </c>
      <c r="U42" s="32" t="s">
        <v>514</v>
      </c>
      <c r="V42" s="32" t="s">
        <v>514</v>
      </c>
      <c r="W42" s="32"/>
    </row>
    <row r="43" spans="1:23" ht="17.25" customHeight="1">
      <c r="A43" s="44"/>
      <c r="B43" s="31"/>
      <c r="C43" s="32"/>
      <c r="D43" s="32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1"/>
      <c r="U43" s="32"/>
      <c r="V43" s="32"/>
      <c r="W43" s="32"/>
    </row>
    <row r="44" spans="1:23" ht="17.25" customHeight="1">
      <c r="A44" s="144" t="s">
        <v>526</v>
      </c>
      <c r="B44" s="31"/>
      <c r="C44" s="32"/>
      <c r="D44" s="32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"/>
      <c r="U44" s="32"/>
      <c r="V44" s="32"/>
      <c r="W44" s="32"/>
    </row>
    <row r="45" spans="1:23" ht="17.25" customHeight="1">
      <c r="A45" s="44" t="s">
        <v>457</v>
      </c>
      <c r="B45" s="31" t="s">
        <v>514</v>
      </c>
      <c r="C45" s="32" t="s">
        <v>514</v>
      </c>
      <c r="D45" s="32" t="s">
        <v>514</v>
      </c>
      <c r="E45" s="31" t="s">
        <v>514</v>
      </c>
      <c r="F45" s="32" t="s">
        <v>514</v>
      </c>
      <c r="G45" s="32" t="s">
        <v>514</v>
      </c>
      <c r="H45" s="32" t="s">
        <v>514</v>
      </c>
      <c r="I45" s="32">
        <v>162</v>
      </c>
      <c r="J45" s="32">
        <v>120</v>
      </c>
      <c r="K45" s="32" t="s">
        <v>519</v>
      </c>
      <c r="L45" s="32">
        <v>291</v>
      </c>
      <c r="M45" s="32">
        <v>251</v>
      </c>
      <c r="N45" s="32">
        <v>3</v>
      </c>
      <c r="O45" s="32">
        <v>876</v>
      </c>
      <c r="P45" s="32">
        <v>962</v>
      </c>
      <c r="Q45" s="32" t="s">
        <v>514</v>
      </c>
      <c r="R45" s="32" t="s">
        <v>514</v>
      </c>
      <c r="S45" s="32" t="s">
        <v>514</v>
      </c>
      <c r="T45" s="31" t="s">
        <v>514</v>
      </c>
      <c r="U45" s="32" t="s">
        <v>514</v>
      </c>
      <c r="V45" s="32" t="s">
        <v>514</v>
      </c>
      <c r="W45" s="32"/>
    </row>
    <row r="46" spans="1:23" ht="17.25" customHeight="1">
      <c r="A46" s="44" t="s">
        <v>458</v>
      </c>
      <c r="B46" s="31" t="s">
        <v>514</v>
      </c>
      <c r="C46" s="32" t="s">
        <v>514</v>
      </c>
      <c r="D46" s="32" t="s">
        <v>514</v>
      </c>
      <c r="E46" s="31" t="s">
        <v>514</v>
      </c>
      <c r="F46" s="32" t="s">
        <v>514</v>
      </c>
      <c r="G46" s="32" t="s">
        <v>514</v>
      </c>
      <c r="H46" s="32" t="s">
        <v>514</v>
      </c>
      <c r="I46" s="32" t="s">
        <v>514</v>
      </c>
      <c r="J46" s="32" t="s">
        <v>514</v>
      </c>
      <c r="K46" s="32" t="s">
        <v>514</v>
      </c>
      <c r="L46" s="32" t="s">
        <v>514</v>
      </c>
      <c r="M46" s="32" t="s">
        <v>514</v>
      </c>
      <c r="N46" s="32" t="s">
        <v>514</v>
      </c>
      <c r="O46" s="32" t="s">
        <v>514</v>
      </c>
      <c r="P46" s="32" t="s">
        <v>514</v>
      </c>
      <c r="Q46" s="32" t="s">
        <v>514</v>
      </c>
      <c r="R46" s="32" t="s">
        <v>514</v>
      </c>
      <c r="S46" s="32" t="s">
        <v>514</v>
      </c>
      <c r="T46" s="31" t="s">
        <v>514</v>
      </c>
      <c r="U46" s="32" t="s">
        <v>514</v>
      </c>
      <c r="V46" s="32" t="s">
        <v>514</v>
      </c>
      <c r="W46" s="32"/>
    </row>
    <row r="47" spans="1:23" ht="17.25" customHeight="1">
      <c r="A47" s="44" t="s">
        <v>456</v>
      </c>
      <c r="B47" s="31" t="s">
        <v>519</v>
      </c>
      <c r="C47" s="32" t="s">
        <v>518</v>
      </c>
      <c r="D47" s="32" t="s">
        <v>518</v>
      </c>
      <c r="E47" s="32" t="s">
        <v>518</v>
      </c>
      <c r="F47" s="32" t="s">
        <v>518</v>
      </c>
      <c r="G47" s="32" t="s">
        <v>518</v>
      </c>
      <c r="H47" s="32" t="s">
        <v>514</v>
      </c>
      <c r="I47" s="32" t="s">
        <v>514</v>
      </c>
      <c r="J47" s="32" t="s">
        <v>514</v>
      </c>
      <c r="K47" s="32" t="s">
        <v>514</v>
      </c>
      <c r="L47" s="32" t="s">
        <v>514</v>
      </c>
      <c r="M47" s="32" t="s">
        <v>514</v>
      </c>
      <c r="N47" s="32" t="s">
        <v>514</v>
      </c>
      <c r="O47" s="32" t="s">
        <v>514</v>
      </c>
      <c r="P47" s="32" t="s">
        <v>514</v>
      </c>
      <c r="Q47" s="32" t="s">
        <v>514</v>
      </c>
      <c r="R47" s="32" t="s">
        <v>514</v>
      </c>
      <c r="S47" s="32" t="s">
        <v>514</v>
      </c>
      <c r="T47" s="31" t="s">
        <v>514</v>
      </c>
      <c r="U47" s="32" t="s">
        <v>514</v>
      </c>
      <c r="V47" s="32" t="s">
        <v>514</v>
      </c>
      <c r="W47" s="32"/>
    </row>
    <row r="48" spans="1:23" ht="17.25" customHeight="1">
      <c r="A48" s="44" t="s">
        <v>17</v>
      </c>
      <c r="B48" s="31" t="s">
        <v>514</v>
      </c>
      <c r="C48" s="32" t="s">
        <v>514</v>
      </c>
      <c r="D48" s="32" t="s">
        <v>514</v>
      </c>
      <c r="E48" s="31" t="s">
        <v>514</v>
      </c>
      <c r="F48" s="32" t="s">
        <v>514</v>
      </c>
      <c r="G48" s="32" t="s">
        <v>514</v>
      </c>
      <c r="H48" s="32" t="s">
        <v>514</v>
      </c>
      <c r="I48" s="32" t="s">
        <v>514</v>
      </c>
      <c r="J48" s="32" t="s">
        <v>514</v>
      </c>
      <c r="K48" s="32" t="s">
        <v>514</v>
      </c>
      <c r="L48" s="32" t="s">
        <v>514</v>
      </c>
      <c r="M48" s="32" t="s">
        <v>514</v>
      </c>
      <c r="N48" s="32" t="s">
        <v>514</v>
      </c>
      <c r="O48" s="32" t="s">
        <v>514</v>
      </c>
      <c r="P48" s="32" t="s">
        <v>514</v>
      </c>
      <c r="Q48" s="32" t="s">
        <v>514</v>
      </c>
      <c r="R48" s="32" t="s">
        <v>514</v>
      </c>
      <c r="S48" s="32" t="s">
        <v>514</v>
      </c>
      <c r="T48" s="31" t="s">
        <v>514</v>
      </c>
      <c r="U48" s="32" t="s">
        <v>514</v>
      </c>
      <c r="V48" s="32" t="s">
        <v>514</v>
      </c>
      <c r="W48" s="32"/>
    </row>
    <row r="49" spans="1:23" ht="17.25" customHeight="1">
      <c r="A49" s="44"/>
      <c r="B49" s="31"/>
      <c r="C49" s="32"/>
      <c r="D49" s="32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1"/>
      <c r="U49" s="32"/>
      <c r="V49" s="32"/>
      <c r="W49" s="32"/>
    </row>
    <row r="50" spans="1:23" ht="17.25" customHeight="1">
      <c r="A50" s="144" t="s">
        <v>217</v>
      </c>
      <c r="B50" s="31"/>
      <c r="C50" s="32"/>
      <c r="D50" s="32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1"/>
      <c r="U50" s="32"/>
      <c r="V50" s="32"/>
      <c r="W50" s="32"/>
    </row>
    <row r="51" spans="1:23" ht="17.25" customHeight="1">
      <c r="A51" s="44" t="s">
        <v>218</v>
      </c>
      <c r="B51" s="31" t="s">
        <v>514</v>
      </c>
      <c r="C51" s="32" t="s">
        <v>514</v>
      </c>
      <c r="D51" s="15" t="s">
        <v>514</v>
      </c>
      <c r="E51" s="31">
        <v>7</v>
      </c>
      <c r="F51" s="32">
        <v>134</v>
      </c>
      <c r="G51" s="15">
        <v>105</v>
      </c>
      <c r="H51" s="32" t="s">
        <v>514</v>
      </c>
      <c r="I51" s="32" t="s">
        <v>514</v>
      </c>
      <c r="J51" s="32" t="s">
        <v>514</v>
      </c>
      <c r="K51" s="32" t="s">
        <v>514</v>
      </c>
      <c r="L51" s="32" t="s">
        <v>514</v>
      </c>
      <c r="M51" s="32" t="s">
        <v>514</v>
      </c>
      <c r="N51" s="32" t="s">
        <v>514</v>
      </c>
      <c r="O51" s="32" t="s">
        <v>514</v>
      </c>
      <c r="P51" s="32" t="s">
        <v>514</v>
      </c>
      <c r="Q51" s="32" t="s">
        <v>514</v>
      </c>
      <c r="R51" s="32" t="s">
        <v>514</v>
      </c>
      <c r="S51" s="32" t="s">
        <v>514</v>
      </c>
      <c r="T51" s="31">
        <v>88</v>
      </c>
      <c r="U51" s="32" t="s">
        <v>517</v>
      </c>
      <c r="V51" s="32">
        <v>26965</v>
      </c>
      <c r="W51" s="32"/>
    </row>
    <row r="52" spans="1:23" ht="17.25" customHeight="1">
      <c r="A52" s="44" t="s">
        <v>219</v>
      </c>
      <c r="B52" s="31" t="s">
        <v>514</v>
      </c>
      <c r="C52" s="32" t="s">
        <v>514</v>
      </c>
      <c r="D52" s="32" t="s">
        <v>514</v>
      </c>
      <c r="E52" s="31" t="s">
        <v>514</v>
      </c>
      <c r="F52" s="32" t="s">
        <v>514</v>
      </c>
      <c r="G52" s="32" t="s">
        <v>514</v>
      </c>
      <c r="H52" s="32" t="s">
        <v>514</v>
      </c>
      <c r="I52" s="32" t="s">
        <v>514</v>
      </c>
      <c r="J52" s="32" t="s">
        <v>514</v>
      </c>
      <c r="K52" s="32" t="s">
        <v>514</v>
      </c>
      <c r="L52" s="32" t="s">
        <v>514</v>
      </c>
      <c r="M52" s="32" t="s">
        <v>514</v>
      </c>
      <c r="N52" s="32" t="s">
        <v>514</v>
      </c>
      <c r="O52" s="32" t="s">
        <v>514</v>
      </c>
      <c r="P52" s="32" t="s">
        <v>514</v>
      </c>
      <c r="Q52" s="32" t="s">
        <v>514</v>
      </c>
      <c r="R52" s="32" t="s">
        <v>514</v>
      </c>
      <c r="S52" s="32" t="s">
        <v>514</v>
      </c>
      <c r="T52" s="31">
        <v>296</v>
      </c>
      <c r="U52" s="32" t="s">
        <v>517</v>
      </c>
      <c r="V52" s="32">
        <v>1452</v>
      </c>
      <c r="W52" s="32"/>
    </row>
    <row r="53" spans="1:23" ht="17.25" customHeight="1">
      <c r="A53" s="44"/>
      <c r="B53" s="31"/>
      <c r="C53" s="32"/>
      <c r="D53" s="32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1"/>
      <c r="U53" s="32"/>
      <c r="V53" s="32"/>
      <c r="W53" s="32"/>
    </row>
    <row r="54" spans="1:23" ht="17.25" customHeight="1">
      <c r="A54" s="144" t="s">
        <v>220</v>
      </c>
      <c r="B54" s="31"/>
      <c r="C54" s="32"/>
      <c r="D54" s="32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15"/>
      <c r="Q54" s="15"/>
      <c r="R54" s="32"/>
      <c r="S54" s="15"/>
      <c r="T54" s="31"/>
      <c r="U54" s="32"/>
      <c r="V54" s="32"/>
      <c r="W54" s="32"/>
    </row>
    <row r="55" spans="1:23" ht="17.25" customHeight="1">
      <c r="A55" s="44" t="s">
        <v>221</v>
      </c>
      <c r="B55" s="31" t="s">
        <v>514</v>
      </c>
      <c r="C55" s="32" t="s">
        <v>514</v>
      </c>
      <c r="D55" s="32" t="s">
        <v>514</v>
      </c>
      <c r="E55" s="31" t="s">
        <v>514</v>
      </c>
      <c r="F55" s="32" t="s">
        <v>514</v>
      </c>
      <c r="G55" s="32" t="s">
        <v>514</v>
      </c>
      <c r="H55" s="32" t="s">
        <v>514</v>
      </c>
      <c r="I55" s="32" t="s">
        <v>514</v>
      </c>
      <c r="J55" s="32" t="s">
        <v>514</v>
      </c>
      <c r="K55" s="32" t="s">
        <v>514</v>
      </c>
      <c r="L55" s="32" t="s">
        <v>514</v>
      </c>
      <c r="M55" s="32" t="s">
        <v>514</v>
      </c>
      <c r="N55" s="32" t="s">
        <v>514</v>
      </c>
      <c r="O55" s="32" t="s">
        <v>514</v>
      </c>
      <c r="P55" s="32" t="s">
        <v>514</v>
      </c>
      <c r="Q55" s="32" t="s">
        <v>514</v>
      </c>
      <c r="R55" s="32" t="s">
        <v>514</v>
      </c>
      <c r="S55" s="32" t="s">
        <v>514</v>
      </c>
      <c r="T55" s="31" t="s">
        <v>514</v>
      </c>
      <c r="U55" s="32" t="s">
        <v>514</v>
      </c>
      <c r="V55" s="32" t="s">
        <v>514</v>
      </c>
      <c r="W55" s="32"/>
    </row>
    <row r="56" spans="1:23" ht="17.25" customHeight="1">
      <c r="A56" s="44" t="s">
        <v>222</v>
      </c>
      <c r="B56" s="31" t="s">
        <v>514</v>
      </c>
      <c r="C56" s="32" t="s">
        <v>514</v>
      </c>
      <c r="D56" s="32" t="s">
        <v>514</v>
      </c>
      <c r="E56" s="31" t="s">
        <v>514</v>
      </c>
      <c r="F56" s="32" t="s">
        <v>514</v>
      </c>
      <c r="G56" s="32" t="s">
        <v>514</v>
      </c>
      <c r="H56" s="32" t="s">
        <v>514</v>
      </c>
      <c r="I56" s="32" t="s">
        <v>514</v>
      </c>
      <c r="J56" s="32" t="s">
        <v>514</v>
      </c>
      <c r="K56" s="32" t="s">
        <v>514</v>
      </c>
      <c r="L56" s="32" t="s">
        <v>514</v>
      </c>
      <c r="M56" s="32" t="s">
        <v>514</v>
      </c>
      <c r="N56" s="32" t="s">
        <v>514</v>
      </c>
      <c r="O56" s="32" t="s">
        <v>514</v>
      </c>
      <c r="P56" s="32" t="s">
        <v>514</v>
      </c>
      <c r="Q56" s="32" t="s">
        <v>514</v>
      </c>
      <c r="R56" s="32" t="s">
        <v>514</v>
      </c>
      <c r="S56" s="32" t="s">
        <v>514</v>
      </c>
      <c r="T56" s="31" t="s">
        <v>514</v>
      </c>
      <c r="U56" s="32" t="s">
        <v>514</v>
      </c>
      <c r="V56" s="32" t="s">
        <v>514</v>
      </c>
      <c r="W56" s="32"/>
    </row>
    <row r="57" spans="1:23" ht="17.25" customHeight="1">
      <c r="A57" s="40"/>
      <c r="B57" s="31"/>
      <c r="C57" s="32"/>
      <c r="D57" s="32"/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1"/>
      <c r="U57" s="32"/>
      <c r="V57" s="32"/>
      <c r="W57" s="32"/>
    </row>
    <row r="58" spans="1:23" ht="17.25" customHeight="1">
      <c r="A58" s="144" t="s">
        <v>525</v>
      </c>
      <c r="B58" s="31"/>
      <c r="C58" s="32"/>
      <c r="D58" s="32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1"/>
      <c r="U58" s="32"/>
      <c r="V58" s="32"/>
      <c r="W58" s="32"/>
    </row>
    <row r="59" spans="1:23" ht="17.25" customHeight="1">
      <c r="A59" s="44" t="s">
        <v>52</v>
      </c>
      <c r="B59" s="31" t="s">
        <v>514</v>
      </c>
      <c r="C59" s="32" t="s">
        <v>514</v>
      </c>
      <c r="D59" s="32" t="s">
        <v>514</v>
      </c>
      <c r="E59" s="31" t="s">
        <v>514</v>
      </c>
      <c r="F59" s="32" t="s">
        <v>514</v>
      </c>
      <c r="G59" s="32" t="s">
        <v>514</v>
      </c>
      <c r="H59" s="32" t="s">
        <v>514</v>
      </c>
      <c r="I59" s="32" t="s">
        <v>514</v>
      </c>
      <c r="J59" s="32" t="s">
        <v>514</v>
      </c>
      <c r="K59" s="32" t="s">
        <v>514</v>
      </c>
      <c r="L59" s="32" t="s">
        <v>514</v>
      </c>
      <c r="M59" s="32" t="s">
        <v>514</v>
      </c>
      <c r="N59" s="32" t="s">
        <v>514</v>
      </c>
      <c r="O59" s="32" t="s">
        <v>514</v>
      </c>
      <c r="P59" s="32" t="s">
        <v>514</v>
      </c>
      <c r="Q59" s="32" t="s">
        <v>514</v>
      </c>
      <c r="R59" s="32" t="s">
        <v>514</v>
      </c>
      <c r="S59" s="32" t="s">
        <v>514</v>
      </c>
      <c r="T59" s="31" t="s">
        <v>514</v>
      </c>
      <c r="U59" s="32" t="s">
        <v>514</v>
      </c>
      <c r="V59" s="32" t="s">
        <v>514</v>
      </c>
      <c r="W59" s="32"/>
    </row>
    <row r="60" spans="1:23" ht="17.25" customHeight="1">
      <c r="A60" s="44" t="s">
        <v>53</v>
      </c>
      <c r="B60" s="31" t="s">
        <v>514</v>
      </c>
      <c r="C60" s="32" t="s">
        <v>514</v>
      </c>
      <c r="D60" s="32" t="s">
        <v>514</v>
      </c>
      <c r="E60" s="31" t="s">
        <v>514</v>
      </c>
      <c r="F60" s="32" t="s">
        <v>514</v>
      </c>
      <c r="G60" s="32" t="s">
        <v>514</v>
      </c>
      <c r="H60" s="32" t="s">
        <v>514</v>
      </c>
      <c r="I60" s="32" t="s">
        <v>514</v>
      </c>
      <c r="J60" s="32" t="s">
        <v>514</v>
      </c>
      <c r="K60" s="32" t="s">
        <v>514</v>
      </c>
      <c r="L60" s="32" t="s">
        <v>514</v>
      </c>
      <c r="M60" s="32" t="s">
        <v>514</v>
      </c>
      <c r="N60" s="32" t="s">
        <v>514</v>
      </c>
      <c r="O60" s="32" t="s">
        <v>514</v>
      </c>
      <c r="P60" s="32" t="s">
        <v>514</v>
      </c>
      <c r="Q60" s="32" t="s">
        <v>514</v>
      </c>
      <c r="R60" s="32" t="s">
        <v>514</v>
      </c>
      <c r="S60" s="32" t="s">
        <v>514</v>
      </c>
      <c r="T60" s="31" t="s">
        <v>514</v>
      </c>
      <c r="U60" s="32" t="s">
        <v>514</v>
      </c>
      <c r="V60" s="32" t="s">
        <v>514</v>
      </c>
      <c r="W60" s="32"/>
    </row>
    <row r="61" spans="1:23" ht="17.25" customHeight="1">
      <c r="A61" s="44"/>
      <c r="B61" s="31"/>
      <c r="C61" s="32"/>
      <c r="D61" s="32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1"/>
      <c r="U61" s="32"/>
      <c r="V61" s="32"/>
      <c r="W61" s="32"/>
    </row>
    <row r="62" spans="1:23" ht="17.25" customHeight="1">
      <c r="A62" s="144" t="s">
        <v>223</v>
      </c>
      <c r="B62" s="31"/>
      <c r="C62" s="32"/>
      <c r="D62" s="32"/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1"/>
      <c r="U62" s="32"/>
      <c r="V62" s="32"/>
      <c r="W62" s="32"/>
    </row>
    <row r="63" spans="1:23" ht="17.25" customHeight="1">
      <c r="A63" s="44" t="s">
        <v>223</v>
      </c>
      <c r="B63" s="31" t="s">
        <v>514</v>
      </c>
      <c r="C63" s="32" t="s">
        <v>514</v>
      </c>
      <c r="D63" s="32" t="s">
        <v>514</v>
      </c>
      <c r="E63" s="31" t="s">
        <v>514</v>
      </c>
      <c r="F63" s="32" t="s">
        <v>514</v>
      </c>
      <c r="G63" s="32" t="s">
        <v>514</v>
      </c>
      <c r="H63" s="32" t="s">
        <v>519</v>
      </c>
      <c r="I63" s="32">
        <v>34</v>
      </c>
      <c r="J63" s="32">
        <v>105</v>
      </c>
      <c r="K63" s="32" t="s">
        <v>514</v>
      </c>
      <c r="L63" s="32" t="s">
        <v>514</v>
      </c>
      <c r="M63" s="32" t="s">
        <v>514</v>
      </c>
      <c r="N63" s="32" t="s">
        <v>514</v>
      </c>
      <c r="O63" s="32" t="s">
        <v>514</v>
      </c>
      <c r="P63" s="32" t="s">
        <v>514</v>
      </c>
      <c r="Q63" s="32" t="s">
        <v>514</v>
      </c>
      <c r="R63" s="32" t="s">
        <v>514</v>
      </c>
      <c r="S63" s="32" t="s">
        <v>514</v>
      </c>
      <c r="T63" s="31" t="s">
        <v>514</v>
      </c>
      <c r="U63" s="32" t="s">
        <v>514</v>
      </c>
      <c r="V63" s="32" t="s">
        <v>514</v>
      </c>
      <c r="W63" s="32"/>
    </row>
    <row r="64" spans="1:23" ht="18" customHeight="1">
      <c r="A64" s="45"/>
      <c r="B64" s="113"/>
      <c r="C64" s="39"/>
      <c r="D64" s="39"/>
      <c r="E64" s="118"/>
      <c r="F64" s="39"/>
      <c r="G64" s="39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32"/>
    </row>
    <row r="65" ht="15" customHeight="1">
      <c r="W65" s="5"/>
    </row>
    <row r="66" ht="15" customHeight="1">
      <c r="W66" s="5"/>
    </row>
  </sheetData>
  <sheetProtection/>
  <mergeCells count="10">
    <mergeCell ref="A4:V4"/>
    <mergeCell ref="A6:A8"/>
    <mergeCell ref="T6:V7"/>
    <mergeCell ref="B7:D7"/>
    <mergeCell ref="H7:J7"/>
    <mergeCell ref="B6:S6"/>
    <mergeCell ref="K7:M7"/>
    <mergeCell ref="N7:P7"/>
    <mergeCell ref="Q7:S7"/>
    <mergeCell ref="E7:G7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/>
  <cols>
    <col min="1" max="1" width="29.09765625" style="1" customWidth="1"/>
    <col min="2" max="2" width="14.09765625" style="1" customWidth="1"/>
    <col min="3" max="3" width="11.5" style="1" bestFit="1" customWidth="1"/>
    <col min="4" max="5" width="10.59765625" style="1" customWidth="1"/>
    <col min="6" max="6" width="10.8984375" style="1" customWidth="1"/>
    <col min="7" max="7" width="11.3984375" style="1" customWidth="1"/>
    <col min="8" max="17" width="10.59765625" style="1" customWidth="1"/>
    <col min="18" max="18" width="11.19921875" style="1" customWidth="1"/>
    <col min="19" max="16384" width="10.59765625" style="1" customWidth="1"/>
  </cols>
  <sheetData>
    <row r="1" spans="1:20" s="14" customFormat="1" ht="15" customHeight="1">
      <c r="A1" s="124" t="s">
        <v>664</v>
      </c>
      <c r="B1" s="2"/>
      <c r="T1" s="60" t="s">
        <v>665</v>
      </c>
    </row>
    <row r="2" spans="1:20" s="14" customFormat="1" ht="15" customHeight="1">
      <c r="A2" s="124"/>
      <c r="B2" s="2"/>
      <c r="T2" s="60"/>
    </row>
    <row r="3" spans="1:20" s="14" customFormat="1" ht="15" customHeight="1">
      <c r="A3" s="124"/>
      <c r="B3" s="2"/>
      <c r="T3" s="60"/>
    </row>
    <row r="4" spans="1:20" s="75" customFormat="1" ht="18" customHeight="1">
      <c r="A4" s="243" t="s">
        <v>666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s="48" customFormat="1" ht="15" customHeight="1">
      <c r="A5" s="244" t="s">
        <v>667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</row>
    <row r="6" spans="1:20" ht="15" customHeight="1" thickBot="1">
      <c r="A6" s="18"/>
      <c r="B6" s="50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1" t="s">
        <v>261</v>
      </c>
    </row>
    <row r="7" spans="1:21" ht="15" customHeight="1">
      <c r="A7" s="403" t="s">
        <v>54</v>
      </c>
      <c r="B7" s="424" t="s">
        <v>104</v>
      </c>
      <c r="C7" s="429" t="s">
        <v>241</v>
      </c>
      <c r="D7" s="430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5"/>
    </row>
    <row r="8" spans="1:21" ht="15" customHeight="1">
      <c r="A8" s="431"/>
      <c r="B8" s="425"/>
      <c r="C8" s="421" t="s">
        <v>84</v>
      </c>
      <c r="D8" s="421" t="s">
        <v>449</v>
      </c>
      <c r="E8" s="421" t="s">
        <v>314</v>
      </c>
      <c r="F8" s="421" t="s">
        <v>85</v>
      </c>
      <c r="G8" s="421" t="s">
        <v>316</v>
      </c>
      <c r="H8" s="421" t="s">
        <v>317</v>
      </c>
      <c r="I8" s="421" t="s">
        <v>318</v>
      </c>
      <c r="J8" s="421" t="s">
        <v>319</v>
      </c>
      <c r="K8" s="421" t="s">
        <v>232</v>
      </c>
      <c r="L8" s="421" t="s">
        <v>86</v>
      </c>
      <c r="M8" s="421" t="s">
        <v>436</v>
      </c>
      <c r="N8" s="433" t="s">
        <v>87</v>
      </c>
      <c r="O8" s="305" t="s">
        <v>487</v>
      </c>
      <c r="P8" s="422" t="s">
        <v>88</v>
      </c>
      <c r="Q8" s="422" t="s">
        <v>89</v>
      </c>
      <c r="R8" s="422" t="s">
        <v>90</v>
      </c>
      <c r="S8" s="422" t="s">
        <v>91</v>
      </c>
      <c r="T8" s="427" t="s">
        <v>92</v>
      </c>
      <c r="U8" s="5"/>
    </row>
    <row r="9" spans="1:21" ht="15" customHeight="1">
      <c r="A9" s="431"/>
      <c r="B9" s="425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33"/>
      <c r="O9" s="421"/>
      <c r="P9" s="422"/>
      <c r="Q9" s="422"/>
      <c r="R9" s="422"/>
      <c r="S9" s="422"/>
      <c r="T9" s="427"/>
      <c r="U9" s="5"/>
    </row>
    <row r="10" spans="1:20" s="5" customFormat="1" ht="15" customHeight="1">
      <c r="A10" s="432"/>
      <c r="B10" s="42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434"/>
      <c r="O10" s="306"/>
      <c r="P10" s="423"/>
      <c r="Q10" s="423"/>
      <c r="R10" s="423"/>
      <c r="S10" s="423"/>
      <c r="T10" s="428"/>
    </row>
    <row r="11" spans="1:20" s="5" customFormat="1" ht="15" customHeight="1">
      <c r="A11" s="43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5" customHeight="1">
      <c r="A12" s="150" t="s">
        <v>485</v>
      </c>
      <c r="B12" s="119">
        <v>133626</v>
      </c>
      <c r="C12" s="7">
        <v>91096</v>
      </c>
      <c r="D12" s="7">
        <v>755</v>
      </c>
      <c r="E12" s="7">
        <v>17499</v>
      </c>
      <c r="F12" s="7">
        <v>337</v>
      </c>
      <c r="G12" s="7">
        <v>816</v>
      </c>
      <c r="H12" s="7">
        <v>3902</v>
      </c>
      <c r="I12" s="7">
        <v>28249</v>
      </c>
      <c r="J12" s="7">
        <v>2482</v>
      </c>
      <c r="K12" s="7">
        <v>2111</v>
      </c>
      <c r="L12" s="7">
        <v>1680</v>
      </c>
      <c r="M12" s="7">
        <v>181</v>
      </c>
      <c r="N12" s="7">
        <v>20</v>
      </c>
      <c r="O12" s="7">
        <v>607</v>
      </c>
      <c r="P12" s="7">
        <v>263</v>
      </c>
      <c r="Q12" s="7">
        <v>35</v>
      </c>
      <c r="R12" s="7">
        <v>147</v>
      </c>
      <c r="S12" s="7">
        <v>34</v>
      </c>
      <c r="T12" s="7">
        <v>46</v>
      </c>
    </row>
    <row r="13" spans="1:20" ht="15" customHeight="1">
      <c r="A13" s="149" t="s">
        <v>477</v>
      </c>
      <c r="B13" s="119">
        <v>132804</v>
      </c>
      <c r="C13" s="7">
        <v>92404</v>
      </c>
      <c r="D13" s="7">
        <v>6</v>
      </c>
      <c r="E13" s="7">
        <v>29561</v>
      </c>
      <c r="F13" s="7">
        <v>238</v>
      </c>
      <c r="G13" s="7">
        <v>1853</v>
      </c>
      <c r="H13" s="7">
        <v>2148</v>
      </c>
      <c r="I13" s="7">
        <v>21284</v>
      </c>
      <c r="J13" s="7">
        <v>2798</v>
      </c>
      <c r="K13" s="7">
        <v>1240</v>
      </c>
      <c r="L13" s="7">
        <v>1570</v>
      </c>
      <c r="M13" s="7">
        <v>171</v>
      </c>
      <c r="N13" s="7">
        <v>156</v>
      </c>
      <c r="O13" s="7">
        <v>149</v>
      </c>
      <c r="P13" s="7">
        <v>726</v>
      </c>
      <c r="Q13" s="7">
        <v>249</v>
      </c>
      <c r="R13" s="7">
        <v>205</v>
      </c>
      <c r="S13" s="7">
        <v>22</v>
      </c>
      <c r="T13" s="7">
        <v>55</v>
      </c>
    </row>
    <row r="14" spans="1:20" ht="15" customHeight="1">
      <c r="A14" s="149" t="s">
        <v>478</v>
      </c>
      <c r="B14" s="119">
        <v>138703</v>
      </c>
      <c r="C14" s="7">
        <v>99945</v>
      </c>
      <c r="D14" s="7">
        <v>1</v>
      </c>
      <c r="E14" s="7">
        <v>36940</v>
      </c>
      <c r="F14" s="7">
        <v>408</v>
      </c>
      <c r="G14" s="7">
        <v>7882</v>
      </c>
      <c r="H14" s="7">
        <v>1112</v>
      </c>
      <c r="I14" s="7">
        <v>26897</v>
      </c>
      <c r="J14" s="7">
        <v>2455</v>
      </c>
      <c r="K14" s="7">
        <v>2767</v>
      </c>
      <c r="L14" s="7">
        <v>2451</v>
      </c>
      <c r="M14" s="7">
        <v>240</v>
      </c>
      <c r="N14" s="7">
        <v>279</v>
      </c>
      <c r="O14" s="7">
        <v>309</v>
      </c>
      <c r="P14" s="7">
        <v>595</v>
      </c>
      <c r="Q14" s="7">
        <v>142</v>
      </c>
      <c r="R14" s="7">
        <v>364</v>
      </c>
      <c r="S14" s="7">
        <v>25</v>
      </c>
      <c r="T14" s="7">
        <v>40</v>
      </c>
    </row>
    <row r="15" spans="1:20" ht="15" customHeight="1">
      <c r="A15" s="149" t="s">
        <v>479</v>
      </c>
      <c r="B15" s="119">
        <v>129441</v>
      </c>
      <c r="C15" s="7">
        <v>91340</v>
      </c>
      <c r="D15" s="8" t="s">
        <v>520</v>
      </c>
      <c r="E15" s="7">
        <v>36284</v>
      </c>
      <c r="F15" s="7">
        <v>385</v>
      </c>
      <c r="G15" s="7">
        <v>619</v>
      </c>
      <c r="H15" s="7">
        <v>1534</v>
      </c>
      <c r="I15" s="7">
        <v>21061</v>
      </c>
      <c r="J15" s="7">
        <v>1750</v>
      </c>
      <c r="K15" s="7">
        <v>3470</v>
      </c>
      <c r="L15" s="7">
        <v>1679</v>
      </c>
      <c r="M15" s="7">
        <v>151</v>
      </c>
      <c r="N15" s="7">
        <v>14</v>
      </c>
      <c r="O15" s="7">
        <v>64</v>
      </c>
      <c r="P15" s="7">
        <v>476</v>
      </c>
      <c r="Q15" s="7">
        <v>117</v>
      </c>
      <c r="R15" s="7">
        <v>562</v>
      </c>
      <c r="S15" s="7">
        <v>62</v>
      </c>
      <c r="T15" s="7">
        <v>34</v>
      </c>
    </row>
    <row r="16" spans="1:20" ht="15" customHeight="1">
      <c r="A16" s="148" t="s">
        <v>530</v>
      </c>
      <c r="B16" s="235">
        <f>SUM(B20:B24,B27:B30,B33:B34,B37:B39,B42:B44,B47:B50,B53:B54,B57:B58,B61:B62,B65)</f>
        <v>141924</v>
      </c>
      <c r="C16" s="147">
        <f aca="true" t="shared" si="0" ref="C16:S16">SUM(C20:C24,C27:C30,C33:C34,C37:C39,C42:C44,C47:C50,C53:C54,C57:C58,C61:C62,C65)</f>
        <v>91863</v>
      </c>
      <c r="D16" s="152" t="s">
        <v>515</v>
      </c>
      <c r="E16" s="147">
        <f t="shared" si="0"/>
        <v>39924</v>
      </c>
      <c r="F16" s="147">
        <f t="shared" si="0"/>
        <v>407</v>
      </c>
      <c r="G16" s="147">
        <f t="shared" si="0"/>
        <v>429</v>
      </c>
      <c r="H16" s="147">
        <f t="shared" si="0"/>
        <v>1853</v>
      </c>
      <c r="I16" s="147">
        <f t="shared" si="0"/>
        <v>21515</v>
      </c>
      <c r="J16" s="147">
        <f t="shared" si="0"/>
        <v>240</v>
      </c>
      <c r="K16" s="147">
        <f t="shared" si="0"/>
        <v>2415</v>
      </c>
      <c r="L16" s="147">
        <f t="shared" si="0"/>
        <v>2184</v>
      </c>
      <c r="M16" s="147">
        <f t="shared" si="0"/>
        <v>144</v>
      </c>
      <c r="N16" s="147">
        <f t="shared" si="0"/>
        <v>141</v>
      </c>
      <c r="O16" s="147">
        <f t="shared" si="0"/>
        <v>168</v>
      </c>
      <c r="P16" s="147">
        <f t="shared" si="0"/>
        <v>842</v>
      </c>
      <c r="Q16" s="147">
        <f t="shared" si="0"/>
        <v>212</v>
      </c>
      <c r="R16" s="147">
        <f t="shared" si="0"/>
        <v>113</v>
      </c>
      <c r="S16" s="147">
        <f t="shared" si="0"/>
        <v>44</v>
      </c>
      <c r="T16" s="147">
        <f>SUM(T20:T24,T27:T30,T33:T34,T37:T39,T42:T44,T47:T50,T53:T54,T57:T58,T61:T62,T65)</f>
        <v>30</v>
      </c>
    </row>
    <row r="17" spans="2:20" ht="15" customHeight="1">
      <c r="B17" s="146"/>
      <c r="C17" s="30"/>
      <c r="D17" s="30"/>
      <c r="E17" s="132"/>
      <c r="F17" s="132"/>
      <c r="G17" s="132"/>
      <c r="H17" s="132"/>
      <c r="I17" s="132"/>
      <c r="J17" s="132"/>
      <c r="K17" s="30"/>
      <c r="L17" s="132"/>
      <c r="M17" s="132"/>
      <c r="N17" s="30"/>
      <c r="O17" s="132"/>
      <c r="P17" s="132"/>
      <c r="Q17" s="30"/>
      <c r="R17" s="132"/>
      <c r="S17" s="132"/>
      <c r="T17" s="30"/>
    </row>
    <row r="18" spans="1:20" ht="15" customHeight="1">
      <c r="A18" s="145"/>
      <c r="B18" s="132"/>
      <c r="C18" s="30"/>
      <c r="D18" s="30"/>
      <c r="E18" s="132"/>
      <c r="F18" s="132"/>
      <c r="G18" s="132"/>
      <c r="H18" s="132"/>
      <c r="I18" s="132"/>
      <c r="J18" s="132"/>
      <c r="K18" s="30"/>
      <c r="L18" s="132"/>
      <c r="M18" s="132"/>
      <c r="N18" s="30"/>
      <c r="O18" s="132"/>
      <c r="P18" s="132"/>
      <c r="Q18" s="30"/>
      <c r="R18" s="132"/>
      <c r="S18" s="132"/>
      <c r="T18" s="30"/>
    </row>
    <row r="19" spans="1:20" ht="15" customHeight="1">
      <c r="A19" s="144" t="s">
        <v>67</v>
      </c>
      <c r="B19" s="31"/>
      <c r="C19" s="38"/>
      <c r="D19" s="3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" customHeight="1">
      <c r="A20" s="44" t="s">
        <v>68</v>
      </c>
      <c r="B20" s="31">
        <v>2406</v>
      </c>
      <c r="C20" s="32">
        <v>2164</v>
      </c>
      <c r="D20" s="32" t="s">
        <v>514</v>
      </c>
      <c r="E20" s="32" t="s">
        <v>514</v>
      </c>
      <c r="F20" s="32" t="s">
        <v>514</v>
      </c>
      <c r="G20" s="32" t="s">
        <v>514</v>
      </c>
      <c r="H20" s="32" t="s">
        <v>514</v>
      </c>
      <c r="I20" s="32" t="s">
        <v>514</v>
      </c>
      <c r="J20" s="32" t="s">
        <v>514</v>
      </c>
      <c r="K20" s="32" t="s">
        <v>514</v>
      </c>
      <c r="L20" s="32" t="s">
        <v>514</v>
      </c>
      <c r="M20" s="32" t="s">
        <v>514</v>
      </c>
      <c r="N20" s="32" t="s">
        <v>514</v>
      </c>
      <c r="O20" s="32" t="s">
        <v>514</v>
      </c>
      <c r="P20" s="32" t="s">
        <v>514</v>
      </c>
      <c r="Q20" s="32" t="s">
        <v>514</v>
      </c>
      <c r="R20" s="32" t="s">
        <v>514</v>
      </c>
      <c r="S20" s="32" t="s">
        <v>514</v>
      </c>
      <c r="T20" s="32" t="s">
        <v>514</v>
      </c>
    </row>
    <row r="21" spans="1:20" ht="15" customHeight="1">
      <c r="A21" s="44" t="s">
        <v>69</v>
      </c>
      <c r="B21" s="31">
        <v>4365</v>
      </c>
      <c r="C21" s="32">
        <v>3438</v>
      </c>
      <c r="D21" s="32" t="s">
        <v>514</v>
      </c>
      <c r="E21" s="32" t="s">
        <v>514</v>
      </c>
      <c r="F21" s="32" t="s">
        <v>514</v>
      </c>
      <c r="G21" s="32" t="s">
        <v>514</v>
      </c>
      <c r="H21" s="32">
        <v>20</v>
      </c>
      <c r="I21" s="32" t="s">
        <v>514</v>
      </c>
      <c r="J21" s="32" t="s">
        <v>514</v>
      </c>
      <c r="K21" s="32" t="s">
        <v>514</v>
      </c>
      <c r="L21" s="32" t="s">
        <v>514</v>
      </c>
      <c r="M21" s="32" t="s">
        <v>514</v>
      </c>
      <c r="N21" s="32" t="s">
        <v>514</v>
      </c>
      <c r="O21" s="32" t="s">
        <v>514</v>
      </c>
      <c r="P21" s="32" t="s">
        <v>514</v>
      </c>
      <c r="Q21" s="32" t="s">
        <v>514</v>
      </c>
      <c r="R21" s="32" t="s">
        <v>514</v>
      </c>
      <c r="S21" s="32" t="s">
        <v>514</v>
      </c>
      <c r="T21" s="32" t="s">
        <v>514</v>
      </c>
    </row>
    <row r="22" spans="1:20" ht="15" customHeight="1">
      <c r="A22" s="44" t="s">
        <v>70</v>
      </c>
      <c r="B22" s="31">
        <v>4591</v>
      </c>
      <c r="C22" s="32">
        <v>3509</v>
      </c>
      <c r="D22" s="32" t="s">
        <v>514</v>
      </c>
      <c r="E22" s="32" t="s">
        <v>514</v>
      </c>
      <c r="F22" s="32" t="s">
        <v>514</v>
      </c>
      <c r="G22" s="32" t="s">
        <v>514</v>
      </c>
      <c r="H22" s="32">
        <v>18</v>
      </c>
      <c r="I22" s="32" t="s">
        <v>514</v>
      </c>
      <c r="J22" s="32" t="s">
        <v>514</v>
      </c>
      <c r="K22" s="32" t="s">
        <v>514</v>
      </c>
      <c r="L22" s="32" t="s">
        <v>514</v>
      </c>
      <c r="M22" s="32" t="s">
        <v>514</v>
      </c>
      <c r="N22" s="32" t="s">
        <v>514</v>
      </c>
      <c r="O22" s="32" t="s">
        <v>514</v>
      </c>
      <c r="P22" s="32" t="s">
        <v>514</v>
      </c>
      <c r="Q22" s="32" t="s">
        <v>514</v>
      </c>
      <c r="R22" s="32" t="s">
        <v>514</v>
      </c>
      <c r="S22" s="32" t="s">
        <v>514</v>
      </c>
      <c r="T22" s="32" t="s">
        <v>514</v>
      </c>
    </row>
    <row r="23" spans="1:20" ht="15" customHeight="1">
      <c r="A23" s="44" t="s">
        <v>433</v>
      </c>
      <c r="B23" s="31">
        <v>1156</v>
      </c>
      <c r="C23" s="32">
        <v>72</v>
      </c>
      <c r="D23" s="32" t="s">
        <v>514</v>
      </c>
      <c r="E23" s="32" t="s">
        <v>514</v>
      </c>
      <c r="F23" s="32" t="s">
        <v>514</v>
      </c>
      <c r="G23" s="32" t="s">
        <v>514</v>
      </c>
      <c r="H23" s="32">
        <v>1</v>
      </c>
      <c r="I23" s="32" t="s">
        <v>514</v>
      </c>
      <c r="J23" s="32" t="s">
        <v>514</v>
      </c>
      <c r="K23" s="32" t="s">
        <v>514</v>
      </c>
      <c r="L23" s="32" t="s">
        <v>514</v>
      </c>
      <c r="M23" s="32" t="s">
        <v>514</v>
      </c>
      <c r="N23" s="32" t="s">
        <v>514</v>
      </c>
      <c r="O23" s="32" t="s">
        <v>514</v>
      </c>
      <c r="P23" s="32" t="s">
        <v>514</v>
      </c>
      <c r="Q23" s="32" t="s">
        <v>514</v>
      </c>
      <c r="R23" s="32" t="s">
        <v>514</v>
      </c>
      <c r="S23" s="32" t="s">
        <v>514</v>
      </c>
      <c r="T23" s="32" t="s">
        <v>514</v>
      </c>
    </row>
    <row r="24" spans="1:20" ht="15" customHeight="1">
      <c r="A24" s="44" t="s">
        <v>204</v>
      </c>
      <c r="B24" s="31" t="s">
        <v>514</v>
      </c>
      <c r="C24" s="32" t="s">
        <v>514</v>
      </c>
      <c r="D24" s="32" t="s">
        <v>514</v>
      </c>
      <c r="E24" s="32" t="s">
        <v>514</v>
      </c>
      <c r="F24" s="32" t="s">
        <v>514</v>
      </c>
      <c r="G24" s="32" t="s">
        <v>514</v>
      </c>
      <c r="H24" s="32" t="s">
        <v>514</v>
      </c>
      <c r="I24" s="32" t="s">
        <v>514</v>
      </c>
      <c r="J24" s="32" t="s">
        <v>514</v>
      </c>
      <c r="K24" s="32" t="s">
        <v>514</v>
      </c>
      <c r="L24" s="32" t="s">
        <v>514</v>
      </c>
      <c r="M24" s="32" t="s">
        <v>514</v>
      </c>
      <c r="N24" s="32" t="s">
        <v>514</v>
      </c>
      <c r="O24" s="32" t="s">
        <v>514</v>
      </c>
      <c r="P24" s="32" t="s">
        <v>514</v>
      </c>
      <c r="Q24" s="32" t="s">
        <v>514</v>
      </c>
      <c r="R24" s="32" t="s">
        <v>514</v>
      </c>
      <c r="S24" s="32" t="s">
        <v>514</v>
      </c>
      <c r="T24" s="32" t="s">
        <v>514</v>
      </c>
    </row>
    <row r="25" spans="1:20" ht="15" customHeight="1">
      <c r="A25" s="4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" customHeight="1">
      <c r="A26" s="144" t="s">
        <v>205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" customHeight="1">
      <c r="A27" s="44" t="s">
        <v>206</v>
      </c>
      <c r="B27" s="31">
        <v>39991</v>
      </c>
      <c r="C27" s="32">
        <v>39991</v>
      </c>
      <c r="D27" s="32" t="s">
        <v>514</v>
      </c>
      <c r="E27" s="32">
        <v>20144</v>
      </c>
      <c r="F27" s="32">
        <v>201</v>
      </c>
      <c r="G27" s="32" t="s">
        <v>514</v>
      </c>
      <c r="H27" s="32">
        <v>586</v>
      </c>
      <c r="I27" s="32">
        <v>19027</v>
      </c>
      <c r="J27" s="32" t="s">
        <v>514</v>
      </c>
      <c r="K27" s="32" t="s">
        <v>514</v>
      </c>
      <c r="L27" s="32" t="s">
        <v>514</v>
      </c>
      <c r="M27" s="32" t="s">
        <v>514</v>
      </c>
      <c r="N27" s="32" t="s">
        <v>514</v>
      </c>
      <c r="O27" s="32" t="s">
        <v>514</v>
      </c>
      <c r="P27" s="32" t="s">
        <v>514</v>
      </c>
      <c r="Q27" s="32" t="s">
        <v>514</v>
      </c>
      <c r="R27" s="32" t="s">
        <v>514</v>
      </c>
      <c r="S27" s="32" t="s">
        <v>514</v>
      </c>
      <c r="T27" s="32" t="s">
        <v>514</v>
      </c>
    </row>
    <row r="28" spans="1:20" ht="15" customHeight="1">
      <c r="A28" s="44" t="s">
        <v>207</v>
      </c>
      <c r="B28" s="31">
        <v>2224</v>
      </c>
      <c r="C28" s="32">
        <v>2224</v>
      </c>
      <c r="D28" s="32" t="s">
        <v>514</v>
      </c>
      <c r="E28" s="32">
        <v>150</v>
      </c>
      <c r="F28" s="32">
        <v>8</v>
      </c>
      <c r="G28" s="32" t="s">
        <v>514</v>
      </c>
      <c r="H28" s="32">
        <v>377</v>
      </c>
      <c r="I28" s="32">
        <v>1003</v>
      </c>
      <c r="J28" s="32" t="s">
        <v>514</v>
      </c>
      <c r="K28" s="32">
        <v>642</v>
      </c>
      <c r="L28" s="32">
        <v>0</v>
      </c>
      <c r="M28" s="32">
        <v>3</v>
      </c>
      <c r="N28" s="32" t="s">
        <v>514</v>
      </c>
      <c r="O28" s="32" t="s">
        <v>514</v>
      </c>
      <c r="P28" s="32" t="s">
        <v>514</v>
      </c>
      <c r="Q28" s="32" t="s">
        <v>514</v>
      </c>
      <c r="R28" s="32">
        <v>1</v>
      </c>
      <c r="S28" s="32" t="s">
        <v>514</v>
      </c>
      <c r="T28" s="32" t="s">
        <v>514</v>
      </c>
    </row>
    <row r="29" spans="1:20" ht="15" customHeight="1">
      <c r="A29" s="44" t="s">
        <v>434</v>
      </c>
      <c r="B29" s="31">
        <v>15</v>
      </c>
      <c r="C29" s="32">
        <v>15</v>
      </c>
      <c r="D29" s="32" t="s">
        <v>514</v>
      </c>
      <c r="E29" s="32" t="s">
        <v>514</v>
      </c>
      <c r="F29" s="32" t="s">
        <v>514</v>
      </c>
      <c r="G29" s="32" t="s">
        <v>514</v>
      </c>
      <c r="H29" s="32">
        <v>1</v>
      </c>
      <c r="I29" s="32">
        <v>1</v>
      </c>
      <c r="J29" s="32" t="s">
        <v>514</v>
      </c>
      <c r="K29" s="32">
        <v>5</v>
      </c>
      <c r="L29" s="32" t="s">
        <v>514</v>
      </c>
      <c r="M29" s="32" t="s">
        <v>514</v>
      </c>
      <c r="N29" s="32" t="s">
        <v>514</v>
      </c>
      <c r="O29" s="32" t="s">
        <v>514</v>
      </c>
      <c r="P29" s="32" t="s">
        <v>514</v>
      </c>
      <c r="Q29" s="32" t="s">
        <v>514</v>
      </c>
      <c r="R29" s="32" t="s">
        <v>514</v>
      </c>
      <c r="S29" s="32" t="s">
        <v>514</v>
      </c>
      <c r="T29" s="32" t="s">
        <v>514</v>
      </c>
    </row>
    <row r="30" spans="1:20" ht="15" customHeight="1">
      <c r="A30" s="44" t="s">
        <v>208</v>
      </c>
      <c r="B30" s="31">
        <v>48</v>
      </c>
      <c r="C30" s="32">
        <v>48</v>
      </c>
      <c r="D30" s="32" t="s">
        <v>514</v>
      </c>
      <c r="E30" s="32" t="s">
        <v>514</v>
      </c>
      <c r="F30" s="32" t="s">
        <v>514</v>
      </c>
      <c r="G30" s="32" t="s">
        <v>514</v>
      </c>
      <c r="H30" s="32" t="s">
        <v>514</v>
      </c>
      <c r="I30" s="32" t="s">
        <v>514</v>
      </c>
      <c r="J30" s="32" t="s">
        <v>514</v>
      </c>
      <c r="K30" s="32">
        <v>0</v>
      </c>
      <c r="L30" s="32" t="s">
        <v>514</v>
      </c>
      <c r="M30" s="32" t="s">
        <v>514</v>
      </c>
      <c r="N30" s="32" t="s">
        <v>514</v>
      </c>
      <c r="O30" s="32" t="s">
        <v>514</v>
      </c>
      <c r="P30" s="32" t="s">
        <v>514</v>
      </c>
      <c r="Q30" s="32" t="s">
        <v>514</v>
      </c>
      <c r="R30" s="32" t="s">
        <v>514</v>
      </c>
      <c r="S30" s="32" t="s">
        <v>514</v>
      </c>
      <c r="T30" s="32" t="s">
        <v>514</v>
      </c>
    </row>
    <row r="31" spans="1:20" ht="15" customHeight="1">
      <c r="A31" s="4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" customHeight="1">
      <c r="A32" s="144" t="s">
        <v>209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" customHeight="1">
      <c r="A33" s="44" t="s">
        <v>435</v>
      </c>
      <c r="B33" s="31">
        <v>216</v>
      </c>
      <c r="C33" s="32">
        <v>215</v>
      </c>
      <c r="D33" s="32" t="s">
        <v>514</v>
      </c>
      <c r="E33" s="32">
        <v>0</v>
      </c>
      <c r="F33" s="32" t="s">
        <v>514</v>
      </c>
      <c r="G33" s="32" t="s">
        <v>514</v>
      </c>
      <c r="H33" s="32" t="s">
        <v>514</v>
      </c>
      <c r="I33" s="32">
        <v>0</v>
      </c>
      <c r="J33" s="32">
        <v>215</v>
      </c>
      <c r="K33" s="32" t="s">
        <v>514</v>
      </c>
      <c r="L33" s="32" t="s">
        <v>514</v>
      </c>
      <c r="M33" s="32" t="s">
        <v>514</v>
      </c>
      <c r="N33" s="32" t="s">
        <v>514</v>
      </c>
      <c r="O33" s="32" t="s">
        <v>514</v>
      </c>
      <c r="P33" s="32" t="s">
        <v>514</v>
      </c>
      <c r="Q33" s="32" t="s">
        <v>514</v>
      </c>
      <c r="R33" s="32" t="s">
        <v>514</v>
      </c>
      <c r="S33" s="32" t="s">
        <v>514</v>
      </c>
      <c r="T33" s="32" t="s">
        <v>514</v>
      </c>
    </row>
    <row r="34" spans="1:20" ht="15" customHeight="1">
      <c r="A34" s="44" t="s">
        <v>210</v>
      </c>
      <c r="B34" s="31" t="s">
        <v>514</v>
      </c>
      <c r="C34" s="32" t="s">
        <v>514</v>
      </c>
      <c r="D34" s="32" t="s">
        <v>514</v>
      </c>
      <c r="E34" s="32" t="s">
        <v>514</v>
      </c>
      <c r="F34" s="32" t="s">
        <v>514</v>
      </c>
      <c r="G34" s="32" t="s">
        <v>514</v>
      </c>
      <c r="H34" s="32" t="s">
        <v>514</v>
      </c>
      <c r="I34" s="32" t="s">
        <v>514</v>
      </c>
      <c r="J34" s="32" t="s">
        <v>514</v>
      </c>
      <c r="K34" s="32" t="s">
        <v>514</v>
      </c>
      <c r="L34" s="32" t="s">
        <v>514</v>
      </c>
      <c r="M34" s="32" t="s">
        <v>514</v>
      </c>
      <c r="N34" s="32" t="s">
        <v>514</v>
      </c>
      <c r="O34" s="32" t="s">
        <v>514</v>
      </c>
      <c r="P34" s="32" t="s">
        <v>514</v>
      </c>
      <c r="Q34" s="32" t="s">
        <v>514</v>
      </c>
      <c r="R34" s="32" t="s">
        <v>514</v>
      </c>
      <c r="S34" s="32" t="s">
        <v>514</v>
      </c>
      <c r="T34" s="32" t="s">
        <v>514</v>
      </c>
    </row>
    <row r="35" spans="1:20" ht="15" customHeight="1">
      <c r="A35" s="44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5" customHeight="1">
      <c r="A36" s="144" t="s">
        <v>211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" customHeight="1">
      <c r="A37" s="44" t="s">
        <v>212</v>
      </c>
      <c r="B37" s="31">
        <v>180</v>
      </c>
      <c r="C37" s="32">
        <v>180</v>
      </c>
      <c r="D37" s="32" t="s">
        <v>514</v>
      </c>
      <c r="E37" s="32" t="s">
        <v>514</v>
      </c>
      <c r="F37" s="32" t="s">
        <v>514</v>
      </c>
      <c r="G37" s="32" t="s">
        <v>514</v>
      </c>
      <c r="H37" s="32" t="s">
        <v>514</v>
      </c>
      <c r="I37" s="32" t="s">
        <v>514</v>
      </c>
      <c r="J37" s="32" t="s">
        <v>514</v>
      </c>
      <c r="K37" s="32" t="s">
        <v>514</v>
      </c>
      <c r="L37" s="32" t="s">
        <v>514</v>
      </c>
      <c r="M37" s="32" t="s">
        <v>514</v>
      </c>
      <c r="N37" s="32" t="s">
        <v>514</v>
      </c>
      <c r="O37" s="32" t="s">
        <v>514</v>
      </c>
      <c r="P37" s="32" t="s">
        <v>514</v>
      </c>
      <c r="Q37" s="32" t="s">
        <v>514</v>
      </c>
      <c r="R37" s="32" t="s">
        <v>514</v>
      </c>
      <c r="S37" s="32" t="s">
        <v>514</v>
      </c>
      <c r="T37" s="32" t="s">
        <v>514</v>
      </c>
    </row>
    <row r="38" spans="1:20" ht="15" customHeight="1">
      <c r="A38" s="44" t="s">
        <v>213</v>
      </c>
      <c r="B38" s="31">
        <v>1756</v>
      </c>
      <c r="C38" s="32">
        <v>1756</v>
      </c>
      <c r="D38" s="32" t="s">
        <v>514</v>
      </c>
      <c r="E38" s="32" t="s">
        <v>514</v>
      </c>
      <c r="F38" s="32" t="s">
        <v>514</v>
      </c>
      <c r="G38" s="32" t="s">
        <v>514</v>
      </c>
      <c r="H38" s="32" t="s">
        <v>514</v>
      </c>
      <c r="I38" s="32" t="s">
        <v>514</v>
      </c>
      <c r="J38" s="32" t="s">
        <v>514</v>
      </c>
      <c r="K38" s="32" t="s">
        <v>514</v>
      </c>
      <c r="L38" s="32" t="s">
        <v>514</v>
      </c>
      <c r="M38" s="32" t="s">
        <v>514</v>
      </c>
      <c r="N38" s="32" t="s">
        <v>514</v>
      </c>
      <c r="O38" s="32" t="s">
        <v>514</v>
      </c>
      <c r="P38" s="32" t="s">
        <v>514</v>
      </c>
      <c r="Q38" s="32" t="s">
        <v>514</v>
      </c>
      <c r="R38" s="32" t="s">
        <v>514</v>
      </c>
      <c r="S38" s="32" t="s">
        <v>514</v>
      </c>
      <c r="T38" s="32" t="s">
        <v>514</v>
      </c>
    </row>
    <row r="39" spans="1:20" ht="15" customHeight="1">
      <c r="A39" s="44" t="s">
        <v>245</v>
      </c>
      <c r="B39" s="31">
        <v>5149</v>
      </c>
      <c r="C39" s="32">
        <v>4823</v>
      </c>
      <c r="D39" s="32" t="s">
        <v>514</v>
      </c>
      <c r="E39" s="32">
        <v>270</v>
      </c>
      <c r="F39" s="32">
        <v>0</v>
      </c>
      <c r="G39" s="32">
        <v>26</v>
      </c>
      <c r="H39" s="32">
        <v>50</v>
      </c>
      <c r="I39" s="32">
        <v>61</v>
      </c>
      <c r="J39" s="32">
        <v>0</v>
      </c>
      <c r="K39" s="32">
        <v>172</v>
      </c>
      <c r="L39" s="32">
        <v>0</v>
      </c>
      <c r="M39" s="32">
        <v>0</v>
      </c>
      <c r="N39" s="32">
        <v>1</v>
      </c>
      <c r="O39" s="32" t="s">
        <v>514</v>
      </c>
      <c r="P39" s="32">
        <v>2</v>
      </c>
      <c r="Q39" s="32" t="s">
        <v>514</v>
      </c>
      <c r="R39" s="32">
        <v>0</v>
      </c>
      <c r="S39" s="32" t="s">
        <v>514</v>
      </c>
      <c r="T39" s="32" t="s">
        <v>514</v>
      </c>
    </row>
    <row r="40" spans="1:20" ht="15" customHeight="1">
      <c r="A40" s="44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" customHeight="1">
      <c r="A41" s="144" t="s">
        <v>454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5" customHeight="1">
      <c r="A42" s="44" t="s">
        <v>455</v>
      </c>
      <c r="B42" s="31">
        <v>73</v>
      </c>
      <c r="C42" s="32">
        <v>73</v>
      </c>
      <c r="D42" s="32" t="s">
        <v>514</v>
      </c>
      <c r="E42" s="32">
        <v>0</v>
      </c>
      <c r="F42" s="32">
        <v>0</v>
      </c>
      <c r="G42" s="32" t="s">
        <v>514</v>
      </c>
      <c r="H42" s="32">
        <v>0</v>
      </c>
      <c r="I42" s="32">
        <v>72</v>
      </c>
      <c r="J42" s="32" t="s">
        <v>514</v>
      </c>
      <c r="K42" s="32">
        <v>0</v>
      </c>
      <c r="L42" s="32" t="s">
        <v>514</v>
      </c>
      <c r="M42" s="32">
        <v>0</v>
      </c>
      <c r="N42" s="32" t="s">
        <v>514</v>
      </c>
      <c r="O42" s="32" t="s">
        <v>514</v>
      </c>
      <c r="P42" s="32" t="s">
        <v>514</v>
      </c>
      <c r="Q42" s="32" t="s">
        <v>514</v>
      </c>
      <c r="R42" s="32">
        <v>0</v>
      </c>
      <c r="S42" s="32" t="s">
        <v>514</v>
      </c>
      <c r="T42" s="32" t="s">
        <v>514</v>
      </c>
    </row>
    <row r="43" spans="1:20" ht="15" customHeight="1">
      <c r="A43" s="44" t="s">
        <v>215</v>
      </c>
      <c r="B43" s="31">
        <v>42216</v>
      </c>
      <c r="C43" s="32">
        <v>0</v>
      </c>
      <c r="D43" s="32" t="s">
        <v>514</v>
      </c>
      <c r="E43" s="32" t="s">
        <v>514</v>
      </c>
      <c r="F43" s="32">
        <v>0</v>
      </c>
      <c r="G43" s="32" t="s">
        <v>514</v>
      </c>
      <c r="H43" s="32">
        <v>0</v>
      </c>
      <c r="I43" s="32">
        <v>0</v>
      </c>
      <c r="J43" s="32" t="s">
        <v>514</v>
      </c>
      <c r="K43" s="32">
        <v>0</v>
      </c>
      <c r="L43" s="32" t="s">
        <v>514</v>
      </c>
      <c r="M43" s="32" t="s">
        <v>514</v>
      </c>
      <c r="N43" s="32" t="s">
        <v>514</v>
      </c>
      <c r="O43" s="32" t="s">
        <v>514</v>
      </c>
      <c r="P43" s="32" t="s">
        <v>514</v>
      </c>
      <c r="Q43" s="32" t="s">
        <v>514</v>
      </c>
      <c r="R43" s="32">
        <v>0</v>
      </c>
      <c r="S43" s="32" t="s">
        <v>514</v>
      </c>
      <c r="T43" s="32" t="s">
        <v>514</v>
      </c>
    </row>
    <row r="44" spans="1:20" ht="15" customHeight="1">
      <c r="A44" s="44" t="s">
        <v>216</v>
      </c>
      <c r="B44" s="31">
        <v>2817</v>
      </c>
      <c r="C44" s="32">
        <v>2802</v>
      </c>
      <c r="D44" s="32" t="s">
        <v>514</v>
      </c>
      <c r="E44" s="32" t="s">
        <v>514</v>
      </c>
      <c r="F44" s="32">
        <v>0</v>
      </c>
      <c r="G44" s="32" t="s">
        <v>514</v>
      </c>
      <c r="H44" s="32">
        <v>18</v>
      </c>
      <c r="I44" s="32">
        <v>5</v>
      </c>
      <c r="J44" s="32" t="s">
        <v>514</v>
      </c>
      <c r="K44" s="32">
        <v>70</v>
      </c>
      <c r="L44" s="32">
        <v>2050</v>
      </c>
      <c r="M44" s="32">
        <v>1</v>
      </c>
      <c r="N44" s="32" t="s">
        <v>514</v>
      </c>
      <c r="O44" s="32">
        <v>151</v>
      </c>
      <c r="P44" s="32">
        <v>3</v>
      </c>
      <c r="Q44" s="32">
        <v>4</v>
      </c>
      <c r="R44" s="32">
        <v>1</v>
      </c>
      <c r="S44" s="32">
        <v>0</v>
      </c>
      <c r="T44" s="32" t="s">
        <v>514</v>
      </c>
    </row>
    <row r="45" spans="1:20" ht="15" customHeight="1">
      <c r="A45" s="44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" customHeight="1">
      <c r="A46" s="144" t="s">
        <v>528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" customHeight="1">
      <c r="A47" s="44" t="s">
        <v>457</v>
      </c>
      <c r="B47" s="31">
        <v>1333</v>
      </c>
      <c r="C47" s="32">
        <v>1333</v>
      </c>
      <c r="D47" s="32" t="s">
        <v>514</v>
      </c>
      <c r="E47" s="32" t="s">
        <v>514</v>
      </c>
      <c r="F47" s="32" t="s">
        <v>514</v>
      </c>
      <c r="G47" s="32" t="s">
        <v>514</v>
      </c>
      <c r="H47" s="32" t="s">
        <v>514</v>
      </c>
      <c r="I47" s="32" t="s">
        <v>514</v>
      </c>
      <c r="J47" s="32" t="s">
        <v>514</v>
      </c>
      <c r="K47" s="32" t="s">
        <v>514</v>
      </c>
      <c r="L47" s="32">
        <v>0</v>
      </c>
      <c r="M47" s="32" t="s">
        <v>514</v>
      </c>
      <c r="N47" s="32">
        <v>116</v>
      </c>
      <c r="O47" s="32">
        <v>17</v>
      </c>
      <c r="P47" s="32">
        <v>837</v>
      </c>
      <c r="Q47" s="32">
        <v>208</v>
      </c>
      <c r="R47" s="32" t="s">
        <v>514</v>
      </c>
      <c r="S47" s="32">
        <v>40</v>
      </c>
      <c r="T47" s="32">
        <v>30</v>
      </c>
    </row>
    <row r="48" spans="1:20" ht="15" customHeight="1">
      <c r="A48" s="44" t="s">
        <v>458</v>
      </c>
      <c r="B48" s="31" t="s">
        <v>514</v>
      </c>
      <c r="C48" s="32" t="s">
        <v>514</v>
      </c>
      <c r="D48" s="32" t="s">
        <v>514</v>
      </c>
      <c r="E48" s="32" t="s">
        <v>514</v>
      </c>
      <c r="F48" s="32" t="s">
        <v>514</v>
      </c>
      <c r="G48" s="32" t="s">
        <v>514</v>
      </c>
      <c r="H48" s="32" t="s">
        <v>514</v>
      </c>
      <c r="I48" s="32" t="s">
        <v>514</v>
      </c>
      <c r="J48" s="32" t="s">
        <v>514</v>
      </c>
      <c r="K48" s="32" t="s">
        <v>514</v>
      </c>
      <c r="L48" s="32" t="s">
        <v>514</v>
      </c>
      <c r="M48" s="32" t="s">
        <v>514</v>
      </c>
      <c r="N48" s="32" t="s">
        <v>514</v>
      </c>
      <c r="O48" s="32" t="s">
        <v>514</v>
      </c>
      <c r="P48" s="32" t="s">
        <v>514</v>
      </c>
      <c r="Q48" s="32" t="s">
        <v>514</v>
      </c>
      <c r="R48" s="32" t="s">
        <v>514</v>
      </c>
      <c r="S48" s="32" t="s">
        <v>514</v>
      </c>
      <c r="T48" s="32" t="s">
        <v>514</v>
      </c>
    </row>
    <row r="49" spans="1:20" ht="15" customHeight="1">
      <c r="A49" s="44" t="s">
        <v>456</v>
      </c>
      <c r="B49" s="31">
        <v>48</v>
      </c>
      <c r="C49" s="32">
        <v>48</v>
      </c>
      <c r="D49" s="32" t="s">
        <v>514</v>
      </c>
      <c r="E49" s="32" t="s">
        <v>514</v>
      </c>
      <c r="F49" s="32" t="s">
        <v>514</v>
      </c>
      <c r="G49" s="32" t="s">
        <v>514</v>
      </c>
      <c r="H49" s="32" t="s">
        <v>514</v>
      </c>
      <c r="I49" s="32" t="s">
        <v>514</v>
      </c>
      <c r="J49" s="32" t="s">
        <v>514</v>
      </c>
      <c r="K49" s="32" t="s">
        <v>514</v>
      </c>
      <c r="L49" s="32" t="s">
        <v>514</v>
      </c>
      <c r="M49" s="32" t="s">
        <v>514</v>
      </c>
      <c r="N49" s="32" t="s">
        <v>514</v>
      </c>
      <c r="O49" s="32" t="s">
        <v>514</v>
      </c>
      <c r="P49" s="32" t="s">
        <v>514</v>
      </c>
      <c r="Q49" s="32" t="s">
        <v>514</v>
      </c>
      <c r="R49" s="32" t="s">
        <v>514</v>
      </c>
      <c r="S49" s="32" t="s">
        <v>514</v>
      </c>
      <c r="T49" s="32" t="s">
        <v>514</v>
      </c>
    </row>
    <row r="50" spans="1:20" ht="15" customHeight="1">
      <c r="A50" s="44" t="s">
        <v>17</v>
      </c>
      <c r="B50" s="31">
        <v>1277</v>
      </c>
      <c r="C50" s="32">
        <v>1276</v>
      </c>
      <c r="D50" s="32" t="s">
        <v>514</v>
      </c>
      <c r="E50" s="32" t="s">
        <v>514</v>
      </c>
      <c r="F50" s="32">
        <v>0</v>
      </c>
      <c r="G50" s="32" t="s">
        <v>514</v>
      </c>
      <c r="H50" s="32">
        <v>2</v>
      </c>
      <c r="I50" s="32">
        <v>1</v>
      </c>
      <c r="J50" s="32" t="s">
        <v>514</v>
      </c>
      <c r="K50" s="32">
        <v>1</v>
      </c>
      <c r="L50" s="32" t="s">
        <v>514</v>
      </c>
      <c r="M50" s="32">
        <v>0</v>
      </c>
      <c r="N50" s="32" t="s">
        <v>514</v>
      </c>
      <c r="O50" s="32" t="s">
        <v>514</v>
      </c>
      <c r="P50" s="32" t="s">
        <v>514</v>
      </c>
      <c r="Q50" s="32" t="s">
        <v>514</v>
      </c>
      <c r="R50" s="32">
        <v>0</v>
      </c>
      <c r="S50" s="32" t="s">
        <v>514</v>
      </c>
      <c r="T50" s="32" t="s">
        <v>514</v>
      </c>
    </row>
    <row r="51" spans="1:20" ht="15" customHeight="1">
      <c r="A51" s="44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5" customHeight="1">
      <c r="A52" s="144" t="s">
        <v>217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5" customHeight="1">
      <c r="A53" s="44" t="s">
        <v>218</v>
      </c>
      <c r="B53" s="31">
        <v>26965</v>
      </c>
      <c r="C53" s="32">
        <v>25676</v>
      </c>
      <c r="D53" s="1" t="s">
        <v>514</v>
      </c>
      <c r="E53" s="32">
        <v>18967</v>
      </c>
      <c r="F53" s="32">
        <v>193</v>
      </c>
      <c r="G53" s="32">
        <v>343</v>
      </c>
      <c r="H53" s="32">
        <v>658</v>
      </c>
      <c r="I53" s="32">
        <v>1339</v>
      </c>
      <c r="J53" s="32">
        <v>25</v>
      </c>
      <c r="K53" s="32">
        <v>1322</v>
      </c>
      <c r="L53" s="32">
        <v>133</v>
      </c>
      <c r="M53" s="32">
        <v>139</v>
      </c>
      <c r="N53" s="32">
        <v>24</v>
      </c>
      <c r="O53" s="32" t="s">
        <v>514</v>
      </c>
      <c r="P53" s="32" t="s">
        <v>514</v>
      </c>
      <c r="Q53" s="32" t="s">
        <v>514</v>
      </c>
      <c r="R53" s="32">
        <v>96</v>
      </c>
      <c r="S53" s="32">
        <v>4</v>
      </c>
      <c r="T53" s="32">
        <v>0</v>
      </c>
    </row>
    <row r="54" spans="1:20" ht="15" customHeight="1">
      <c r="A54" s="44" t="s">
        <v>219</v>
      </c>
      <c r="B54" s="31">
        <v>1452</v>
      </c>
      <c r="C54" s="32">
        <v>1349</v>
      </c>
      <c r="D54" s="32" t="s">
        <v>514</v>
      </c>
      <c r="E54" s="32">
        <v>391</v>
      </c>
      <c r="F54" s="32">
        <v>5</v>
      </c>
      <c r="G54" s="32">
        <v>60</v>
      </c>
      <c r="H54" s="32">
        <v>100</v>
      </c>
      <c r="I54" s="32">
        <v>6</v>
      </c>
      <c r="J54" s="32">
        <v>0</v>
      </c>
      <c r="K54" s="32">
        <v>179</v>
      </c>
      <c r="L54" s="32">
        <v>1</v>
      </c>
      <c r="M54" s="32">
        <v>1</v>
      </c>
      <c r="N54" s="32">
        <v>0</v>
      </c>
      <c r="O54" s="32">
        <v>0</v>
      </c>
      <c r="P54" s="32" t="s">
        <v>514</v>
      </c>
      <c r="Q54" s="32" t="s">
        <v>514</v>
      </c>
      <c r="R54" s="32">
        <v>15</v>
      </c>
      <c r="S54" s="32">
        <v>0</v>
      </c>
      <c r="T54" s="32" t="s">
        <v>514</v>
      </c>
    </row>
    <row r="55" spans="1:20" ht="15" customHeight="1">
      <c r="A55" s="44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5" customHeight="1">
      <c r="A56" s="144" t="s">
        <v>220</v>
      </c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O56" s="32"/>
      <c r="R56" s="32"/>
      <c r="S56" s="32"/>
      <c r="T56" s="32"/>
    </row>
    <row r="57" spans="1:20" ht="15" customHeight="1">
      <c r="A57" s="44" t="s">
        <v>221</v>
      </c>
      <c r="B57" s="31">
        <v>87</v>
      </c>
      <c r="C57" s="32">
        <v>81</v>
      </c>
      <c r="D57" s="32" t="s">
        <v>514</v>
      </c>
      <c r="E57" s="32">
        <v>2</v>
      </c>
      <c r="F57" s="32">
        <v>0</v>
      </c>
      <c r="G57" s="32">
        <v>0</v>
      </c>
      <c r="H57" s="32">
        <v>22</v>
      </c>
      <c r="I57" s="32" t="s">
        <v>514</v>
      </c>
      <c r="J57" s="32" t="s">
        <v>514</v>
      </c>
      <c r="K57" s="32">
        <v>24</v>
      </c>
      <c r="L57" s="32" t="s">
        <v>514</v>
      </c>
      <c r="M57" s="32" t="s">
        <v>514</v>
      </c>
      <c r="N57" s="32" t="s">
        <v>514</v>
      </c>
      <c r="O57" s="32" t="s">
        <v>514</v>
      </c>
      <c r="P57" s="32" t="s">
        <v>514</v>
      </c>
      <c r="Q57" s="32" t="s">
        <v>514</v>
      </c>
      <c r="R57" s="32" t="s">
        <v>514</v>
      </c>
      <c r="S57" s="32" t="s">
        <v>514</v>
      </c>
      <c r="T57" s="32" t="s">
        <v>514</v>
      </c>
    </row>
    <row r="58" spans="1:20" ht="15" customHeight="1">
      <c r="A58" s="44" t="s">
        <v>222</v>
      </c>
      <c r="B58" s="31">
        <v>826</v>
      </c>
      <c r="C58" s="32">
        <v>788</v>
      </c>
      <c r="D58" s="32" t="s">
        <v>514</v>
      </c>
      <c r="E58" s="32">
        <v>0</v>
      </c>
      <c r="F58" s="32" t="s">
        <v>514</v>
      </c>
      <c r="G58" s="32" t="s">
        <v>514</v>
      </c>
      <c r="H58" s="32">
        <v>0</v>
      </c>
      <c r="I58" s="32">
        <v>0</v>
      </c>
      <c r="J58" s="32">
        <v>0</v>
      </c>
      <c r="K58" s="32">
        <v>0</v>
      </c>
      <c r="L58" s="32" t="s">
        <v>514</v>
      </c>
      <c r="M58" s="32" t="s">
        <v>514</v>
      </c>
      <c r="N58" s="32" t="s">
        <v>514</v>
      </c>
      <c r="O58" s="32" t="s">
        <v>514</v>
      </c>
      <c r="P58" s="32" t="s">
        <v>514</v>
      </c>
      <c r="Q58" s="32" t="s">
        <v>514</v>
      </c>
      <c r="R58" s="32" t="s">
        <v>514</v>
      </c>
      <c r="S58" s="32" t="s">
        <v>514</v>
      </c>
      <c r="T58" s="32" t="s">
        <v>514</v>
      </c>
    </row>
    <row r="59" spans="1:20" ht="15" customHeight="1">
      <c r="A59" s="40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5" customHeight="1">
      <c r="A60" s="144" t="s">
        <v>527</v>
      </c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5" customHeight="1">
      <c r="A61" s="44" t="s">
        <v>52</v>
      </c>
      <c r="B61" s="31">
        <v>649</v>
      </c>
      <c r="C61" s="32">
        <v>0</v>
      </c>
      <c r="D61" s="32" t="s">
        <v>514</v>
      </c>
      <c r="E61" s="32" t="s">
        <v>514</v>
      </c>
      <c r="F61" s="32" t="s">
        <v>514</v>
      </c>
      <c r="G61" s="32" t="s">
        <v>514</v>
      </c>
      <c r="H61" s="32" t="s">
        <v>514</v>
      </c>
      <c r="I61" s="32" t="s">
        <v>514</v>
      </c>
      <c r="J61" s="32" t="s">
        <v>514</v>
      </c>
      <c r="K61" s="32" t="s">
        <v>514</v>
      </c>
      <c r="L61" s="32" t="s">
        <v>514</v>
      </c>
      <c r="M61" s="32" t="s">
        <v>514</v>
      </c>
      <c r="N61" s="32" t="s">
        <v>514</v>
      </c>
      <c r="O61" s="32" t="s">
        <v>514</v>
      </c>
      <c r="P61" s="32" t="s">
        <v>514</v>
      </c>
      <c r="Q61" s="32" t="s">
        <v>514</v>
      </c>
      <c r="R61" s="32" t="s">
        <v>514</v>
      </c>
      <c r="S61" s="32" t="s">
        <v>514</v>
      </c>
      <c r="T61" s="32" t="s">
        <v>514</v>
      </c>
    </row>
    <row r="62" spans="1:20" ht="15" customHeight="1">
      <c r="A62" s="44" t="s">
        <v>53</v>
      </c>
      <c r="B62" s="31">
        <v>1378</v>
      </c>
      <c r="C62" s="32" t="s">
        <v>514</v>
      </c>
      <c r="D62" s="32" t="s">
        <v>514</v>
      </c>
      <c r="E62" s="32" t="s">
        <v>514</v>
      </c>
      <c r="F62" s="32" t="s">
        <v>514</v>
      </c>
      <c r="G62" s="32" t="s">
        <v>514</v>
      </c>
      <c r="H62" s="32" t="s">
        <v>514</v>
      </c>
      <c r="I62" s="32" t="s">
        <v>514</v>
      </c>
      <c r="J62" s="32" t="s">
        <v>514</v>
      </c>
      <c r="K62" s="32" t="s">
        <v>514</v>
      </c>
      <c r="L62" s="32" t="s">
        <v>514</v>
      </c>
      <c r="M62" s="32" t="s">
        <v>514</v>
      </c>
      <c r="N62" s="32" t="s">
        <v>514</v>
      </c>
      <c r="O62" s="32" t="s">
        <v>514</v>
      </c>
      <c r="P62" s="32" t="s">
        <v>514</v>
      </c>
      <c r="Q62" s="32" t="s">
        <v>514</v>
      </c>
      <c r="R62" s="32" t="s">
        <v>514</v>
      </c>
      <c r="S62" s="32" t="s">
        <v>514</v>
      </c>
      <c r="T62" s="32" t="s">
        <v>514</v>
      </c>
    </row>
    <row r="63" spans="1:20" ht="15" customHeight="1">
      <c r="A63" s="44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5" customHeight="1">
      <c r="A64" s="144" t="s">
        <v>223</v>
      </c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5" customHeight="1">
      <c r="A65" s="44" t="s">
        <v>223</v>
      </c>
      <c r="B65" s="31">
        <v>706</v>
      </c>
      <c r="C65" s="32">
        <v>2</v>
      </c>
      <c r="D65" s="32" t="s">
        <v>514</v>
      </c>
      <c r="E65" s="32" t="s">
        <v>514</v>
      </c>
      <c r="F65" s="32" t="s">
        <v>514</v>
      </c>
      <c r="G65" s="32" t="s">
        <v>514</v>
      </c>
      <c r="H65" s="32" t="s">
        <v>514</v>
      </c>
      <c r="I65" s="32" t="s">
        <v>514</v>
      </c>
      <c r="J65" s="32" t="s">
        <v>514</v>
      </c>
      <c r="K65" s="32" t="s">
        <v>514</v>
      </c>
      <c r="L65" s="32" t="s">
        <v>514</v>
      </c>
      <c r="M65" s="32" t="s">
        <v>514</v>
      </c>
      <c r="N65" s="32" t="s">
        <v>514</v>
      </c>
      <c r="O65" s="32" t="s">
        <v>514</v>
      </c>
      <c r="P65" s="32" t="s">
        <v>514</v>
      </c>
      <c r="Q65" s="32" t="s">
        <v>514</v>
      </c>
      <c r="R65" s="32" t="s">
        <v>514</v>
      </c>
      <c r="S65" s="32" t="s">
        <v>514</v>
      </c>
      <c r="T65" s="32" t="s">
        <v>514</v>
      </c>
    </row>
    <row r="66" spans="1:20" ht="15" customHeight="1">
      <c r="A66" s="45"/>
      <c r="B66" s="113"/>
      <c r="C66" s="39"/>
      <c r="D66" s="39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ht="15" customHeight="1">
      <c r="A67" s="1" t="s">
        <v>460</v>
      </c>
    </row>
    <row r="68" ht="15" customHeight="1">
      <c r="A68" s="1" t="s">
        <v>461</v>
      </c>
    </row>
    <row r="69" ht="15" customHeight="1">
      <c r="A69" s="1" t="s">
        <v>459</v>
      </c>
    </row>
    <row r="70" ht="15" customHeight="1">
      <c r="A70" s="1" t="s">
        <v>102</v>
      </c>
    </row>
  </sheetData>
  <sheetProtection/>
  <mergeCells count="23">
    <mergeCell ref="A7:A10"/>
    <mergeCell ref="N8:N10"/>
    <mergeCell ref="C8:C10"/>
    <mergeCell ref="E8:E10"/>
    <mergeCell ref="F8:F10"/>
    <mergeCell ref="J8:J10"/>
    <mergeCell ref="O8:O10"/>
    <mergeCell ref="K8:K10"/>
    <mergeCell ref="H8:H10"/>
    <mergeCell ref="R8:R10"/>
    <mergeCell ref="D8:D10"/>
    <mergeCell ref="M8:M10"/>
    <mergeCell ref="Q8:Q10"/>
    <mergeCell ref="L8:L10"/>
    <mergeCell ref="A4:T4"/>
    <mergeCell ref="A5:T5"/>
    <mergeCell ref="G8:G10"/>
    <mergeCell ref="P8:P10"/>
    <mergeCell ref="B7:B10"/>
    <mergeCell ref="S8:S10"/>
    <mergeCell ref="I8:I10"/>
    <mergeCell ref="T8:T10"/>
    <mergeCell ref="C7:T7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/>
  <cols>
    <col min="1" max="1" width="30.5" style="1" customWidth="1"/>
    <col min="2" max="21" width="10.59765625" style="1" customWidth="1"/>
    <col min="22" max="16384" width="10.59765625" style="1" customWidth="1"/>
  </cols>
  <sheetData>
    <row r="1" spans="1:21" s="14" customFormat="1" ht="15.75" customHeight="1">
      <c r="A1" s="124" t="s">
        <v>669</v>
      </c>
      <c r="U1" s="60" t="s">
        <v>670</v>
      </c>
    </row>
    <row r="2" spans="1:21" s="14" customFormat="1" ht="15.75" customHeight="1">
      <c r="A2" s="124"/>
      <c r="U2" s="60"/>
    </row>
    <row r="3" spans="1:21" s="14" customFormat="1" ht="15.75" customHeight="1">
      <c r="A3" s="2"/>
      <c r="U3" s="60"/>
    </row>
    <row r="4" spans="1:21" ht="18" customHeight="1">
      <c r="A4" s="244" t="s">
        <v>668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</row>
    <row r="5" spans="1:21" ht="15.75" customHeight="1" thickBot="1">
      <c r="A5" s="1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1" t="s">
        <v>261</v>
      </c>
    </row>
    <row r="6" spans="1:21" ht="15.75" customHeight="1">
      <c r="A6" s="403" t="s">
        <v>54</v>
      </c>
      <c r="B6" s="429" t="s">
        <v>241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</row>
    <row r="7" spans="1:21" ht="15.75" customHeight="1">
      <c r="A7" s="431"/>
      <c r="B7" s="305" t="s">
        <v>234</v>
      </c>
      <c r="C7" s="305" t="s">
        <v>78</v>
      </c>
      <c r="D7" s="305" t="s">
        <v>442</v>
      </c>
      <c r="E7" s="305" t="s">
        <v>463</v>
      </c>
      <c r="F7" s="305" t="s">
        <v>322</v>
      </c>
      <c r="G7" s="305" t="s">
        <v>235</v>
      </c>
      <c r="H7" s="305" t="s">
        <v>79</v>
      </c>
      <c r="I7" s="305" t="s">
        <v>443</v>
      </c>
      <c r="J7" s="305" t="s">
        <v>462</v>
      </c>
      <c r="K7" s="305" t="s">
        <v>301</v>
      </c>
      <c r="L7" s="436" t="s">
        <v>302</v>
      </c>
      <c r="M7" s="305" t="s">
        <v>80</v>
      </c>
      <c r="N7" s="435" t="s">
        <v>464</v>
      </c>
      <c r="O7" s="435" t="s">
        <v>81</v>
      </c>
      <c r="P7" s="435" t="s">
        <v>82</v>
      </c>
      <c r="Q7" s="435" t="s">
        <v>303</v>
      </c>
      <c r="R7" s="435" t="s">
        <v>83</v>
      </c>
      <c r="S7" s="435" t="s">
        <v>305</v>
      </c>
      <c r="T7" s="435" t="s">
        <v>306</v>
      </c>
      <c r="U7" s="437" t="s">
        <v>307</v>
      </c>
    </row>
    <row r="8" spans="1:21" ht="15.75" customHeight="1">
      <c r="A8" s="43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33"/>
      <c r="M8" s="421"/>
      <c r="N8" s="422"/>
      <c r="O8" s="422"/>
      <c r="P8" s="422"/>
      <c r="Q8" s="422"/>
      <c r="R8" s="422"/>
      <c r="S8" s="422"/>
      <c r="T8" s="422"/>
      <c r="U8" s="427"/>
    </row>
    <row r="9" spans="1:21" ht="15.75" customHeight="1">
      <c r="A9" s="432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434"/>
      <c r="M9" s="306"/>
      <c r="N9" s="423"/>
      <c r="O9" s="423"/>
      <c r="P9" s="423"/>
      <c r="Q9" s="423"/>
      <c r="R9" s="423"/>
      <c r="S9" s="423"/>
      <c r="T9" s="423"/>
      <c r="U9" s="428"/>
    </row>
    <row r="10" spans="1:20" ht="15.75" customHeight="1">
      <c r="A10" s="15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1" ht="15.75" customHeight="1">
      <c r="A11" s="123" t="s">
        <v>485</v>
      </c>
      <c r="B11" s="7">
        <v>30</v>
      </c>
      <c r="C11" s="7">
        <v>8</v>
      </c>
      <c r="D11" s="7">
        <v>2228</v>
      </c>
      <c r="E11" s="7">
        <v>1770</v>
      </c>
      <c r="F11" s="7">
        <v>166</v>
      </c>
      <c r="G11" s="7">
        <v>3343</v>
      </c>
      <c r="H11" s="7">
        <v>1299</v>
      </c>
      <c r="I11" s="7">
        <v>7191</v>
      </c>
      <c r="J11" s="7">
        <v>351</v>
      </c>
      <c r="K11" s="7">
        <v>1522</v>
      </c>
      <c r="L11" s="7">
        <v>1694</v>
      </c>
      <c r="M11" s="7">
        <v>126</v>
      </c>
      <c r="N11" s="7">
        <v>0</v>
      </c>
      <c r="O11" s="7">
        <v>10</v>
      </c>
      <c r="P11" s="7">
        <v>3</v>
      </c>
      <c r="Q11" s="7">
        <v>873</v>
      </c>
      <c r="R11" s="7">
        <v>24</v>
      </c>
      <c r="S11" s="7">
        <v>1001</v>
      </c>
      <c r="T11" s="7">
        <v>47</v>
      </c>
      <c r="U11" s="1">
        <v>9</v>
      </c>
    </row>
    <row r="12" spans="1:21" ht="15.75" customHeight="1">
      <c r="A12" s="128" t="s">
        <v>477</v>
      </c>
      <c r="B12" s="7">
        <v>22</v>
      </c>
      <c r="C12" s="7">
        <v>28</v>
      </c>
      <c r="D12" s="7">
        <v>1190</v>
      </c>
      <c r="E12" s="7">
        <v>1948</v>
      </c>
      <c r="F12" s="7">
        <v>222</v>
      </c>
      <c r="G12" s="7">
        <v>3800</v>
      </c>
      <c r="H12" s="7">
        <v>1272</v>
      </c>
      <c r="I12" s="7">
        <v>7397</v>
      </c>
      <c r="J12" s="7">
        <v>1153</v>
      </c>
      <c r="K12" s="7">
        <v>896</v>
      </c>
      <c r="L12" s="7">
        <v>1798</v>
      </c>
      <c r="M12" s="7">
        <v>138</v>
      </c>
      <c r="N12" s="7">
        <v>0</v>
      </c>
      <c r="O12" s="7">
        <v>36</v>
      </c>
      <c r="P12" s="7">
        <v>1</v>
      </c>
      <c r="Q12" s="7">
        <v>562</v>
      </c>
      <c r="R12" s="7">
        <v>37</v>
      </c>
      <c r="S12" s="7">
        <v>677</v>
      </c>
      <c r="T12" s="7">
        <v>30</v>
      </c>
      <c r="U12" s="1">
        <v>19</v>
      </c>
    </row>
    <row r="13" spans="1:21" ht="15.75" customHeight="1">
      <c r="A13" s="128" t="s">
        <v>478</v>
      </c>
      <c r="B13" s="7">
        <v>7</v>
      </c>
      <c r="C13" s="7">
        <v>3</v>
      </c>
      <c r="D13" s="7">
        <v>954</v>
      </c>
      <c r="E13" s="7">
        <v>1478</v>
      </c>
      <c r="F13" s="7">
        <v>295</v>
      </c>
      <c r="G13" s="7">
        <v>3129</v>
      </c>
      <c r="H13" s="7">
        <v>1733</v>
      </c>
      <c r="I13" s="7">
        <v>1298</v>
      </c>
      <c r="J13" s="7">
        <v>412</v>
      </c>
      <c r="K13" s="7">
        <v>819</v>
      </c>
      <c r="L13" s="7">
        <v>1943</v>
      </c>
      <c r="M13" s="7">
        <v>79</v>
      </c>
      <c r="N13" s="7">
        <v>0</v>
      </c>
      <c r="O13" s="7">
        <v>1</v>
      </c>
      <c r="P13" s="7">
        <v>1</v>
      </c>
      <c r="Q13" s="7">
        <v>1008</v>
      </c>
      <c r="R13" s="7">
        <v>23</v>
      </c>
      <c r="S13" s="7">
        <v>1317</v>
      </c>
      <c r="T13" s="7">
        <v>50</v>
      </c>
      <c r="U13" s="1">
        <v>59</v>
      </c>
    </row>
    <row r="14" spans="1:21" ht="15.75" customHeight="1">
      <c r="A14" s="128" t="s">
        <v>479</v>
      </c>
      <c r="B14" s="7">
        <v>46</v>
      </c>
      <c r="C14" s="7">
        <v>10</v>
      </c>
      <c r="D14" s="7">
        <v>844</v>
      </c>
      <c r="E14" s="7">
        <v>1677</v>
      </c>
      <c r="F14" s="7">
        <v>209</v>
      </c>
      <c r="G14" s="7">
        <v>3261</v>
      </c>
      <c r="H14" s="7">
        <v>1268</v>
      </c>
      <c r="I14" s="7">
        <v>1104</v>
      </c>
      <c r="J14" s="7">
        <v>352</v>
      </c>
      <c r="K14" s="7">
        <v>489</v>
      </c>
      <c r="L14" s="7">
        <v>1886</v>
      </c>
      <c r="M14" s="7">
        <v>58</v>
      </c>
      <c r="N14" s="7">
        <v>3</v>
      </c>
      <c r="O14" s="7">
        <v>3</v>
      </c>
      <c r="P14" s="7">
        <v>1</v>
      </c>
      <c r="Q14" s="7">
        <v>1264</v>
      </c>
      <c r="R14" s="7">
        <v>64</v>
      </c>
      <c r="S14" s="7">
        <v>1008</v>
      </c>
      <c r="T14" s="7">
        <v>48</v>
      </c>
      <c r="U14" s="1">
        <v>55</v>
      </c>
    </row>
    <row r="15" spans="1:21" ht="15.75" customHeight="1">
      <c r="A15" s="129" t="s">
        <v>530</v>
      </c>
      <c r="B15" s="147">
        <f>SUM(B19:B23,B26:B29,B32:B33,B36:B38,B41:B43,B46:B49,B52:B53,B56:B57,B60:B61,B64)</f>
        <v>59</v>
      </c>
      <c r="C15" s="147">
        <f>SUM(C19:C23,C26:C29,C32:C33,C36:C38,C41:C43,C46:C49,C52:C53,C56:C57,C60:C61,C64)</f>
        <v>20</v>
      </c>
      <c r="D15" s="147">
        <f aca="true" t="shared" si="0" ref="D15:U15">SUM(D19:D23,D26:D29,D32:D33,D36:D38,D41:D43,D46:D49,D52:D53,D56:D57,D60:D61,D64)</f>
        <v>642</v>
      </c>
      <c r="E15" s="147">
        <f t="shared" si="0"/>
        <v>1407</v>
      </c>
      <c r="F15" s="147">
        <f t="shared" si="0"/>
        <v>172</v>
      </c>
      <c r="G15" s="147">
        <f t="shared" si="0"/>
        <v>2884</v>
      </c>
      <c r="H15" s="147">
        <f t="shared" si="0"/>
        <v>954</v>
      </c>
      <c r="I15" s="147">
        <f t="shared" si="0"/>
        <v>1456</v>
      </c>
      <c r="J15" s="147">
        <v>372</v>
      </c>
      <c r="K15" s="147">
        <f t="shared" si="0"/>
        <v>562</v>
      </c>
      <c r="L15" s="147">
        <f t="shared" si="0"/>
        <v>1805</v>
      </c>
      <c r="M15" s="147">
        <f t="shared" si="0"/>
        <v>38</v>
      </c>
      <c r="N15" s="147">
        <f t="shared" si="0"/>
        <v>0</v>
      </c>
      <c r="O15" s="147">
        <v>1</v>
      </c>
      <c r="P15" s="147">
        <f t="shared" si="0"/>
        <v>1</v>
      </c>
      <c r="Q15" s="147">
        <f t="shared" si="0"/>
        <v>2664</v>
      </c>
      <c r="R15" s="147">
        <f t="shared" si="0"/>
        <v>121</v>
      </c>
      <c r="S15" s="147">
        <f t="shared" si="0"/>
        <v>523</v>
      </c>
      <c r="T15" s="147">
        <f t="shared" si="0"/>
        <v>11</v>
      </c>
      <c r="U15" s="147">
        <f t="shared" si="0"/>
        <v>54</v>
      </c>
    </row>
    <row r="16" spans="1:21" ht="15.75" customHeight="1">
      <c r="A16" s="40"/>
      <c r="B16" s="13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.75" customHeight="1">
      <c r="A17" s="145"/>
      <c r="B17" s="13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.75" customHeight="1">
      <c r="A18" s="144" t="s">
        <v>67</v>
      </c>
      <c r="B18" s="3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15.75" customHeight="1">
      <c r="A19" s="44" t="s">
        <v>68</v>
      </c>
      <c r="B19" s="31" t="s">
        <v>514</v>
      </c>
      <c r="C19" s="32" t="s">
        <v>514</v>
      </c>
      <c r="D19" s="32" t="s">
        <v>514</v>
      </c>
      <c r="E19" s="32" t="s">
        <v>514</v>
      </c>
      <c r="F19" s="32" t="s">
        <v>514</v>
      </c>
      <c r="G19" s="32">
        <v>492</v>
      </c>
      <c r="H19" s="32">
        <v>96</v>
      </c>
      <c r="I19" s="32">
        <v>970</v>
      </c>
      <c r="J19" s="32">
        <v>44</v>
      </c>
      <c r="K19" s="32" t="s">
        <v>514</v>
      </c>
      <c r="L19" s="32" t="s">
        <v>514</v>
      </c>
      <c r="M19" s="32" t="s">
        <v>514</v>
      </c>
      <c r="N19" s="32" t="s">
        <v>514</v>
      </c>
      <c r="O19" s="32" t="s">
        <v>514</v>
      </c>
      <c r="P19" s="32" t="s">
        <v>514</v>
      </c>
      <c r="Q19" s="32" t="s">
        <v>514</v>
      </c>
      <c r="R19" s="32" t="s">
        <v>514</v>
      </c>
      <c r="S19" s="32" t="s">
        <v>514</v>
      </c>
      <c r="T19" s="32" t="s">
        <v>514</v>
      </c>
      <c r="U19" s="32" t="s">
        <v>514</v>
      </c>
    </row>
    <row r="20" spans="1:21" ht="15.75" customHeight="1">
      <c r="A20" s="44" t="s">
        <v>69</v>
      </c>
      <c r="B20" s="31" t="s">
        <v>514</v>
      </c>
      <c r="C20" s="32" t="s">
        <v>514</v>
      </c>
      <c r="D20" s="32" t="s">
        <v>514</v>
      </c>
      <c r="E20" s="32" t="s">
        <v>514</v>
      </c>
      <c r="F20" s="32">
        <v>2</v>
      </c>
      <c r="G20" s="32">
        <v>576</v>
      </c>
      <c r="H20" s="32">
        <v>195</v>
      </c>
      <c r="I20" s="32">
        <v>254</v>
      </c>
      <c r="J20" s="32">
        <v>258</v>
      </c>
      <c r="K20" s="32">
        <v>182</v>
      </c>
      <c r="L20" s="32">
        <v>1337</v>
      </c>
      <c r="M20" s="32">
        <v>2</v>
      </c>
      <c r="N20" s="32">
        <v>0</v>
      </c>
      <c r="O20" s="32">
        <v>1</v>
      </c>
      <c r="P20" s="32" t="s">
        <v>514</v>
      </c>
      <c r="Q20" s="32">
        <v>72</v>
      </c>
      <c r="R20" s="32" t="s">
        <v>514</v>
      </c>
      <c r="S20" s="32">
        <v>38</v>
      </c>
      <c r="T20" s="32">
        <v>1</v>
      </c>
      <c r="U20" s="32">
        <v>1</v>
      </c>
    </row>
    <row r="21" spans="1:21" ht="15.75" customHeight="1">
      <c r="A21" s="44" t="s">
        <v>70</v>
      </c>
      <c r="B21" s="31" t="s">
        <v>514</v>
      </c>
      <c r="C21" s="32" t="s">
        <v>514</v>
      </c>
      <c r="D21" s="32" t="s">
        <v>514</v>
      </c>
      <c r="E21" s="32" t="s">
        <v>514</v>
      </c>
      <c r="F21" s="32">
        <v>29</v>
      </c>
      <c r="G21" s="32">
        <v>1303</v>
      </c>
      <c r="H21" s="32">
        <v>75</v>
      </c>
      <c r="I21" s="32">
        <v>197</v>
      </c>
      <c r="J21" s="32">
        <v>58</v>
      </c>
      <c r="K21" s="32">
        <v>371</v>
      </c>
      <c r="L21" s="32">
        <v>460</v>
      </c>
      <c r="M21" s="32">
        <v>1</v>
      </c>
      <c r="N21" s="32">
        <v>0</v>
      </c>
      <c r="O21" s="32">
        <v>0</v>
      </c>
      <c r="P21" s="32" t="s">
        <v>514</v>
      </c>
      <c r="Q21" s="32">
        <v>17</v>
      </c>
      <c r="R21" s="32">
        <v>49</v>
      </c>
      <c r="S21" s="32">
        <v>108</v>
      </c>
      <c r="T21" s="32">
        <v>3</v>
      </c>
      <c r="U21" s="32">
        <v>3</v>
      </c>
    </row>
    <row r="22" spans="1:21" ht="15.75" customHeight="1">
      <c r="A22" s="44" t="s">
        <v>433</v>
      </c>
      <c r="B22" s="31" t="s">
        <v>514</v>
      </c>
      <c r="C22" s="32" t="s">
        <v>514</v>
      </c>
      <c r="D22" s="32" t="s">
        <v>514</v>
      </c>
      <c r="E22" s="32" t="s">
        <v>514</v>
      </c>
      <c r="F22" s="32">
        <v>2</v>
      </c>
      <c r="G22" s="32">
        <v>18</v>
      </c>
      <c r="H22" s="32" t="s">
        <v>514</v>
      </c>
      <c r="I22" s="32" t="s">
        <v>514</v>
      </c>
      <c r="J22" s="32" t="s">
        <v>514</v>
      </c>
      <c r="K22" s="32" t="s">
        <v>514</v>
      </c>
      <c r="L22" s="32" t="s">
        <v>514</v>
      </c>
      <c r="M22" s="32" t="s">
        <v>514</v>
      </c>
      <c r="N22" s="32" t="s">
        <v>514</v>
      </c>
      <c r="O22" s="32" t="s">
        <v>514</v>
      </c>
      <c r="P22" s="32" t="s">
        <v>514</v>
      </c>
      <c r="Q22" s="32" t="s">
        <v>514</v>
      </c>
      <c r="R22" s="32">
        <v>0</v>
      </c>
      <c r="S22" s="32">
        <v>3</v>
      </c>
      <c r="T22" s="32" t="s">
        <v>514</v>
      </c>
      <c r="U22" s="32" t="s">
        <v>514</v>
      </c>
    </row>
    <row r="23" spans="1:21" ht="15.75" customHeight="1">
      <c r="A23" s="44" t="s">
        <v>204</v>
      </c>
      <c r="B23" s="31" t="s">
        <v>514</v>
      </c>
      <c r="C23" s="32" t="s">
        <v>514</v>
      </c>
      <c r="D23" s="32" t="s">
        <v>514</v>
      </c>
      <c r="E23" s="32" t="s">
        <v>514</v>
      </c>
      <c r="F23" s="32" t="s">
        <v>514</v>
      </c>
      <c r="G23" s="32" t="s">
        <v>514</v>
      </c>
      <c r="H23" s="32" t="s">
        <v>514</v>
      </c>
      <c r="I23" s="32" t="s">
        <v>514</v>
      </c>
      <c r="J23" s="32" t="s">
        <v>514</v>
      </c>
      <c r="K23" s="32" t="s">
        <v>514</v>
      </c>
      <c r="L23" s="32" t="s">
        <v>514</v>
      </c>
      <c r="M23" s="32" t="s">
        <v>514</v>
      </c>
      <c r="N23" s="32" t="s">
        <v>514</v>
      </c>
      <c r="O23" s="32" t="s">
        <v>514</v>
      </c>
      <c r="P23" s="32" t="s">
        <v>514</v>
      </c>
      <c r="Q23" s="32" t="s">
        <v>514</v>
      </c>
      <c r="R23" s="32" t="s">
        <v>514</v>
      </c>
      <c r="S23" s="32" t="s">
        <v>514</v>
      </c>
      <c r="T23" s="32" t="s">
        <v>514</v>
      </c>
      <c r="U23" s="32" t="s">
        <v>514</v>
      </c>
    </row>
    <row r="24" spans="1:21" ht="15.75" customHeight="1">
      <c r="A24" s="4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5.75" customHeight="1">
      <c r="A25" s="144" t="s">
        <v>205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5.75" customHeight="1">
      <c r="A26" s="44" t="s">
        <v>206</v>
      </c>
      <c r="B26" s="31" t="s">
        <v>514</v>
      </c>
      <c r="C26" s="32" t="s">
        <v>514</v>
      </c>
      <c r="D26" s="32" t="s">
        <v>514</v>
      </c>
      <c r="E26" s="32" t="s">
        <v>514</v>
      </c>
      <c r="F26" s="32" t="s">
        <v>514</v>
      </c>
      <c r="G26" s="32" t="s">
        <v>514</v>
      </c>
      <c r="H26" s="32" t="s">
        <v>514</v>
      </c>
      <c r="I26" s="32" t="s">
        <v>514</v>
      </c>
      <c r="J26" s="32" t="s">
        <v>514</v>
      </c>
      <c r="K26" s="32" t="s">
        <v>514</v>
      </c>
      <c r="L26" s="32" t="s">
        <v>514</v>
      </c>
      <c r="M26" s="32" t="s">
        <v>514</v>
      </c>
      <c r="N26" s="32" t="s">
        <v>514</v>
      </c>
      <c r="O26" s="32" t="s">
        <v>514</v>
      </c>
      <c r="P26" s="32" t="s">
        <v>514</v>
      </c>
      <c r="Q26" s="32" t="s">
        <v>514</v>
      </c>
      <c r="R26" s="32" t="s">
        <v>514</v>
      </c>
      <c r="S26" s="32" t="s">
        <v>514</v>
      </c>
      <c r="T26" s="32" t="s">
        <v>514</v>
      </c>
      <c r="U26" s="32" t="s">
        <v>514</v>
      </c>
    </row>
    <row r="27" spans="1:21" ht="15.75" customHeight="1">
      <c r="A27" s="44" t="s">
        <v>207</v>
      </c>
      <c r="B27" s="31" t="s">
        <v>514</v>
      </c>
      <c r="C27" s="32" t="s">
        <v>514</v>
      </c>
      <c r="D27" s="32" t="s">
        <v>514</v>
      </c>
      <c r="E27" s="32" t="s">
        <v>514</v>
      </c>
      <c r="F27" s="32">
        <v>0</v>
      </c>
      <c r="G27" s="32" t="s">
        <v>514</v>
      </c>
      <c r="H27" s="32" t="s">
        <v>514</v>
      </c>
      <c r="I27" s="32" t="s">
        <v>514</v>
      </c>
      <c r="J27" s="32" t="s">
        <v>514</v>
      </c>
      <c r="K27" s="32" t="s">
        <v>514</v>
      </c>
      <c r="L27" s="32" t="s">
        <v>514</v>
      </c>
      <c r="M27" s="32" t="s">
        <v>514</v>
      </c>
      <c r="N27" s="32" t="s">
        <v>514</v>
      </c>
      <c r="O27" s="32" t="s">
        <v>514</v>
      </c>
      <c r="P27" s="32" t="s">
        <v>514</v>
      </c>
      <c r="Q27" s="32">
        <v>3</v>
      </c>
      <c r="R27" s="32" t="s">
        <v>514</v>
      </c>
      <c r="S27" s="32">
        <v>27</v>
      </c>
      <c r="T27" s="32" t="s">
        <v>514</v>
      </c>
      <c r="U27" s="32" t="s">
        <v>514</v>
      </c>
    </row>
    <row r="28" spans="1:21" ht="15.75" customHeight="1">
      <c r="A28" s="44" t="s">
        <v>434</v>
      </c>
      <c r="B28" s="31" t="s">
        <v>514</v>
      </c>
      <c r="C28" s="32" t="s">
        <v>514</v>
      </c>
      <c r="D28" s="32" t="s">
        <v>514</v>
      </c>
      <c r="E28" s="32" t="s">
        <v>514</v>
      </c>
      <c r="F28" s="32" t="s">
        <v>514</v>
      </c>
      <c r="G28" s="32" t="s">
        <v>514</v>
      </c>
      <c r="H28" s="32" t="s">
        <v>514</v>
      </c>
      <c r="I28" s="32" t="s">
        <v>514</v>
      </c>
      <c r="J28" s="32" t="s">
        <v>514</v>
      </c>
      <c r="K28" s="32" t="s">
        <v>514</v>
      </c>
      <c r="L28" s="32" t="s">
        <v>514</v>
      </c>
      <c r="M28" s="32" t="s">
        <v>514</v>
      </c>
      <c r="N28" s="32" t="s">
        <v>514</v>
      </c>
      <c r="O28" s="32" t="s">
        <v>514</v>
      </c>
      <c r="P28" s="32" t="s">
        <v>514</v>
      </c>
      <c r="Q28" s="32" t="s">
        <v>514</v>
      </c>
      <c r="R28" s="32" t="s">
        <v>514</v>
      </c>
      <c r="S28" s="32" t="s">
        <v>514</v>
      </c>
      <c r="T28" s="32" t="s">
        <v>514</v>
      </c>
      <c r="U28" s="32" t="s">
        <v>514</v>
      </c>
    </row>
    <row r="29" spans="1:21" ht="15.75" customHeight="1">
      <c r="A29" s="44" t="s">
        <v>208</v>
      </c>
      <c r="B29" s="31" t="s">
        <v>514</v>
      </c>
      <c r="C29" s="32" t="s">
        <v>514</v>
      </c>
      <c r="D29" s="32" t="s">
        <v>514</v>
      </c>
      <c r="E29" s="32" t="s">
        <v>514</v>
      </c>
      <c r="F29" s="32" t="s">
        <v>514</v>
      </c>
      <c r="G29" s="32" t="s">
        <v>514</v>
      </c>
      <c r="H29" s="32" t="s">
        <v>514</v>
      </c>
      <c r="I29" s="32" t="s">
        <v>514</v>
      </c>
      <c r="J29" s="32" t="s">
        <v>514</v>
      </c>
      <c r="K29" s="32" t="s">
        <v>514</v>
      </c>
      <c r="L29" s="32" t="s">
        <v>514</v>
      </c>
      <c r="M29" s="32" t="s">
        <v>514</v>
      </c>
      <c r="N29" s="32" t="s">
        <v>514</v>
      </c>
      <c r="O29" s="32" t="s">
        <v>514</v>
      </c>
      <c r="P29" s="32" t="s">
        <v>514</v>
      </c>
      <c r="Q29" s="32" t="s">
        <v>514</v>
      </c>
      <c r="R29" s="32" t="s">
        <v>514</v>
      </c>
      <c r="S29" s="32" t="s">
        <v>514</v>
      </c>
      <c r="T29" s="32" t="s">
        <v>514</v>
      </c>
      <c r="U29" s="32" t="s">
        <v>514</v>
      </c>
    </row>
    <row r="30" spans="1:21" ht="15.75" customHeight="1">
      <c r="A30" s="44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5.75" customHeight="1">
      <c r="A31" s="144" t="s">
        <v>209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5.75" customHeight="1">
      <c r="A32" s="44" t="s">
        <v>435</v>
      </c>
      <c r="B32" s="31" t="s">
        <v>514</v>
      </c>
      <c r="C32" s="32" t="s">
        <v>514</v>
      </c>
      <c r="D32" s="32" t="s">
        <v>514</v>
      </c>
      <c r="E32" s="32" t="s">
        <v>514</v>
      </c>
      <c r="F32" s="32" t="s">
        <v>514</v>
      </c>
      <c r="G32" s="32" t="s">
        <v>514</v>
      </c>
      <c r="H32" s="32" t="s">
        <v>514</v>
      </c>
      <c r="I32" s="32" t="s">
        <v>514</v>
      </c>
      <c r="J32" s="32" t="s">
        <v>514</v>
      </c>
      <c r="K32" s="32" t="s">
        <v>514</v>
      </c>
      <c r="L32" s="32" t="s">
        <v>514</v>
      </c>
      <c r="M32" s="32" t="s">
        <v>514</v>
      </c>
      <c r="N32" s="32" t="s">
        <v>514</v>
      </c>
      <c r="O32" s="32" t="s">
        <v>514</v>
      </c>
      <c r="P32" s="32" t="s">
        <v>514</v>
      </c>
      <c r="Q32" s="32" t="s">
        <v>514</v>
      </c>
      <c r="R32" s="32" t="s">
        <v>514</v>
      </c>
      <c r="S32" s="32" t="s">
        <v>514</v>
      </c>
      <c r="T32" s="32" t="s">
        <v>514</v>
      </c>
      <c r="U32" s="32" t="s">
        <v>514</v>
      </c>
    </row>
    <row r="33" spans="1:21" ht="15.75" customHeight="1">
      <c r="A33" s="44" t="s">
        <v>210</v>
      </c>
      <c r="B33" s="31" t="s">
        <v>514</v>
      </c>
      <c r="C33" s="32" t="s">
        <v>514</v>
      </c>
      <c r="D33" s="32" t="s">
        <v>514</v>
      </c>
      <c r="E33" s="32" t="s">
        <v>514</v>
      </c>
      <c r="F33" s="32" t="s">
        <v>514</v>
      </c>
      <c r="G33" s="32" t="s">
        <v>514</v>
      </c>
      <c r="H33" s="32" t="s">
        <v>514</v>
      </c>
      <c r="I33" s="32" t="s">
        <v>514</v>
      </c>
      <c r="J33" s="32" t="s">
        <v>514</v>
      </c>
      <c r="K33" s="32" t="s">
        <v>514</v>
      </c>
      <c r="L33" s="32" t="s">
        <v>514</v>
      </c>
      <c r="M33" s="32" t="s">
        <v>514</v>
      </c>
      <c r="N33" s="32" t="s">
        <v>514</v>
      </c>
      <c r="O33" s="32" t="s">
        <v>514</v>
      </c>
      <c r="P33" s="32" t="s">
        <v>514</v>
      </c>
      <c r="Q33" s="32" t="s">
        <v>514</v>
      </c>
      <c r="R33" s="32" t="s">
        <v>514</v>
      </c>
      <c r="S33" s="32" t="s">
        <v>514</v>
      </c>
      <c r="T33" s="32" t="s">
        <v>514</v>
      </c>
      <c r="U33" s="32" t="s">
        <v>514</v>
      </c>
    </row>
    <row r="34" spans="1:21" ht="15.75" customHeight="1">
      <c r="A34" s="44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5.75" customHeight="1">
      <c r="A35" s="144" t="s">
        <v>211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5.75" customHeight="1">
      <c r="A36" s="44" t="s">
        <v>212</v>
      </c>
      <c r="B36" s="31" t="s">
        <v>514</v>
      </c>
      <c r="C36" s="32" t="s">
        <v>514</v>
      </c>
      <c r="D36" s="32">
        <v>172</v>
      </c>
      <c r="E36" s="32">
        <v>8</v>
      </c>
      <c r="F36" s="32" t="s">
        <v>514</v>
      </c>
      <c r="G36" s="32" t="s">
        <v>514</v>
      </c>
      <c r="H36" s="32" t="s">
        <v>514</v>
      </c>
      <c r="I36" s="32" t="s">
        <v>514</v>
      </c>
      <c r="J36" s="32" t="s">
        <v>514</v>
      </c>
      <c r="K36" s="32" t="s">
        <v>514</v>
      </c>
      <c r="L36" s="32" t="s">
        <v>514</v>
      </c>
      <c r="M36" s="32" t="s">
        <v>514</v>
      </c>
      <c r="N36" s="32" t="s">
        <v>514</v>
      </c>
      <c r="O36" s="32" t="s">
        <v>514</v>
      </c>
      <c r="P36" s="32" t="s">
        <v>514</v>
      </c>
      <c r="Q36" s="32" t="s">
        <v>514</v>
      </c>
      <c r="R36" s="32" t="s">
        <v>514</v>
      </c>
      <c r="S36" s="32" t="s">
        <v>514</v>
      </c>
      <c r="T36" s="32" t="s">
        <v>514</v>
      </c>
      <c r="U36" s="32" t="s">
        <v>514</v>
      </c>
    </row>
    <row r="37" spans="1:21" ht="15.75" customHeight="1">
      <c r="A37" s="44" t="s">
        <v>213</v>
      </c>
      <c r="B37" s="31" t="s">
        <v>514</v>
      </c>
      <c r="C37" s="32" t="s">
        <v>514</v>
      </c>
      <c r="D37" s="32">
        <v>469</v>
      </c>
      <c r="E37" s="32">
        <v>1287</v>
      </c>
      <c r="F37" s="32" t="s">
        <v>514</v>
      </c>
      <c r="G37" s="32" t="s">
        <v>514</v>
      </c>
      <c r="H37" s="32" t="s">
        <v>514</v>
      </c>
      <c r="I37" s="32" t="s">
        <v>514</v>
      </c>
      <c r="J37" s="32" t="s">
        <v>514</v>
      </c>
      <c r="K37" s="32" t="s">
        <v>514</v>
      </c>
      <c r="L37" s="32" t="s">
        <v>514</v>
      </c>
      <c r="M37" s="32" t="s">
        <v>514</v>
      </c>
      <c r="N37" s="32" t="s">
        <v>514</v>
      </c>
      <c r="O37" s="32" t="s">
        <v>514</v>
      </c>
      <c r="P37" s="32" t="s">
        <v>514</v>
      </c>
      <c r="Q37" s="32" t="s">
        <v>514</v>
      </c>
      <c r="R37" s="32" t="s">
        <v>514</v>
      </c>
      <c r="S37" s="32" t="s">
        <v>514</v>
      </c>
      <c r="T37" s="32" t="s">
        <v>514</v>
      </c>
      <c r="U37" s="32" t="s">
        <v>514</v>
      </c>
    </row>
    <row r="38" spans="1:21" ht="15.75" customHeight="1">
      <c r="A38" s="44" t="s">
        <v>245</v>
      </c>
      <c r="B38" s="31" t="s">
        <v>514</v>
      </c>
      <c r="C38" s="32" t="s">
        <v>514</v>
      </c>
      <c r="D38" s="32">
        <v>0</v>
      </c>
      <c r="E38" s="32">
        <v>33</v>
      </c>
      <c r="F38" s="32">
        <v>80</v>
      </c>
      <c r="G38" s="32">
        <v>283</v>
      </c>
      <c r="H38" s="32">
        <v>177</v>
      </c>
      <c r="I38" s="32">
        <v>20</v>
      </c>
      <c r="J38" s="32">
        <v>1</v>
      </c>
      <c r="K38" s="32">
        <v>0</v>
      </c>
      <c r="L38" s="32" t="s">
        <v>514</v>
      </c>
      <c r="M38" s="32">
        <v>18</v>
      </c>
      <c r="N38" s="32" t="s">
        <v>514</v>
      </c>
      <c r="O38" s="32">
        <v>0</v>
      </c>
      <c r="P38" s="32">
        <v>1</v>
      </c>
      <c r="Q38" s="32">
        <v>1272</v>
      </c>
      <c r="R38" s="32">
        <v>3</v>
      </c>
      <c r="S38" s="32">
        <v>86</v>
      </c>
      <c r="T38" s="32">
        <v>0</v>
      </c>
      <c r="U38" s="32">
        <v>20</v>
      </c>
    </row>
    <row r="39" spans="1:21" ht="15.75" customHeight="1">
      <c r="A39" s="44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5.75" customHeight="1">
      <c r="A40" s="144" t="s">
        <v>454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5.75" customHeight="1">
      <c r="A41" s="44" t="s">
        <v>455</v>
      </c>
      <c r="B41" s="31" t="s">
        <v>514</v>
      </c>
      <c r="C41" s="32" t="s">
        <v>514</v>
      </c>
      <c r="D41" s="32" t="s">
        <v>514</v>
      </c>
      <c r="E41" s="32">
        <v>0</v>
      </c>
      <c r="F41" s="32" t="s">
        <v>514</v>
      </c>
      <c r="G41" s="32">
        <v>0</v>
      </c>
      <c r="H41" s="32" t="s">
        <v>514</v>
      </c>
      <c r="I41" s="32" t="s">
        <v>514</v>
      </c>
      <c r="J41" s="32">
        <v>0</v>
      </c>
      <c r="K41" s="32" t="s">
        <v>514</v>
      </c>
      <c r="L41" s="32" t="s">
        <v>514</v>
      </c>
      <c r="M41" s="32" t="s">
        <v>514</v>
      </c>
      <c r="N41" s="32" t="s">
        <v>514</v>
      </c>
      <c r="O41" s="32" t="s">
        <v>514</v>
      </c>
      <c r="P41" s="32" t="s">
        <v>514</v>
      </c>
      <c r="Q41" s="32" t="s">
        <v>514</v>
      </c>
      <c r="R41" s="32" t="s">
        <v>514</v>
      </c>
      <c r="S41" s="32" t="s">
        <v>514</v>
      </c>
      <c r="T41" s="32" t="s">
        <v>514</v>
      </c>
      <c r="U41" s="32" t="s">
        <v>514</v>
      </c>
    </row>
    <row r="42" spans="1:21" ht="15.75" customHeight="1">
      <c r="A42" s="44" t="s">
        <v>215</v>
      </c>
      <c r="B42" s="31" t="s">
        <v>514</v>
      </c>
      <c r="C42" s="32" t="s">
        <v>514</v>
      </c>
      <c r="D42" s="32" t="s">
        <v>514</v>
      </c>
      <c r="E42" s="32" t="s">
        <v>514</v>
      </c>
      <c r="F42" s="32" t="s">
        <v>514</v>
      </c>
      <c r="G42" s="32" t="s">
        <v>514</v>
      </c>
      <c r="H42" s="32" t="s">
        <v>514</v>
      </c>
      <c r="I42" s="32" t="s">
        <v>514</v>
      </c>
      <c r="J42" s="32" t="s">
        <v>514</v>
      </c>
      <c r="K42" s="32" t="s">
        <v>514</v>
      </c>
      <c r="L42" s="32" t="s">
        <v>514</v>
      </c>
      <c r="M42" s="32" t="s">
        <v>514</v>
      </c>
      <c r="N42" s="32" t="s">
        <v>514</v>
      </c>
      <c r="O42" s="32" t="s">
        <v>514</v>
      </c>
      <c r="P42" s="32" t="s">
        <v>514</v>
      </c>
      <c r="Q42" s="32" t="s">
        <v>514</v>
      </c>
      <c r="R42" s="32" t="s">
        <v>514</v>
      </c>
      <c r="S42" s="32" t="s">
        <v>514</v>
      </c>
      <c r="T42" s="32" t="s">
        <v>514</v>
      </c>
      <c r="U42" s="32" t="s">
        <v>514</v>
      </c>
    </row>
    <row r="43" spans="1:21" ht="15.75" customHeight="1">
      <c r="A43" s="44" t="s">
        <v>216</v>
      </c>
      <c r="B43" s="31" t="s">
        <v>514</v>
      </c>
      <c r="C43" s="32" t="s">
        <v>514</v>
      </c>
      <c r="D43" s="32">
        <v>0</v>
      </c>
      <c r="E43" s="32">
        <v>10</v>
      </c>
      <c r="F43" s="32">
        <v>18</v>
      </c>
      <c r="G43" s="32">
        <v>0</v>
      </c>
      <c r="H43" s="32">
        <v>29</v>
      </c>
      <c r="I43" s="32">
        <v>7</v>
      </c>
      <c r="J43" s="32" t="s">
        <v>514</v>
      </c>
      <c r="K43" s="32" t="s">
        <v>514</v>
      </c>
      <c r="L43" s="32">
        <v>1</v>
      </c>
      <c r="M43" s="32">
        <v>0</v>
      </c>
      <c r="N43" s="32" t="s">
        <v>514</v>
      </c>
      <c r="O43" s="32" t="s">
        <v>514</v>
      </c>
      <c r="P43" s="32">
        <v>0</v>
      </c>
      <c r="Q43" s="32">
        <v>202</v>
      </c>
      <c r="R43" s="32">
        <v>0</v>
      </c>
      <c r="S43" s="32">
        <v>46</v>
      </c>
      <c r="T43" s="32" t="s">
        <v>514</v>
      </c>
      <c r="U43" s="32" t="s">
        <v>514</v>
      </c>
    </row>
    <row r="44" spans="1:21" ht="15.75" customHeight="1">
      <c r="A44" s="44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.75" customHeight="1">
      <c r="A45" s="144" t="s">
        <v>528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.75" customHeight="1">
      <c r="A46" s="44" t="s">
        <v>457</v>
      </c>
      <c r="B46" s="31">
        <v>59</v>
      </c>
      <c r="C46" s="32">
        <v>1</v>
      </c>
      <c r="D46" s="32" t="s">
        <v>514</v>
      </c>
      <c r="E46" s="32" t="s">
        <v>514</v>
      </c>
      <c r="F46" s="32" t="s">
        <v>514</v>
      </c>
      <c r="G46" s="32" t="s">
        <v>514</v>
      </c>
      <c r="H46" s="32" t="s">
        <v>514</v>
      </c>
      <c r="I46" s="32" t="s">
        <v>514</v>
      </c>
      <c r="J46" s="32" t="s">
        <v>514</v>
      </c>
      <c r="K46" s="32" t="s">
        <v>514</v>
      </c>
      <c r="L46" s="32" t="s">
        <v>514</v>
      </c>
      <c r="M46" s="32">
        <v>16</v>
      </c>
      <c r="N46" s="32" t="s">
        <v>514</v>
      </c>
      <c r="O46" s="32" t="s">
        <v>514</v>
      </c>
      <c r="P46" s="32" t="s">
        <v>514</v>
      </c>
      <c r="Q46" s="32" t="s">
        <v>514</v>
      </c>
      <c r="R46" s="32" t="s">
        <v>514</v>
      </c>
      <c r="S46" s="32" t="s">
        <v>514</v>
      </c>
      <c r="T46" s="32" t="s">
        <v>514</v>
      </c>
      <c r="U46" s="32" t="s">
        <v>514</v>
      </c>
    </row>
    <row r="47" spans="1:21" ht="15.75" customHeight="1">
      <c r="A47" s="44" t="s">
        <v>458</v>
      </c>
      <c r="B47" s="31" t="s">
        <v>514</v>
      </c>
      <c r="C47" s="32" t="s">
        <v>514</v>
      </c>
      <c r="D47" s="32" t="s">
        <v>514</v>
      </c>
      <c r="E47" s="32" t="s">
        <v>514</v>
      </c>
      <c r="F47" s="32" t="s">
        <v>514</v>
      </c>
      <c r="G47" s="32" t="s">
        <v>514</v>
      </c>
      <c r="H47" s="32" t="s">
        <v>514</v>
      </c>
      <c r="I47" s="32" t="s">
        <v>514</v>
      </c>
      <c r="J47" s="32" t="s">
        <v>514</v>
      </c>
      <c r="K47" s="32" t="s">
        <v>514</v>
      </c>
      <c r="L47" s="32" t="s">
        <v>514</v>
      </c>
      <c r="M47" s="32" t="s">
        <v>514</v>
      </c>
      <c r="N47" s="32" t="s">
        <v>514</v>
      </c>
      <c r="O47" s="32" t="s">
        <v>514</v>
      </c>
      <c r="P47" s="32" t="s">
        <v>514</v>
      </c>
      <c r="Q47" s="32" t="s">
        <v>514</v>
      </c>
      <c r="R47" s="32" t="s">
        <v>514</v>
      </c>
      <c r="S47" s="32" t="s">
        <v>514</v>
      </c>
      <c r="T47" s="32" t="s">
        <v>514</v>
      </c>
      <c r="U47" s="32" t="s">
        <v>514</v>
      </c>
    </row>
    <row r="48" spans="1:21" ht="15.75" customHeight="1">
      <c r="A48" s="44" t="s">
        <v>456</v>
      </c>
      <c r="B48" s="31" t="s">
        <v>514</v>
      </c>
      <c r="C48" s="32" t="s">
        <v>514</v>
      </c>
      <c r="D48" s="32" t="s">
        <v>514</v>
      </c>
      <c r="E48" s="32">
        <v>48</v>
      </c>
      <c r="F48" s="32" t="s">
        <v>514</v>
      </c>
      <c r="G48" s="32" t="s">
        <v>514</v>
      </c>
      <c r="H48" s="32" t="s">
        <v>514</v>
      </c>
      <c r="I48" s="32" t="s">
        <v>514</v>
      </c>
      <c r="J48" s="32" t="s">
        <v>514</v>
      </c>
      <c r="K48" s="32" t="s">
        <v>514</v>
      </c>
      <c r="L48" s="32" t="s">
        <v>514</v>
      </c>
      <c r="M48" s="32" t="s">
        <v>514</v>
      </c>
      <c r="N48" s="32" t="s">
        <v>514</v>
      </c>
      <c r="O48" s="32" t="s">
        <v>514</v>
      </c>
      <c r="P48" s="32" t="s">
        <v>514</v>
      </c>
      <c r="Q48" s="32" t="s">
        <v>514</v>
      </c>
      <c r="R48" s="32" t="s">
        <v>514</v>
      </c>
      <c r="S48" s="32" t="s">
        <v>514</v>
      </c>
      <c r="T48" s="32" t="s">
        <v>514</v>
      </c>
      <c r="U48" s="32" t="s">
        <v>514</v>
      </c>
    </row>
    <row r="49" spans="1:21" ht="15.75" customHeight="1">
      <c r="A49" s="44" t="s">
        <v>17</v>
      </c>
      <c r="B49" s="31" t="s">
        <v>514</v>
      </c>
      <c r="C49" s="32">
        <v>0</v>
      </c>
      <c r="D49" s="32" t="s">
        <v>514</v>
      </c>
      <c r="E49" s="32">
        <v>0</v>
      </c>
      <c r="F49" s="32">
        <v>3</v>
      </c>
      <c r="G49" s="32">
        <v>0</v>
      </c>
      <c r="H49" s="32">
        <v>153</v>
      </c>
      <c r="I49" s="32">
        <v>0</v>
      </c>
      <c r="J49" s="32" t="s">
        <v>514</v>
      </c>
      <c r="K49" s="32" t="s">
        <v>514</v>
      </c>
      <c r="L49" s="32" t="s">
        <v>514</v>
      </c>
      <c r="M49" s="32">
        <v>0</v>
      </c>
      <c r="N49" s="32" t="s">
        <v>514</v>
      </c>
      <c r="O49" s="32" t="s">
        <v>514</v>
      </c>
      <c r="P49" s="32">
        <v>0</v>
      </c>
      <c r="Q49" s="32">
        <v>1004</v>
      </c>
      <c r="R49" s="32">
        <v>0</v>
      </c>
      <c r="S49" s="32">
        <v>64</v>
      </c>
      <c r="T49" s="32">
        <v>3</v>
      </c>
      <c r="U49" s="32">
        <v>2</v>
      </c>
    </row>
    <row r="50" spans="1:21" ht="15.75" customHeight="1">
      <c r="A50" s="44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.75" customHeight="1">
      <c r="A51" s="144" t="s">
        <v>217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.75" customHeight="1">
      <c r="A52" s="44" t="s">
        <v>218</v>
      </c>
      <c r="B52" s="31">
        <v>0</v>
      </c>
      <c r="C52" s="32">
        <v>15</v>
      </c>
      <c r="D52" s="32">
        <v>1</v>
      </c>
      <c r="E52" s="32">
        <v>19</v>
      </c>
      <c r="F52" s="32">
        <v>9</v>
      </c>
      <c r="G52" s="32">
        <v>34</v>
      </c>
      <c r="H52" s="32">
        <v>188</v>
      </c>
      <c r="I52" s="32">
        <v>1</v>
      </c>
      <c r="J52" s="32">
        <v>7</v>
      </c>
      <c r="K52" s="32">
        <v>0</v>
      </c>
      <c r="L52" s="32" t="s">
        <v>514</v>
      </c>
      <c r="M52" s="32">
        <v>1</v>
      </c>
      <c r="N52" s="32" t="s">
        <v>514</v>
      </c>
      <c r="O52" s="32" t="s">
        <v>514</v>
      </c>
      <c r="P52" s="32">
        <v>0</v>
      </c>
      <c r="Q52" s="32">
        <v>78</v>
      </c>
      <c r="R52" s="32">
        <v>0</v>
      </c>
      <c r="S52" s="32">
        <v>63</v>
      </c>
      <c r="T52" s="32">
        <v>1</v>
      </c>
      <c r="U52" s="32" t="s">
        <v>514</v>
      </c>
    </row>
    <row r="53" spans="1:21" ht="15.75" customHeight="1">
      <c r="A53" s="44" t="s">
        <v>219</v>
      </c>
      <c r="B53" s="31" t="s">
        <v>514</v>
      </c>
      <c r="C53" s="32">
        <v>4</v>
      </c>
      <c r="D53" s="32">
        <v>0</v>
      </c>
      <c r="E53" s="32">
        <v>2</v>
      </c>
      <c r="F53" s="32">
        <v>9</v>
      </c>
      <c r="G53" s="32">
        <v>18</v>
      </c>
      <c r="H53" s="32">
        <v>40</v>
      </c>
      <c r="I53" s="32">
        <v>0</v>
      </c>
      <c r="J53" s="32">
        <v>0</v>
      </c>
      <c r="K53" s="32">
        <v>2</v>
      </c>
      <c r="L53" s="32" t="s">
        <v>514</v>
      </c>
      <c r="M53" s="32" t="s">
        <v>514</v>
      </c>
      <c r="N53" s="32">
        <v>0</v>
      </c>
      <c r="O53" s="32" t="s">
        <v>514</v>
      </c>
      <c r="P53" s="32">
        <v>0</v>
      </c>
      <c r="Q53" s="32">
        <v>15</v>
      </c>
      <c r="R53" s="32">
        <v>0</v>
      </c>
      <c r="S53" s="32">
        <v>16</v>
      </c>
      <c r="T53" s="32">
        <v>0</v>
      </c>
      <c r="U53" s="32" t="s">
        <v>514</v>
      </c>
    </row>
    <row r="54" spans="1:21" ht="15.75" customHeight="1">
      <c r="A54" s="44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.75" customHeight="1">
      <c r="A55" s="144" t="s">
        <v>220</v>
      </c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.75" customHeight="1">
      <c r="A56" s="44" t="s">
        <v>221</v>
      </c>
      <c r="B56" s="31" t="s">
        <v>514</v>
      </c>
      <c r="C56" s="32" t="s">
        <v>514</v>
      </c>
      <c r="D56" s="32" t="s">
        <v>514</v>
      </c>
      <c r="E56" s="32">
        <v>0</v>
      </c>
      <c r="F56" s="32">
        <v>1</v>
      </c>
      <c r="G56" s="32">
        <v>2</v>
      </c>
      <c r="H56" s="32" t="s">
        <v>514</v>
      </c>
      <c r="I56" s="32" t="s">
        <v>514</v>
      </c>
      <c r="J56" s="32" t="s">
        <v>514</v>
      </c>
      <c r="K56" s="32" t="s">
        <v>514</v>
      </c>
      <c r="L56" s="32" t="s">
        <v>514</v>
      </c>
      <c r="M56" s="32" t="s">
        <v>514</v>
      </c>
      <c r="N56" s="32" t="s">
        <v>514</v>
      </c>
      <c r="O56" s="32">
        <v>0</v>
      </c>
      <c r="P56" s="32" t="s">
        <v>514</v>
      </c>
      <c r="Q56" s="32">
        <v>0</v>
      </c>
      <c r="R56" s="32">
        <v>0</v>
      </c>
      <c r="S56" s="32">
        <v>2</v>
      </c>
      <c r="T56" s="32" t="s">
        <v>514</v>
      </c>
      <c r="U56" s="32" t="s">
        <v>514</v>
      </c>
    </row>
    <row r="57" spans="1:21" ht="15.75" customHeight="1">
      <c r="A57" s="44" t="s">
        <v>222</v>
      </c>
      <c r="B57" s="31" t="s">
        <v>514</v>
      </c>
      <c r="C57" s="32" t="s">
        <v>514</v>
      </c>
      <c r="D57" s="32" t="s">
        <v>514</v>
      </c>
      <c r="E57" s="32">
        <v>0</v>
      </c>
      <c r="F57" s="32">
        <v>19</v>
      </c>
      <c r="G57" s="32">
        <v>158</v>
      </c>
      <c r="H57" s="32">
        <v>1</v>
      </c>
      <c r="I57" s="32">
        <v>7</v>
      </c>
      <c r="J57" s="32">
        <v>2</v>
      </c>
      <c r="K57" s="32">
        <v>7</v>
      </c>
      <c r="L57" s="32">
        <v>7</v>
      </c>
      <c r="M57" s="32">
        <v>0</v>
      </c>
      <c r="N57" s="32" t="s">
        <v>514</v>
      </c>
      <c r="O57" s="32" t="s">
        <v>514</v>
      </c>
      <c r="P57" s="32">
        <v>0</v>
      </c>
      <c r="Q57" s="32">
        <v>1</v>
      </c>
      <c r="R57" s="32">
        <v>69</v>
      </c>
      <c r="S57" s="32">
        <v>70</v>
      </c>
      <c r="T57" s="32">
        <v>3</v>
      </c>
      <c r="U57" s="32">
        <v>28</v>
      </c>
    </row>
    <row r="58" spans="1:21" ht="15.75" customHeight="1">
      <c r="A58" s="40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.75" customHeight="1">
      <c r="A59" s="144" t="s">
        <v>527</v>
      </c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.75" customHeight="1">
      <c r="A60" s="44" t="s">
        <v>52</v>
      </c>
      <c r="B60" s="31" t="s">
        <v>514</v>
      </c>
      <c r="C60" s="32" t="s">
        <v>514</v>
      </c>
      <c r="D60" s="32" t="s">
        <v>514</v>
      </c>
      <c r="E60" s="32" t="s">
        <v>514</v>
      </c>
      <c r="F60" s="32" t="s">
        <v>514</v>
      </c>
      <c r="G60" s="32" t="s">
        <v>514</v>
      </c>
      <c r="H60" s="32" t="s">
        <v>514</v>
      </c>
      <c r="I60" s="32" t="s">
        <v>514</v>
      </c>
      <c r="J60" s="32" t="s">
        <v>514</v>
      </c>
      <c r="K60" s="32" t="s">
        <v>514</v>
      </c>
      <c r="L60" s="32" t="s">
        <v>514</v>
      </c>
      <c r="M60" s="32" t="s">
        <v>514</v>
      </c>
      <c r="N60" s="32" t="s">
        <v>514</v>
      </c>
      <c r="O60" s="32" t="s">
        <v>514</v>
      </c>
      <c r="P60" s="32" t="s">
        <v>514</v>
      </c>
      <c r="Q60" s="32" t="s">
        <v>514</v>
      </c>
      <c r="R60" s="32" t="s">
        <v>514</v>
      </c>
      <c r="S60" s="32" t="s">
        <v>514</v>
      </c>
      <c r="T60" s="32" t="s">
        <v>514</v>
      </c>
      <c r="U60" s="32" t="s">
        <v>514</v>
      </c>
    </row>
    <row r="61" spans="1:21" ht="15.75" customHeight="1">
      <c r="A61" s="44" t="s">
        <v>53</v>
      </c>
      <c r="B61" s="31" t="s">
        <v>514</v>
      </c>
      <c r="C61" s="32" t="s">
        <v>514</v>
      </c>
      <c r="D61" s="32" t="s">
        <v>514</v>
      </c>
      <c r="E61" s="32" t="s">
        <v>514</v>
      </c>
      <c r="F61" s="32" t="s">
        <v>514</v>
      </c>
      <c r="G61" s="32" t="s">
        <v>514</v>
      </c>
      <c r="H61" s="32" t="s">
        <v>514</v>
      </c>
      <c r="I61" s="32" t="s">
        <v>514</v>
      </c>
      <c r="J61" s="32" t="s">
        <v>514</v>
      </c>
      <c r="K61" s="32" t="s">
        <v>514</v>
      </c>
      <c r="L61" s="32" t="s">
        <v>514</v>
      </c>
      <c r="M61" s="32" t="s">
        <v>514</v>
      </c>
      <c r="N61" s="32" t="s">
        <v>514</v>
      </c>
      <c r="O61" s="32" t="s">
        <v>514</v>
      </c>
      <c r="P61" s="32" t="s">
        <v>514</v>
      </c>
      <c r="Q61" s="32" t="s">
        <v>514</v>
      </c>
      <c r="R61" s="32" t="s">
        <v>514</v>
      </c>
      <c r="S61" s="32" t="s">
        <v>514</v>
      </c>
      <c r="T61" s="32" t="s">
        <v>514</v>
      </c>
      <c r="U61" s="32" t="s">
        <v>514</v>
      </c>
    </row>
    <row r="62" spans="1:21" ht="15.75" customHeight="1">
      <c r="A62" s="44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.75" customHeight="1">
      <c r="A63" s="144" t="s">
        <v>223</v>
      </c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.75" customHeight="1">
      <c r="A64" s="44" t="s">
        <v>223</v>
      </c>
      <c r="B64" s="31" t="s">
        <v>514</v>
      </c>
      <c r="C64" s="32" t="s">
        <v>514</v>
      </c>
      <c r="D64" s="32" t="s">
        <v>514</v>
      </c>
      <c r="E64" s="32" t="s">
        <v>514</v>
      </c>
      <c r="F64" s="32" t="s">
        <v>514</v>
      </c>
      <c r="G64" s="32" t="s">
        <v>514</v>
      </c>
      <c r="H64" s="32" t="s">
        <v>514</v>
      </c>
      <c r="I64" s="32" t="s">
        <v>514</v>
      </c>
      <c r="J64" s="32" t="s">
        <v>514</v>
      </c>
      <c r="K64" s="32" t="s">
        <v>514</v>
      </c>
      <c r="L64" s="32" t="s">
        <v>514</v>
      </c>
      <c r="M64" s="32" t="s">
        <v>514</v>
      </c>
      <c r="N64" s="32" t="s">
        <v>514</v>
      </c>
      <c r="O64" s="32" t="s">
        <v>514</v>
      </c>
      <c r="P64" s="32" t="s">
        <v>514</v>
      </c>
      <c r="Q64" s="32" t="s">
        <v>514</v>
      </c>
      <c r="R64" s="32" t="s">
        <v>514</v>
      </c>
      <c r="S64" s="32" t="s">
        <v>514</v>
      </c>
      <c r="T64" s="32" t="s">
        <v>514</v>
      </c>
      <c r="U64" s="32" t="s">
        <v>514</v>
      </c>
    </row>
    <row r="65" spans="1:21" ht="18" customHeight="1">
      <c r="A65" s="45"/>
      <c r="B65" s="113"/>
      <c r="C65" s="39"/>
      <c r="D65" s="39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73"/>
    </row>
    <row r="66" ht="15" customHeight="1"/>
    <row r="67" ht="15" customHeight="1"/>
  </sheetData>
  <sheetProtection/>
  <mergeCells count="23">
    <mergeCell ref="O7:O9"/>
    <mergeCell ref="Q7:Q9"/>
    <mergeCell ref="R7:R9"/>
    <mergeCell ref="E7:E9"/>
    <mergeCell ref="F7:F9"/>
    <mergeCell ref="B6:U6"/>
    <mergeCell ref="U7:U9"/>
    <mergeCell ref="I7:I9"/>
    <mergeCell ref="J7:J9"/>
    <mergeCell ref="P7:P9"/>
    <mergeCell ref="S7:S9"/>
    <mergeCell ref="H7:H9"/>
    <mergeCell ref="M7:M9"/>
    <mergeCell ref="G7:G9"/>
    <mergeCell ref="T7:T9"/>
    <mergeCell ref="A4:U4"/>
    <mergeCell ref="N7:N9"/>
    <mergeCell ref="K7:K9"/>
    <mergeCell ref="A6:A9"/>
    <mergeCell ref="L7:L9"/>
    <mergeCell ref="B7:B9"/>
    <mergeCell ref="C7:C9"/>
    <mergeCell ref="D7:D9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zoomScalePageLayoutView="0" workbookViewId="0" topLeftCell="A1">
      <selection activeCell="A7" sqref="A8:B12"/>
    </sheetView>
  </sheetViews>
  <sheetFormatPr defaultColWidth="10.59765625" defaultRowHeight="15"/>
  <cols>
    <col min="1" max="1" width="29.09765625" style="1" customWidth="1"/>
    <col min="2" max="4" width="10.59765625" style="1" customWidth="1"/>
    <col min="5" max="5" width="12.19921875" style="1" customWidth="1"/>
    <col min="6" max="12" width="10.59765625" style="1" customWidth="1"/>
    <col min="13" max="13" width="11" style="1" customWidth="1"/>
    <col min="14" max="14" width="10.59765625" style="1" customWidth="1"/>
    <col min="15" max="15" width="10.19921875" style="1" customWidth="1"/>
    <col min="16" max="16" width="13.5" style="1" customWidth="1"/>
    <col min="17" max="16384" width="10.59765625" style="1" customWidth="1"/>
  </cols>
  <sheetData>
    <row r="1" spans="1:16" s="14" customFormat="1" ht="15" customHeight="1">
      <c r="A1" s="124" t="s">
        <v>671</v>
      </c>
      <c r="P1" s="60" t="s">
        <v>672</v>
      </c>
    </row>
    <row r="2" spans="1:16" s="14" customFormat="1" ht="15" customHeight="1">
      <c r="A2" s="2"/>
      <c r="P2" s="60"/>
    </row>
    <row r="3" spans="1:16" ht="18" customHeight="1">
      <c r="A3" s="244" t="s">
        <v>668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5" customHeight="1" thickBot="1">
      <c r="A4" s="1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 t="s">
        <v>262</v>
      </c>
      <c r="P4" s="53"/>
    </row>
    <row r="5" spans="1:16" ht="15" customHeight="1">
      <c r="A5" s="403" t="s">
        <v>54</v>
      </c>
      <c r="B5" s="429" t="s">
        <v>241</v>
      </c>
      <c r="C5" s="271"/>
      <c r="D5" s="271"/>
      <c r="E5" s="271"/>
      <c r="F5" s="271"/>
      <c r="G5" s="271"/>
      <c r="H5" s="271"/>
      <c r="I5" s="272"/>
      <c r="J5" s="429" t="s">
        <v>258</v>
      </c>
      <c r="K5" s="271"/>
      <c r="L5" s="271"/>
      <c r="M5" s="271"/>
      <c r="N5" s="271"/>
      <c r="O5" s="272"/>
      <c r="P5" s="438" t="s">
        <v>444</v>
      </c>
    </row>
    <row r="6" spans="1:16" ht="15" customHeight="1">
      <c r="A6" s="431"/>
      <c r="B6" s="421" t="s">
        <v>308</v>
      </c>
      <c r="C6" s="421" t="s">
        <v>236</v>
      </c>
      <c r="D6" s="421" t="s">
        <v>309</v>
      </c>
      <c r="E6" s="421" t="s">
        <v>71</v>
      </c>
      <c r="F6" s="421" t="s">
        <v>237</v>
      </c>
      <c r="G6" s="421" t="s">
        <v>72</v>
      </c>
      <c r="H6" s="421" t="s">
        <v>73</v>
      </c>
      <c r="I6" s="421" t="s">
        <v>74</v>
      </c>
      <c r="J6" s="421" t="s">
        <v>75</v>
      </c>
      <c r="K6" s="421" t="s">
        <v>76</v>
      </c>
      <c r="L6" s="433" t="s">
        <v>252</v>
      </c>
      <c r="M6" s="305" t="s">
        <v>77</v>
      </c>
      <c r="N6" s="422" t="s">
        <v>253</v>
      </c>
      <c r="O6" s="427" t="s">
        <v>420</v>
      </c>
      <c r="P6" s="439"/>
    </row>
    <row r="7" spans="1:16" ht="15" customHeight="1">
      <c r="A7" s="431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33"/>
      <c r="M7" s="421"/>
      <c r="N7" s="422"/>
      <c r="O7" s="427"/>
      <c r="P7" s="439"/>
    </row>
    <row r="8" spans="1:16" ht="15" customHeight="1">
      <c r="A8" s="432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434"/>
      <c r="M8" s="306"/>
      <c r="N8" s="423"/>
      <c r="O8" s="428"/>
      <c r="P8" s="440"/>
    </row>
    <row r="9" spans="1:20" ht="1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5" customHeight="1">
      <c r="A10" s="123" t="s">
        <v>485</v>
      </c>
      <c r="B10" s="7">
        <v>136</v>
      </c>
      <c r="C10" s="7">
        <v>3</v>
      </c>
      <c r="D10" s="7">
        <v>181</v>
      </c>
      <c r="E10" s="7">
        <v>369</v>
      </c>
      <c r="F10" s="7">
        <v>25</v>
      </c>
      <c r="G10" s="7">
        <v>104</v>
      </c>
      <c r="H10" s="8" t="s">
        <v>520</v>
      </c>
      <c r="I10" s="7">
        <v>10174</v>
      </c>
      <c r="J10" s="7">
        <v>760</v>
      </c>
      <c r="K10" s="7">
        <v>20</v>
      </c>
      <c r="L10" s="7">
        <v>460</v>
      </c>
      <c r="M10" s="7">
        <v>39</v>
      </c>
      <c r="N10" s="7">
        <v>20</v>
      </c>
      <c r="O10" s="7">
        <v>221</v>
      </c>
      <c r="P10" s="7">
        <v>40482</v>
      </c>
      <c r="Q10" s="7"/>
      <c r="R10" s="7"/>
      <c r="S10" s="7"/>
      <c r="T10" s="7"/>
    </row>
    <row r="11" spans="1:20" ht="15" customHeight="1">
      <c r="A11" s="128" t="s">
        <v>477</v>
      </c>
      <c r="B11" s="7">
        <v>109</v>
      </c>
      <c r="C11" s="7">
        <v>22</v>
      </c>
      <c r="D11" s="7">
        <v>313</v>
      </c>
      <c r="E11" s="7">
        <v>542</v>
      </c>
      <c r="F11" s="7">
        <v>16</v>
      </c>
      <c r="G11" s="7">
        <v>110</v>
      </c>
      <c r="H11" s="8" t="s">
        <v>520</v>
      </c>
      <c r="I11" s="7">
        <v>7681</v>
      </c>
      <c r="J11" s="7">
        <v>770</v>
      </c>
      <c r="K11" s="7">
        <v>20</v>
      </c>
      <c r="L11" s="7">
        <v>391</v>
      </c>
      <c r="M11" s="7">
        <v>50</v>
      </c>
      <c r="N11" s="7">
        <v>6</v>
      </c>
      <c r="O11" s="7">
        <v>303</v>
      </c>
      <c r="P11" s="7">
        <v>38047</v>
      </c>
      <c r="Q11" s="7"/>
      <c r="R11" s="7"/>
      <c r="S11" s="7"/>
      <c r="T11" s="7"/>
    </row>
    <row r="12" spans="1:20" ht="15" customHeight="1">
      <c r="A12" s="128" t="s">
        <v>478</v>
      </c>
      <c r="B12" s="7">
        <v>194</v>
      </c>
      <c r="C12" s="7">
        <v>10</v>
      </c>
      <c r="D12" s="7">
        <v>265</v>
      </c>
      <c r="E12" s="7">
        <v>253</v>
      </c>
      <c r="F12" s="7">
        <v>15</v>
      </c>
      <c r="G12" s="7">
        <v>99</v>
      </c>
      <c r="H12" s="8">
        <v>1</v>
      </c>
      <c r="I12" s="7">
        <v>8693</v>
      </c>
      <c r="J12" s="7">
        <v>786</v>
      </c>
      <c r="K12" s="7">
        <v>25</v>
      </c>
      <c r="L12" s="7">
        <v>390</v>
      </c>
      <c r="M12" s="7">
        <v>26</v>
      </c>
      <c r="N12" s="7">
        <v>48</v>
      </c>
      <c r="O12" s="7">
        <v>297</v>
      </c>
      <c r="P12" s="7">
        <v>36924</v>
      </c>
      <c r="Q12" s="7"/>
      <c r="R12" s="7"/>
      <c r="S12" s="7"/>
      <c r="T12" s="7"/>
    </row>
    <row r="13" spans="1:20" ht="15" customHeight="1">
      <c r="A13" s="128" t="s">
        <v>479</v>
      </c>
      <c r="B13" s="7">
        <v>152</v>
      </c>
      <c r="C13" s="7">
        <v>8</v>
      </c>
      <c r="D13" s="7">
        <v>167</v>
      </c>
      <c r="E13" s="7">
        <v>339</v>
      </c>
      <c r="F13" s="7">
        <v>14</v>
      </c>
      <c r="G13" s="7">
        <v>73</v>
      </c>
      <c r="H13" s="8" t="s">
        <v>520</v>
      </c>
      <c r="I13" s="7">
        <v>8675</v>
      </c>
      <c r="J13" s="7">
        <v>678</v>
      </c>
      <c r="K13" s="7">
        <v>32</v>
      </c>
      <c r="L13" s="7">
        <v>434</v>
      </c>
      <c r="M13" s="7">
        <v>18</v>
      </c>
      <c r="N13" s="7">
        <v>37</v>
      </c>
      <c r="O13" s="7">
        <v>157</v>
      </c>
      <c r="P13" s="7">
        <v>36093</v>
      </c>
      <c r="Q13" s="7"/>
      <c r="R13" s="7"/>
      <c r="S13" s="7"/>
      <c r="T13" s="7"/>
    </row>
    <row r="14" spans="1:20" ht="15" customHeight="1">
      <c r="A14" s="129" t="s">
        <v>530</v>
      </c>
      <c r="B14" s="147">
        <f>SUM(B18:B22,B25:B28,B31:B32,B35:B37,B40:B42,B45:B48,B51:B52,B55:B56,B59:B60,B63)</f>
        <v>153</v>
      </c>
      <c r="C14" s="147">
        <f aca="true" t="shared" si="0" ref="C14:P14">SUM(C18:C22,C25:C28,C31:C32,C35:C37,C40:C42,C45:C48,C51:C52,C55:C56,C59:C60,C63)</f>
        <v>15</v>
      </c>
      <c r="D14" s="147">
        <f t="shared" si="0"/>
        <v>139</v>
      </c>
      <c r="E14" s="147">
        <f t="shared" si="0"/>
        <v>243</v>
      </c>
      <c r="F14" s="147">
        <f t="shared" si="0"/>
        <v>26</v>
      </c>
      <c r="G14" s="147">
        <f t="shared" si="0"/>
        <v>88</v>
      </c>
      <c r="H14" s="147">
        <f t="shared" si="0"/>
        <v>0</v>
      </c>
      <c r="I14" s="147">
        <f t="shared" si="0"/>
        <v>6792</v>
      </c>
      <c r="J14" s="147">
        <f t="shared" si="0"/>
        <v>967</v>
      </c>
      <c r="K14" s="147">
        <f t="shared" si="0"/>
        <v>22</v>
      </c>
      <c r="L14" s="147">
        <f t="shared" si="0"/>
        <v>497</v>
      </c>
      <c r="M14" s="147">
        <f t="shared" si="0"/>
        <v>38</v>
      </c>
      <c r="N14" s="147">
        <f t="shared" si="0"/>
        <v>294</v>
      </c>
      <c r="O14" s="147">
        <f t="shared" si="0"/>
        <v>116</v>
      </c>
      <c r="P14" s="147">
        <f t="shared" si="0"/>
        <v>47714</v>
      </c>
      <c r="Q14" s="115"/>
      <c r="R14" s="115"/>
      <c r="S14" s="115"/>
      <c r="T14" s="115"/>
    </row>
    <row r="15" spans="1:20" ht="15" customHeight="1">
      <c r="A15" s="40"/>
      <c r="B15" s="132"/>
      <c r="C15" s="30"/>
      <c r="D15" s="30"/>
      <c r="E15" s="132"/>
      <c r="F15" s="132"/>
      <c r="G15" s="132"/>
      <c r="H15" s="132"/>
      <c r="I15" s="132"/>
      <c r="J15" s="132"/>
      <c r="K15" s="30"/>
      <c r="L15" s="132"/>
      <c r="M15" s="132"/>
      <c r="N15" s="30"/>
      <c r="O15" s="132"/>
      <c r="P15" s="132"/>
      <c r="Q15" s="29"/>
      <c r="R15" s="25"/>
      <c r="S15" s="25"/>
      <c r="T15" s="29"/>
    </row>
    <row r="16" spans="1:20" ht="15" customHeight="1">
      <c r="A16" s="145"/>
      <c r="B16" s="132"/>
      <c r="C16" s="30"/>
      <c r="D16" s="30"/>
      <c r="E16" s="132"/>
      <c r="F16" s="132"/>
      <c r="G16" s="132"/>
      <c r="H16" s="132"/>
      <c r="I16" s="132"/>
      <c r="J16" s="132"/>
      <c r="K16" s="30"/>
      <c r="L16" s="132"/>
      <c r="M16" s="132"/>
      <c r="N16" s="30"/>
      <c r="O16" s="132"/>
      <c r="P16" s="132"/>
      <c r="Q16" s="29"/>
      <c r="R16" s="25"/>
      <c r="S16" s="25"/>
      <c r="T16" s="29"/>
    </row>
    <row r="17" spans="1:20" ht="15" customHeight="1">
      <c r="A17" s="144" t="s">
        <v>67</v>
      </c>
      <c r="B17" s="31"/>
      <c r="C17" s="38"/>
      <c r="D17" s="38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5" customHeight="1">
      <c r="A18" s="44" t="s">
        <v>68</v>
      </c>
      <c r="B18" s="31" t="s">
        <v>514</v>
      </c>
      <c r="C18" s="32" t="s">
        <v>514</v>
      </c>
      <c r="D18" s="32" t="s">
        <v>514</v>
      </c>
      <c r="E18" s="32" t="s">
        <v>514</v>
      </c>
      <c r="F18" s="32" t="s">
        <v>514</v>
      </c>
      <c r="G18" s="32" t="s">
        <v>514</v>
      </c>
      <c r="H18" s="32" t="s">
        <v>514</v>
      </c>
      <c r="I18" s="32">
        <v>562</v>
      </c>
      <c r="J18" s="32" t="s">
        <v>514</v>
      </c>
      <c r="K18" s="32" t="s">
        <v>514</v>
      </c>
      <c r="L18" s="32" t="s">
        <v>514</v>
      </c>
      <c r="M18" s="32" t="s">
        <v>514</v>
      </c>
      <c r="N18" s="32" t="s">
        <v>514</v>
      </c>
      <c r="O18" s="32" t="s">
        <v>514</v>
      </c>
      <c r="P18" s="32">
        <v>242</v>
      </c>
      <c r="Q18" s="32"/>
      <c r="R18" s="32"/>
      <c r="S18" s="32"/>
      <c r="T18" s="32"/>
    </row>
    <row r="19" spans="1:20" ht="15" customHeight="1">
      <c r="A19" s="44" t="s">
        <v>69</v>
      </c>
      <c r="B19" s="31" t="s">
        <v>514</v>
      </c>
      <c r="C19" s="32" t="s">
        <v>514</v>
      </c>
      <c r="D19" s="32" t="s">
        <v>514</v>
      </c>
      <c r="E19" s="32" t="s">
        <v>514</v>
      </c>
      <c r="F19" s="32" t="s">
        <v>514</v>
      </c>
      <c r="G19" s="32" t="s">
        <v>514</v>
      </c>
      <c r="H19" s="32" t="s">
        <v>514</v>
      </c>
      <c r="I19" s="32">
        <v>499</v>
      </c>
      <c r="J19" s="32">
        <v>0</v>
      </c>
      <c r="K19" s="32" t="s">
        <v>514</v>
      </c>
      <c r="L19" s="32" t="s">
        <v>514</v>
      </c>
      <c r="M19" s="32" t="s">
        <v>514</v>
      </c>
      <c r="N19" s="32" t="s">
        <v>514</v>
      </c>
      <c r="O19" s="32">
        <v>0</v>
      </c>
      <c r="P19" s="32">
        <v>927</v>
      </c>
      <c r="Q19" s="32"/>
      <c r="R19" s="32"/>
      <c r="S19" s="32"/>
      <c r="T19" s="32"/>
    </row>
    <row r="20" spans="1:20" ht="15" customHeight="1">
      <c r="A20" s="44" t="s">
        <v>70</v>
      </c>
      <c r="B20" s="31" t="s">
        <v>514</v>
      </c>
      <c r="C20" s="32" t="s">
        <v>514</v>
      </c>
      <c r="D20" s="32" t="s">
        <v>514</v>
      </c>
      <c r="E20" s="32" t="s">
        <v>514</v>
      </c>
      <c r="F20" s="32" t="s">
        <v>514</v>
      </c>
      <c r="G20" s="32" t="s">
        <v>514</v>
      </c>
      <c r="H20" s="32" t="s">
        <v>514</v>
      </c>
      <c r="I20" s="32">
        <v>817</v>
      </c>
      <c r="J20" s="32" t="s">
        <v>514</v>
      </c>
      <c r="K20" s="32" t="s">
        <v>514</v>
      </c>
      <c r="L20" s="32" t="s">
        <v>514</v>
      </c>
      <c r="M20" s="32" t="s">
        <v>514</v>
      </c>
      <c r="N20" s="32" t="s">
        <v>514</v>
      </c>
      <c r="O20" s="32" t="s">
        <v>514</v>
      </c>
      <c r="P20" s="32">
        <v>1082</v>
      </c>
      <c r="Q20" s="32"/>
      <c r="R20" s="32"/>
      <c r="S20" s="32"/>
      <c r="T20" s="32"/>
    </row>
    <row r="21" spans="1:20" ht="15" customHeight="1">
      <c r="A21" s="44" t="s">
        <v>433</v>
      </c>
      <c r="B21" s="31">
        <v>3</v>
      </c>
      <c r="C21" s="32" t="s">
        <v>514</v>
      </c>
      <c r="D21" s="32" t="s">
        <v>514</v>
      </c>
      <c r="E21" s="32" t="s">
        <v>514</v>
      </c>
      <c r="F21" s="32">
        <v>2</v>
      </c>
      <c r="G21" s="32">
        <v>2</v>
      </c>
      <c r="H21" s="32" t="s">
        <v>514</v>
      </c>
      <c r="I21" s="32">
        <v>41</v>
      </c>
      <c r="J21" s="32">
        <v>76</v>
      </c>
      <c r="K21" s="32">
        <v>0</v>
      </c>
      <c r="L21" s="32">
        <v>0</v>
      </c>
      <c r="M21" s="32">
        <v>7</v>
      </c>
      <c r="N21" s="32">
        <v>68</v>
      </c>
      <c r="O21" s="32">
        <v>1</v>
      </c>
      <c r="P21" s="32">
        <v>1008</v>
      </c>
      <c r="Q21" s="32"/>
      <c r="R21" s="32"/>
      <c r="S21" s="32"/>
      <c r="T21" s="32"/>
    </row>
    <row r="22" spans="1:20" ht="15" customHeight="1">
      <c r="A22" s="44" t="s">
        <v>204</v>
      </c>
      <c r="B22" s="31" t="s">
        <v>514</v>
      </c>
      <c r="C22" s="32" t="s">
        <v>514</v>
      </c>
      <c r="D22" s="32" t="s">
        <v>514</v>
      </c>
      <c r="E22" s="32" t="s">
        <v>514</v>
      </c>
      <c r="F22" s="32" t="s">
        <v>514</v>
      </c>
      <c r="G22" s="32" t="s">
        <v>514</v>
      </c>
      <c r="H22" s="32" t="s">
        <v>514</v>
      </c>
      <c r="I22" s="32" t="s">
        <v>514</v>
      </c>
      <c r="J22" s="32" t="s">
        <v>514</v>
      </c>
      <c r="K22" s="32" t="s">
        <v>514</v>
      </c>
      <c r="L22" s="32" t="s">
        <v>514</v>
      </c>
      <c r="M22" s="32" t="s">
        <v>514</v>
      </c>
      <c r="N22" s="32" t="s">
        <v>514</v>
      </c>
      <c r="O22" s="32" t="s">
        <v>514</v>
      </c>
      <c r="P22" s="32" t="s">
        <v>514</v>
      </c>
      <c r="Q22" s="32"/>
      <c r="R22" s="32"/>
      <c r="S22" s="32"/>
      <c r="T22" s="32"/>
    </row>
    <row r="23" spans="1:20" ht="15" customHeight="1">
      <c r="A23" s="4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" customHeight="1">
      <c r="A24" s="144" t="s">
        <v>205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5" customHeight="1">
      <c r="A25" s="44" t="s">
        <v>206</v>
      </c>
      <c r="B25" s="31" t="s">
        <v>514</v>
      </c>
      <c r="C25" s="32" t="s">
        <v>514</v>
      </c>
      <c r="D25" s="32" t="s">
        <v>514</v>
      </c>
      <c r="E25" s="32" t="s">
        <v>514</v>
      </c>
      <c r="F25" s="32" t="s">
        <v>514</v>
      </c>
      <c r="G25" s="32" t="s">
        <v>514</v>
      </c>
      <c r="H25" s="32" t="s">
        <v>514</v>
      </c>
      <c r="I25" s="32">
        <v>33</v>
      </c>
      <c r="J25" s="32" t="s">
        <v>514</v>
      </c>
      <c r="K25" s="32" t="s">
        <v>514</v>
      </c>
      <c r="L25" s="32" t="s">
        <v>514</v>
      </c>
      <c r="M25" s="32" t="s">
        <v>514</v>
      </c>
      <c r="N25" s="32" t="s">
        <v>514</v>
      </c>
      <c r="O25" s="32" t="s">
        <v>514</v>
      </c>
      <c r="P25" s="32" t="s">
        <v>514</v>
      </c>
      <c r="Q25" s="32"/>
      <c r="R25" s="32"/>
      <c r="S25" s="32"/>
      <c r="T25" s="32"/>
    </row>
    <row r="26" spans="1:20" ht="15" customHeight="1">
      <c r="A26" s="44" t="s">
        <v>207</v>
      </c>
      <c r="B26" s="31" t="s">
        <v>514</v>
      </c>
      <c r="C26" s="32">
        <v>0</v>
      </c>
      <c r="D26" s="32">
        <v>1</v>
      </c>
      <c r="E26" s="32" t="s">
        <v>514</v>
      </c>
      <c r="F26" s="32" t="s">
        <v>514</v>
      </c>
      <c r="G26" s="32" t="s">
        <v>514</v>
      </c>
      <c r="H26" s="32" t="s">
        <v>514</v>
      </c>
      <c r="I26" s="32">
        <v>9</v>
      </c>
      <c r="J26" s="32" t="s">
        <v>514</v>
      </c>
      <c r="K26" s="32" t="s">
        <v>514</v>
      </c>
      <c r="L26" s="32" t="s">
        <v>514</v>
      </c>
      <c r="M26" s="32" t="s">
        <v>514</v>
      </c>
      <c r="N26" s="32" t="s">
        <v>514</v>
      </c>
      <c r="O26" s="32" t="s">
        <v>514</v>
      </c>
      <c r="P26" s="32">
        <v>0</v>
      </c>
      <c r="Q26" s="32"/>
      <c r="R26" s="32"/>
      <c r="S26" s="32"/>
      <c r="T26" s="32"/>
    </row>
    <row r="27" spans="1:20" ht="15" customHeight="1">
      <c r="A27" s="44" t="s">
        <v>434</v>
      </c>
      <c r="B27" s="31" t="s">
        <v>514</v>
      </c>
      <c r="C27" s="32" t="s">
        <v>514</v>
      </c>
      <c r="D27" s="32" t="s">
        <v>514</v>
      </c>
      <c r="E27" s="32" t="s">
        <v>514</v>
      </c>
      <c r="F27" s="32" t="s">
        <v>514</v>
      </c>
      <c r="G27" s="32" t="s">
        <v>514</v>
      </c>
      <c r="H27" s="32" t="s">
        <v>514</v>
      </c>
      <c r="I27" s="32">
        <v>8</v>
      </c>
      <c r="J27" s="32" t="s">
        <v>514</v>
      </c>
      <c r="K27" s="32" t="s">
        <v>514</v>
      </c>
      <c r="L27" s="32" t="s">
        <v>514</v>
      </c>
      <c r="M27" s="32" t="s">
        <v>514</v>
      </c>
      <c r="N27" s="32" t="s">
        <v>514</v>
      </c>
      <c r="O27" s="32" t="s">
        <v>514</v>
      </c>
      <c r="P27" s="32" t="s">
        <v>514</v>
      </c>
      <c r="Q27" s="32"/>
      <c r="R27" s="32"/>
      <c r="S27" s="32"/>
      <c r="T27" s="32"/>
    </row>
    <row r="28" spans="1:20" ht="15" customHeight="1">
      <c r="A28" s="44" t="s">
        <v>208</v>
      </c>
      <c r="B28" s="31" t="s">
        <v>514</v>
      </c>
      <c r="C28" s="32" t="s">
        <v>514</v>
      </c>
      <c r="D28" s="32">
        <v>36</v>
      </c>
      <c r="E28" s="32" t="s">
        <v>514</v>
      </c>
      <c r="F28" s="32" t="s">
        <v>514</v>
      </c>
      <c r="G28" s="32" t="s">
        <v>514</v>
      </c>
      <c r="H28" s="32" t="s">
        <v>514</v>
      </c>
      <c r="I28" s="32">
        <v>12</v>
      </c>
      <c r="J28" s="32" t="s">
        <v>514</v>
      </c>
      <c r="K28" s="32" t="s">
        <v>514</v>
      </c>
      <c r="L28" s="32" t="s">
        <v>514</v>
      </c>
      <c r="M28" s="32" t="s">
        <v>514</v>
      </c>
      <c r="N28" s="32" t="s">
        <v>514</v>
      </c>
      <c r="O28" s="32" t="s">
        <v>514</v>
      </c>
      <c r="P28" s="32" t="s">
        <v>514</v>
      </c>
      <c r="Q28" s="32"/>
      <c r="R28" s="32"/>
      <c r="S28" s="32"/>
      <c r="T28" s="32"/>
    </row>
    <row r="29" spans="1:20" ht="15" customHeight="1">
      <c r="A29" s="44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5" customHeight="1">
      <c r="A30" s="144" t="s">
        <v>209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" customHeight="1">
      <c r="A31" s="44" t="s">
        <v>435</v>
      </c>
      <c r="B31" s="31" t="s">
        <v>514</v>
      </c>
      <c r="C31" s="32" t="s">
        <v>514</v>
      </c>
      <c r="D31" s="32" t="s">
        <v>514</v>
      </c>
      <c r="E31" s="32" t="s">
        <v>514</v>
      </c>
      <c r="F31" s="32" t="s">
        <v>514</v>
      </c>
      <c r="G31" s="32" t="s">
        <v>514</v>
      </c>
      <c r="H31" s="32">
        <v>0</v>
      </c>
      <c r="I31" s="32" t="s">
        <v>514</v>
      </c>
      <c r="J31" s="32" t="s">
        <v>514</v>
      </c>
      <c r="K31" s="32" t="s">
        <v>514</v>
      </c>
      <c r="L31" s="32" t="s">
        <v>514</v>
      </c>
      <c r="M31" s="32" t="s">
        <v>514</v>
      </c>
      <c r="N31" s="32" t="s">
        <v>514</v>
      </c>
      <c r="O31" s="32" t="s">
        <v>514</v>
      </c>
      <c r="P31" s="32">
        <v>1</v>
      </c>
      <c r="Q31" s="32"/>
      <c r="R31" s="32"/>
      <c r="S31" s="32"/>
      <c r="T31" s="32"/>
    </row>
    <row r="32" spans="1:20" ht="15" customHeight="1">
      <c r="A32" s="44" t="s">
        <v>210</v>
      </c>
      <c r="B32" s="31" t="s">
        <v>514</v>
      </c>
      <c r="C32" s="32" t="s">
        <v>514</v>
      </c>
      <c r="D32" s="32" t="s">
        <v>514</v>
      </c>
      <c r="E32" s="32" t="s">
        <v>514</v>
      </c>
      <c r="F32" s="32" t="s">
        <v>514</v>
      </c>
      <c r="G32" s="32" t="s">
        <v>514</v>
      </c>
      <c r="H32" s="32" t="s">
        <v>514</v>
      </c>
      <c r="I32" s="32" t="s">
        <v>514</v>
      </c>
      <c r="J32" s="32" t="s">
        <v>514</v>
      </c>
      <c r="K32" s="32" t="s">
        <v>514</v>
      </c>
      <c r="L32" s="32" t="s">
        <v>514</v>
      </c>
      <c r="M32" s="32" t="s">
        <v>514</v>
      </c>
      <c r="N32" s="32" t="s">
        <v>514</v>
      </c>
      <c r="O32" s="32" t="s">
        <v>514</v>
      </c>
      <c r="P32" s="32" t="s">
        <v>514</v>
      </c>
      <c r="Q32" s="32"/>
      <c r="R32" s="32"/>
      <c r="S32" s="32"/>
      <c r="T32" s="32"/>
    </row>
    <row r="33" spans="1:20" ht="15" customHeight="1">
      <c r="A33" s="4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" customHeight="1">
      <c r="A34" s="144" t="s">
        <v>211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" customHeight="1">
      <c r="A35" s="44" t="s">
        <v>212</v>
      </c>
      <c r="B35" s="31" t="s">
        <v>514</v>
      </c>
      <c r="C35" s="32" t="s">
        <v>514</v>
      </c>
      <c r="D35" s="32" t="s">
        <v>514</v>
      </c>
      <c r="E35" s="32" t="s">
        <v>514</v>
      </c>
      <c r="F35" s="32" t="s">
        <v>514</v>
      </c>
      <c r="G35" s="32" t="s">
        <v>514</v>
      </c>
      <c r="H35" s="32" t="s">
        <v>514</v>
      </c>
      <c r="I35" s="32" t="s">
        <v>514</v>
      </c>
      <c r="J35" s="32" t="s">
        <v>514</v>
      </c>
      <c r="K35" s="32" t="s">
        <v>514</v>
      </c>
      <c r="L35" s="32" t="s">
        <v>514</v>
      </c>
      <c r="M35" s="32" t="s">
        <v>514</v>
      </c>
      <c r="N35" s="32" t="s">
        <v>514</v>
      </c>
      <c r="O35" s="32" t="s">
        <v>514</v>
      </c>
      <c r="P35" s="32" t="s">
        <v>514</v>
      </c>
      <c r="Q35" s="32"/>
      <c r="R35" s="32"/>
      <c r="S35" s="32"/>
      <c r="T35" s="32"/>
    </row>
    <row r="36" spans="1:20" ht="15" customHeight="1">
      <c r="A36" s="44" t="s">
        <v>213</v>
      </c>
      <c r="B36" s="31" t="s">
        <v>514</v>
      </c>
      <c r="C36" s="32" t="s">
        <v>514</v>
      </c>
      <c r="D36" s="32" t="s">
        <v>514</v>
      </c>
      <c r="E36" s="32" t="s">
        <v>514</v>
      </c>
      <c r="F36" s="32" t="s">
        <v>514</v>
      </c>
      <c r="G36" s="32" t="s">
        <v>514</v>
      </c>
      <c r="H36" s="32" t="s">
        <v>514</v>
      </c>
      <c r="I36" s="32" t="s">
        <v>514</v>
      </c>
      <c r="J36" s="32" t="s">
        <v>514</v>
      </c>
      <c r="K36" s="32" t="s">
        <v>514</v>
      </c>
      <c r="L36" s="32" t="s">
        <v>514</v>
      </c>
      <c r="M36" s="32" t="s">
        <v>514</v>
      </c>
      <c r="N36" s="32" t="s">
        <v>514</v>
      </c>
      <c r="O36" s="32" t="s">
        <v>514</v>
      </c>
      <c r="P36" s="32" t="s">
        <v>514</v>
      </c>
      <c r="Q36" s="32"/>
      <c r="R36" s="32"/>
      <c r="S36" s="32"/>
      <c r="T36" s="32"/>
    </row>
    <row r="37" spans="1:20" ht="15" customHeight="1">
      <c r="A37" s="44" t="s">
        <v>245</v>
      </c>
      <c r="B37" s="31">
        <v>45</v>
      </c>
      <c r="C37" s="32">
        <v>0</v>
      </c>
      <c r="D37" s="32">
        <v>0</v>
      </c>
      <c r="E37" s="32">
        <v>23</v>
      </c>
      <c r="F37" s="32">
        <v>19</v>
      </c>
      <c r="G37" s="32">
        <v>31</v>
      </c>
      <c r="H37" s="32">
        <v>0</v>
      </c>
      <c r="I37" s="32">
        <v>2129</v>
      </c>
      <c r="J37" s="32">
        <v>154</v>
      </c>
      <c r="K37" s="32">
        <v>0</v>
      </c>
      <c r="L37" s="32">
        <v>151</v>
      </c>
      <c r="M37" s="32" t="s">
        <v>514</v>
      </c>
      <c r="N37" s="32" t="s">
        <v>514</v>
      </c>
      <c r="O37" s="32">
        <v>3</v>
      </c>
      <c r="P37" s="32">
        <v>172</v>
      </c>
      <c r="Q37" s="32"/>
      <c r="R37" s="32"/>
      <c r="S37" s="32"/>
      <c r="T37" s="32"/>
    </row>
    <row r="38" spans="1:20" ht="15" customHeight="1">
      <c r="A38" s="44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" customHeight="1">
      <c r="A39" s="144" t="s">
        <v>454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" customHeight="1">
      <c r="A40" s="44" t="s">
        <v>455</v>
      </c>
      <c r="B40" s="31" t="s">
        <v>514</v>
      </c>
      <c r="C40" s="32" t="s">
        <v>514</v>
      </c>
      <c r="D40" s="32" t="s">
        <v>514</v>
      </c>
      <c r="E40" s="32" t="s">
        <v>514</v>
      </c>
      <c r="F40" s="32" t="s">
        <v>514</v>
      </c>
      <c r="G40" s="32" t="s">
        <v>514</v>
      </c>
      <c r="H40" s="32" t="s">
        <v>514</v>
      </c>
      <c r="I40" s="32">
        <v>1</v>
      </c>
      <c r="J40" s="32" t="s">
        <v>514</v>
      </c>
      <c r="K40" s="32" t="s">
        <v>514</v>
      </c>
      <c r="L40" s="32" t="s">
        <v>514</v>
      </c>
      <c r="M40" s="32" t="s">
        <v>514</v>
      </c>
      <c r="N40" s="32" t="s">
        <v>514</v>
      </c>
      <c r="O40" s="32" t="s">
        <v>514</v>
      </c>
      <c r="P40" s="32">
        <v>0</v>
      </c>
      <c r="Q40" s="32"/>
      <c r="R40" s="32"/>
      <c r="S40" s="32"/>
      <c r="T40" s="32"/>
    </row>
    <row r="41" spans="1:20" ht="15" customHeight="1">
      <c r="A41" s="44" t="s">
        <v>215</v>
      </c>
      <c r="B41" s="31" t="s">
        <v>514</v>
      </c>
      <c r="C41" s="32" t="s">
        <v>514</v>
      </c>
      <c r="D41" s="32">
        <v>0</v>
      </c>
      <c r="E41" s="32" t="s">
        <v>514</v>
      </c>
      <c r="F41" s="32" t="s">
        <v>514</v>
      </c>
      <c r="G41" s="32" t="s">
        <v>514</v>
      </c>
      <c r="H41" s="32" t="s">
        <v>514</v>
      </c>
      <c r="I41" s="32">
        <v>0</v>
      </c>
      <c r="J41" s="32" t="s">
        <v>514</v>
      </c>
      <c r="K41" s="32" t="s">
        <v>514</v>
      </c>
      <c r="L41" s="32" t="s">
        <v>514</v>
      </c>
      <c r="M41" s="32" t="s">
        <v>514</v>
      </c>
      <c r="N41" s="32" t="s">
        <v>514</v>
      </c>
      <c r="O41" s="32" t="s">
        <v>514</v>
      </c>
      <c r="P41" s="32">
        <v>42216</v>
      </c>
      <c r="Q41" s="32"/>
      <c r="R41" s="32"/>
      <c r="S41" s="32"/>
      <c r="T41" s="32"/>
    </row>
    <row r="42" spans="1:20" ht="15" customHeight="1">
      <c r="A42" s="44" t="s">
        <v>216</v>
      </c>
      <c r="B42" s="31">
        <v>6</v>
      </c>
      <c r="C42" s="32" t="s">
        <v>514</v>
      </c>
      <c r="D42" s="32">
        <v>5</v>
      </c>
      <c r="E42" s="32" t="s">
        <v>514</v>
      </c>
      <c r="F42" s="32">
        <v>0</v>
      </c>
      <c r="G42" s="32">
        <v>15</v>
      </c>
      <c r="H42" s="32" t="s">
        <v>514</v>
      </c>
      <c r="I42" s="32">
        <v>160</v>
      </c>
      <c r="J42" s="32" t="s">
        <v>514</v>
      </c>
      <c r="K42" s="32" t="s">
        <v>514</v>
      </c>
      <c r="L42" s="32" t="s">
        <v>514</v>
      </c>
      <c r="M42" s="32" t="s">
        <v>514</v>
      </c>
      <c r="N42" s="32" t="s">
        <v>514</v>
      </c>
      <c r="O42" s="32" t="s">
        <v>514</v>
      </c>
      <c r="P42" s="32">
        <v>15</v>
      </c>
      <c r="Q42" s="32"/>
      <c r="R42" s="32"/>
      <c r="S42" s="32"/>
      <c r="T42" s="32"/>
    </row>
    <row r="43" spans="1:20" ht="15" customHeight="1">
      <c r="A43" s="44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5" customHeight="1">
      <c r="A44" s="144" t="s">
        <v>528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5" customHeight="1">
      <c r="A45" s="44" t="s">
        <v>457</v>
      </c>
      <c r="B45" s="31" t="s">
        <v>514</v>
      </c>
      <c r="C45" s="32" t="s">
        <v>514</v>
      </c>
      <c r="D45" s="32" t="s">
        <v>514</v>
      </c>
      <c r="E45" s="32" t="s">
        <v>514</v>
      </c>
      <c r="F45" s="32" t="s">
        <v>514</v>
      </c>
      <c r="G45" s="32" t="s">
        <v>514</v>
      </c>
      <c r="H45" s="32" t="s">
        <v>514</v>
      </c>
      <c r="I45" s="32">
        <v>9</v>
      </c>
      <c r="J45" s="32" t="s">
        <v>514</v>
      </c>
      <c r="K45" s="32" t="s">
        <v>514</v>
      </c>
      <c r="L45" s="32" t="s">
        <v>514</v>
      </c>
      <c r="M45" s="32" t="s">
        <v>514</v>
      </c>
      <c r="N45" s="32" t="s">
        <v>514</v>
      </c>
      <c r="O45" s="32" t="s">
        <v>514</v>
      </c>
      <c r="P45" s="32" t="s">
        <v>514</v>
      </c>
      <c r="Q45" s="32"/>
      <c r="R45" s="32"/>
      <c r="S45" s="32"/>
      <c r="T45" s="32"/>
    </row>
    <row r="46" spans="1:20" ht="15" customHeight="1">
      <c r="A46" s="44" t="s">
        <v>458</v>
      </c>
      <c r="B46" s="31" t="s">
        <v>514</v>
      </c>
      <c r="C46" s="32" t="s">
        <v>514</v>
      </c>
      <c r="D46" s="32" t="s">
        <v>514</v>
      </c>
      <c r="E46" s="32" t="s">
        <v>514</v>
      </c>
      <c r="F46" s="32" t="s">
        <v>514</v>
      </c>
      <c r="G46" s="32" t="s">
        <v>514</v>
      </c>
      <c r="H46" s="32" t="s">
        <v>514</v>
      </c>
      <c r="I46" s="32" t="s">
        <v>514</v>
      </c>
      <c r="J46" s="32" t="s">
        <v>514</v>
      </c>
      <c r="K46" s="32" t="s">
        <v>514</v>
      </c>
      <c r="L46" s="32" t="s">
        <v>514</v>
      </c>
      <c r="M46" s="32" t="s">
        <v>514</v>
      </c>
      <c r="N46" s="32" t="s">
        <v>514</v>
      </c>
      <c r="O46" s="32" t="s">
        <v>514</v>
      </c>
      <c r="P46" s="32" t="s">
        <v>514</v>
      </c>
      <c r="Q46" s="32"/>
      <c r="R46" s="32"/>
      <c r="S46" s="32"/>
      <c r="T46" s="32"/>
    </row>
    <row r="47" spans="1:20" ht="15" customHeight="1">
      <c r="A47" s="44" t="s">
        <v>456</v>
      </c>
      <c r="B47" s="31" t="s">
        <v>514</v>
      </c>
      <c r="C47" s="32" t="s">
        <v>514</v>
      </c>
      <c r="D47" s="32" t="s">
        <v>514</v>
      </c>
      <c r="E47" s="32" t="s">
        <v>514</v>
      </c>
      <c r="F47" s="32" t="s">
        <v>514</v>
      </c>
      <c r="G47" s="32" t="s">
        <v>514</v>
      </c>
      <c r="H47" s="32" t="s">
        <v>514</v>
      </c>
      <c r="I47" s="32" t="s">
        <v>514</v>
      </c>
      <c r="J47" s="32" t="s">
        <v>514</v>
      </c>
      <c r="K47" s="32" t="s">
        <v>514</v>
      </c>
      <c r="L47" s="32" t="s">
        <v>514</v>
      </c>
      <c r="M47" s="32" t="s">
        <v>514</v>
      </c>
      <c r="N47" s="32" t="s">
        <v>514</v>
      </c>
      <c r="O47" s="32" t="s">
        <v>514</v>
      </c>
      <c r="P47" s="32" t="s">
        <v>514</v>
      </c>
      <c r="Q47" s="32"/>
      <c r="R47" s="32"/>
      <c r="S47" s="32"/>
      <c r="T47" s="32"/>
    </row>
    <row r="48" spans="1:20" ht="15" customHeight="1">
      <c r="A48" s="44" t="s">
        <v>17</v>
      </c>
      <c r="B48" s="31">
        <v>22</v>
      </c>
      <c r="C48" s="32" t="s">
        <v>514</v>
      </c>
      <c r="D48" s="32">
        <v>1</v>
      </c>
      <c r="E48" s="32" t="s">
        <v>514</v>
      </c>
      <c r="F48" s="32">
        <v>0</v>
      </c>
      <c r="G48" s="32">
        <v>4</v>
      </c>
      <c r="H48" s="32" t="s">
        <v>514</v>
      </c>
      <c r="I48" s="32">
        <v>14</v>
      </c>
      <c r="J48" s="32" t="s">
        <v>514</v>
      </c>
      <c r="K48" s="32" t="s">
        <v>514</v>
      </c>
      <c r="L48" s="32" t="s">
        <v>514</v>
      </c>
      <c r="M48" s="32" t="s">
        <v>514</v>
      </c>
      <c r="N48" s="32" t="s">
        <v>514</v>
      </c>
      <c r="O48" s="32" t="s">
        <v>514</v>
      </c>
      <c r="P48" s="32">
        <v>1</v>
      </c>
      <c r="Q48" s="32"/>
      <c r="R48" s="32"/>
      <c r="S48" s="32"/>
      <c r="T48" s="32"/>
    </row>
    <row r="49" spans="1:20" ht="15" customHeight="1">
      <c r="A49" s="44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" customHeight="1">
      <c r="A50" s="144" t="s">
        <v>217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5" customHeight="1">
      <c r="A51" s="44" t="s">
        <v>218</v>
      </c>
      <c r="B51" s="31">
        <v>45</v>
      </c>
      <c r="C51" s="32">
        <v>14</v>
      </c>
      <c r="D51" s="15">
        <v>90</v>
      </c>
      <c r="E51" s="32">
        <v>164</v>
      </c>
      <c r="F51" s="32">
        <v>1</v>
      </c>
      <c r="G51" s="32">
        <v>13</v>
      </c>
      <c r="H51" s="32" t="s">
        <v>514</v>
      </c>
      <c r="I51" s="32">
        <v>1689</v>
      </c>
      <c r="J51" s="32" t="s">
        <v>514</v>
      </c>
      <c r="K51" s="32" t="s">
        <v>514</v>
      </c>
      <c r="L51" s="32" t="s">
        <v>514</v>
      </c>
      <c r="M51" s="32" t="s">
        <v>514</v>
      </c>
      <c r="N51" s="32" t="s">
        <v>514</v>
      </c>
      <c r="O51" s="32" t="s">
        <v>514</v>
      </c>
      <c r="P51" s="32">
        <v>1288</v>
      </c>
      <c r="Q51" s="32"/>
      <c r="R51" s="32"/>
      <c r="S51" s="32"/>
      <c r="T51" s="32"/>
    </row>
    <row r="52" spans="1:20" ht="15" customHeight="1">
      <c r="A52" s="44" t="s">
        <v>219</v>
      </c>
      <c r="B52" s="31">
        <v>31</v>
      </c>
      <c r="C52" s="32">
        <v>1</v>
      </c>
      <c r="D52" s="32">
        <v>6</v>
      </c>
      <c r="E52" s="32">
        <v>56</v>
      </c>
      <c r="F52" s="32">
        <v>4</v>
      </c>
      <c r="G52" s="32">
        <v>18</v>
      </c>
      <c r="H52" s="32" t="s">
        <v>514</v>
      </c>
      <c r="I52" s="32">
        <v>369</v>
      </c>
      <c r="J52" s="32">
        <v>2</v>
      </c>
      <c r="K52" s="32" t="s">
        <v>514</v>
      </c>
      <c r="L52" s="32">
        <v>2</v>
      </c>
      <c r="M52" s="32" t="s">
        <v>514</v>
      </c>
      <c r="N52" s="32" t="s">
        <v>514</v>
      </c>
      <c r="O52" s="32" t="s">
        <v>514</v>
      </c>
      <c r="P52" s="32">
        <v>100</v>
      </c>
      <c r="Q52" s="32"/>
      <c r="R52" s="32"/>
      <c r="S52" s="32"/>
      <c r="T52" s="32"/>
    </row>
    <row r="53" spans="1:20" ht="15" customHeight="1">
      <c r="A53" s="44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5" customHeight="1">
      <c r="A54" s="144" t="s">
        <v>220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5"/>
      <c r="N54" s="15"/>
      <c r="O54" s="32"/>
      <c r="P54" s="15"/>
      <c r="R54" s="32"/>
      <c r="S54" s="32"/>
      <c r="T54" s="32"/>
    </row>
    <row r="55" spans="1:20" ht="15" customHeight="1">
      <c r="A55" s="44" t="s">
        <v>221</v>
      </c>
      <c r="B55" s="31">
        <v>0</v>
      </c>
      <c r="C55" s="32" t="s">
        <v>514</v>
      </c>
      <c r="D55" s="32" t="s">
        <v>514</v>
      </c>
      <c r="E55" s="32">
        <v>0</v>
      </c>
      <c r="F55" s="32">
        <v>0</v>
      </c>
      <c r="G55" s="32">
        <v>4</v>
      </c>
      <c r="H55" s="32" t="s">
        <v>514</v>
      </c>
      <c r="I55" s="32">
        <v>24</v>
      </c>
      <c r="J55" s="32" t="s">
        <v>514</v>
      </c>
      <c r="K55" s="32" t="s">
        <v>514</v>
      </c>
      <c r="L55" s="32" t="s">
        <v>514</v>
      </c>
      <c r="M55" s="32" t="s">
        <v>514</v>
      </c>
      <c r="N55" s="32" t="s">
        <v>514</v>
      </c>
      <c r="O55" s="32" t="s">
        <v>514</v>
      </c>
      <c r="P55" s="32">
        <v>6</v>
      </c>
      <c r="Q55" s="32"/>
      <c r="R55" s="32"/>
      <c r="S55" s="32"/>
      <c r="T55" s="32"/>
    </row>
    <row r="56" spans="1:20" ht="15" customHeight="1">
      <c r="A56" s="44" t="s">
        <v>222</v>
      </c>
      <c r="B56" s="31">
        <v>1</v>
      </c>
      <c r="C56" s="32">
        <v>0</v>
      </c>
      <c r="D56" s="32" t="s">
        <v>514</v>
      </c>
      <c r="E56" s="32">
        <v>0</v>
      </c>
      <c r="F56" s="32">
        <v>0</v>
      </c>
      <c r="G56" s="32">
        <v>1</v>
      </c>
      <c r="H56" s="32" t="s">
        <v>514</v>
      </c>
      <c r="I56" s="32">
        <v>414</v>
      </c>
      <c r="J56" s="32">
        <v>0</v>
      </c>
      <c r="K56" s="32" t="s">
        <v>514</v>
      </c>
      <c r="L56" s="32" t="s">
        <v>514</v>
      </c>
      <c r="M56" s="32" t="s">
        <v>514</v>
      </c>
      <c r="N56" s="32" t="s">
        <v>514</v>
      </c>
      <c r="O56" s="32">
        <v>0</v>
      </c>
      <c r="P56" s="32">
        <v>38</v>
      </c>
      <c r="Q56" s="32"/>
      <c r="R56" s="32"/>
      <c r="S56" s="32"/>
      <c r="T56" s="32"/>
    </row>
    <row r="57" spans="1:20" ht="15" customHeight="1">
      <c r="A57" s="4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5" customHeight="1">
      <c r="A58" s="144" t="s">
        <v>527</v>
      </c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5" customHeight="1">
      <c r="A59" s="44" t="s">
        <v>52</v>
      </c>
      <c r="B59" s="31" t="s">
        <v>514</v>
      </c>
      <c r="C59" s="32" t="s">
        <v>514</v>
      </c>
      <c r="D59" s="32" t="s">
        <v>514</v>
      </c>
      <c r="E59" s="32" t="s">
        <v>514</v>
      </c>
      <c r="F59" s="32" t="s">
        <v>514</v>
      </c>
      <c r="G59" s="32" t="s">
        <v>514</v>
      </c>
      <c r="H59" s="32" t="s">
        <v>514</v>
      </c>
      <c r="I59" s="32">
        <v>0</v>
      </c>
      <c r="J59" s="32">
        <v>649</v>
      </c>
      <c r="K59" s="32">
        <v>22</v>
      </c>
      <c r="L59" s="32">
        <v>341</v>
      </c>
      <c r="M59" s="32">
        <v>31</v>
      </c>
      <c r="N59" s="32">
        <v>226</v>
      </c>
      <c r="O59" s="32">
        <v>29</v>
      </c>
      <c r="P59" s="32">
        <v>0</v>
      </c>
      <c r="Q59" s="32"/>
      <c r="R59" s="32"/>
      <c r="S59" s="32"/>
      <c r="T59" s="32"/>
    </row>
    <row r="60" spans="1:20" ht="15" customHeight="1">
      <c r="A60" s="44" t="s">
        <v>53</v>
      </c>
      <c r="B60" s="31" t="s">
        <v>514</v>
      </c>
      <c r="C60" s="32" t="s">
        <v>514</v>
      </c>
      <c r="D60" s="32" t="s">
        <v>514</v>
      </c>
      <c r="E60" s="32" t="s">
        <v>514</v>
      </c>
      <c r="F60" s="32" t="s">
        <v>514</v>
      </c>
      <c r="G60" s="32" t="s">
        <v>514</v>
      </c>
      <c r="H60" s="32" t="s">
        <v>514</v>
      </c>
      <c r="I60" s="32" t="s">
        <v>514</v>
      </c>
      <c r="J60" s="32" t="s">
        <v>514</v>
      </c>
      <c r="K60" s="32" t="s">
        <v>514</v>
      </c>
      <c r="L60" s="32" t="s">
        <v>514</v>
      </c>
      <c r="M60" s="32" t="s">
        <v>514</v>
      </c>
      <c r="N60" s="32" t="s">
        <v>514</v>
      </c>
      <c r="O60" s="32" t="s">
        <v>514</v>
      </c>
      <c r="P60" s="32" t="s">
        <v>514</v>
      </c>
      <c r="Q60" s="32"/>
      <c r="R60" s="32"/>
      <c r="S60" s="32"/>
      <c r="T60" s="32"/>
    </row>
    <row r="61" spans="1:20" ht="15" customHeight="1">
      <c r="A61" s="44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5" customHeight="1">
      <c r="A62" s="144" t="s">
        <v>223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5" customHeight="1">
      <c r="A63" s="44" t="s">
        <v>223</v>
      </c>
      <c r="B63" s="31" t="s">
        <v>514</v>
      </c>
      <c r="C63" s="32" t="s">
        <v>514</v>
      </c>
      <c r="D63" s="32" t="s">
        <v>514</v>
      </c>
      <c r="E63" s="32" t="s">
        <v>514</v>
      </c>
      <c r="F63" s="32" t="s">
        <v>514</v>
      </c>
      <c r="G63" s="32" t="s">
        <v>514</v>
      </c>
      <c r="H63" s="32" t="s">
        <v>514</v>
      </c>
      <c r="I63" s="32">
        <v>2</v>
      </c>
      <c r="J63" s="32">
        <v>86</v>
      </c>
      <c r="K63" s="32">
        <v>0</v>
      </c>
      <c r="L63" s="32">
        <v>3</v>
      </c>
      <c r="M63" s="32" t="s">
        <v>514</v>
      </c>
      <c r="N63" s="32" t="s">
        <v>514</v>
      </c>
      <c r="O63" s="32">
        <v>83</v>
      </c>
      <c r="P63" s="32">
        <v>618</v>
      </c>
      <c r="Q63" s="32"/>
      <c r="R63" s="32"/>
      <c r="S63" s="32"/>
      <c r="T63" s="32"/>
    </row>
    <row r="64" spans="1:20" ht="18" customHeight="1">
      <c r="A64" s="45"/>
      <c r="B64" s="113"/>
      <c r="C64" s="39"/>
      <c r="D64" s="39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32"/>
      <c r="R64" s="32"/>
      <c r="S64" s="32"/>
      <c r="T64" s="32"/>
    </row>
    <row r="65" spans="17:20" ht="15" customHeight="1">
      <c r="Q65" s="5"/>
      <c r="R65" s="5"/>
      <c r="S65" s="5"/>
      <c r="T65" s="5"/>
    </row>
    <row r="66" spans="17:20" ht="15" customHeight="1">
      <c r="Q66" s="5"/>
      <c r="R66" s="5"/>
      <c r="S66" s="5"/>
      <c r="T66" s="5"/>
    </row>
  </sheetData>
  <sheetProtection/>
  <mergeCells count="19">
    <mergeCell ref="B5:I5"/>
    <mergeCell ref="P5:P8"/>
    <mergeCell ref="J5:O5"/>
    <mergeCell ref="L6:L8"/>
    <mergeCell ref="B6:B8"/>
    <mergeCell ref="C6:C8"/>
    <mergeCell ref="D6:D8"/>
    <mergeCell ref="E6:E8"/>
    <mergeCell ref="F6:F8"/>
    <mergeCell ref="A3:P3"/>
    <mergeCell ref="G6:G8"/>
    <mergeCell ref="H6:H8"/>
    <mergeCell ref="M6:M8"/>
    <mergeCell ref="N6:N8"/>
    <mergeCell ref="O6:O8"/>
    <mergeCell ref="I6:I8"/>
    <mergeCell ref="J6:J8"/>
    <mergeCell ref="K6:K8"/>
    <mergeCell ref="A5:A8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2013-08-20T04:29:16Z</cp:lastPrinted>
  <dcterms:created xsi:type="dcterms:W3CDTF">1997-12-20T14:44:03Z</dcterms:created>
  <dcterms:modified xsi:type="dcterms:W3CDTF">2014-05-27T00:19:50Z</dcterms:modified>
  <cp:category/>
  <cp:version/>
  <cp:contentType/>
  <cp:contentStatus/>
</cp:coreProperties>
</file>