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14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  <sheet name="102" sheetId="11" r:id="rId11"/>
    <sheet name="104" sheetId="12" r:id="rId12"/>
    <sheet name="106" sheetId="13" r:id="rId13"/>
    <sheet name="108" sheetId="14" r:id="rId14"/>
    <sheet name="110" sheetId="15" r:id="rId15"/>
  </sheets>
  <definedNames>
    <definedName name="_xlnm.Print_Area" localSheetId="0">'082'!$A$1:$U$74</definedName>
    <definedName name="_xlnm.Print_Area" localSheetId="1">'084'!$A$1:$AA$57</definedName>
    <definedName name="_xlnm.Print_Area" localSheetId="2">'086'!$A$1:$AG$64</definedName>
    <definedName name="_xlnm.Print_Area" localSheetId="3">'088'!$A$1:$AF$63</definedName>
    <definedName name="_xlnm.Print_Area" localSheetId="4">'090'!$A$1:$T$67</definedName>
    <definedName name="_xlnm.Print_Area" localSheetId="5">'092'!$A$1:$V$63</definedName>
    <definedName name="_xlnm.Print_Area" localSheetId="6">'094'!$A$1:$T$70</definedName>
    <definedName name="_xlnm.Print_Area" localSheetId="7">'096'!$A$1:$U$64</definedName>
    <definedName name="_xlnm.Print_Area" localSheetId="8">'098'!$A$1:$P$64</definedName>
    <definedName name="_xlnm.Print_Area" localSheetId="9">'100'!$A$1:$R$64</definedName>
    <definedName name="_xlnm.Print_Area" localSheetId="10">'102'!$A$1:$U$71</definedName>
    <definedName name="_xlnm.Print_Area" localSheetId="12">'106'!$A$1:$V$69</definedName>
    <definedName name="_xlnm.Print_Area" localSheetId="13">'108'!$A$1:$U$70</definedName>
    <definedName name="_xlnm.Print_Area" localSheetId="14">'110'!$A$1:$AG$71</definedName>
  </definedNames>
  <calcPr fullCalcOnLoad="1"/>
</workbook>
</file>

<file path=xl/sharedStrings.xml><?xml version="1.0" encoding="utf-8"?>
<sst xmlns="http://schemas.openxmlformats.org/spreadsheetml/2006/main" count="6880" uniqueCount="680">
  <si>
    <t>1トン</t>
  </si>
  <si>
    <t>未満</t>
  </si>
  <si>
    <t>～</t>
  </si>
  <si>
    <t>1000トン</t>
  </si>
  <si>
    <t>以上</t>
  </si>
  <si>
    <t>底びき網</t>
  </si>
  <si>
    <t>遠洋底びき網</t>
  </si>
  <si>
    <t>小型底びき網</t>
  </si>
  <si>
    <t>その他の底びき網</t>
  </si>
  <si>
    <t>さんま棒受け網</t>
  </si>
  <si>
    <t>かつお1本釣</t>
  </si>
  <si>
    <t>さば釣</t>
  </si>
  <si>
    <t>いか釣</t>
  </si>
  <si>
    <t>その他の釣</t>
  </si>
  <si>
    <t>はえなわ</t>
  </si>
  <si>
    <t>まぐろ・はえなわ</t>
  </si>
  <si>
    <t>さけ・ますはえなわ</t>
  </si>
  <si>
    <t>その他のはえなわ</t>
  </si>
  <si>
    <t>船びき網</t>
  </si>
  <si>
    <t>造船非使用</t>
  </si>
  <si>
    <t>漁　　　業　　　　　　　　　　　　　　　　　　　地　区　別</t>
  </si>
  <si>
    <t>会社</t>
  </si>
  <si>
    <t>団体</t>
  </si>
  <si>
    <t>漁業協同組合</t>
  </si>
  <si>
    <t>漁業生産組合</t>
  </si>
  <si>
    <t>共同経営</t>
  </si>
  <si>
    <t>試験場　　　　　　　　　　　　　　　　　　　　　官公庁、学校</t>
  </si>
  <si>
    <t>トン</t>
  </si>
  <si>
    <t>会　社</t>
  </si>
  <si>
    <t>船外機付船隻数</t>
  </si>
  <si>
    <t>動力船隻数</t>
  </si>
  <si>
    <t>個人</t>
  </si>
  <si>
    <t>個　　人</t>
  </si>
  <si>
    <t>のみ　　　　　　　無動力船</t>
  </si>
  <si>
    <t>1トン　　　　未満</t>
  </si>
  <si>
    <t>1　　　　　～　　　　　3</t>
  </si>
  <si>
    <r>
      <t>3　　　　　　　　　～　　　　　　　　</t>
    </r>
    <r>
      <rPr>
        <sz val="12"/>
        <rFont val="ＭＳ 明朝"/>
        <family val="1"/>
      </rPr>
      <t>5</t>
    </r>
  </si>
  <si>
    <t>経営組織別</t>
  </si>
  <si>
    <t>官公庁・学校・試験場</t>
  </si>
  <si>
    <t>団　　　　体</t>
  </si>
  <si>
    <t>5　　　　　　　～　　　　　　　　10</t>
  </si>
  <si>
    <t>10　　　　　　　～　　　　　　　　20</t>
  </si>
  <si>
    <t>20　　　　　　　～　　　　　　　　30</t>
  </si>
  <si>
    <t>30　　　　　　　～　　　　　　　　50</t>
  </si>
  <si>
    <t>50　　　　　　　～　　　　　　　　100</t>
  </si>
  <si>
    <t>100　　　　～　　　　　200</t>
  </si>
  <si>
    <r>
      <t>200　　　　～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</t>
    </r>
  </si>
  <si>
    <r>
      <t>500　　　　～　　　　　</t>
    </r>
    <r>
      <rPr>
        <sz val="12"/>
        <rFont val="ＭＳ 明朝"/>
        <family val="1"/>
      </rPr>
      <t>1000</t>
    </r>
  </si>
  <si>
    <t>1000　　　トン　　　　以上</t>
  </si>
  <si>
    <t>29日以下</t>
  </si>
  <si>
    <t>30～89</t>
  </si>
  <si>
    <t>90～149</t>
  </si>
  <si>
    <t>150～199</t>
  </si>
  <si>
    <t>200～249</t>
  </si>
  <si>
    <t>年　次　及　び　　　漁 業 地 区 別</t>
  </si>
  <si>
    <t>採貝</t>
  </si>
  <si>
    <t>採藻</t>
  </si>
  <si>
    <t>年次及び漁業種類別</t>
  </si>
  <si>
    <t>するめ　　　い　か</t>
  </si>
  <si>
    <t>こ　う　　　　　いか類</t>
  </si>
  <si>
    <t>その他の　いか類</t>
  </si>
  <si>
    <t>くるま　　　え　び</t>
  </si>
  <si>
    <t>その他の　　　えび類</t>
  </si>
  <si>
    <t>ずわい　　が　に</t>
  </si>
  <si>
    <t>その他の　　　水産動物類</t>
  </si>
  <si>
    <t>そう類計</t>
  </si>
  <si>
    <t>てんぐさ</t>
  </si>
  <si>
    <t>もずく</t>
  </si>
  <si>
    <t>その他の　　藻　類</t>
  </si>
  <si>
    <t>その他の水産動物</t>
  </si>
  <si>
    <t>底びき網</t>
  </si>
  <si>
    <t>遠洋底びき網(北転船）</t>
  </si>
  <si>
    <t>沖合底引き網（１そうびき）</t>
  </si>
  <si>
    <t>小型底びき網（縦びき１種）</t>
  </si>
  <si>
    <t>とびうお類</t>
  </si>
  <si>
    <t>すずき</t>
  </si>
  <si>
    <t>いかなご</t>
  </si>
  <si>
    <t>その他の　　魚　類</t>
  </si>
  <si>
    <t>貝類計</t>
  </si>
  <si>
    <t>あわび類</t>
  </si>
  <si>
    <t>はまぐり類</t>
  </si>
  <si>
    <t>ばしょう　　　かじき</t>
  </si>
  <si>
    <t>た　　ら</t>
  </si>
  <si>
    <t>さめ類</t>
  </si>
  <si>
    <t>えそ類</t>
  </si>
  <si>
    <t>は　　も　　　　　いぼだい</t>
  </si>
  <si>
    <t>ぼうぼう　　　かながし　　　ら類</t>
  </si>
  <si>
    <t>魚類計</t>
  </si>
  <si>
    <t>うるめ　　　　いわし</t>
  </si>
  <si>
    <t>かつお</t>
  </si>
  <si>
    <t>まぐろ</t>
  </si>
  <si>
    <t>び　ん　　　　な　が</t>
  </si>
  <si>
    <t>めばち</t>
  </si>
  <si>
    <t>きわだ</t>
  </si>
  <si>
    <t>めじ　　　　（その他のまぐろ）</t>
  </si>
  <si>
    <t>まかじき</t>
  </si>
  <si>
    <t>めかじき</t>
  </si>
  <si>
    <t>総　　　数</t>
  </si>
  <si>
    <r>
      <t>10　～　</t>
    </r>
    <r>
      <rPr>
        <sz val="12"/>
        <rFont val="ＭＳ 明朝"/>
        <family val="1"/>
      </rPr>
      <t>20</t>
    </r>
  </si>
  <si>
    <t>（単位　漁労体数　統、出漁日数　日、漁獲量　トン）</t>
  </si>
  <si>
    <t>年次及び漁業種類別</t>
  </si>
  <si>
    <t>50～100</t>
  </si>
  <si>
    <t>100～200</t>
  </si>
  <si>
    <t>200～500</t>
  </si>
  <si>
    <t>500トン以上</t>
  </si>
  <si>
    <t>定置網</t>
  </si>
  <si>
    <t>資料　北陸農政局統計情報部「海面漁業生産統計調査」による。</t>
  </si>
  <si>
    <r>
      <t>注1．内訳の数字で発表できないものがあるので、総数と一致しない場合がある。　</t>
    </r>
  </si>
  <si>
    <t>年　次　及　び　　　　　　経営体階層別　</t>
  </si>
  <si>
    <t>総　　数</t>
  </si>
  <si>
    <t>船外機付船</t>
  </si>
  <si>
    <t>1～3</t>
  </si>
  <si>
    <t>3～5</t>
  </si>
  <si>
    <t>50～100</t>
  </si>
  <si>
    <t>100～200</t>
  </si>
  <si>
    <t>200～500</t>
  </si>
  <si>
    <t>無動力</t>
  </si>
  <si>
    <t>5～10</t>
  </si>
  <si>
    <t>10～20</t>
  </si>
  <si>
    <t>20～30</t>
  </si>
  <si>
    <t>30～50</t>
  </si>
  <si>
    <t>500～1000</t>
  </si>
  <si>
    <t>1000T以上</t>
  </si>
  <si>
    <t>動力</t>
  </si>
  <si>
    <t>1000トン以上</t>
  </si>
  <si>
    <t>10 ～ 20</t>
  </si>
  <si>
    <t>20 ～ 30</t>
  </si>
  <si>
    <t>30 ～ 50</t>
  </si>
  <si>
    <t>100 ～ 200</t>
  </si>
  <si>
    <t>200 ～ 500</t>
  </si>
  <si>
    <t>500～1000</t>
  </si>
  <si>
    <t>50 ～ 100</t>
  </si>
  <si>
    <t>北大呑</t>
  </si>
  <si>
    <t>鵜の浜</t>
  </si>
  <si>
    <t>七　尾</t>
  </si>
  <si>
    <t>田鶴浜町</t>
  </si>
  <si>
    <t>田鶴浜</t>
  </si>
  <si>
    <t>西　湾</t>
  </si>
  <si>
    <t>西　岸</t>
  </si>
  <si>
    <t>能登島町</t>
  </si>
  <si>
    <t>島東部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</si>
  <si>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</si>
  <si>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</si>
  <si>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</si>
  <si>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</si>
  <si>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</si>
  <si>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</si>
  <si>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</si>
  <si>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</si>
  <si>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</si>
  <si>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</si>
  <si>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</si>
  <si>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</si>
  <si>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</si>
  <si>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</si>
  <si>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</si>
  <si>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</si>
  <si>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</si>
  <si>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</si>
  <si>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</si>
  <si>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</si>
  <si>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</si>
  <si>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</si>
  <si>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</si>
  <si>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</si>
  <si>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宇ノ気町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</si>
  <si>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</si>
  <si>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</si>
  <si>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</si>
  <si>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</si>
  <si>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</si>
  <si>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</si>
  <si>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</si>
  <si>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</si>
  <si>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</si>
  <si>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</si>
  <si>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</si>
  <si>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</si>
  <si>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</si>
  <si>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</si>
  <si>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</si>
  <si>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</si>
  <si>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</si>
  <si>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</si>
  <si>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</si>
  <si>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</si>
  <si>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</si>
  <si>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 xml:space="preserve"> 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</si>
  <si>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</si>
  <si>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</si>
  <si>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</si>
  <si>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</si>
  <si>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</si>
  <si>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</si>
  <si>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</si>
  <si>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</si>
  <si>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</si>
  <si>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</si>
  <si>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</si>
  <si>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</si>
  <si>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漁    船　　非 使 用</t>
  </si>
  <si>
    <t>無　　　動　　　力　　　船</t>
  </si>
  <si>
    <t>動　　　　　　　力　　　　　　　船</t>
  </si>
  <si>
    <t>漁労体数</t>
  </si>
  <si>
    <t>出漁日数</t>
  </si>
  <si>
    <t>漁 獲 量</t>
  </si>
  <si>
    <t>無動力船</t>
  </si>
  <si>
    <t>動力船</t>
  </si>
  <si>
    <t>その他の底引き網</t>
  </si>
  <si>
    <t>まき網</t>
  </si>
  <si>
    <t>大中型まき網（1そうまき）</t>
  </si>
  <si>
    <t>あぐり網（1そうまき）</t>
  </si>
  <si>
    <t>その他のまき網</t>
  </si>
  <si>
    <t>敷網</t>
  </si>
  <si>
    <t>その他の敷網</t>
  </si>
  <si>
    <t>刺網</t>
  </si>
  <si>
    <t>母船式さけ・ます</t>
  </si>
  <si>
    <t>さけ・ます流し網</t>
  </si>
  <si>
    <t>釣</t>
  </si>
  <si>
    <t>いか釣</t>
  </si>
  <si>
    <t>その他の釣</t>
  </si>
  <si>
    <t>定置網</t>
  </si>
  <si>
    <t>その他の大型定置網</t>
  </si>
  <si>
    <t>小型定置網</t>
  </si>
  <si>
    <t>ひき網</t>
  </si>
  <si>
    <t>地びき網</t>
  </si>
  <si>
    <t>船びき網</t>
  </si>
  <si>
    <t>その他の漁業</t>
  </si>
  <si>
    <t>漁船使用</t>
  </si>
  <si>
    <t>無動力船のみ</t>
  </si>
  <si>
    <t>1トン未満</t>
  </si>
  <si>
    <t>3 ～ 5</t>
  </si>
  <si>
    <t>5 ～ 10</t>
  </si>
  <si>
    <t>のり養殖</t>
  </si>
  <si>
    <t>かき養殖</t>
  </si>
  <si>
    <t>５　～　10</t>
  </si>
  <si>
    <t>ぶり類</t>
  </si>
  <si>
    <t>海産ほ乳類</t>
  </si>
  <si>
    <t>くろかわ類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</si>
  <si>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</si>
  <si>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</si>
  <si>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</si>
  <si>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</si>
  <si>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</si>
  <si>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</si>
  <si>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</si>
  <si>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</si>
  <si>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</si>
  <si>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動力船使用</t>
  </si>
  <si>
    <t>その他の刺網</t>
  </si>
  <si>
    <t>大型定置網</t>
  </si>
  <si>
    <t>海面養殖</t>
  </si>
  <si>
    <t>その他の養殖</t>
  </si>
  <si>
    <t>採貝</t>
  </si>
  <si>
    <t>採藻</t>
  </si>
  <si>
    <t>250日以上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</si>
  <si>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</si>
  <si>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</si>
  <si>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</si>
  <si>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</si>
  <si>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</si>
  <si>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</si>
  <si>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</si>
  <si>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</si>
  <si>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</si>
  <si>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</si>
  <si>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</si>
  <si>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</si>
  <si>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</si>
  <si>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</si>
  <si>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</si>
  <si>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</si>
  <si>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</si>
  <si>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</si>
  <si>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</si>
  <si>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</si>
  <si>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</si>
  <si>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</si>
  <si>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</si>
  <si>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</si>
  <si>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あわび類</t>
  </si>
  <si>
    <t>さざえ</t>
  </si>
  <si>
    <t>さざえ</t>
  </si>
  <si>
    <t>はまぐり</t>
  </si>
  <si>
    <t>あさり類</t>
  </si>
  <si>
    <t>か　き</t>
  </si>
  <si>
    <t>その他の　　　貝　類</t>
  </si>
  <si>
    <t>わかめ類</t>
  </si>
  <si>
    <t>てんぐさ類</t>
  </si>
  <si>
    <t>もずく</t>
  </si>
  <si>
    <t>その他の　　　藻　類</t>
  </si>
  <si>
    <t>魚　類</t>
  </si>
  <si>
    <t>貝　類</t>
  </si>
  <si>
    <t>藻　類</t>
  </si>
  <si>
    <t>（参考）板のり</t>
  </si>
  <si>
    <t>藻類</t>
  </si>
  <si>
    <t>貝　　　　類</t>
  </si>
  <si>
    <t>藻　　　　類</t>
  </si>
  <si>
    <t>海　面　養　殖　業</t>
  </si>
  <si>
    <t>海　　面　　漁　　業</t>
  </si>
  <si>
    <t>昭　和</t>
  </si>
  <si>
    <t>(単位　トン）</t>
  </si>
  <si>
    <t>　　　(単位　トン）</t>
  </si>
  <si>
    <t>とび　　　　うお類</t>
  </si>
  <si>
    <t>めばる類</t>
  </si>
  <si>
    <t>その他の　　魚類</t>
  </si>
  <si>
    <t>その他の　　　えび類</t>
  </si>
  <si>
    <t>かざみ類</t>
  </si>
  <si>
    <t>その他の　　かに類</t>
  </si>
  <si>
    <t>その他の　　　いか類</t>
  </si>
  <si>
    <t>たこ類</t>
  </si>
  <si>
    <t>なまこ類</t>
  </si>
  <si>
    <t>その他の　　水産動物類</t>
  </si>
  <si>
    <t>魚　　　類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</si>
  <si>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</si>
  <si>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</si>
  <si>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</si>
  <si>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</si>
  <si>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</si>
  <si>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</si>
  <si>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</si>
  <si>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</si>
  <si>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</si>
  <si>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</si>
  <si>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</si>
  <si>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</si>
  <si>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</si>
  <si>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</si>
  <si>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</si>
  <si>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</si>
  <si>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</si>
  <si>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</si>
  <si>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</si>
  <si>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</si>
  <si>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</si>
  <si>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</si>
  <si>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</si>
  <si>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</si>
  <si>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r>
      <t xml:space="preserve">海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面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漁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業</t>
    </r>
  </si>
  <si>
    <t>あか　　　がれい</t>
  </si>
  <si>
    <t>ひれぐろ</t>
  </si>
  <si>
    <t>その他の　　　かれい類</t>
  </si>
  <si>
    <t>た　ら</t>
  </si>
  <si>
    <t>すけとう　　　だ　ら</t>
  </si>
  <si>
    <t>ほっけ</t>
  </si>
  <si>
    <t>はたはた</t>
  </si>
  <si>
    <t>にぎす類</t>
  </si>
  <si>
    <t>たちうお</t>
  </si>
  <si>
    <t>まだい</t>
  </si>
  <si>
    <t>ちだい</t>
  </si>
  <si>
    <t>きだい</t>
  </si>
  <si>
    <t>くろだい</t>
  </si>
  <si>
    <t>しいら類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</si>
  <si>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</si>
  <si>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</si>
  <si>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</si>
  <si>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</si>
  <si>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</si>
  <si>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</si>
  <si>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</si>
  <si>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</si>
  <si>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</si>
  <si>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</si>
  <si>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</si>
  <si>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</si>
  <si>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</si>
  <si>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</si>
  <si>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</si>
  <si>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</si>
  <si>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</si>
  <si>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</si>
  <si>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</si>
  <si>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</si>
  <si>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</si>
  <si>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</si>
  <si>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</si>
  <si>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</si>
  <si>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総　数</t>
  </si>
  <si>
    <t>まぐろ類</t>
  </si>
  <si>
    <t>かじき類</t>
  </si>
  <si>
    <t>かつお類</t>
  </si>
  <si>
    <t>さめ類</t>
  </si>
  <si>
    <t>まいわし</t>
  </si>
  <si>
    <t>うるめ　　いわし</t>
  </si>
  <si>
    <t>かたくち　　　いわし</t>
  </si>
  <si>
    <t>あじ類</t>
  </si>
  <si>
    <t>さば類</t>
  </si>
  <si>
    <t>さんま</t>
  </si>
  <si>
    <t>当歳</t>
  </si>
  <si>
    <t>２歳以上</t>
  </si>
  <si>
    <t>ひらめ</t>
  </si>
  <si>
    <t>まがれい</t>
  </si>
  <si>
    <t>そうはち　　　がれい</t>
  </si>
  <si>
    <t>む　し　　　がれい</t>
  </si>
  <si>
    <t>年次</t>
  </si>
  <si>
    <t>総数</t>
  </si>
  <si>
    <t>1トン　　　　　　未満</t>
  </si>
  <si>
    <t>1　　　　　　　　　～　　　　　　　　3</t>
  </si>
  <si>
    <t>3　　　　　　　　　～　　　　　　　　5</t>
  </si>
  <si>
    <t>5　　　　　　～　　　　　　　　10</t>
  </si>
  <si>
    <r>
      <t>10　　　　　　～　　　　　　　　</t>
    </r>
    <r>
      <rPr>
        <sz val="12"/>
        <rFont val="ＭＳ 明朝"/>
        <family val="1"/>
      </rPr>
      <t>20</t>
    </r>
  </si>
  <si>
    <r>
      <t>20　　　　　　～　　　　　　　　</t>
    </r>
    <r>
      <rPr>
        <sz val="12"/>
        <rFont val="ＭＳ 明朝"/>
        <family val="1"/>
      </rPr>
      <t>30</t>
    </r>
  </si>
  <si>
    <t>30　　　　　　～　　　　　　50</t>
  </si>
  <si>
    <r>
      <t>50　　　　　　～　　　　　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0</t>
    </r>
  </si>
  <si>
    <r>
      <t>10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200</t>
    </r>
  </si>
  <si>
    <r>
      <t>20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500</t>
    </r>
  </si>
  <si>
    <r>
      <t>50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1000</t>
    </r>
  </si>
  <si>
    <t>1000トン　　　　　　　　　　　以上</t>
  </si>
  <si>
    <t>漁船非使用</t>
  </si>
  <si>
    <t>従業日数別</t>
  </si>
  <si>
    <r>
      <t>注　　1.個人経営については、操業日数</t>
    </r>
    <r>
      <rPr>
        <sz val="12"/>
        <rFont val="ＭＳ 明朝"/>
        <family val="1"/>
      </rPr>
      <t>29日以下のものを除く。</t>
    </r>
  </si>
  <si>
    <t>　　　（単位　隻）</t>
  </si>
  <si>
    <t>～</t>
  </si>
  <si>
    <t>注　1.個人経営については、操業日数２９日以下のものを除く。</t>
  </si>
  <si>
    <r>
      <t>注　　個人経営については、操業日数</t>
    </r>
    <r>
      <rPr>
        <sz val="12"/>
        <rFont val="ＭＳ 明朝"/>
        <family val="1"/>
      </rPr>
      <t>29日以下のものを除く。</t>
    </r>
  </si>
  <si>
    <t>無動力船隻数</t>
  </si>
  <si>
    <t>（単位　トン）</t>
  </si>
  <si>
    <t>真珠養殖業</t>
  </si>
  <si>
    <t>品目別</t>
  </si>
  <si>
    <t>年次別生産量</t>
  </si>
  <si>
    <t>事業体数</t>
  </si>
  <si>
    <r>
      <t>施設数(台</t>
    </r>
    <r>
      <rPr>
        <sz val="12"/>
        <rFont val="ＭＳ 明朝"/>
        <family val="1"/>
      </rPr>
      <t>)</t>
    </r>
  </si>
  <si>
    <t>真珠浜揚げ量（ｋｇ）</t>
  </si>
  <si>
    <t>経営体数</t>
  </si>
  <si>
    <t>施設数</t>
  </si>
  <si>
    <t>収穫量　（むき身）（ｔ）</t>
  </si>
  <si>
    <t>いかだ式</t>
  </si>
  <si>
    <t>簡易垂下式</t>
  </si>
  <si>
    <t>その他</t>
  </si>
  <si>
    <t>いかだ式（台）</t>
  </si>
  <si>
    <t>簡易垂下式（千㎡）</t>
  </si>
  <si>
    <t>その他（台）</t>
  </si>
  <si>
    <t>純生産量</t>
  </si>
  <si>
    <t>煮干し</t>
  </si>
  <si>
    <t>煮干しいわし</t>
  </si>
  <si>
    <t>ねり製品</t>
  </si>
  <si>
    <t>やきちくわ</t>
  </si>
  <si>
    <t>塩蔵品</t>
  </si>
  <si>
    <t>かまぼこ類</t>
  </si>
  <si>
    <t>塩蔵さば</t>
  </si>
  <si>
    <t>あげかまぼこ</t>
  </si>
  <si>
    <t>くん製</t>
  </si>
  <si>
    <t>のり養殖業</t>
  </si>
  <si>
    <t>その他の養殖業</t>
  </si>
  <si>
    <t>経営体数</t>
  </si>
  <si>
    <t>収穫量</t>
  </si>
  <si>
    <t>魚類養殖業</t>
  </si>
  <si>
    <t>藻類養殖業</t>
  </si>
  <si>
    <t>冷凍水産物</t>
  </si>
  <si>
    <t>網びき　　　養殖</t>
  </si>
  <si>
    <t>板のり　　　　　（千枚）</t>
  </si>
  <si>
    <t>経営体</t>
  </si>
  <si>
    <t>収穫量　　（ｔ）</t>
  </si>
  <si>
    <t>収穫量　　　　　（ｔ）</t>
  </si>
  <si>
    <t>節類</t>
  </si>
  <si>
    <t>数</t>
  </si>
  <si>
    <t>冷凍かつお</t>
  </si>
  <si>
    <t>そうだかつお節</t>
  </si>
  <si>
    <t>冷凍ます類</t>
  </si>
  <si>
    <t>けずり節</t>
  </si>
  <si>
    <t>冷凍いわし</t>
  </si>
  <si>
    <t>冷凍あじ</t>
  </si>
  <si>
    <t>その他の水産加工品</t>
  </si>
  <si>
    <t>冷凍さば類</t>
  </si>
  <si>
    <t>こんぶ・つくだに</t>
  </si>
  <si>
    <t>冷凍さんま</t>
  </si>
  <si>
    <t>するめ・つくだに</t>
  </si>
  <si>
    <t>冷凍かれい類</t>
  </si>
  <si>
    <t>魚種類</t>
  </si>
  <si>
    <t>さくらぼし・</t>
  </si>
  <si>
    <t>冷凍貝類</t>
  </si>
  <si>
    <t>みりんぼし</t>
  </si>
  <si>
    <t>冷凍いか類</t>
  </si>
  <si>
    <t>いか塩辛</t>
  </si>
  <si>
    <t>さけ類</t>
  </si>
  <si>
    <t>水産物漬物</t>
  </si>
  <si>
    <t>さくらます</t>
  </si>
  <si>
    <t>冷凍食品</t>
  </si>
  <si>
    <t>にじます</t>
  </si>
  <si>
    <t>いか調味加工品</t>
  </si>
  <si>
    <t>いわな</t>
  </si>
  <si>
    <t>水産物調理食品</t>
  </si>
  <si>
    <t>あゆ</t>
  </si>
  <si>
    <t>わかさぎ</t>
  </si>
  <si>
    <t>魚油</t>
  </si>
  <si>
    <t>しらうお</t>
  </si>
  <si>
    <t>こい</t>
  </si>
  <si>
    <t>ふな</t>
  </si>
  <si>
    <t>するめ</t>
  </si>
  <si>
    <t>飼肥料</t>
  </si>
  <si>
    <t>うぐい</t>
  </si>
  <si>
    <t>おいかわ</t>
  </si>
  <si>
    <t>身かす</t>
  </si>
  <si>
    <t>うなぎ</t>
  </si>
  <si>
    <t>塩干</t>
  </si>
  <si>
    <t>どじょう類</t>
  </si>
  <si>
    <t>あらかす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</si>
  <si>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</si>
  <si>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</si>
  <si>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</si>
  <si>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</si>
  <si>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</si>
  <si>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</si>
  <si>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</si>
  <si>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</si>
  <si>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</si>
  <si>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</si>
  <si>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その他の水産動物類</t>
  </si>
  <si>
    <t>干したら</t>
  </si>
  <si>
    <t>藻類</t>
  </si>
  <si>
    <t>網びき養殖（さく）</t>
  </si>
  <si>
    <t>その他の方法</t>
  </si>
  <si>
    <t>　　〃　（2そうまき）</t>
  </si>
  <si>
    <t>その他の敷網</t>
  </si>
  <si>
    <t>1T未満</t>
  </si>
  <si>
    <t>1 ～ 3</t>
  </si>
  <si>
    <t>　　　〃　　（縦びきその他）</t>
  </si>
  <si>
    <t>　　〃　　（2そうまき）</t>
  </si>
  <si>
    <t>さんま棒受網</t>
  </si>
  <si>
    <t>そうだ　　　がつお</t>
  </si>
  <si>
    <t>かき養殖業</t>
  </si>
  <si>
    <t>ばらのり（ｔ）</t>
  </si>
  <si>
    <t>年次及び主な漁業種類別</t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</si>
  <si>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</si>
  <si>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t>３　～　５</t>
  </si>
  <si>
    <t>３ トン 未 満</t>
  </si>
  <si>
    <t>さけ類</t>
  </si>
  <si>
    <t>すけとう　　　　　だら</t>
  </si>
  <si>
    <t>その他の　　　　水産動物　　　　　　計</t>
  </si>
  <si>
    <t>千枚</t>
  </si>
  <si>
    <t>資料　北陸農政局統計情報部「海面漁業収穫統計調査」による。</t>
  </si>
  <si>
    <t>資料　北陸農政局統計情報部「漁業・養殖業生産統計」による。</t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</si>
  <si>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</si>
  <si>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にしん</t>
  </si>
  <si>
    <t>資料　　石川県統計情報課「第6次漁業センサス」、北陸農政局統計情報部「漁業経営体調査」による。</t>
  </si>
  <si>
    <r>
      <t>　　2.各年１月１日現在。ただし、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月１日現在である。</t>
    </r>
  </si>
  <si>
    <r>
      <t>　　　2.各年１月１日現在。ただし、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年は11月1日現在である。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</si>
  <si>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</si>
  <si>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注　各年1月1日現在。ただし、昭和5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年は11月1日現在である。</t>
    </r>
  </si>
  <si>
    <t>資料　石川県統計情報課「第6次漁業センサス」、北陸農政局統計情報部「漁業経営体調査」よる。</t>
  </si>
  <si>
    <t>釣り</t>
  </si>
  <si>
    <t>その他のさば釣</t>
  </si>
  <si>
    <t>さけ・ますはえなわ</t>
  </si>
  <si>
    <t>まぐろはえなわ（本土根拠）</t>
  </si>
  <si>
    <t>　　　〃　　　（近　　海）</t>
  </si>
  <si>
    <r>
      <t>注</t>
    </r>
    <r>
      <rPr>
        <sz val="12"/>
        <rFont val="ＭＳ 明朝"/>
        <family val="1"/>
      </rPr>
      <t>2．遠洋かつお一本釣りはその他の釣りへ含めた</t>
    </r>
  </si>
  <si>
    <t>きちじ　　　　　　ほっけ　　　　　　めぬけ</t>
  </si>
  <si>
    <t>ます類</t>
  </si>
  <si>
    <t>その他の　　　　にべ　　　ぐち類</t>
  </si>
  <si>
    <t>煮干しいかなご</t>
  </si>
  <si>
    <t>昭和52年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</si>
  <si>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</si>
  <si>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</si>
  <si>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</si>
  <si>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</si>
  <si>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</si>
  <si>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</si>
  <si>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（3）経営組織別経営体数（昭和</t>
    </r>
    <r>
      <rPr>
        <sz val="12"/>
        <rFont val="ＭＳ 明朝"/>
        <family val="1"/>
      </rPr>
      <t>57</t>
    </r>
    <r>
      <rPr>
        <sz val="12"/>
        <rFont val="ＭＳ 明朝"/>
        <family val="1"/>
      </rPr>
      <t>.1.1現在）</t>
    </r>
  </si>
  <si>
    <r>
      <t>（4）漁船隻数（昭和</t>
    </r>
    <r>
      <rPr>
        <sz val="12"/>
        <rFont val="ＭＳ 明朝"/>
        <family val="1"/>
      </rPr>
      <t>57.1</t>
    </r>
    <r>
      <rPr>
        <sz val="12"/>
        <rFont val="ＭＳ 明朝"/>
        <family val="1"/>
      </rPr>
      <t>.1現在）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</si>
  <si>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</si>
  <si>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</si>
  <si>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44　　一　般　海　面　漁　業　種　類　別 、　規　模　別　漁　獲　量　（属 人）（昭和52～56年）</t>
  </si>
  <si>
    <t>一　般　海　面　漁　業　種　類　別 、規　模　別　漁　獲　量　（属 人）（昭和52～56年）（つづき）</t>
  </si>
  <si>
    <r>
      <t>20～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</si>
  <si>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30～50</t>
  </si>
  <si>
    <t>(１)　漁 　業 　種 　類 　別 　・ 魚　　種　　別 　漁　 獲　 量　（属人）（昭和52～56年）</t>
  </si>
  <si>
    <t>（2）　漁　業　地　区　別　、魚　種　別　生　産　量　（属地）（昭和52～56年）</t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</si>
  <si>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</t>
    </r>
  </si>
  <si>
    <t>すずき</t>
  </si>
  <si>
    <t>くるま　　　えび</t>
  </si>
  <si>
    <t>ほっこく　　　　あかえび</t>
  </si>
  <si>
    <t>ずわいかに</t>
  </si>
  <si>
    <t>べ に　　　ずわい</t>
  </si>
  <si>
    <t>するめいか</t>
  </si>
  <si>
    <t>おす</t>
  </si>
  <si>
    <t>めす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</si>
  <si>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</si>
  <si>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</si>
  <si>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</si>
  <si>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</si>
  <si>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</si>
  <si>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</si>
  <si>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</si>
  <si>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</si>
  <si>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</si>
  <si>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</si>
  <si>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</si>
  <si>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</si>
  <si>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</si>
  <si>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</si>
  <si>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</si>
  <si>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</si>
  <si>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</si>
  <si>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</si>
  <si>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</si>
  <si>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</si>
  <si>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</si>
  <si>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</si>
  <si>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</si>
  <si>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</si>
  <si>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47　内水面漁業魚種別漁獲量（昭和52～56年）</t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</si>
  <si>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</si>
  <si>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t>56年</t>
  </si>
  <si>
    <t>　注　本年より様式が変更され、海面漁業と海面養殖業とに区分された。</t>
  </si>
  <si>
    <t>資料　北陸農政局統計情報部「水産加工統計調査」による。</t>
  </si>
  <si>
    <t>素干し</t>
  </si>
  <si>
    <t>x</t>
  </si>
  <si>
    <t>x</t>
  </si>
  <si>
    <t>…</t>
  </si>
  <si>
    <t>がざみ類</t>
  </si>
  <si>
    <t>島西部</t>
  </si>
  <si>
    <t>ほうぼう類</t>
  </si>
  <si>
    <t>82 水産業</t>
  </si>
  <si>
    <t>水産業 83</t>
  </si>
  <si>
    <t>84 水産業</t>
  </si>
  <si>
    <t>水産業 85</t>
  </si>
  <si>
    <t>86 水産業</t>
  </si>
  <si>
    <t>88 水産業</t>
  </si>
  <si>
    <t>水産業 89</t>
  </si>
  <si>
    <t>90 水産業</t>
  </si>
  <si>
    <t>水産業 91</t>
  </si>
  <si>
    <t>採貝・採藻</t>
  </si>
  <si>
    <t>はえなわ</t>
  </si>
  <si>
    <t>92 水産業</t>
  </si>
  <si>
    <t>水産業 93</t>
  </si>
  <si>
    <t>94 水産業</t>
  </si>
  <si>
    <t>水産業 95</t>
  </si>
  <si>
    <t>96 水産業</t>
  </si>
  <si>
    <t>水産業 97</t>
  </si>
  <si>
    <t>98 水産業</t>
  </si>
  <si>
    <t>水産業 99</t>
  </si>
  <si>
    <t>100 水産業</t>
  </si>
  <si>
    <t>水産業 101</t>
  </si>
  <si>
    <t>108 水産業</t>
  </si>
  <si>
    <t>水産業 109</t>
  </si>
  <si>
    <t>110 水産業</t>
  </si>
  <si>
    <t>水産業 111</t>
  </si>
  <si>
    <t>水産業 87</t>
  </si>
  <si>
    <t>46 海面養殖業の養殖方法別経営体数、施設数及び収穫量（昭和52～56年）</t>
  </si>
  <si>
    <t>海面養殖業の養殖方法別経営体数、施設数及び収穫量（昭和52～56年）(つづき）</t>
  </si>
  <si>
    <t>48　水産加工品、品目別生産量（昭和54～56年）</t>
  </si>
  <si>
    <t>７　　水　　　　　産　　　　　業</t>
  </si>
  <si>
    <t>42　　漁　　　業　　　経　　　営</t>
  </si>
  <si>
    <t>（1）　　経　　　営　　　体　　　数</t>
  </si>
  <si>
    <r>
      <t>ア　主　な　漁　業　種　類　別　経　営　体　数（昭和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56年）</t>
    </r>
  </si>
  <si>
    <t>の　　み　　　　　　　　　無動力船　　　　　</t>
  </si>
  <si>
    <t>経　　　営　　　体　　　数　（つづき）</t>
  </si>
  <si>
    <r>
      <t>イ　経　営　組　織　別　経　営　体　数（昭和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56年）</t>
    </r>
  </si>
  <si>
    <t>ウ　出　漁　日　数　、　経　営　体　階　層　別　経　営　体　数（昭和57.1.1現在）</t>
  </si>
  <si>
    <r>
      <t>（２）　漁　業　地　区　別　、　階　層　別　経　営　体　数（昭和57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.1現在）</t>
    </r>
  </si>
  <si>
    <t>資料　北陸農政局統計情報部「漁業動態統計年報」による。</t>
  </si>
  <si>
    <t>43　　漁　　　業　　　生　　　産　　　手　　　段</t>
  </si>
  <si>
    <t>（単位　隻）</t>
  </si>
  <si>
    <t>（１）　漁　　船　　種　　類　　別　　隻　　数　（昭和52～56年）</t>
  </si>
  <si>
    <r>
      <t>（2）　動　　力　　漁　　船　　ト　　ン　　数　（昭和52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</si>
  <si>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t>年　次</t>
  </si>
  <si>
    <t>-</t>
  </si>
  <si>
    <t>-</t>
  </si>
  <si>
    <t>45　　魚　　　種　　　別　　　漁　　　獲　　　量</t>
  </si>
  <si>
    <r>
      <t>注</t>
    </r>
    <r>
      <rPr>
        <sz val="12"/>
        <rFont val="ＭＳ 明朝"/>
        <family val="1"/>
      </rPr>
      <t>1.</t>
    </r>
    <r>
      <rPr>
        <sz val="12"/>
        <rFont val="ＭＳ 明朝"/>
        <family val="1"/>
      </rPr>
      <t>　沖合い底引き網漁業は、漁業成績報告（指定魚種</t>
    </r>
    <r>
      <rPr>
        <sz val="12"/>
        <rFont val="ＭＳ 明朝"/>
        <family val="1"/>
      </rPr>
      <t>16）を利用する関係上指定魚種以外はすべて「その他の魚種」に含まれている。</t>
    </r>
  </si>
  <si>
    <t>　　　また、沖合い底引き網漁業で漁獲された「その他のえび類」は、ほっこく赤えびのみである。</t>
  </si>
  <si>
    <r>
      <t>　2</t>
    </r>
    <r>
      <rPr>
        <sz val="12"/>
        <rFont val="ＭＳ 明朝"/>
        <family val="1"/>
      </rPr>
      <t>.　遠洋かつお一本釣りは「その他の釣り」に含めた。</t>
    </r>
  </si>
  <si>
    <t>漁　業　種　類　別　・　魚　種　別　漁　獲　量（属人）（昭和52～56年）（つづき）</t>
  </si>
  <si>
    <t xml:space="preserve"> </t>
  </si>
  <si>
    <t>そう類</t>
  </si>
  <si>
    <t>海　産
ほ乳類</t>
  </si>
  <si>
    <t xml:space="preserve"> </t>
  </si>
  <si>
    <t xml:space="preserve">  </t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</si>
  <si>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</si>
  <si>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　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</si>
  <si>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　</t>
    </r>
    <r>
      <rPr>
        <sz val="12"/>
        <color indexed="9"/>
        <rFont val="ＭＳ 明朝"/>
        <family val="1"/>
      </rPr>
      <t>年</t>
    </r>
  </si>
  <si>
    <r>
      <t>56　</t>
    </r>
    <r>
      <rPr>
        <b/>
        <sz val="12"/>
        <color indexed="9"/>
        <rFont val="ＭＳ ゴシック"/>
        <family val="3"/>
      </rPr>
      <t>年</t>
    </r>
  </si>
  <si>
    <t>資料　北陸農政局統計情報部「海面漁業生産統計調査」による。</t>
  </si>
  <si>
    <t>102  水産業</t>
  </si>
  <si>
    <t>水産業　103</t>
  </si>
  <si>
    <t>漁　業　地　区　別　、　魚　種　別　生　産　量（属地）（昭和52～56年）（つづき）</t>
  </si>
  <si>
    <t>104　水産業</t>
  </si>
  <si>
    <t>水産業　105</t>
  </si>
  <si>
    <t>106　水産業</t>
  </si>
  <si>
    <t>水産業　107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</si>
</sst>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;[Red]#,##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4"/>
      <color indexed="12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2"/>
      <color indexed="8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8" xfId="49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84" fontId="5" fillId="0" borderId="0" xfId="0" applyNumberFormat="1" applyFont="1" applyFill="1" applyAlignment="1">
      <alignment horizontal="right" vertical="top"/>
    </xf>
    <xf numFmtId="184" fontId="6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26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top"/>
    </xf>
    <xf numFmtId="184" fontId="6" fillId="0" borderId="0" xfId="0" applyNumberFormat="1" applyFont="1" applyFill="1" applyAlignment="1">
      <alignment vertical="top"/>
    </xf>
    <xf numFmtId="184" fontId="0" fillId="0" borderId="16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horizontal="distributed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26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 applyProtection="1">
      <alignment horizontal="distributed" vertical="center"/>
      <protection/>
    </xf>
    <xf numFmtId="184" fontId="0" fillId="0" borderId="21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18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textRotation="255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right" vertical="center" textRotation="255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distributed" vertical="distributed" textRotation="255"/>
    </xf>
    <xf numFmtId="184" fontId="0" fillId="0" borderId="0" xfId="0" applyNumberFormat="1" applyFont="1" applyFill="1" applyBorder="1" applyAlignment="1">
      <alignment horizontal="center" vertical="distributed" textRotation="255"/>
    </xf>
    <xf numFmtId="184" fontId="0" fillId="0" borderId="0" xfId="0" applyNumberFormat="1" applyFont="1" applyFill="1" applyBorder="1" applyAlignment="1">
      <alignment horizontal="center" vertical="center" textRotation="255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textRotation="255"/>
    </xf>
    <xf numFmtId="38" fontId="0" fillId="0" borderId="25" xfId="4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22" xfId="0" applyFont="1" applyFill="1" applyBorder="1" applyAlignment="1">
      <alignment vertical="center"/>
    </xf>
    <xf numFmtId="184" fontId="12" fillId="0" borderId="22" xfId="0" applyNumberFormat="1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vertical="center"/>
    </xf>
    <xf numFmtId="184" fontId="12" fillId="0" borderId="16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distributed" vertical="center"/>
    </xf>
    <xf numFmtId="0" fontId="12" fillId="0" borderId="19" xfId="0" applyFont="1" applyFill="1" applyBorder="1" applyAlignment="1" applyProtection="1">
      <alignment horizontal="distributed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19" xfId="49" applyFont="1" applyFill="1" applyBorder="1" applyAlignment="1">
      <alignment horizontal="distributed" vertical="center"/>
    </xf>
    <xf numFmtId="38" fontId="12" fillId="0" borderId="31" xfId="49" applyFont="1" applyFill="1" applyBorder="1" applyAlignment="1">
      <alignment horizontal="distributed" vertical="center"/>
    </xf>
    <xf numFmtId="38" fontId="12" fillId="0" borderId="29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0" fontId="0" fillId="0" borderId="26" xfId="0" applyFill="1" applyBorder="1" applyAlignment="1">
      <alignment horizontal="distributed" vertical="center"/>
    </xf>
    <xf numFmtId="184" fontId="12" fillId="0" borderId="19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37" fontId="0" fillId="0" borderId="18" xfId="0" applyNumberFormat="1" applyFill="1" applyBorder="1" applyAlignment="1" applyProtection="1">
      <alignment horizontal="right"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37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7" fontId="0" fillId="0" borderId="35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7" fontId="0" fillId="0" borderId="16" xfId="0" applyNumberForma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textRotation="255"/>
    </xf>
    <xf numFmtId="0" fontId="0" fillId="0" borderId="25" xfId="0" applyFont="1" applyFill="1" applyBorder="1" applyAlignment="1">
      <alignment vertical="center" textRotation="255"/>
    </xf>
    <xf numFmtId="184" fontId="0" fillId="0" borderId="20" xfId="0" applyNumberFormat="1" applyFont="1" applyFill="1" applyBorder="1" applyAlignment="1">
      <alignment horizontal="center" vertical="center" textRotation="255"/>
    </xf>
    <xf numFmtId="184" fontId="0" fillId="0" borderId="27" xfId="0" applyNumberFormat="1" applyFont="1" applyFill="1" applyBorder="1" applyAlignment="1">
      <alignment horizontal="center" vertical="center" textRotation="255"/>
    </xf>
    <xf numFmtId="184" fontId="0" fillId="0" borderId="28" xfId="0" applyNumberFormat="1" applyFill="1" applyBorder="1" applyAlignment="1">
      <alignment horizontal="center" vertical="center" textRotation="255" wrapText="1"/>
    </xf>
    <xf numFmtId="184" fontId="0" fillId="0" borderId="20" xfId="0" applyNumberFormat="1" applyFont="1" applyFill="1" applyBorder="1" applyAlignment="1">
      <alignment horizontal="center" vertical="center" textRotation="255" wrapText="1"/>
    </xf>
    <xf numFmtId="184" fontId="0" fillId="0" borderId="27" xfId="0" applyNumberFormat="1" applyFont="1" applyFill="1" applyBorder="1" applyAlignment="1">
      <alignment horizontal="center" vertical="center" textRotation="255" wrapText="1"/>
    </xf>
    <xf numFmtId="184" fontId="0" fillId="0" borderId="36" xfId="0" applyNumberFormat="1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184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184" fontId="0" fillId="0" borderId="25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4" fontId="0" fillId="0" borderId="41" xfId="0" applyNumberFormat="1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40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 textRotation="255"/>
    </xf>
    <xf numFmtId="0" fontId="0" fillId="0" borderId="42" xfId="0" applyFill="1" applyBorder="1" applyAlignment="1">
      <alignment vertical="center" textRotation="255"/>
    </xf>
    <xf numFmtId="0" fontId="0" fillId="0" borderId="42" xfId="0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19" xfId="0" applyNumberFormat="1" applyFont="1" applyFill="1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horizontal="center" vertical="center" textRotation="255" wrapText="1"/>
    </xf>
    <xf numFmtId="184" fontId="0" fillId="0" borderId="25" xfId="0" applyNumberFormat="1" applyFont="1" applyFill="1" applyBorder="1" applyAlignment="1">
      <alignment horizontal="center" vertical="center" textRotation="255" wrapText="1"/>
    </xf>
    <xf numFmtId="184" fontId="0" fillId="0" borderId="34" xfId="0" applyNumberFormat="1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184" fontId="0" fillId="0" borderId="44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distributed" vertical="center"/>
    </xf>
    <xf numFmtId="184" fontId="12" fillId="0" borderId="19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textRotation="255"/>
    </xf>
    <xf numFmtId="184" fontId="0" fillId="0" borderId="0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horizontal="distributed" vertical="distributed" textRotation="255"/>
    </xf>
    <xf numFmtId="184" fontId="0" fillId="0" borderId="27" xfId="0" applyNumberFormat="1" applyFont="1" applyFill="1" applyBorder="1" applyAlignment="1">
      <alignment horizontal="distributed" vertical="distributed" textRotation="255"/>
    </xf>
    <xf numFmtId="184" fontId="0" fillId="0" borderId="20" xfId="0" applyNumberFormat="1" applyFont="1" applyFill="1" applyBorder="1" applyAlignment="1">
      <alignment horizontal="center" vertical="distributed" textRotation="255"/>
    </xf>
    <xf numFmtId="184" fontId="0" fillId="0" borderId="27" xfId="0" applyNumberFormat="1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vertical="center" textRotation="255"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184" fontId="0" fillId="0" borderId="0" xfId="0" applyNumberFormat="1" applyFont="1" applyFill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25" xfId="0" applyNumberFormat="1" applyFont="1" applyFill="1" applyBorder="1" applyAlignment="1">
      <alignment vertical="center"/>
    </xf>
    <xf numFmtId="184" fontId="0" fillId="0" borderId="34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distributed" vertical="center"/>
    </xf>
    <xf numFmtId="184" fontId="0" fillId="0" borderId="0" xfId="0" applyNumberForma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84" fontId="0" fillId="0" borderId="43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4" fontId="0" fillId="0" borderId="43" xfId="0" applyNumberFormat="1" applyFont="1" applyFill="1" applyBorder="1" applyAlignment="1">
      <alignment vertical="center" textRotation="255"/>
    </xf>
    <xf numFmtId="184" fontId="0" fillId="0" borderId="42" xfId="0" applyNumberFormat="1" applyFont="1" applyFill="1" applyBorder="1" applyAlignment="1">
      <alignment vertical="center" textRotation="255"/>
    </xf>
    <xf numFmtId="184" fontId="0" fillId="0" borderId="43" xfId="0" applyNumberFormat="1" applyFont="1" applyFill="1" applyBorder="1" applyAlignment="1">
      <alignment horizontal="center" vertical="center" textRotation="255"/>
    </xf>
    <xf numFmtId="184" fontId="0" fillId="0" borderId="42" xfId="0" applyNumberFormat="1" applyFont="1" applyFill="1" applyBorder="1" applyAlignment="1">
      <alignment horizontal="center" vertical="center" textRotation="255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0" applyNumberFormat="1" applyFill="1" applyAlignment="1">
      <alignment horizontal="right" vertical="center"/>
    </xf>
    <xf numFmtId="184" fontId="12" fillId="0" borderId="0" xfId="0" applyNumberFormat="1" applyFont="1" applyFill="1" applyAlignment="1">
      <alignment vertical="center"/>
    </xf>
    <xf numFmtId="184" fontId="0" fillId="0" borderId="16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distributed" vertical="center"/>
    </xf>
    <xf numFmtId="184" fontId="0" fillId="0" borderId="39" xfId="0" applyNumberFormat="1" applyFont="1" applyFill="1" applyBorder="1" applyAlignment="1">
      <alignment horizontal="distributed" vertical="center"/>
    </xf>
    <xf numFmtId="184" fontId="0" fillId="0" borderId="18" xfId="0" applyNumberFormat="1" applyFont="1" applyFill="1" applyBorder="1" applyAlignment="1">
      <alignment horizontal="distributed" vertical="center"/>
    </xf>
    <xf numFmtId="184" fontId="0" fillId="0" borderId="4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184" fontId="12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84" fontId="0" fillId="0" borderId="43" xfId="0" applyNumberFormat="1" applyFill="1" applyBorder="1" applyAlignment="1">
      <alignment vertical="center"/>
    </xf>
    <xf numFmtId="184" fontId="0" fillId="0" borderId="42" xfId="0" applyNumberForma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84" fontId="0" fillId="0" borderId="36" xfId="0" applyNumberFormat="1" applyFont="1" applyFill="1" applyBorder="1" applyAlignment="1">
      <alignment horizontal="center" vertical="center" textRotation="255"/>
    </xf>
    <xf numFmtId="184" fontId="0" fillId="0" borderId="44" xfId="0" applyNumberFormat="1" applyFont="1" applyFill="1" applyBorder="1" applyAlignment="1">
      <alignment horizontal="center" vertical="center" textRotation="255"/>
    </xf>
    <xf numFmtId="184" fontId="0" fillId="0" borderId="40" xfId="0" applyNumberFormat="1" applyFont="1" applyFill="1" applyBorder="1" applyAlignment="1">
      <alignment horizontal="distributed" vertical="center"/>
    </xf>
    <xf numFmtId="184" fontId="0" fillId="0" borderId="21" xfId="0" applyNumberFormat="1" applyFont="1" applyFill="1" applyBorder="1" applyAlignment="1">
      <alignment horizontal="distributed" vertical="center"/>
    </xf>
    <xf numFmtId="184" fontId="0" fillId="0" borderId="42" xfId="0" applyNumberFormat="1" applyFill="1" applyBorder="1" applyAlignment="1">
      <alignment horizontal="center" vertical="center" wrapText="1"/>
    </xf>
    <xf numFmtId="184" fontId="0" fillId="0" borderId="4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50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0" fillId="0" borderId="19" xfId="58" applyFont="1" applyFill="1" applyBorder="1" applyAlignment="1">
      <alignment horizontal="distributed" vertical="center"/>
    </xf>
    <xf numFmtId="6" fontId="12" fillId="0" borderId="0" xfId="58" applyFont="1" applyFill="1" applyBorder="1" applyAlignment="1">
      <alignment horizontal="distributed" vertical="center"/>
    </xf>
    <xf numFmtId="6" fontId="12" fillId="0" borderId="19" xfId="58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15</xdr:row>
      <xdr:rowOff>142875</xdr:rowOff>
    </xdr:from>
    <xdr:to>
      <xdr:col>1</xdr:col>
      <xdr:colOff>276225</xdr:colOff>
      <xdr:row>24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14350" y="3429000"/>
          <a:ext cx="95250" cy="1666875"/>
        </a:xfrm>
        <a:prstGeom prst="leftBrace">
          <a:avLst>
            <a:gd name="adj" fmla="val -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="75" zoomScaleNormal="75" zoomScalePageLayoutView="0" workbookViewId="0" topLeftCell="A1">
      <selection activeCell="I22" sqref="I22"/>
    </sheetView>
  </sheetViews>
  <sheetFormatPr defaultColWidth="10.59765625" defaultRowHeight="15"/>
  <cols>
    <col min="1" max="1" width="5.69921875" style="1" customWidth="1"/>
    <col min="2" max="2" width="28.19921875" style="1" customWidth="1"/>
    <col min="3" max="4" width="10.59765625" style="69" customWidth="1"/>
    <col min="5" max="5" width="8.59765625" style="69" customWidth="1"/>
    <col min="6" max="11" width="10.59765625" style="69" customWidth="1"/>
    <col min="12" max="17" width="10.59765625" style="1" customWidth="1"/>
    <col min="18" max="18" width="7" style="1" customWidth="1"/>
    <col min="19" max="19" width="7.3984375" style="1" customWidth="1"/>
    <col min="20" max="20" width="7" style="1" customWidth="1"/>
    <col min="21" max="21" width="6.8984375" style="1" customWidth="1"/>
    <col min="22" max="16384" width="10.59765625" style="1" customWidth="1"/>
  </cols>
  <sheetData>
    <row r="1" spans="1:21" s="17" customFormat="1" ht="15" customHeight="1">
      <c r="A1" s="149" t="s">
        <v>612</v>
      </c>
      <c r="B1" s="2"/>
      <c r="C1" s="67"/>
      <c r="D1" s="91"/>
      <c r="E1" s="91"/>
      <c r="F1" s="91"/>
      <c r="G1" s="91"/>
      <c r="H1" s="91"/>
      <c r="I1" s="91"/>
      <c r="J1" s="91"/>
      <c r="U1" s="67" t="s">
        <v>613</v>
      </c>
    </row>
    <row r="2" spans="1:11" s="17" customFormat="1" ht="15" customHeight="1">
      <c r="A2" s="2"/>
      <c r="B2" s="2"/>
      <c r="C2" s="67"/>
      <c r="D2" s="91"/>
      <c r="E2" s="91"/>
      <c r="F2" s="91"/>
      <c r="G2" s="91"/>
      <c r="H2" s="91"/>
      <c r="I2" s="91"/>
      <c r="J2" s="91"/>
      <c r="K2" s="91"/>
    </row>
    <row r="3" spans="1:21" s="17" customFormat="1" ht="21" customHeight="1">
      <c r="A3" s="260" t="s">
        <v>641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s="89" customFormat="1" ht="18" customHeight="1">
      <c r="A4" s="261" t="s">
        <v>642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s="89" customFormat="1" ht="15" customHeight="1">
      <c r="A5" s="262" t="s">
        <v>643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1:21" s="54" customFormat="1" ht="15" customHeight="1">
      <c r="A6" s="264" t="s">
        <v>644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1" ht="15" customHeight="1" thickBot="1">
      <c r="B7" s="59"/>
      <c r="C7" s="59"/>
      <c r="D7" s="75"/>
      <c r="E7" s="94"/>
      <c r="F7" s="94"/>
      <c r="G7" s="94"/>
      <c r="H7" s="94"/>
      <c r="I7" s="94"/>
      <c r="K7" s="94"/>
      <c r="L7" s="5"/>
      <c r="M7" s="5"/>
      <c r="N7" s="5"/>
      <c r="O7" s="5"/>
      <c r="P7" s="5"/>
      <c r="Q7" s="5"/>
      <c r="R7" s="59"/>
      <c r="S7" s="59"/>
      <c r="T7" s="59"/>
      <c r="U7" s="59"/>
    </row>
    <row r="8" spans="1:22" ht="15" customHeight="1">
      <c r="A8" s="271" t="s">
        <v>522</v>
      </c>
      <c r="B8" s="272"/>
      <c r="C8" s="252" t="s">
        <v>109</v>
      </c>
      <c r="D8" s="252" t="s">
        <v>247</v>
      </c>
      <c r="E8" s="257" t="s">
        <v>228</v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250" t="s">
        <v>250</v>
      </c>
      <c r="S8" s="250" t="s">
        <v>223</v>
      </c>
      <c r="T8" s="250" t="s">
        <v>225</v>
      </c>
      <c r="U8" s="266" t="s">
        <v>251</v>
      </c>
      <c r="V8" s="5"/>
    </row>
    <row r="9" spans="1:22" ht="17.25" customHeight="1">
      <c r="A9" s="273"/>
      <c r="B9" s="274"/>
      <c r="C9" s="252"/>
      <c r="D9" s="252"/>
      <c r="E9" s="254" t="s">
        <v>645</v>
      </c>
      <c r="F9" s="268" t="s">
        <v>248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70"/>
      <c r="R9" s="250"/>
      <c r="S9" s="250"/>
      <c r="T9" s="250"/>
      <c r="U9" s="266"/>
      <c r="V9" s="5"/>
    </row>
    <row r="10" spans="1:22" ht="17.25" customHeight="1">
      <c r="A10" s="273"/>
      <c r="B10" s="274"/>
      <c r="C10" s="252"/>
      <c r="D10" s="252"/>
      <c r="E10" s="255"/>
      <c r="F10" s="104" t="s">
        <v>0</v>
      </c>
      <c r="G10" s="105">
        <v>1</v>
      </c>
      <c r="H10" s="104">
        <v>3</v>
      </c>
      <c r="I10" s="105">
        <v>5</v>
      </c>
      <c r="J10" s="104">
        <v>10</v>
      </c>
      <c r="K10" s="105">
        <v>20</v>
      </c>
      <c r="L10" s="106">
        <v>30</v>
      </c>
      <c r="M10" s="107">
        <v>50</v>
      </c>
      <c r="N10" s="106">
        <v>100</v>
      </c>
      <c r="O10" s="106">
        <v>200</v>
      </c>
      <c r="P10" s="106">
        <v>500</v>
      </c>
      <c r="Q10" s="106" t="s">
        <v>3</v>
      </c>
      <c r="R10" s="250"/>
      <c r="S10" s="250"/>
      <c r="T10" s="250"/>
      <c r="U10" s="266"/>
      <c r="V10" s="5"/>
    </row>
    <row r="11" spans="1:22" ht="17.25" customHeight="1">
      <c r="A11" s="273"/>
      <c r="B11" s="274"/>
      <c r="C11" s="252"/>
      <c r="D11" s="252"/>
      <c r="E11" s="255"/>
      <c r="F11" s="108"/>
      <c r="G11" s="73" t="s">
        <v>2</v>
      </c>
      <c r="H11" s="108" t="s">
        <v>2</v>
      </c>
      <c r="I11" s="73" t="s">
        <v>2</v>
      </c>
      <c r="J11" s="108" t="s">
        <v>2</v>
      </c>
      <c r="K11" s="73" t="s">
        <v>2</v>
      </c>
      <c r="L11" s="108" t="s">
        <v>2</v>
      </c>
      <c r="M11" s="109" t="s">
        <v>2</v>
      </c>
      <c r="N11" s="108" t="s">
        <v>412</v>
      </c>
      <c r="O11" s="108" t="s">
        <v>2</v>
      </c>
      <c r="P11" s="108" t="s">
        <v>2</v>
      </c>
      <c r="Q11" s="47"/>
      <c r="R11" s="250"/>
      <c r="S11" s="250"/>
      <c r="T11" s="250"/>
      <c r="U11" s="266"/>
      <c r="V11" s="5"/>
    </row>
    <row r="12" spans="1:22" ht="16.5" customHeight="1">
      <c r="A12" s="275"/>
      <c r="B12" s="276"/>
      <c r="C12" s="253"/>
      <c r="D12" s="253"/>
      <c r="E12" s="256"/>
      <c r="F12" s="98" t="s">
        <v>1</v>
      </c>
      <c r="G12" s="110">
        <v>3</v>
      </c>
      <c r="H12" s="98">
        <v>5</v>
      </c>
      <c r="I12" s="110">
        <v>10</v>
      </c>
      <c r="J12" s="98">
        <v>20</v>
      </c>
      <c r="K12" s="110">
        <v>30</v>
      </c>
      <c r="L12" s="111">
        <v>50</v>
      </c>
      <c r="M12" s="112">
        <v>100</v>
      </c>
      <c r="N12" s="111">
        <v>200</v>
      </c>
      <c r="O12" s="111">
        <v>500</v>
      </c>
      <c r="P12" s="111">
        <v>1000</v>
      </c>
      <c r="Q12" s="111" t="s">
        <v>4</v>
      </c>
      <c r="R12" s="251"/>
      <c r="S12" s="251"/>
      <c r="T12" s="251"/>
      <c r="U12" s="267"/>
      <c r="V12" s="5"/>
    </row>
    <row r="13" ht="15" customHeight="1">
      <c r="B13" s="90"/>
    </row>
    <row r="14" spans="1:21" ht="15" customHeight="1">
      <c r="A14" s="248" t="s">
        <v>550</v>
      </c>
      <c r="B14" s="249"/>
      <c r="C14" s="192">
        <f>SUM(D14:U14)</f>
        <v>3377</v>
      </c>
      <c r="D14" s="192">
        <v>142</v>
      </c>
      <c r="E14" s="192">
        <v>49</v>
      </c>
      <c r="F14" s="192">
        <v>973</v>
      </c>
      <c r="G14" s="192">
        <v>1005</v>
      </c>
      <c r="H14" s="192">
        <v>446</v>
      </c>
      <c r="I14" s="192">
        <v>158</v>
      </c>
      <c r="J14" s="192">
        <v>47</v>
      </c>
      <c r="K14" s="192">
        <v>10</v>
      </c>
      <c r="L14" s="179">
        <v>33</v>
      </c>
      <c r="M14" s="179">
        <v>34</v>
      </c>
      <c r="N14" s="179">
        <v>25</v>
      </c>
      <c r="O14" s="179">
        <v>13</v>
      </c>
      <c r="P14" s="179">
        <v>4</v>
      </c>
      <c r="Q14" s="179">
        <v>5</v>
      </c>
      <c r="R14" s="179">
        <v>74</v>
      </c>
      <c r="S14" s="179">
        <v>221</v>
      </c>
      <c r="T14" s="179">
        <v>17</v>
      </c>
      <c r="U14" s="179">
        <v>121</v>
      </c>
    </row>
    <row r="15" spans="1:21" ht="15" customHeight="1">
      <c r="A15" s="246" t="s">
        <v>551</v>
      </c>
      <c r="B15" s="247"/>
      <c r="C15" s="192">
        <f>SUM(D15:U15)</f>
        <v>3600</v>
      </c>
      <c r="D15" s="192">
        <v>103</v>
      </c>
      <c r="E15" s="192">
        <v>65</v>
      </c>
      <c r="F15" s="192">
        <v>1079</v>
      </c>
      <c r="G15" s="192">
        <v>998</v>
      </c>
      <c r="H15" s="192">
        <v>517</v>
      </c>
      <c r="I15" s="192">
        <v>192</v>
      </c>
      <c r="J15" s="192">
        <v>62</v>
      </c>
      <c r="K15" s="192">
        <v>6</v>
      </c>
      <c r="L15" s="179">
        <v>38</v>
      </c>
      <c r="M15" s="179">
        <v>36</v>
      </c>
      <c r="N15" s="179">
        <v>22</v>
      </c>
      <c r="O15" s="179">
        <v>15</v>
      </c>
      <c r="P15" s="179">
        <v>3</v>
      </c>
      <c r="Q15" s="179">
        <v>4</v>
      </c>
      <c r="R15" s="179">
        <v>55</v>
      </c>
      <c r="S15" s="179">
        <v>220</v>
      </c>
      <c r="T15" s="179">
        <v>53</v>
      </c>
      <c r="U15" s="179">
        <v>132</v>
      </c>
    </row>
    <row r="16" spans="1:21" ht="15" customHeight="1">
      <c r="A16" s="246" t="s">
        <v>552</v>
      </c>
      <c r="B16" s="247"/>
      <c r="C16" s="192">
        <f>SUM(D16:U16)</f>
        <v>3736</v>
      </c>
      <c r="D16" s="192">
        <v>89</v>
      </c>
      <c r="E16" s="192">
        <v>32</v>
      </c>
      <c r="F16" s="192">
        <v>1245</v>
      </c>
      <c r="G16" s="192">
        <v>1001</v>
      </c>
      <c r="H16" s="192">
        <v>525</v>
      </c>
      <c r="I16" s="192">
        <v>200</v>
      </c>
      <c r="J16" s="192">
        <v>58</v>
      </c>
      <c r="K16" s="192">
        <v>7</v>
      </c>
      <c r="L16" s="179">
        <v>39</v>
      </c>
      <c r="M16" s="179">
        <v>39</v>
      </c>
      <c r="N16" s="179">
        <v>22</v>
      </c>
      <c r="O16" s="179">
        <v>18</v>
      </c>
      <c r="P16" s="179">
        <v>3</v>
      </c>
      <c r="Q16" s="179">
        <v>3</v>
      </c>
      <c r="R16" s="179">
        <v>78</v>
      </c>
      <c r="S16" s="179">
        <v>203</v>
      </c>
      <c r="T16" s="179">
        <v>35</v>
      </c>
      <c r="U16" s="179">
        <v>139</v>
      </c>
    </row>
    <row r="17" spans="1:21" ht="15" customHeight="1">
      <c r="A17" s="246" t="s">
        <v>553</v>
      </c>
      <c r="B17" s="247"/>
      <c r="C17" s="192">
        <f>SUM(D17:U17)</f>
        <v>3760</v>
      </c>
      <c r="D17" s="192">
        <v>88</v>
      </c>
      <c r="E17" s="192">
        <v>31</v>
      </c>
      <c r="F17" s="192">
        <v>1264</v>
      </c>
      <c r="G17" s="192">
        <v>962</v>
      </c>
      <c r="H17" s="192">
        <v>546</v>
      </c>
      <c r="I17" s="192">
        <v>208</v>
      </c>
      <c r="J17" s="192">
        <v>59</v>
      </c>
      <c r="K17" s="192">
        <v>8</v>
      </c>
      <c r="L17" s="179">
        <v>39</v>
      </c>
      <c r="M17" s="179">
        <v>42</v>
      </c>
      <c r="N17" s="179">
        <v>20</v>
      </c>
      <c r="O17" s="179">
        <v>19</v>
      </c>
      <c r="P17" s="179">
        <v>2</v>
      </c>
      <c r="Q17" s="179">
        <v>3</v>
      </c>
      <c r="R17" s="179">
        <v>78</v>
      </c>
      <c r="S17" s="179">
        <v>223</v>
      </c>
      <c r="T17" s="179">
        <v>25</v>
      </c>
      <c r="U17" s="179">
        <v>143</v>
      </c>
    </row>
    <row r="18" spans="1:21" ht="15" customHeight="1">
      <c r="A18" s="246" t="s">
        <v>554</v>
      </c>
      <c r="B18" s="247"/>
      <c r="C18" s="151">
        <f>SUM(D18:U18)</f>
        <v>3659</v>
      </c>
      <c r="D18" s="151">
        <f>SUM(D22:D25,D28:D30,D33:D34,D37:D38,D41:D44,D47:D49,D51,D53,D55,D57,D59,D61,D63,D66:D68)</f>
        <v>1</v>
      </c>
      <c r="E18" s="151">
        <f aca="true" t="shared" si="0" ref="E18:U18">SUM(E22:E25,E28:E30,E33:E34,E37:E38,E41:E44,E47:E49,E51,E53,E55,E57,E59,E61,E63,E66:E68)</f>
        <v>30</v>
      </c>
      <c r="F18" s="151">
        <f t="shared" si="0"/>
        <v>1246</v>
      </c>
      <c r="G18" s="151">
        <f t="shared" si="0"/>
        <v>968</v>
      </c>
      <c r="H18" s="151">
        <f t="shared" si="0"/>
        <v>540</v>
      </c>
      <c r="I18" s="151">
        <f t="shared" si="0"/>
        <v>203</v>
      </c>
      <c r="J18" s="151">
        <f t="shared" si="0"/>
        <v>62</v>
      </c>
      <c r="K18" s="151">
        <f t="shared" si="0"/>
        <v>5</v>
      </c>
      <c r="L18" s="151">
        <f t="shared" si="0"/>
        <v>39</v>
      </c>
      <c r="M18" s="151">
        <f t="shared" si="0"/>
        <v>41</v>
      </c>
      <c r="N18" s="151">
        <f t="shared" si="0"/>
        <v>16</v>
      </c>
      <c r="O18" s="151">
        <f t="shared" si="0"/>
        <v>19</v>
      </c>
      <c r="P18" s="151">
        <f t="shared" si="0"/>
        <v>4</v>
      </c>
      <c r="Q18" s="151">
        <f t="shared" si="0"/>
        <v>3</v>
      </c>
      <c r="R18" s="151">
        <f t="shared" si="0"/>
        <v>80</v>
      </c>
      <c r="S18" s="151">
        <f t="shared" si="0"/>
        <v>251</v>
      </c>
      <c r="T18" s="151">
        <f t="shared" si="0"/>
        <v>23</v>
      </c>
      <c r="U18" s="151">
        <f t="shared" si="0"/>
        <v>128</v>
      </c>
    </row>
    <row r="19" spans="1:21" ht="15" customHeight="1">
      <c r="A19" s="153"/>
      <c r="B19" s="152"/>
      <c r="C19" s="151"/>
      <c r="D19" s="151"/>
      <c r="E19" s="151"/>
      <c r="F19" s="151"/>
      <c r="G19" s="151"/>
      <c r="H19" s="151"/>
      <c r="I19" s="151"/>
      <c r="J19" s="151"/>
      <c r="K19" s="151"/>
      <c r="L19" s="150"/>
      <c r="M19" s="150"/>
      <c r="N19" s="150"/>
      <c r="O19" s="150"/>
      <c r="P19" s="150"/>
      <c r="Q19" s="150"/>
      <c r="R19" s="150"/>
      <c r="S19" s="150"/>
      <c r="T19" s="150"/>
      <c r="U19" s="150"/>
    </row>
    <row r="20" spans="1:21" ht="15" customHeight="1">
      <c r="A20" s="5"/>
      <c r="B20" s="46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5" customHeight="1">
      <c r="A21" s="241" t="s">
        <v>5</v>
      </c>
      <c r="B21" s="24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" customHeight="1">
      <c r="A22" s="9"/>
      <c r="B22" s="50" t="s">
        <v>6</v>
      </c>
      <c r="C22" s="226" t="s">
        <v>657</v>
      </c>
      <c r="D22" s="226" t="s">
        <v>657</v>
      </c>
      <c r="E22" s="226" t="s">
        <v>657</v>
      </c>
      <c r="F22" s="226" t="s">
        <v>657</v>
      </c>
      <c r="G22" s="226" t="s">
        <v>657</v>
      </c>
      <c r="H22" s="226" t="s">
        <v>657</v>
      </c>
      <c r="I22" s="226" t="s">
        <v>657</v>
      </c>
      <c r="J22" s="226" t="s">
        <v>657</v>
      </c>
      <c r="K22" s="226" t="s">
        <v>657</v>
      </c>
      <c r="L22" s="226" t="s">
        <v>657</v>
      </c>
      <c r="M22" s="226" t="s">
        <v>657</v>
      </c>
      <c r="N22" s="226" t="s">
        <v>657</v>
      </c>
      <c r="O22" s="226" t="s">
        <v>657</v>
      </c>
      <c r="P22" s="226" t="s">
        <v>657</v>
      </c>
      <c r="Q22" s="226" t="s">
        <v>657</v>
      </c>
      <c r="R22" s="226" t="s">
        <v>657</v>
      </c>
      <c r="S22" s="226" t="s">
        <v>657</v>
      </c>
      <c r="T22" s="226" t="s">
        <v>657</v>
      </c>
      <c r="U22" s="226" t="s">
        <v>657</v>
      </c>
    </row>
    <row r="23" spans="1:21" ht="15" customHeight="1">
      <c r="A23" s="9"/>
      <c r="B23" s="50" t="s">
        <v>72</v>
      </c>
      <c r="C23" s="175">
        <f>SUM(D23:U23)</f>
        <v>28</v>
      </c>
      <c r="D23" s="226" t="s">
        <v>657</v>
      </c>
      <c r="E23" s="226" t="s">
        <v>657</v>
      </c>
      <c r="F23" s="226" t="s">
        <v>657</v>
      </c>
      <c r="G23" s="226" t="s">
        <v>657</v>
      </c>
      <c r="H23" s="226" t="s">
        <v>657</v>
      </c>
      <c r="I23" s="226" t="s">
        <v>657</v>
      </c>
      <c r="J23" s="8">
        <v>3</v>
      </c>
      <c r="K23" s="226" t="s">
        <v>657</v>
      </c>
      <c r="L23" s="8">
        <v>18</v>
      </c>
      <c r="M23" s="8">
        <v>6</v>
      </c>
      <c r="N23" s="8">
        <v>1</v>
      </c>
      <c r="O23" s="226" t="s">
        <v>657</v>
      </c>
      <c r="P23" s="226" t="s">
        <v>657</v>
      </c>
      <c r="Q23" s="226" t="s">
        <v>657</v>
      </c>
      <c r="R23" s="226" t="s">
        <v>657</v>
      </c>
      <c r="S23" s="226" t="s">
        <v>657</v>
      </c>
      <c r="T23" s="226" t="s">
        <v>657</v>
      </c>
      <c r="U23" s="226" t="s">
        <v>657</v>
      </c>
    </row>
    <row r="24" spans="1:21" ht="15" customHeight="1">
      <c r="A24" s="9"/>
      <c r="B24" s="50" t="s">
        <v>7</v>
      </c>
      <c r="C24" s="175">
        <f>SUM(D24:U24)</f>
        <v>413</v>
      </c>
      <c r="D24" s="226" t="s">
        <v>657</v>
      </c>
      <c r="E24" s="226" t="s">
        <v>657</v>
      </c>
      <c r="F24" s="8">
        <v>17</v>
      </c>
      <c r="G24" s="8">
        <v>197</v>
      </c>
      <c r="H24" s="8">
        <v>109</v>
      </c>
      <c r="I24" s="8">
        <v>68</v>
      </c>
      <c r="J24" s="8">
        <v>19</v>
      </c>
      <c r="K24" s="8">
        <v>1</v>
      </c>
      <c r="L24" s="226" t="s">
        <v>657</v>
      </c>
      <c r="M24" s="226" t="s">
        <v>657</v>
      </c>
      <c r="N24" s="8">
        <v>1</v>
      </c>
      <c r="O24" s="8">
        <v>1</v>
      </c>
      <c r="P24" s="226" t="s">
        <v>657</v>
      </c>
      <c r="Q24" s="226" t="s">
        <v>657</v>
      </c>
      <c r="R24" s="226" t="s">
        <v>657</v>
      </c>
      <c r="S24" s="226" t="s">
        <v>657</v>
      </c>
      <c r="T24" s="226" t="s">
        <v>657</v>
      </c>
      <c r="U24" s="226" t="s">
        <v>657</v>
      </c>
    </row>
    <row r="25" spans="1:21" ht="15" customHeight="1">
      <c r="A25" s="9"/>
      <c r="B25" s="50" t="s">
        <v>8</v>
      </c>
      <c r="C25" s="226" t="s">
        <v>657</v>
      </c>
      <c r="D25" s="226" t="s">
        <v>657</v>
      </c>
      <c r="E25" s="226" t="s">
        <v>657</v>
      </c>
      <c r="F25" s="226" t="s">
        <v>657</v>
      </c>
      <c r="G25" s="226" t="s">
        <v>657</v>
      </c>
      <c r="H25" s="226" t="s">
        <v>657</v>
      </c>
      <c r="I25" s="226" t="s">
        <v>657</v>
      </c>
      <c r="J25" s="226" t="s">
        <v>657</v>
      </c>
      <c r="K25" s="226" t="s">
        <v>657</v>
      </c>
      <c r="L25" s="226" t="s">
        <v>657</v>
      </c>
      <c r="M25" s="226" t="s">
        <v>657</v>
      </c>
      <c r="N25" s="226" t="s">
        <v>657</v>
      </c>
      <c r="O25" s="226" t="s">
        <v>657</v>
      </c>
      <c r="P25" s="226" t="s">
        <v>657</v>
      </c>
      <c r="Q25" s="226" t="s">
        <v>657</v>
      </c>
      <c r="R25" s="226" t="s">
        <v>657</v>
      </c>
      <c r="S25" s="226" t="s">
        <v>657</v>
      </c>
      <c r="T25" s="226" t="s">
        <v>657</v>
      </c>
      <c r="U25" s="226" t="s">
        <v>657</v>
      </c>
    </row>
    <row r="26" spans="1:21" ht="15" customHeight="1">
      <c r="A26" s="9"/>
      <c r="B26" s="50"/>
      <c r="C26" s="192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15" customHeight="1">
      <c r="A27" s="241" t="s">
        <v>209</v>
      </c>
      <c r="B27" s="243"/>
      <c r="C27" s="192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15" customHeight="1">
      <c r="A28" s="26"/>
      <c r="B28" s="50" t="s">
        <v>211</v>
      </c>
      <c r="C28" s="192">
        <f>SUM(D28:U28)</f>
        <v>11</v>
      </c>
      <c r="D28" s="226" t="s">
        <v>657</v>
      </c>
      <c r="E28" s="226" t="s">
        <v>657</v>
      </c>
      <c r="F28" s="226" t="s">
        <v>657</v>
      </c>
      <c r="G28" s="226" t="s">
        <v>657</v>
      </c>
      <c r="H28" s="226" t="s">
        <v>657</v>
      </c>
      <c r="I28" s="226" t="s">
        <v>657</v>
      </c>
      <c r="J28" s="226" t="s">
        <v>657</v>
      </c>
      <c r="K28" s="226" t="s">
        <v>657</v>
      </c>
      <c r="L28" s="8">
        <v>1</v>
      </c>
      <c r="M28" s="8">
        <v>8</v>
      </c>
      <c r="N28" s="226" t="s">
        <v>657</v>
      </c>
      <c r="O28" s="226" t="s">
        <v>657</v>
      </c>
      <c r="P28" s="8">
        <v>1</v>
      </c>
      <c r="Q28" s="8">
        <v>1</v>
      </c>
      <c r="R28" s="226" t="s">
        <v>657</v>
      </c>
      <c r="S28" s="226" t="s">
        <v>657</v>
      </c>
      <c r="T28" s="226" t="s">
        <v>657</v>
      </c>
      <c r="U28" s="226" t="s">
        <v>657</v>
      </c>
    </row>
    <row r="29" spans="1:21" ht="15" customHeight="1">
      <c r="A29" s="26"/>
      <c r="B29" s="50" t="s">
        <v>512</v>
      </c>
      <c r="C29" s="221" t="s">
        <v>657</v>
      </c>
      <c r="D29" s="226" t="s">
        <v>657</v>
      </c>
      <c r="E29" s="226" t="s">
        <v>657</v>
      </c>
      <c r="F29" s="226" t="s">
        <v>657</v>
      </c>
      <c r="G29" s="226" t="s">
        <v>657</v>
      </c>
      <c r="H29" s="226" t="s">
        <v>657</v>
      </c>
      <c r="I29" s="226" t="s">
        <v>657</v>
      </c>
      <c r="J29" s="226" t="s">
        <v>657</v>
      </c>
      <c r="K29" s="226" t="s">
        <v>657</v>
      </c>
      <c r="L29" s="226" t="s">
        <v>657</v>
      </c>
      <c r="M29" s="226" t="s">
        <v>657</v>
      </c>
      <c r="N29" s="226" t="s">
        <v>657</v>
      </c>
      <c r="O29" s="226" t="s">
        <v>657</v>
      </c>
      <c r="P29" s="226" t="s">
        <v>657</v>
      </c>
      <c r="Q29" s="226" t="s">
        <v>657</v>
      </c>
      <c r="R29" s="226" t="s">
        <v>657</v>
      </c>
      <c r="S29" s="226" t="s">
        <v>657</v>
      </c>
      <c r="T29" s="226" t="s">
        <v>657</v>
      </c>
      <c r="U29" s="226" t="s">
        <v>657</v>
      </c>
    </row>
    <row r="30" spans="1:21" ht="15" customHeight="1">
      <c r="A30" s="26"/>
      <c r="B30" s="50" t="s">
        <v>212</v>
      </c>
      <c r="C30" s="221" t="s">
        <v>657</v>
      </c>
      <c r="D30" s="226" t="s">
        <v>657</v>
      </c>
      <c r="E30" s="226" t="s">
        <v>657</v>
      </c>
      <c r="F30" s="226" t="s">
        <v>657</v>
      </c>
      <c r="G30" s="226" t="s">
        <v>657</v>
      </c>
      <c r="H30" s="226" t="s">
        <v>657</v>
      </c>
      <c r="I30" s="226" t="s">
        <v>657</v>
      </c>
      <c r="J30" s="226" t="s">
        <v>657</v>
      </c>
      <c r="K30" s="226" t="s">
        <v>657</v>
      </c>
      <c r="L30" s="226" t="s">
        <v>657</v>
      </c>
      <c r="M30" s="226" t="s">
        <v>657</v>
      </c>
      <c r="N30" s="226" t="s">
        <v>657</v>
      </c>
      <c r="O30" s="226" t="s">
        <v>657</v>
      </c>
      <c r="P30" s="226" t="s">
        <v>657</v>
      </c>
      <c r="Q30" s="226" t="s">
        <v>657</v>
      </c>
      <c r="R30" s="226" t="s">
        <v>657</v>
      </c>
      <c r="S30" s="226" t="s">
        <v>657</v>
      </c>
      <c r="T30" s="226" t="s">
        <v>657</v>
      </c>
      <c r="U30" s="226" t="s">
        <v>657</v>
      </c>
    </row>
    <row r="31" spans="1:21" ht="15" customHeight="1">
      <c r="A31" s="26"/>
      <c r="B31" s="50"/>
      <c r="C31" s="192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5" customHeight="1">
      <c r="A32" s="241" t="s">
        <v>213</v>
      </c>
      <c r="B32" s="243"/>
      <c r="C32" s="192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15" customHeight="1">
      <c r="A33" s="26"/>
      <c r="B33" s="50" t="s">
        <v>9</v>
      </c>
      <c r="C33" s="221" t="s">
        <v>657</v>
      </c>
      <c r="D33" s="226" t="s">
        <v>657</v>
      </c>
      <c r="E33" s="226" t="s">
        <v>657</v>
      </c>
      <c r="F33" s="226" t="s">
        <v>657</v>
      </c>
      <c r="G33" s="226" t="s">
        <v>657</v>
      </c>
      <c r="H33" s="226" t="s">
        <v>657</v>
      </c>
      <c r="I33" s="226" t="s">
        <v>657</v>
      </c>
      <c r="J33" s="226" t="s">
        <v>657</v>
      </c>
      <c r="K33" s="226" t="s">
        <v>657</v>
      </c>
      <c r="L33" s="226" t="s">
        <v>657</v>
      </c>
      <c r="M33" s="226" t="s">
        <v>657</v>
      </c>
      <c r="N33" s="226" t="s">
        <v>657</v>
      </c>
      <c r="O33" s="226" t="s">
        <v>657</v>
      </c>
      <c r="P33" s="226" t="s">
        <v>657</v>
      </c>
      <c r="Q33" s="226" t="s">
        <v>657</v>
      </c>
      <c r="R33" s="226" t="s">
        <v>657</v>
      </c>
      <c r="S33" s="226" t="s">
        <v>657</v>
      </c>
      <c r="T33" s="226" t="s">
        <v>657</v>
      </c>
      <c r="U33" s="226" t="s">
        <v>657</v>
      </c>
    </row>
    <row r="34" spans="1:21" ht="15" customHeight="1">
      <c r="A34" s="26"/>
      <c r="B34" s="50" t="s">
        <v>513</v>
      </c>
      <c r="C34" s="221" t="s">
        <v>657</v>
      </c>
      <c r="D34" s="226" t="s">
        <v>657</v>
      </c>
      <c r="E34" s="226" t="s">
        <v>657</v>
      </c>
      <c r="F34" s="226" t="s">
        <v>657</v>
      </c>
      <c r="G34" s="226" t="s">
        <v>657</v>
      </c>
      <c r="H34" s="226" t="s">
        <v>657</v>
      </c>
      <c r="I34" s="226" t="s">
        <v>657</v>
      </c>
      <c r="J34" s="226" t="s">
        <v>657</v>
      </c>
      <c r="K34" s="226" t="s">
        <v>657</v>
      </c>
      <c r="L34" s="226" t="s">
        <v>657</v>
      </c>
      <c r="M34" s="226" t="s">
        <v>657</v>
      </c>
      <c r="N34" s="226" t="s">
        <v>657</v>
      </c>
      <c r="O34" s="226" t="s">
        <v>657</v>
      </c>
      <c r="P34" s="226" t="s">
        <v>657</v>
      </c>
      <c r="Q34" s="226" t="s">
        <v>657</v>
      </c>
      <c r="R34" s="226" t="s">
        <v>657</v>
      </c>
      <c r="S34" s="226" t="s">
        <v>657</v>
      </c>
      <c r="T34" s="226" t="s">
        <v>657</v>
      </c>
      <c r="U34" s="226" t="s">
        <v>657</v>
      </c>
    </row>
    <row r="35" spans="1:21" ht="15" customHeight="1">
      <c r="A35" s="26"/>
      <c r="B35" s="50"/>
      <c r="C35" s="192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5" customHeight="1">
      <c r="A36" s="241" t="s">
        <v>215</v>
      </c>
      <c r="B36" s="243"/>
      <c r="C36" s="192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5" customHeight="1">
      <c r="A37" s="26"/>
      <c r="B37" s="50" t="s">
        <v>217</v>
      </c>
      <c r="C37" s="192">
        <f>SUM(D37:U37)</f>
        <v>18</v>
      </c>
      <c r="D37" s="226" t="s">
        <v>657</v>
      </c>
      <c r="E37" s="226" t="s">
        <v>657</v>
      </c>
      <c r="F37" s="226" t="s">
        <v>657</v>
      </c>
      <c r="G37" s="226" t="s">
        <v>657</v>
      </c>
      <c r="H37" s="226" t="s">
        <v>657</v>
      </c>
      <c r="I37" s="226" t="s">
        <v>657</v>
      </c>
      <c r="J37" s="226" t="s">
        <v>657</v>
      </c>
      <c r="K37" s="226" t="s">
        <v>657</v>
      </c>
      <c r="L37" s="8">
        <v>9</v>
      </c>
      <c r="M37" s="8">
        <v>2</v>
      </c>
      <c r="N37" s="8">
        <v>3</v>
      </c>
      <c r="O37" s="8">
        <v>3</v>
      </c>
      <c r="P37" s="8">
        <v>1</v>
      </c>
      <c r="Q37" s="226" t="s">
        <v>657</v>
      </c>
      <c r="R37" s="226" t="s">
        <v>657</v>
      </c>
      <c r="S37" s="226" t="s">
        <v>657</v>
      </c>
      <c r="T37" s="226" t="s">
        <v>657</v>
      </c>
      <c r="U37" s="226" t="s">
        <v>657</v>
      </c>
    </row>
    <row r="38" spans="1:21" ht="15" customHeight="1">
      <c r="A38" s="26"/>
      <c r="B38" s="50" t="s">
        <v>249</v>
      </c>
      <c r="C38" s="192">
        <f>SUM(D38:U38)</f>
        <v>1306</v>
      </c>
      <c r="D38" s="226" t="s">
        <v>657</v>
      </c>
      <c r="E38" s="8">
        <v>1</v>
      </c>
      <c r="F38" s="8">
        <v>557</v>
      </c>
      <c r="G38" s="8">
        <v>424</v>
      </c>
      <c r="H38" s="8">
        <v>245</v>
      </c>
      <c r="I38" s="8">
        <v>59</v>
      </c>
      <c r="J38" s="8">
        <v>13</v>
      </c>
      <c r="K38" s="226" t="s">
        <v>657</v>
      </c>
      <c r="L38" s="226" t="s">
        <v>657</v>
      </c>
      <c r="M38" s="8">
        <v>3</v>
      </c>
      <c r="N38" s="8">
        <v>1</v>
      </c>
      <c r="O38" s="8">
        <v>2</v>
      </c>
      <c r="P38" s="8">
        <v>1</v>
      </c>
      <c r="Q38" s="226" t="s">
        <v>657</v>
      </c>
      <c r="R38" s="226" t="s">
        <v>657</v>
      </c>
      <c r="S38" s="226" t="s">
        <v>657</v>
      </c>
      <c r="T38" s="226" t="s">
        <v>657</v>
      </c>
      <c r="U38" s="226" t="s">
        <v>657</v>
      </c>
    </row>
    <row r="39" spans="1:21" ht="15" customHeight="1">
      <c r="A39" s="26"/>
      <c r="B39" s="50"/>
      <c r="C39" s="192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5" customHeight="1">
      <c r="A40" s="244" t="s">
        <v>218</v>
      </c>
      <c r="B40" s="245"/>
      <c r="C40" s="192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5" customHeight="1">
      <c r="A41" s="26"/>
      <c r="B41" s="50" t="s">
        <v>10</v>
      </c>
      <c r="C41" s="192">
        <f>SUM(D41:U41)</f>
        <v>1</v>
      </c>
      <c r="D41" s="226" t="s">
        <v>657</v>
      </c>
      <c r="E41" s="226" t="s">
        <v>657</v>
      </c>
      <c r="F41" s="226" t="s">
        <v>657</v>
      </c>
      <c r="G41" s="226" t="s">
        <v>657</v>
      </c>
      <c r="H41" s="226" t="s">
        <v>657</v>
      </c>
      <c r="I41" s="226" t="s">
        <v>657</v>
      </c>
      <c r="J41" s="226" t="s">
        <v>657</v>
      </c>
      <c r="K41" s="226" t="s">
        <v>657</v>
      </c>
      <c r="L41" s="226" t="s">
        <v>657</v>
      </c>
      <c r="M41" s="226" t="s">
        <v>657</v>
      </c>
      <c r="N41" s="226" t="s">
        <v>657</v>
      </c>
      <c r="O41" s="226" t="s">
        <v>657</v>
      </c>
      <c r="P41" s="226" t="s">
        <v>657</v>
      </c>
      <c r="Q41" s="8">
        <v>1</v>
      </c>
      <c r="R41" s="226" t="s">
        <v>657</v>
      </c>
      <c r="S41" s="226" t="s">
        <v>657</v>
      </c>
      <c r="T41" s="226" t="s">
        <v>657</v>
      </c>
      <c r="U41" s="226" t="s">
        <v>657</v>
      </c>
    </row>
    <row r="42" spans="1:21" ht="15" customHeight="1">
      <c r="A42" s="26"/>
      <c r="B42" s="50" t="s">
        <v>11</v>
      </c>
      <c r="C42" s="192">
        <f>SUM(D42:U42)</f>
        <v>7</v>
      </c>
      <c r="D42" s="226" t="s">
        <v>657</v>
      </c>
      <c r="E42" s="226" t="s">
        <v>657</v>
      </c>
      <c r="F42" s="226" t="s">
        <v>657</v>
      </c>
      <c r="G42" s="8">
        <v>4</v>
      </c>
      <c r="H42" s="8">
        <v>3</v>
      </c>
      <c r="I42" s="226" t="s">
        <v>657</v>
      </c>
      <c r="J42" s="226" t="s">
        <v>657</v>
      </c>
      <c r="K42" s="226" t="s">
        <v>657</v>
      </c>
      <c r="L42" s="226" t="s">
        <v>657</v>
      </c>
      <c r="M42" s="226" t="s">
        <v>657</v>
      </c>
      <c r="N42" s="226" t="s">
        <v>657</v>
      </c>
      <c r="O42" s="226" t="s">
        <v>657</v>
      </c>
      <c r="P42" s="226" t="s">
        <v>657</v>
      </c>
      <c r="Q42" s="226" t="s">
        <v>657</v>
      </c>
      <c r="R42" s="226" t="s">
        <v>657</v>
      </c>
      <c r="S42" s="226" t="s">
        <v>657</v>
      </c>
      <c r="T42" s="226" t="s">
        <v>657</v>
      </c>
      <c r="U42" s="226" t="s">
        <v>657</v>
      </c>
    </row>
    <row r="43" spans="1:21" ht="15" customHeight="1">
      <c r="A43" s="26"/>
      <c r="B43" s="50" t="s">
        <v>12</v>
      </c>
      <c r="C43" s="192">
        <f>SUM(D43:U43)</f>
        <v>223</v>
      </c>
      <c r="D43" s="226" t="s">
        <v>657</v>
      </c>
      <c r="E43" s="226" t="s">
        <v>657</v>
      </c>
      <c r="F43" s="8">
        <v>29</v>
      </c>
      <c r="G43" s="8">
        <v>35</v>
      </c>
      <c r="H43" s="8">
        <v>32</v>
      </c>
      <c r="I43" s="8">
        <v>47</v>
      </c>
      <c r="J43" s="8">
        <v>21</v>
      </c>
      <c r="K43" s="8">
        <v>4</v>
      </c>
      <c r="L43" s="8">
        <v>11</v>
      </c>
      <c r="M43" s="8">
        <v>21</v>
      </c>
      <c r="N43" s="8">
        <v>10</v>
      </c>
      <c r="O43" s="8">
        <v>12</v>
      </c>
      <c r="P43" s="8">
        <v>1</v>
      </c>
      <c r="Q43" s="226" t="s">
        <v>657</v>
      </c>
      <c r="R43" s="226" t="s">
        <v>657</v>
      </c>
      <c r="S43" s="226" t="s">
        <v>657</v>
      </c>
      <c r="T43" s="226" t="s">
        <v>657</v>
      </c>
      <c r="U43" s="226" t="s">
        <v>657</v>
      </c>
    </row>
    <row r="44" spans="1:21" ht="15" customHeight="1">
      <c r="A44" s="9"/>
      <c r="B44" s="50" t="s">
        <v>13</v>
      </c>
      <c r="C44" s="192">
        <f>SUM(D44:U44)</f>
        <v>326</v>
      </c>
      <c r="D44" s="226" t="s">
        <v>657</v>
      </c>
      <c r="E44" s="226" t="s">
        <v>657</v>
      </c>
      <c r="F44" s="8">
        <v>227</v>
      </c>
      <c r="G44" s="8">
        <v>87</v>
      </c>
      <c r="H44" s="8">
        <v>11</v>
      </c>
      <c r="I44" s="8">
        <v>1</v>
      </c>
      <c r="J44" s="226" t="s">
        <v>657</v>
      </c>
      <c r="K44" s="226" t="s">
        <v>657</v>
      </c>
      <c r="L44" s="226" t="s">
        <v>657</v>
      </c>
      <c r="M44" s="226" t="s">
        <v>657</v>
      </c>
      <c r="N44" s="226" t="s">
        <v>657</v>
      </c>
      <c r="O44" s="226" t="s">
        <v>657</v>
      </c>
      <c r="P44" s="226" t="s">
        <v>657</v>
      </c>
      <c r="Q44" s="226" t="s">
        <v>657</v>
      </c>
      <c r="R44" s="226" t="s">
        <v>657</v>
      </c>
      <c r="S44" s="226" t="s">
        <v>657</v>
      </c>
      <c r="T44" s="226" t="s">
        <v>657</v>
      </c>
      <c r="U44" s="226" t="s">
        <v>657</v>
      </c>
    </row>
    <row r="45" spans="1:21" ht="15" customHeight="1">
      <c r="A45" s="9"/>
      <c r="B45" s="50"/>
      <c r="C45" s="192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5" customHeight="1">
      <c r="A46" s="241" t="s">
        <v>14</v>
      </c>
      <c r="B46" s="243"/>
      <c r="C46" s="192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5" customHeight="1">
      <c r="A47" s="9"/>
      <c r="B47" s="50" t="s">
        <v>15</v>
      </c>
      <c r="C47" s="192">
        <f>SUM(D47:U47)</f>
        <v>2</v>
      </c>
      <c r="D47" s="226" t="s">
        <v>657</v>
      </c>
      <c r="E47" s="226" t="s">
        <v>657</v>
      </c>
      <c r="F47" s="226" t="s">
        <v>657</v>
      </c>
      <c r="G47" s="226" t="s">
        <v>657</v>
      </c>
      <c r="H47" s="226" t="s">
        <v>657</v>
      </c>
      <c r="I47" s="226" t="s">
        <v>657</v>
      </c>
      <c r="J47" s="226" t="s">
        <v>657</v>
      </c>
      <c r="K47" s="226" t="s">
        <v>657</v>
      </c>
      <c r="L47" s="226" t="s">
        <v>657</v>
      </c>
      <c r="M47" s="226" t="s">
        <v>657</v>
      </c>
      <c r="N47" s="226" t="s">
        <v>657</v>
      </c>
      <c r="O47" s="8">
        <v>1</v>
      </c>
      <c r="P47" s="226" t="s">
        <v>657</v>
      </c>
      <c r="Q47" s="8">
        <v>1</v>
      </c>
      <c r="R47" s="226" t="s">
        <v>657</v>
      </c>
      <c r="S47" s="226" t="s">
        <v>657</v>
      </c>
      <c r="T47" s="226" t="s">
        <v>657</v>
      </c>
      <c r="U47" s="226" t="s">
        <v>657</v>
      </c>
    </row>
    <row r="48" spans="1:21" ht="15" customHeight="1">
      <c r="A48" s="9"/>
      <c r="B48" s="50" t="s">
        <v>16</v>
      </c>
      <c r="C48" s="221" t="s">
        <v>657</v>
      </c>
      <c r="D48" s="226" t="s">
        <v>657</v>
      </c>
      <c r="E48" s="226" t="s">
        <v>657</v>
      </c>
      <c r="F48" s="226" t="s">
        <v>657</v>
      </c>
      <c r="G48" s="226" t="s">
        <v>657</v>
      </c>
      <c r="H48" s="226" t="s">
        <v>657</v>
      </c>
      <c r="I48" s="226" t="s">
        <v>657</v>
      </c>
      <c r="J48" s="226" t="s">
        <v>657</v>
      </c>
      <c r="K48" s="226" t="s">
        <v>657</v>
      </c>
      <c r="L48" s="226" t="s">
        <v>657</v>
      </c>
      <c r="M48" s="226" t="s">
        <v>657</v>
      </c>
      <c r="N48" s="226" t="s">
        <v>657</v>
      </c>
      <c r="O48" s="226" t="s">
        <v>657</v>
      </c>
      <c r="P48" s="226" t="s">
        <v>657</v>
      </c>
      <c r="Q48" s="226" t="s">
        <v>657</v>
      </c>
      <c r="R48" s="226" t="s">
        <v>657</v>
      </c>
      <c r="S48" s="226" t="s">
        <v>657</v>
      </c>
      <c r="T48" s="226" t="s">
        <v>657</v>
      </c>
      <c r="U48" s="226" t="s">
        <v>657</v>
      </c>
    </row>
    <row r="49" spans="1:21" ht="15" customHeight="1">
      <c r="A49" s="9"/>
      <c r="B49" s="50" t="s">
        <v>17</v>
      </c>
      <c r="C49" s="192">
        <f>SUM(D49:U49)</f>
        <v>156</v>
      </c>
      <c r="D49" s="226" t="s">
        <v>657</v>
      </c>
      <c r="E49" s="226" t="s">
        <v>657</v>
      </c>
      <c r="F49" s="8">
        <v>9</v>
      </c>
      <c r="G49" s="8">
        <v>64</v>
      </c>
      <c r="H49" s="8">
        <v>76</v>
      </c>
      <c r="I49" s="8">
        <v>7</v>
      </c>
      <c r="J49" s="226" t="s">
        <v>657</v>
      </c>
      <c r="K49" s="226" t="s">
        <v>657</v>
      </c>
      <c r="L49" s="226" t="s">
        <v>657</v>
      </c>
      <c r="M49" s="226" t="s">
        <v>657</v>
      </c>
      <c r="N49" s="226" t="s">
        <v>657</v>
      </c>
      <c r="O49" s="226" t="s">
        <v>657</v>
      </c>
      <c r="P49" s="226" t="s">
        <v>657</v>
      </c>
      <c r="Q49" s="226" t="s">
        <v>657</v>
      </c>
      <c r="R49" s="226" t="s">
        <v>657</v>
      </c>
      <c r="S49" s="226" t="s">
        <v>657</v>
      </c>
      <c r="T49" s="226" t="s">
        <v>657</v>
      </c>
      <c r="U49" s="226" t="s">
        <v>657</v>
      </c>
    </row>
    <row r="50" spans="1:21" ht="15" customHeight="1">
      <c r="A50" s="9"/>
      <c r="B50" s="50"/>
      <c r="C50" s="192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5" customHeight="1">
      <c r="A51" s="241" t="s">
        <v>225</v>
      </c>
      <c r="B51" s="243"/>
      <c r="C51" s="175">
        <f>SUM(D51:U51)</f>
        <v>23</v>
      </c>
      <c r="D51" s="226" t="s">
        <v>657</v>
      </c>
      <c r="E51" s="226" t="s">
        <v>657</v>
      </c>
      <c r="F51" s="226" t="s">
        <v>657</v>
      </c>
      <c r="G51" s="226" t="s">
        <v>657</v>
      </c>
      <c r="H51" s="226" t="s">
        <v>657</v>
      </c>
      <c r="I51" s="226" t="s">
        <v>657</v>
      </c>
      <c r="J51" s="226" t="s">
        <v>657</v>
      </c>
      <c r="K51" s="226" t="s">
        <v>657</v>
      </c>
      <c r="L51" s="226" t="s">
        <v>657</v>
      </c>
      <c r="M51" s="226" t="s">
        <v>657</v>
      </c>
      <c r="N51" s="226" t="s">
        <v>657</v>
      </c>
      <c r="O51" s="226" t="s">
        <v>657</v>
      </c>
      <c r="P51" s="226" t="s">
        <v>657</v>
      </c>
      <c r="Q51" s="226" t="s">
        <v>657</v>
      </c>
      <c r="R51" s="226" t="s">
        <v>657</v>
      </c>
      <c r="S51" s="226" t="s">
        <v>657</v>
      </c>
      <c r="T51" s="8">
        <v>23</v>
      </c>
      <c r="U51" s="226" t="s">
        <v>657</v>
      </c>
    </row>
    <row r="52" spans="1:21" ht="15" customHeight="1">
      <c r="A52" s="9"/>
      <c r="B52" s="50"/>
      <c r="C52" s="192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5" customHeight="1">
      <c r="A53" s="241" t="s">
        <v>18</v>
      </c>
      <c r="B53" s="243"/>
      <c r="C53" s="175">
        <f>SUM(D53:U53)</f>
        <v>61</v>
      </c>
      <c r="D53" s="226" t="s">
        <v>657</v>
      </c>
      <c r="E53" s="226" t="s">
        <v>657</v>
      </c>
      <c r="F53" s="226" t="s">
        <v>657</v>
      </c>
      <c r="G53" s="8">
        <v>9</v>
      </c>
      <c r="H53" s="8">
        <v>36</v>
      </c>
      <c r="I53" s="8">
        <v>15</v>
      </c>
      <c r="J53" s="8">
        <v>1</v>
      </c>
      <c r="K53" s="226" t="s">
        <v>657</v>
      </c>
      <c r="L53" s="226" t="s">
        <v>657</v>
      </c>
      <c r="M53" s="226" t="s">
        <v>657</v>
      </c>
      <c r="N53" s="226" t="s">
        <v>657</v>
      </c>
      <c r="O53" s="226" t="s">
        <v>657</v>
      </c>
      <c r="P53" s="226" t="s">
        <v>657</v>
      </c>
      <c r="Q53" s="226" t="s">
        <v>657</v>
      </c>
      <c r="R53" s="226" t="s">
        <v>657</v>
      </c>
      <c r="S53" s="226" t="s">
        <v>657</v>
      </c>
      <c r="T53" s="226" t="s">
        <v>657</v>
      </c>
      <c r="U53" s="226" t="s">
        <v>657</v>
      </c>
    </row>
    <row r="54" spans="1:21" ht="15" customHeight="1">
      <c r="A54" s="9"/>
      <c r="B54" s="50"/>
      <c r="C54" s="192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" customHeight="1">
      <c r="A55" s="241" t="s">
        <v>250</v>
      </c>
      <c r="B55" s="243"/>
      <c r="C55" s="175">
        <f>SUM(D55:U55)</f>
        <v>80</v>
      </c>
      <c r="D55" s="226" t="s">
        <v>657</v>
      </c>
      <c r="E55" s="226" t="s">
        <v>657</v>
      </c>
      <c r="F55" s="226" t="s">
        <v>657</v>
      </c>
      <c r="G55" s="226" t="s">
        <v>657</v>
      </c>
      <c r="H55" s="226" t="s">
        <v>657</v>
      </c>
      <c r="I55" s="226" t="s">
        <v>657</v>
      </c>
      <c r="J55" s="226" t="s">
        <v>657</v>
      </c>
      <c r="K55" s="226" t="s">
        <v>657</v>
      </c>
      <c r="L55" s="226" t="s">
        <v>657</v>
      </c>
      <c r="M55" s="226" t="s">
        <v>657</v>
      </c>
      <c r="N55" s="226" t="s">
        <v>657</v>
      </c>
      <c r="O55" s="226" t="s">
        <v>657</v>
      </c>
      <c r="P55" s="226" t="s">
        <v>657</v>
      </c>
      <c r="Q55" s="226" t="s">
        <v>657</v>
      </c>
      <c r="R55" s="8">
        <v>80</v>
      </c>
      <c r="S55" s="226" t="s">
        <v>657</v>
      </c>
      <c r="T55" s="226" t="s">
        <v>657</v>
      </c>
      <c r="U55" s="226" t="s">
        <v>657</v>
      </c>
    </row>
    <row r="56" spans="1:21" ht="15" customHeight="1">
      <c r="A56" s="9"/>
      <c r="B56" s="50"/>
      <c r="C56" s="192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" customHeight="1">
      <c r="A57" s="241" t="s">
        <v>223</v>
      </c>
      <c r="B57" s="243"/>
      <c r="C57" s="175">
        <f>SUM(D57:U57)</f>
        <v>251</v>
      </c>
      <c r="D57" s="226" t="s">
        <v>657</v>
      </c>
      <c r="E57" s="226" t="s">
        <v>657</v>
      </c>
      <c r="F57" s="226" t="s">
        <v>657</v>
      </c>
      <c r="G57" s="226" t="s">
        <v>657</v>
      </c>
      <c r="H57" s="226" t="s">
        <v>657</v>
      </c>
      <c r="I57" s="226" t="s">
        <v>657</v>
      </c>
      <c r="J57" s="226" t="s">
        <v>657</v>
      </c>
      <c r="K57" s="226" t="s">
        <v>657</v>
      </c>
      <c r="L57" s="226" t="s">
        <v>657</v>
      </c>
      <c r="M57" s="226" t="s">
        <v>657</v>
      </c>
      <c r="N57" s="226" t="s">
        <v>657</v>
      </c>
      <c r="O57" s="226" t="s">
        <v>657</v>
      </c>
      <c r="P57" s="226" t="s">
        <v>657</v>
      </c>
      <c r="Q57" s="226" t="s">
        <v>657</v>
      </c>
      <c r="R57" s="226" t="s">
        <v>657</v>
      </c>
      <c r="S57" s="8">
        <v>251</v>
      </c>
      <c r="T57" s="226" t="s">
        <v>657</v>
      </c>
      <c r="U57" s="226" t="s">
        <v>657</v>
      </c>
    </row>
    <row r="58" spans="1:21" ht="15" customHeight="1">
      <c r="A58" s="9"/>
      <c r="B58" s="50"/>
      <c r="C58" s="192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5" customHeight="1">
      <c r="A59" s="241" t="s">
        <v>253</v>
      </c>
      <c r="B59" s="243"/>
      <c r="C59" s="175">
        <f>SUM(D59:U59)</f>
        <v>305</v>
      </c>
      <c r="D59" s="226" t="s">
        <v>657</v>
      </c>
      <c r="E59" s="8">
        <v>6</v>
      </c>
      <c r="F59" s="8">
        <v>232</v>
      </c>
      <c r="G59" s="8">
        <v>53</v>
      </c>
      <c r="H59" s="8">
        <v>13</v>
      </c>
      <c r="I59" s="8">
        <v>1</v>
      </c>
      <c r="J59" s="226" t="s">
        <v>657</v>
      </c>
      <c r="K59" s="226" t="s">
        <v>657</v>
      </c>
      <c r="L59" s="226" t="s">
        <v>657</v>
      </c>
      <c r="M59" s="226" t="s">
        <v>657</v>
      </c>
      <c r="N59" s="226" t="s">
        <v>657</v>
      </c>
      <c r="O59" s="226" t="s">
        <v>657</v>
      </c>
      <c r="P59" s="226" t="s">
        <v>657</v>
      </c>
      <c r="Q59" s="226" t="s">
        <v>657</v>
      </c>
      <c r="R59" s="226" t="s">
        <v>657</v>
      </c>
      <c r="S59" s="226" t="s">
        <v>657</v>
      </c>
      <c r="T59" s="226" t="s">
        <v>657</v>
      </c>
      <c r="U59" s="226" t="s">
        <v>657</v>
      </c>
    </row>
    <row r="60" spans="1:21" ht="15" customHeight="1">
      <c r="A60" s="9"/>
      <c r="B60" s="50"/>
      <c r="C60" s="192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5" customHeight="1">
      <c r="A61" s="241" t="s">
        <v>254</v>
      </c>
      <c r="B61" s="242"/>
      <c r="C61" s="175">
        <f>SUM(D61:U61)</f>
        <v>194</v>
      </c>
      <c r="D61" s="226" t="s">
        <v>657</v>
      </c>
      <c r="E61" s="8">
        <v>16</v>
      </c>
      <c r="F61" s="8">
        <v>128</v>
      </c>
      <c r="G61" s="8">
        <v>49</v>
      </c>
      <c r="H61" s="8">
        <v>1</v>
      </c>
      <c r="I61" s="226" t="s">
        <v>657</v>
      </c>
      <c r="J61" s="226" t="s">
        <v>657</v>
      </c>
      <c r="K61" s="226" t="s">
        <v>657</v>
      </c>
      <c r="L61" s="226" t="s">
        <v>657</v>
      </c>
      <c r="M61" s="226" t="s">
        <v>657</v>
      </c>
      <c r="N61" s="226" t="s">
        <v>657</v>
      </c>
      <c r="O61" s="226" t="s">
        <v>657</v>
      </c>
      <c r="P61" s="226" t="s">
        <v>657</v>
      </c>
      <c r="Q61" s="226" t="s">
        <v>657</v>
      </c>
      <c r="R61" s="226" t="s">
        <v>657</v>
      </c>
      <c r="S61" s="226" t="s">
        <v>657</v>
      </c>
      <c r="T61" s="226" t="s">
        <v>657</v>
      </c>
      <c r="U61" s="226" t="s">
        <v>657</v>
      </c>
    </row>
    <row r="62" spans="1:21" ht="15" customHeight="1">
      <c r="A62" s="9"/>
      <c r="B62" s="4"/>
      <c r="C62" s="192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5" customHeight="1">
      <c r="A63" s="241" t="s">
        <v>227</v>
      </c>
      <c r="B63" s="242"/>
      <c r="C63" s="175">
        <f>SUM(D63:U63)</f>
        <v>126</v>
      </c>
      <c r="D63" s="8">
        <v>1</v>
      </c>
      <c r="E63" s="8">
        <v>7</v>
      </c>
      <c r="F63" s="8">
        <v>47</v>
      </c>
      <c r="G63" s="8">
        <v>46</v>
      </c>
      <c r="H63" s="8">
        <v>14</v>
      </c>
      <c r="I63" s="8">
        <v>5</v>
      </c>
      <c r="J63" s="8">
        <v>5</v>
      </c>
      <c r="K63" s="226" t="s">
        <v>657</v>
      </c>
      <c r="L63" s="226" t="s">
        <v>657</v>
      </c>
      <c r="M63" s="8">
        <v>1</v>
      </c>
      <c r="N63" s="226" t="s">
        <v>657</v>
      </c>
      <c r="O63" s="226" t="s">
        <v>657</v>
      </c>
      <c r="P63" s="226" t="s">
        <v>657</v>
      </c>
      <c r="Q63" s="226" t="s">
        <v>657</v>
      </c>
      <c r="R63" s="226" t="s">
        <v>657</v>
      </c>
      <c r="S63" s="226" t="s">
        <v>657</v>
      </c>
      <c r="T63" s="226" t="s">
        <v>657</v>
      </c>
      <c r="U63" s="226" t="s">
        <v>657</v>
      </c>
    </row>
    <row r="64" spans="1:21" ht="15" customHeight="1">
      <c r="A64" s="9"/>
      <c r="B64" s="4"/>
      <c r="C64" s="192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5" customHeight="1">
      <c r="A65" s="241" t="s">
        <v>251</v>
      </c>
      <c r="B65" s="242"/>
      <c r="C65" s="192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5" customHeight="1">
      <c r="A66" s="9"/>
      <c r="B66" s="4" t="s">
        <v>233</v>
      </c>
      <c r="C66" s="175">
        <f>SUM(D66:U66)</f>
        <v>1</v>
      </c>
      <c r="D66" s="226" t="s">
        <v>657</v>
      </c>
      <c r="E66" s="226" t="s">
        <v>657</v>
      </c>
      <c r="F66" s="226" t="s">
        <v>657</v>
      </c>
      <c r="G66" s="226" t="s">
        <v>657</v>
      </c>
      <c r="H66" s="226" t="s">
        <v>657</v>
      </c>
      <c r="I66" s="226" t="s">
        <v>657</v>
      </c>
      <c r="J66" s="226" t="s">
        <v>657</v>
      </c>
      <c r="K66" s="226" t="s">
        <v>657</v>
      </c>
      <c r="L66" s="226" t="s">
        <v>657</v>
      </c>
      <c r="M66" s="226" t="s">
        <v>657</v>
      </c>
      <c r="N66" s="226" t="s">
        <v>657</v>
      </c>
      <c r="O66" s="226" t="s">
        <v>657</v>
      </c>
      <c r="P66" s="226" t="s">
        <v>657</v>
      </c>
      <c r="Q66" s="226" t="s">
        <v>657</v>
      </c>
      <c r="R66" s="226" t="s">
        <v>657</v>
      </c>
      <c r="S66" s="226" t="s">
        <v>657</v>
      </c>
      <c r="T66" s="226" t="s">
        <v>657</v>
      </c>
      <c r="U66" s="8">
        <v>1</v>
      </c>
    </row>
    <row r="67" spans="1:21" ht="15" customHeight="1">
      <c r="A67" s="9"/>
      <c r="B67" s="4" t="s">
        <v>234</v>
      </c>
      <c r="C67" s="175">
        <f>SUM(D67:U67)</f>
        <v>109</v>
      </c>
      <c r="D67" s="226" t="s">
        <v>657</v>
      </c>
      <c r="E67" s="226" t="s">
        <v>657</v>
      </c>
      <c r="F67" s="226" t="s">
        <v>657</v>
      </c>
      <c r="G67" s="226" t="s">
        <v>657</v>
      </c>
      <c r="H67" s="226" t="s">
        <v>657</v>
      </c>
      <c r="I67" s="226" t="s">
        <v>657</v>
      </c>
      <c r="J67" s="226" t="s">
        <v>657</v>
      </c>
      <c r="K67" s="226" t="s">
        <v>657</v>
      </c>
      <c r="L67" s="226" t="s">
        <v>657</v>
      </c>
      <c r="M67" s="226" t="s">
        <v>657</v>
      </c>
      <c r="N67" s="226" t="s">
        <v>657</v>
      </c>
      <c r="O67" s="226" t="s">
        <v>657</v>
      </c>
      <c r="P67" s="226" t="s">
        <v>657</v>
      </c>
      <c r="Q67" s="226" t="s">
        <v>657</v>
      </c>
      <c r="R67" s="226" t="s">
        <v>657</v>
      </c>
      <c r="S67" s="226" t="s">
        <v>657</v>
      </c>
      <c r="T67" s="226" t="s">
        <v>657</v>
      </c>
      <c r="U67" s="8">
        <v>109</v>
      </c>
    </row>
    <row r="68" spans="1:21" ht="15" customHeight="1">
      <c r="A68" s="9"/>
      <c r="B68" s="11" t="s">
        <v>252</v>
      </c>
      <c r="C68" s="175">
        <f>SUM(D68:U68)</f>
        <v>18</v>
      </c>
      <c r="D68" s="226" t="s">
        <v>657</v>
      </c>
      <c r="E68" s="226" t="s">
        <v>657</v>
      </c>
      <c r="F68" s="226" t="s">
        <v>657</v>
      </c>
      <c r="G68" s="226" t="s">
        <v>657</v>
      </c>
      <c r="H68" s="226" t="s">
        <v>657</v>
      </c>
      <c r="I68" s="226" t="s">
        <v>657</v>
      </c>
      <c r="J68" s="226" t="s">
        <v>657</v>
      </c>
      <c r="K68" s="226" t="s">
        <v>657</v>
      </c>
      <c r="L68" s="226" t="s">
        <v>657</v>
      </c>
      <c r="M68" s="226" t="s">
        <v>657</v>
      </c>
      <c r="N68" s="226" t="s">
        <v>657</v>
      </c>
      <c r="O68" s="226" t="s">
        <v>657</v>
      </c>
      <c r="P68" s="226" t="s">
        <v>657</v>
      </c>
      <c r="Q68" s="226" t="s">
        <v>657</v>
      </c>
      <c r="R68" s="226" t="s">
        <v>657</v>
      </c>
      <c r="S68" s="226" t="s">
        <v>657</v>
      </c>
      <c r="T68" s="226" t="s">
        <v>657</v>
      </c>
      <c r="U68" s="8">
        <v>18</v>
      </c>
    </row>
    <row r="69" spans="1:21" ht="15" customHeight="1">
      <c r="A69" s="55"/>
      <c r="B69" s="11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5" customHeight="1">
      <c r="A70" s="52"/>
      <c r="B70" s="64"/>
      <c r="C70" s="96"/>
      <c r="D70" s="96"/>
      <c r="E70" s="96"/>
      <c r="F70" s="96"/>
      <c r="G70" s="96"/>
      <c r="H70" s="96"/>
      <c r="I70" s="96"/>
      <c r="J70" s="96"/>
      <c r="K70" s="96"/>
      <c r="L70" s="87"/>
      <c r="M70" s="87"/>
      <c r="N70" s="87"/>
      <c r="O70" s="87"/>
      <c r="P70" s="87"/>
      <c r="Q70" s="87"/>
      <c r="R70" s="87"/>
      <c r="S70" s="87"/>
      <c r="T70" s="87"/>
      <c r="U70" s="87"/>
    </row>
    <row r="71" ht="15" customHeight="1">
      <c r="A71" s="1" t="s">
        <v>413</v>
      </c>
    </row>
    <row r="72" ht="15" customHeight="1">
      <c r="A72" s="1" t="s">
        <v>535</v>
      </c>
    </row>
    <row r="73" ht="15" customHeight="1">
      <c r="A73" s="1" t="s">
        <v>534</v>
      </c>
    </row>
  </sheetData>
  <sheetProtection/>
  <mergeCells count="33">
    <mergeCell ref="A3:U3"/>
    <mergeCell ref="A4:U4"/>
    <mergeCell ref="A5:U5"/>
    <mergeCell ref="A6:U6"/>
    <mergeCell ref="U8:U12"/>
    <mergeCell ref="F9:Q9"/>
    <mergeCell ref="R8:R12"/>
    <mergeCell ref="A8:B12"/>
    <mergeCell ref="A15:B15"/>
    <mergeCell ref="A14:B14"/>
    <mergeCell ref="S8:S12"/>
    <mergeCell ref="T8:T12"/>
    <mergeCell ref="C8:C12"/>
    <mergeCell ref="D8:D12"/>
    <mergeCell ref="E9:E12"/>
    <mergeCell ref="E8:Q8"/>
    <mergeCell ref="A53:B53"/>
    <mergeCell ref="A21:B21"/>
    <mergeCell ref="A32:B32"/>
    <mergeCell ref="A36:B36"/>
    <mergeCell ref="A16:B16"/>
    <mergeCell ref="A17:B17"/>
    <mergeCell ref="A18:B18"/>
    <mergeCell ref="A63:B63"/>
    <mergeCell ref="A65:B65"/>
    <mergeCell ref="A27:B27"/>
    <mergeCell ref="A57:B57"/>
    <mergeCell ref="A46:B46"/>
    <mergeCell ref="A59:B59"/>
    <mergeCell ref="A61:B61"/>
    <mergeCell ref="A40:B40"/>
    <mergeCell ref="A55:B55"/>
    <mergeCell ref="A51:B5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/>
  <cols>
    <col min="1" max="1" width="29.09765625" style="1" customWidth="1"/>
    <col min="2" max="11" width="10.59765625" style="1" customWidth="1"/>
    <col min="12" max="12" width="10.3984375" style="1" customWidth="1"/>
    <col min="13" max="16384" width="10.59765625" style="1" customWidth="1"/>
  </cols>
  <sheetData>
    <row r="1" spans="1:18" s="17" customFormat="1" ht="15" customHeight="1">
      <c r="A1" s="149" t="s">
        <v>631</v>
      </c>
      <c r="R1" s="67" t="s">
        <v>632</v>
      </c>
    </row>
    <row r="2" spans="1:18" s="17" customFormat="1" ht="15" customHeight="1">
      <c r="A2" s="2"/>
      <c r="R2" s="67"/>
    </row>
    <row r="3" spans="1:18" ht="18" customHeight="1">
      <c r="A3" s="263" t="s">
        <v>662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9" ht="15" customHeight="1" thickBot="1">
      <c r="A4" s="2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 t="s">
        <v>302</v>
      </c>
      <c r="R4" s="59"/>
      <c r="S4" s="5"/>
    </row>
    <row r="5" spans="1:19" ht="15" customHeight="1">
      <c r="A5" s="421" t="s">
        <v>57</v>
      </c>
      <c r="B5" s="340" t="s">
        <v>69</v>
      </c>
      <c r="C5" s="461"/>
      <c r="D5" s="461"/>
      <c r="E5" s="461"/>
      <c r="F5" s="461"/>
      <c r="G5" s="461"/>
      <c r="H5" s="461"/>
      <c r="I5" s="461"/>
      <c r="J5" s="461"/>
      <c r="K5" s="461"/>
      <c r="L5" s="462"/>
      <c r="M5" s="463" t="s">
        <v>665</v>
      </c>
      <c r="N5" s="315" t="s">
        <v>664</v>
      </c>
      <c r="O5" s="461"/>
      <c r="P5" s="461"/>
      <c r="Q5" s="461"/>
      <c r="R5" s="461"/>
      <c r="S5" s="5"/>
    </row>
    <row r="6" spans="1:19" ht="15" customHeight="1">
      <c r="A6" s="439"/>
      <c r="B6" s="303" t="s">
        <v>58</v>
      </c>
      <c r="C6" s="303" t="s">
        <v>59</v>
      </c>
      <c r="D6" s="303" t="s">
        <v>60</v>
      </c>
      <c r="E6" s="303" t="s">
        <v>310</v>
      </c>
      <c r="F6" s="303" t="s">
        <v>61</v>
      </c>
      <c r="G6" s="303" t="s">
        <v>62</v>
      </c>
      <c r="H6" s="303" t="s">
        <v>63</v>
      </c>
      <c r="I6" s="303" t="s">
        <v>609</v>
      </c>
      <c r="J6" s="303" t="s">
        <v>308</v>
      </c>
      <c r="K6" s="303" t="s">
        <v>311</v>
      </c>
      <c r="L6" s="303" t="s">
        <v>64</v>
      </c>
      <c r="M6" s="464"/>
      <c r="N6" s="444" t="s">
        <v>65</v>
      </c>
      <c r="O6" s="444" t="s">
        <v>287</v>
      </c>
      <c r="P6" s="444" t="s">
        <v>66</v>
      </c>
      <c r="Q6" s="444" t="s">
        <v>67</v>
      </c>
      <c r="R6" s="451" t="s">
        <v>68</v>
      </c>
      <c r="S6" s="5"/>
    </row>
    <row r="7" spans="1:19" ht="15" customHeight="1">
      <c r="A7" s="439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64"/>
      <c r="N7" s="444"/>
      <c r="O7" s="444"/>
      <c r="P7" s="444"/>
      <c r="Q7" s="444"/>
      <c r="R7" s="451"/>
      <c r="S7" s="5"/>
    </row>
    <row r="8" spans="1:19" ht="15" customHeight="1">
      <c r="A8" s="44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465"/>
      <c r="N8" s="445"/>
      <c r="O8" s="445"/>
      <c r="P8" s="445"/>
      <c r="Q8" s="445"/>
      <c r="R8" s="452"/>
      <c r="S8" s="5"/>
    </row>
    <row r="9" spans="1:20" ht="15" customHeight="1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5" customHeight="1">
      <c r="A10" s="127" t="s">
        <v>559</v>
      </c>
      <c r="B10" s="7">
        <v>26465</v>
      </c>
      <c r="C10" s="7">
        <v>33</v>
      </c>
      <c r="D10" s="7">
        <v>8190</v>
      </c>
      <c r="E10" s="7">
        <v>599</v>
      </c>
      <c r="F10" s="7">
        <v>8</v>
      </c>
      <c r="G10" s="7">
        <v>1155</v>
      </c>
      <c r="H10" s="7">
        <v>565</v>
      </c>
      <c r="I10" s="7">
        <v>28</v>
      </c>
      <c r="J10" s="7">
        <v>137</v>
      </c>
      <c r="K10" s="7">
        <v>862</v>
      </c>
      <c r="L10" s="7">
        <v>5</v>
      </c>
      <c r="M10" s="7">
        <v>0</v>
      </c>
      <c r="N10" s="7">
        <v>1585</v>
      </c>
      <c r="O10" s="7">
        <v>206</v>
      </c>
      <c r="P10" s="7">
        <v>98</v>
      </c>
      <c r="Q10" s="7">
        <v>833</v>
      </c>
      <c r="R10" s="7">
        <v>446</v>
      </c>
      <c r="S10" s="7"/>
      <c r="T10" s="7"/>
    </row>
    <row r="11" spans="1:20" ht="15" customHeight="1">
      <c r="A11" s="167" t="s">
        <v>551</v>
      </c>
      <c r="B11" s="7">
        <v>22593</v>
      </c>
      <c r="C11" s="7">
        <v>54</v>
      </c>
      <c r="D11" s="7">
        <v>10352</v>
      </c>
      <c r="E11" s="7">
        <v>559</v>
      </c>
      <c r="F11" s="7">
        <v>12</v>
      </c>
      <c r="G11" s="7">
        <v>1279</v>
      </c>
      <c r="H11" s="7">
        <v>519</v>
      </c>
      <c r="I11" s="7">
        <v>11</v>
      </c>
      <c r="J11" s="7">
        <v>401</v>
      </c>
      <c r="K11" s="7">
        <v>1135</v>
      </c>
      <c r="L11" s="7">
        <v>9</v>
      </c>
      <c r="M11" s="226" t="s">
        <v>657</v>
      </c>
      <c r="N11" s="7">
        <v>1048</v>
      </c>
      <c r="O11" s="7">
        <v>206</v>
      </c>
      <c r="P11" s="7">
        <v>110</v>
      </c>
      <c r="Q11" s="7">
        <v>598</v>
      </c>
      <c r="R11" s="7">
        <v>134</v>
      </c>
      <c r="S11" s="7"/>
      <c r="T11" s="7"/>
    </row>
    <row r="12" spans="1:20" ht="15" customHeight="1">
      <c r="A12" s="167" t="s">
        <v>552</v>
      </c>
      <c r="B12" s="7">
        <v>20722</v>
      </c>
      <c r="C12" s="7">
        <v>35</v>
      </c>
      <c r="D12" s="7">
        <v>11623</v>
      </c>
      <c r="E12" s="7">
        <v>537</v>
      </c>
      <c r="F12" s="7">
        <v>10</v>
      </c>
      <c r="G12" s="7">
        <v>1296</v>
      </c>
      <c r="H12" s="7">
        <v>494</v>
      </c>
      <c r="I12" s="7">
        <v>12</v>
      </c>
      <c r="J12" s="7">
        <v>365</v>
      </c>
      <c r="K12" s="7">
        <v>995</v>
      </c>
      <c r="L12" s="7">
        <v>4</v>
      </c>
      <c r="M12" s="7">
        <v>0</v>
      </c>
      <c r="N12" s="7">
        <v>1330</v>
      </c>
      <c r="O12" s="7">
        <v>222</v>
      </c>
      <c r="P12" s="7">
        <v>19</v>
      </c>
      <c r="Q12" s="7">
        <v>1044</v>
      </c>
      <c r="R12" s="7">
        <v>45</v>
      </c>
      <c r="S12" s="7"/>
      <c r="T12" s="7"/>
    </row>
    <row r="13" spans="1:20" ht="15" customHeight="1">
      <c r="A13" s="167" t="s">
        <v>553</v>
      </c>
      <c r="B13" s="7">
        <v>31614</v>
      </c>
      <c r="C13" s="7">
        <v>34</v>
      </c>
      <c r="D13" s="7">
        <v>12564</v>
      </c>
      <c r="E13" s="7">
        <v>477</v>
      </c>
      <c r="F13" s="7">
        <v>8</v>
      </c>
      <c r="G13" s="7">
        <v>1238</v>
      </c>
      <c r="H13" s="7">
        <v>474</v>
      </c>
      <c r="I13" s="7">
        <v>12</v>
      </c>
      <c r="J13" s="7">
        <v>340</v>
      </c>
      <c r="K13" s="7">
        <v>949</v>
      </c>
      <c r="L13" s="7">
        <v>4</v>
      </c>
      <c r="M13" s="226" t="s">
        <v>657</v>
      </c>
      <c r="N13" s="7">
        <v>1380</v>
      </c>
      <c r="O13" s="7">
        <v>252</v>
      </c>
      <c r="P13" s="7">
        <v>10</v>
      </c>
      <c r="Q13" s="7">
        <v>1019</v>
      </c>
      <c r="R13" s="7">
        <v>99</v>
      </c>
      <c r="S13" s="7"/>
      <c r="T13" s="7"/>
    </row>
    <row r="14" spans="1:20" ht="15" customHeight="1">
      <c r="A14" s="167" t="s">
        <v>554</v>
      </c>
      <c r="B14" s="171">
        <v>16094</v>
      </c>
      <c r="C14" s="171">
        <v>6</v>
      </c>
      <c r="D14" s="171">
        <v>15485</v>
      </c>
      <c r="E14" s="171">
        <v>477</v>
      </c>
      <c r="F14" s="171">
        <v>6</v>
      </c>
      <c r="G14" s="171">
        <v>1495</v>
      </c>
      <c r="H14" s="171">
        <v>690</v>
      </c>
      <c r="I14" s="171">
        <v>27</v>
      </c>
      <c r="J14" s="171">
        <v>639</v>
      </c>
      <c r="K14" s="171">
        <v>822</v>
      </c>
      <c r="L14" s="171">
        <v>5</v>
      </c>
      <c r="M14" s="172" t="s">
        <v>657</v>
      </c>
      <c r="N14" s="171">
        <v>584</v>
      </c>
      <c r="O14" s="171">
        <v>219</v>
      </c>
      <c r="P14" s="171">
        <v>19</v>
      </c>
      <c r="Q14" s="171">
        <v>310</v>
      </c>
      <c r="R14" s="171">
        <v>36</v>
      </c>
      <c r="S14" s="144"/>
      <c r="T14" s="144"/>
    </row>
    <row r="15" spans="2:20" ht="15" customHeight="1">
      <c r="B15" s="170"/>
      <c r="C15" s="33"/>
      <c r="D15" s="33"/>
      <c r="E15" s="156"/>
      <c r="F15" s="156"/>
      <c r="G15" s="156"/>
      <c r="H15" s="156"/>
      <c r="I15" s="156"/>
      <c r="J15" s="156"/>
      <c r="K15" s="33"/>
      <c r="L15" s="156"/>
      <c r="M15" s="156"/>
      <c r="N15" s="33"/>
      <c r="O15" s="156"/>
      <c r="P15" s="156"/>
      <c r="Q15" s="33"/>
      <c r="R15" s="156"/>
      <c r="S15" s="28"/>
      <c r="T15" s="32"/>
    </row>
    <row r="16" spans="1:20" ht="15" customHeight="1">
      <c r="A16" s="169"/>
      <c r="B16" s="156"/>
      <c r="C16" s="33"/>
      <c r="D16" s="33"/>
      <c r="E16" s="156"/>
      <c r="F16" s="156"/>
      <c r="G16" s="156"/>
      <c r="H16" s="156"/>
      <c r="I16" s="156"/>
      <c r="J16" s="156"/>
      <c r="K16" s="33"/>
      <c r="L16" s="156"/>
      <c r="M16" s="156"/>
      <c r="N16" s="33"/>
      <c r="O16" s="156"/>
      <c r="P16" s="156"/>
      <c r="Q16" s="33"/>
      <c r="R16" s="156"/>
      <c r="S16" s="28"/>
      <c r="T16" s="32"/>
    </row>
    <row r="17" spans="1:20" ht="15" customHeight="1">
      <c r="A17" s="168" t="s">
        <v>70</v>
      </c>
      <c r="B17" s="34"/>
      <c r="C17" s="44"/>
      <c r="D17" s="4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" customHeight="1">
      <c r="A18" s="50" t="s">
        <v>71</v>
      </c>
      <c r="B18" s="223" t="s">
        <v>657</v>
      </c>
      <c r="C18" s="224" t="s">
        <v>657</v>
      </c>
      <c r="D18" s="35">
        <v>35</v>
      </c>
      <c r="E18" s="224" t="s">
        <v>657</v>
      </c>
      <c r="F18" s="224" t="s">
        <v>657</v>
      </c>
      <c r="G18" s="224" t="s">
        <v>657</v>
      </c>
      <c r="H18" s="224" t="s">
        <v>657</v>
      </c>
      <c r="I18" s="224" t="s">
        <v>657</v>
      </c>
      <c r="J18" s="224" t="s">
        <v>657</v>
      </c>
      <c r="K18" s="224" t="s">
        <v>657</v>
      </c>
      <c r="L18" s="224" t="s">
        <v>657</v>
      </c>
      <c r="M18" s="224" t="s">
        <v>657</v>
      </c>
      <c r="N18" s="224" t="s">
        <v>657</v>
      </c>
      <c r="O18" s="224" t="s">
        <v>657</v>
      </c>
      <c r="P18" s="224" t="s">
        <v>657</v>
      </c>
      <c r="Q18" s="224" t="s">
        <v>657</v>
      </c>
      <c r="R18" s="224" t="s">
        <v>657</v>
      </c>
      <c r="S18" s="224" t="s">
        <v>663</v>
      </c>
      <c r="T18" s="224" t="s">
        <v>663</v>
      </c>
    </row>
    <row r="19" spans="1:20" ht="15" customHeight="1">
      <c r="A19" s="50" t="s">
        <v>72</v>
      </c>
      <c r="B19" s="34">
        <v>246</v>
      </c>
      <c r="C19" s="224" t="s">
        <v>657</v>
      </c>
      <c r="D19" s="35">
        <v>0</v>
      </c>
      <c r="E19" s="35">
        <v>73</v>
      </c>
      <c r="F19" s="224" t="s">
        <v>657</v>
      </c>
      <c r="G19" s="35">
        <v>678</v>
      </c>
      <c r="H19" s="35">
        <v>297</v>
      </c>
      <c r="I19" s="224" t="s">
        <v>657</v>
      </c>
      <c r="J19" s="224" t="s">
        <v>657</v>
      </c>
      <c r="K19" s="224" t="s">
        <v>657</v>
      </c>
      <c r="L19" s="224" t="s">
        <v>657</v>
      </c>
      <c r="M19" s="224" t="s">
        <v>657</v>
      </c>
      <c r="N19" s="224" t="s">
        <v>657</v>
      </c>
      <c r="O19" s="224" t="s">
        <v>657</v>
      </c>
      <c r="P19" s="224" t="s">
        <v>657</v>
      </c>
      <c r="Q19" s="224" t="s">
        <v>657</v>
      </c>
      <c r="R19" s="224" t="s">
        <v>657</v>
      </c>
      <c r="S19" s="224" t="s">
        <v>663</v>
      </c>
      <c r="T19" s="224" t="s">
        <v>663</v>
      </c>
    </row>
    <row r="20" spans="1:20" ht="15" customHeight="1">
      <c r="A20" s="50" t="s">
        <v>73</v>
      </c>
      <c r="B20" s="223" t="s">
        <v>657</v>
      </c>
      <c r="C20" s="224" t="s">
        <v>657</v>
      </c>
      <c r="D20" s="35">
        <v>244</v>
      </c>
      <c r="E20" s="35">
        <v>151</v>
      </c>
      <c r="F20" s="35">
        <v>0</v>
      </c>
      <c r="G20" s="35">
        <v>681</v>
      </c>
      <c r="H20" s="35">
        <v>388</v>
      </c>
      <c r="I20" s="35">
        <v>4</v>
      </c>
      <c r="J20" s="224" t="s">
        <v>657</v>
      </c>
      <c r="K20" s="224" t="s">
        <v>657</v>
      </c>
      <c r="L20" s="224" t="s">
        <v>657</v>
      </c>
      <c r="M20" s="224" t="s">
        <v>657</v>
      </c>
      <c r="N20" s="224" t="s">
        <v>657</v>
      </c>
      <c r="O20" s="224" t="s">
        <v>657</v>
      </c>
      <c r="P20" s="224" t="s">
        <v>657</v>
      </c>
      <c r="Q20" s="224" t="s">
        <v>657</v>
      </c>
      <c r="R20" s="224" t="s">
        <v>657</v>
      </c>
      <c r="S20" s="224" t="s">
        <v>663</v>
      </c>
      <c r="T20" s="224" t="s">
        <v>663</v>
      </c>
    </row>
    <row r="21" spans="1:20" ht="15" customHeight="1">
      <c r="A21" s="50" t="s">
        <v>516</v>
      </c>
      <c r="B21" s="34">
        <v>0</v>
      </c>
      <c r="C21" s="224" t="s">
        <v>657</v>
      </c>
      <c r="D21" s="35">
        <v>1</v>
      </c>
      <c r="E21" s="35">
        <v>8</v>
      </c>
      <c r="F21" s="35">
        <v>1</v>
      </c>
      <c r="G21" s="35">
        <v>19</v>
      </c>
      <c r="H21" s="224" t="s">
        <v>657</v>
      </c>
      <c r="I21" s="224" t="s">
        <v>657</v>
      </c>
      <c r="J21" s="35">
        <v>3</v>
      </c>
      <c r="K21" s="35">
        <v>807</v>
      </c>
      <c r="L21" s="224" t="s">
        <v>657</v>
      </c>
      <c r="M21" s="224" t="s">
        <v>657</v>
      </c>
      <c r="N21" s="224" t="s">
        <v>657</v>
      </c>
      <c r="O21" s="224" t="s">
        <v>657</v>
      </c>
      <c r="P21" s="224" t="s">
        <v>657</v>
      </c>
      <c r="Q21" s="224" t="s">
        <v>657</v>
      </c>
      <c r="R21" s="224" t="s">
        <v>657</v>
      </c>
      <c r="S21" s="224" t="s">
        <v>663</v>
      </c>
      <c r="T21" s="224" t="s">
        <v>663</v>
      </c>
    </row>
    <row r="22" spans="1:20" ht="15" customHeight="1">
      <c r="A22" s="50" t="s">
        <v>208</v>
      </c>
      <c r="B22" s="223" t="s">
        <v>657</v>
      </c>
      <c r="C22" s="224" t="s">
        <v>657</v>
      </c>
      <c r="D22" s="224" t="s">
        <v>657</v>
      </c>
      <c r="E22" s="224" t="s">
        <v>657</v>
      </c>
      <c r="F22" s="224" t="s">
        <v>657</v>
      </c>
      <c r="G22" s="224" t="s">
        <v>657</v>
      </c>
      <c r="H22" s="224" t="s">
        <v>657</v>
      </c>
      <c r="I22" s="224" t="s">
        <v>657</v>
      </c>
      <c r="J22" s="224" t="s">
        <v>657</v>
      </c>
      <c r="K22" s="224" t="s">
        <v>657</v>
      </c>
      <c r="L22" s="224" t="s">
        <v>657</v>
      </c>
      <c r="M22" s="224" t="s">
        <v>657</v>
      </c>
      <c r="N22" s="224" t="s">
        <v>657</v>
      </c>
      <c r="O22" s="224" t="s">
        <v>657</v>
      </c>
      <c r="P22" s="224" t="s">
        <v>657</v>
      </c>
      <c r="Q22" s="224" t="s">
        <v>657</v>
      </c>
      <c r="R22" s="224" t="s">
        <v>657</v>
      </c>
      <c r="S22" s="224" t="s">
        <v>663</v>
      </c>
      <c r="T22" s="224" t="s">
        <v>667</v>
      </c>
    </row>
    <row r="23" spans="1:20" ht="15" customHeight="1">
      <c r="A23" s="46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" customHeight="1">
      <c r="A24" s="168" t="s">
        <v>209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 customHeight="1">
      <c r="A25" s="50" t="s">
        <v>210</v>
      </c>
      <c r="B25" s="223" t="s">
        <v>657</v>
      </c>
      <c r="C25" s="224" t="s">
        <v>657</v>
      </c>
      <c r="D25" s="224" t="s">
        <v>657</v>
      </c>
      <c r="E25" s="224" t="s">
        <v>657</v>
      </c>
      <c r="F25" s="224" t="s">
        <v>657</v>
      </c>
      <c r="G25" s="224" t="s">
        <v>657</v>
      </c>
      <c r="H25" s="224" t="s">
        <v>657</v>
      </c>
      <c r="I25" s="224" t="s">
        <v>657</v>
      </c>
      <c r="J25" s="224" t="s">
        <v>657</v>
      </c>
      <c r="K25" s="224" t="s">
        <v>657</v>
      </c>
      <c r="L25" s="224" t="s">
        <v>657</v>
      </c>
      <c r="M25" s="224" t="s">
        <v>657</v>
      </c>
      <c r="N25" s="224" t="s">
        <v>657</v>
      </c>
      <c r="O25" s="224" t="s">
        <v>657</v>
      </c>
      <c r="P25" s="224" t="s">
        <v>657</v>
      </c>
      <c r="Q25" s="224" t="s">
        <v>657</v>
      </c>
      <c r="R25" s="224" t="s">
        <v>657</v>
      </c>
      <c r="S25" s="224" t="s">
        <v>663</v>
      </c>
      <c r="T25" s="224" t="s">
        <v>663</v>
      </c>
    </row>
    <row r="26" spans="1:20" ht="15" customHeight="1">
      <c r="A26" s="50" t="s">
        <v>211</v>
      </c>
      <c r="B26" s="223" t="s">
        <v>657</v>
      </c>
      <c r="C26" s="224" t="s">
        <v>657</v>
      </c>
      <c r="D26" s="224" t="s">
        <v>657</v>
      </c>
      <c r="E26" s="224" t="s">
        <v>657</v>
      </c>
      <c r="F26" s="224" t="s">
        <v>657</v>
      </c>
      <c r="G26" s="224" t="s">
        <v>657</v>
      </c>
      <c r="H26" s="224" t="s">
        <v>657</v>
      </c>
      <c r="I26" s="224" t="s">
        <v>657</v>
      </c>
      <c r="J26" s="224" t="s">
        <v>657</v>
      </c>
      <c r="K26" s="224" t="s">
        <v>657</v>
      </c>
      <c r="L26" s="224" t="s">
        <v>657</v>
      </c>
      <c r="M26" s="224" t="s">
        <v>657</v>
      </c>
      <c r="N26" s="224" t="s">
        <v>657</v>
      </c>
      <c r="O26" s="224" t="s">
        <v>657</v>
      </c>
      <c r="P26" s="224" t="s">
        <v>657</v>
      </c>
      <c r="Q26" s="224" t="s">
        <v>657</v>
      </c>
      <c r="R26" s="224" t="s">
        <v>657</v>
      </c>
      <c r="S26" s="224" t="s">
        <v>663</v>
      </c>
      <c r="T26" s="224" t="s">
        <v>663</v>
      </c>
    </row>
    <row r="27" spans="1:20" ht="15" customHeight="1">
      <c r="A27" s="50" t="s">
        <v>517</v>
      </c>
      <c r="B27" s="223" t="s">
        <v>657</v>
      </c>
      <c r="C27" s="224" t="s">
        <v>657</v>
      </c>
      <c r="D27" s="224" t="s">
        <v>657</v>
      </c>
      <c r="E27" s="224" t="s">
        <v>657</v>
      </c>
      <c r="F27" s="224" t="s">
        <v>657</v>
      </c>
      <c r="G27" s="224" t="s">
        <v>657</v>
      </c>
      <c r="H27" s="224" t="s">
        <v>657</v>
      </c>
      <c r="I27" s="224" t="s">
        <v>657</v>
      </c>
      <c r="J27" s="224" t="s">
        <v>657</v>
      </c>
      <c r="K27" s="224" t="s">
        <v>657</v>
      </c>
      <c r="L27" s="224" t="s">
        <v>657</v>
      </c>
      <c r="M27" s="224" t="s">
        <v>657</v>
      </c>
      <c r="N27" s="224" t="s">
        <v>657</v>
      </c>
      <c r="O27" s="224" t="s">
        <v>657</v>
      </c>
      <c r="P27" s="224" t="s">
        <v>657</v>
      </c>
      <c r="Q27" s="224" t="s">
        <v>657</v>
      </c>
      <c r="R27" s="224" t="s">
        <v>657</v>
      </c>
      <c r="S27" s="224" t="s">
        <v>663</v>
      </c>
      <c r="T27" s="224" t="s">
        <v>663</v>
      </c>
    </row>
    <row r="28" spans="1:20" ht="15" customHeight="1">
      <c r="A28" s="50" t="s">
        <v>212</v>
      </c>
      <c r="B28" s="223" t="s">
        <v>657</v>
      </c>
      <c r="C28" s="224" t="s">
        <v>657</v>
      </c>
      <c r="D28" s="224" t="s">
        <v>657</v>
      </c>
      <c r="E28" s="224" t="s">
        <v>657</v>
      </c>
      <c r="F28" s="224" t="s">
        <v>657</v>
      </c>
      <c r="G28" s="224" t="s">
        <v>657</v>
      </c>
      <c r="H28" s="224" t="s">
        <v>657</v>
      </c>
      <c r="I28" s="224" t="s">
        <v>657</v>
      </c>
      <c r="J28" s="224" t="s">
        <v>657</v>
      </c>
      <c r="K28" s="224" t="s">
        <v>657</v>
      </c>
      <c r="L28" s="224" t="s">
        <v>657</v>
      </c>
      <c r="M28" s="224" t="s">
        <v>657</v>
      </c>
      <c r="N28" s="224" t="s">
        <v>657</v>
      </c>
      <c r="O28" s="224" t="s">
        <v>657</v>
      </c>
      <c r="P28" s="224" t="s">
        <v>657</v>
      </c>
      <c r="Q28" s="224" t="s">
        <v>657</v>
      </c>
      <c r="R28" s="224" t="s">
        <v>657</v>
      </c>
      <c r="S28" s="224" t="s">
        <v>663</v>
      </c>
      <c r="T28" s="224" t="s">
        <v>663</v>
      </c>
    </row>
    <row r="29" spans="1:20" ht="15" customHeight="1">
      <c r="A29" s="50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" customHeight="1">
      <c r="A30" s="168" t="s">
        <v>213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 customHeight="1">
      <c r="A31" s="50" t="s">
        <v>518</v>
      </c>
      <c r="B31" s="223" t="s">
        <v>657</v>
      </c>
      <c r="C31" s="224" t="s">
        <v>657</v>
      </c>
      <c r="D31" s="224" t="s">
        <v>657</v>
      </c>
      <c r="E31" s="224" t="s">
        <v>657</v>
      </c>
      <c r="F31" s="224" t="s">
        <v>657</v>
      </c>
      <c r="G31" s="224" t="s">
        <v>657</v>
      </c>
      <c r="H31" s="224" t="s">
        <v>657</v>
      </c>
      <c r="I31" s="224" t="s">
        <v>657</v>
      </c>
      <c r="J31" s="224" t="s">
        <v>657</v>
      </c>
      <c r="K31" s="224" t="s">
        <v>657</v>
      </c>
      <c r="L31" s="224" t="s">
        <v>657</v>
      </c>
      <c r="M31" s="224" t="s">
        <v>657</v>
      </c>
      <c r="N31" s="224" t="s">
        <v>657</v>
      </c>
      <c r="O31" s="224" t="s">
        <v>657</v>
      </c>
      <c r="P31" s="224" t="s">
        <v>657</v>
      </c>
      <c r="Q31" s="224" t="s">
        <v>657</v>
      </c>
      <c r="R31" s="224" t="s">
        <v>657</v>
      </c>
      <c r="S31" s="224" t="s">
        <v>663</v>
      </c>
      <c r="T31" s="224" t="s">
        <v>663</v>
      </c>
    </row>
    <row r="32" spans="1:20" ht="15" customHeight="1">
      <c r="A32" s="50" t="s">
        <v>214</v>
      </c>
      <c r="B32" s="223" t="s">
        <v>657</v>
      </c>
      <c r="C32" s="224" t="s">
        <v>657</v>
      </c>
      <c r="D32" s="224" t="s">
        <v>657</v>
      </c>
      <c r="E32" s="224" t="s">
        <v>657</v>
      </c>
      <c r="F32" s="224" t="s">
        <v>657</v>
      </c>
      <c r="G32" s="224" t="s">
        <v>657</v>
      </c>
      <c r="H32" s="224" t="s">
        <v>657</v>
      </c>
      <c r="I32" s="224" t="s">
        <v>657</v>
      </c>
      <c r="J32" s="224" t="s">
        <v>657</v>
      </c>
      <c r="K32" s="224" t="s">
        <v>657</v>
      </c>
      <c r="L32" s="224" t="s">
        <v>657</v>
      </c>
      <c r="M32" s="224" t="s">
        <v>657</v>
      </c>
      <c r="N32" s="224" t="s">
        <v>657</v>
      </c>
      <c r="O32" s="224" t="s">
        <v>657</v>
      </c>
      <c r="P32" s="224" t="s">
        <v>657</v>
      </c>
      <c r="Q32" s="224" t="s">
        <v>657</v>
      </c>
      <c r="R32" s="224" t="s">
        <v>657</v>
      </c>
      <c r="S32" s="224" t="s">
        <v>663</v>
      </c>
      <c r="T32" s="224" t="s">
        <v>663</v>
      </c>
    </row>
    <row r="33" spans="1:20" ht="15" customHeight="1">
      <c r="A33" s="50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5" customHeight="1">
      <c r="A34" s="168" t="s">
        <v>215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5" customHeight="1">
      <c r="A35" s="50" t="s">
        <v>216</v>
      </c>
      <c r="B35" s="223" t="s">
        <v>657</v>
      </c>
      <c r="C35" s="224" t="s">
        <v>657</v>
      </c>
      <c r="D35" s="224" t="s">
        <v>657</v>
      </c>
      <c r="E35" s="224" t="s">
        <v>657</v>
      </c>
      <c r="F35" s="224" t="s">
        <v>657</v>
      </c>
      <c r="G35" s="224" t="s">
        <v>657</v>
      </c>
      <c r="H35" s="224" t="s">
        <v>657</v>
      </c>
      <c r="I35" s="224" t="s">
        <v>657</v>
      </c>
      <c r="J35" s="224" t="s">
        <v>657</v>
      </c>
      <c r="K35" s="224" t="s">
        <v>657</v>
      </c>
      <c r="L35" s="224" t="s">
        <v>657</v>
      </c>
      <c r="M35" s="224" t="s">
        <v>657</v>
      </c>
      <c r="N35" s="224" t="s">
        <v>657</v>
      </c>
      <c r="O35" s="224" t="s">
        <v>657</v>
      </c>
      <c r="P35" s="224" t="s">
        <v>657</v>
      </c>
      <c r="Q35" s="224" t="s">
        <v>657</v>
      </c>
      <c r="R35" s="224" t="s">
        <v>657</v>
      </c>
      <c r="S35" s="224" t="s">
        <v>663</v>
      </c>
      <c r="T35" s="224" t="s">
        <v>663</v>
      </c>
    </row>
    <row r="36" spans="1:20" ht="15" customHeight="1">
      <c r="A36" s="50" t="s">
        <v>217</v>
      </c>
      <c r="B36" s="223" t="s">
        <v>657</v>
      </c>
      <c r="C36" s="224" t="s">
        <v>657</v>
      </c>
      <c r="D36" s="224" t="s">
        <v>657</v>
      </c>
      <c r="E36" s="224" t="s">
        <v>657</v>
      </c>
      <c r="F36" s="224" t="s">
        <v>657</v>
      </c>
      <c r="G36" s="224" t="s">
        <v>657</v>
      </c>
      <c r="H36" s="224" t="s">
        <v>657</v>
      </c>
      <c r="I36" s="224" t="s">
        <v>657</v>
      </c>
      <c r="J36" s="224" t="s">
        <v>657</v>
      </c>
      <c r="K36" s="224" t="s">
        <v>657</v>
      </c>
      <c r="L36" s="224" t="s">
        <v>657</v>
      </c>
      <c r="M36" s="224" t="s">
        <v>657</v>
      </c>
      <c r="N36" s="224" t="s">
        <v>657</v>
      </c>
      <c r="O36" s="224" t="s">
        <v>657</v>
      </c>
      <c r="P36" s="224" t="s">
        <v>657</v>
      </c>
      <c r="Q36" s="224" t="s">
        <v>657</v>
      </c>
      <c r="R36" s="224" t="s">
        <v>657</v>
      </c>
      <c r="S36" s="224" t="s">
        <v>663</v>
      </c>
      <c r="T36" s="224" t="s">
        <v>663</v>
      </c>
    </row>
    <row r="37" spans="1:20" ht="15" customHeight="1">
      <c r="A37" s="50" t="s">
        <v>249</v>
      </c>
      <c r="B37" s="34">
        <v>26</v>
      </c>
      <c r="C37" s="35">
        <v>1</v>
      </c>
      <c r="D37" s="35">
        <v>10336</v>
      </c>
      <c r="E37" s="35">
        <v>41</v>
      </c>
      <c r="F37" s="35">
        <v>4</v>
      </c>
      <c r="G37" s="35">
        <v>2</v>
      </c>
      <c r="H37" s="224" t="s">
        <v>657</v>
      </c>
      <c r="I37" s="35">
        <v>22</v>
      </c>
      <c r="J37" s="35">
        <v>38</v>
      </c>
      <c r="K37" s="35">
        <v>1</v>
      </c>
      <c r="L37" s="224" t="s">
        <v>657</v>
      </c>
      <c r="M37" s="224" t="s">
        <v>657</v>
      </c>
      <c r="N37" s="35">
        <v>0</v>
      </c>
      <c r="O37" s="35">
        <v>0</v>
      </c>
      <c r="P37" s="224" t="s">
        <v>657</v>
      </c>
      <c r="Q37" s="224" t="s">
        <v>657</v>
      </c>
      <c r="R37" s="224" t="s">
        <v>657</v>
      </c>
      <c r="S37" s="224" t="s">
        <v>666</v>
      </c>
      <c r="T37" s="224" t="s">
        <v>663</v>
      </c>
    </row>
    <row r="38" spans="1:20" ht="15" customHeight="1">
      <c r="A38" s="50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" customHeight="1">
      <c r="A39" s="168" t="s">
        <v>540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5" customHeight="1">
      <c r="A40" s="50" t="s">
        <v>541</v>
      </c>
      <c r="B40" s="223" t="s">
        <v>657</v>
      </c>
      <c r="C40" s="224" t="s">
        <v>657</v>
      </c>
      <c r="D40" s="35">
        <v>0</v>
      </c>
      <c r="E40" s="224" t="s">
        <v>657</v>
      </c>
      <c r="F40" s="224" t="s">
        <v>657</v>
      </c>
      <c r="G40" s="224" t="s">
        <v>657</v>
      </c>
      <c r="H40" s="224" t="s">
        <v>657</v>
      </c>
      <c r="I40" s="224" t="s">
        <v>657</v>
      </c>
      <c r="J40" s="224" t="s">
        <v>657</v>
      </c>
      <c r="K40" s="224" t="s">
        <v>657</v>
      </c>
      <c r="L40" s="224" t="s">
        <v>657</v>
      </c>
      <c r="M40" s="224" t="s">
        <v>657</v>
      </c>
      <c r="N40" s="224" t="s">
        <v>657</v>
      </c>
      <c r="O40" s="224" t="s">
        <v>657</v>
      </c>
      <c r="P40" s="224" t="s">
        <v>657</v>
      </c>
      <c r="Q40" s="224" t="s">
        <v>657</v>
      </c>
      <c r="R40" s="224" t="s">
        <v>657</v>
      </c>
      <c r="S40" s="224" t="s">
        <v>663</v>
      </c>
      <c r="T40" s="224" t="s">
        <v>663</v>
      </c>
    </row>
    <row r="41" spans="1:20" ht="15" customHeight="1">
      <c r="A41" s="50" t="s">
        <v>219</v>
      </c>
      <c r="B41" s="34">
        <v>13924</v>
      </c>
      <c r="C41" s="35">
        <v>0</v>
      </c>
      <c r="D41" s="35">
        <v>3992</v>
      </c>
      <c r="E41" s="35">
        <v>0</v>
      </c>
      <c r="F41" s="224" t="s">
        <v>657</v>
      </c>
      <c r="G41" s="224" t="s">
        <v>657</v>
      </c>
      <c r="H41" s="224" t="s">
        <v>657</v>
      </c>
      <c r="I41" s="224" t="s">
        <v>657</v>
      </c>
      <c r="J41" s="224" t="s">
        <v>657</v>
      </c>
      <c r="K41" s="224" t="s">
        <v>657</v>
      </c>
      <c r="L41" s="224" t="s">
        <v>657</v>
      </c>
      <c r="M41" s="224" t="s">
        <v>657</v>
      </c>
      <c r="N41" s="224" t="s">
        <v>657</v>
      </c>
      <c r="O41" s="224" t="s">
        <v>657</v>
      </c>
      <c r="P41" s="224" t="s">
        <v>657</v>
      </c>
      <c r="Q41" s="224" t="s">
        <v>657</v>
      </c>
      <c r="R41" s="224" t="s">
        <v>657</v>
      </c>
      <c r="S41" s="224" t="s">
        <v>663</v>
      </c>
      <c r="T41" s="224" t="s">
        <v>663</v>
      </c>
    </row>
    <row r="42" spans="1:20" ht="15" customHeight="1">
      <c r="A42" s="50" t="s">
        <v>220</v>
      </c>
      <c r="B42" s="34">
        <v>4</v>
      </c>
      <c r="C42" s="224" t="s">
        <v>657</v>
      </c>
      <c r="D42" s="35">
        <v>17</v>
      </c>
      <c r="E42" s="35">
        <v>0</v>
      </c>
      <c r="F42" s="35">
        <v>0</v>
      </c>
      <c r="G42" s="224" t="s">
        <v>657</v>
      </c>
      <c r="H42" s="224" t="s">
        <v>657</v>
      </c>
      <c r="I42" s="35">
        <v>0</v>
      </c>
      <c r="J42" s="35">
        <v>0</v>
      </c>
      <c r="K42" s="224" t="s">
        <v>657</v>
      </c>
      <c r="L42" s="224" t="s">
        <v>657</v>
      </c>
      <c r="M42" s="224" t="s">
        <v>657</v>
      </c>
      <c r="N42" s="224" t="s">
        <v>657</v>
      </c>
      <c r="O42" s="224" t="s">
        <v>657</v>
      </c>
      <c r="P42" s="224" t="s">
        <v>657</v>
      </c>
      <c r="Q42" s="224" t="s">
        <v>657</v>
      </c>
      <c r="R42" s="224" t="s">
        <v>657</v>
      </c>
      <c r="S42" s="224" t="s">
        <v>663</v>
      </c>
      <c r="T42" s="224" t="s">
        <v>663</v>
      </c>
    </row>
    <row r="43" spans="1:20" ht="15" customHeight="1">
      <c r="A43" s="50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5" customHeight="1">
      <c r="A44" s="168" t="s">
        <v>622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5" customHeight="1">
      <c r="A45" s="50" t="s">
        <v>543</v>
      </c>
      <c r="B45" s="223" t="s">
        <v>657</v>
      </c>
      <c r="C45" s="224" t="s">
        <v>657</v>
      </c>
      <c r="D45" s="224" t="s">
        <v>657</v>
      </c>
      <c r="E45" s="224" t="s">
        <v>657</v>
      </c>
      <c r="F45" s="224" t="s">
        <v>657</v>
      </c>
      <c r="G45" s="224" t="s">
        <v>657</v>
      </c>
      <c r="H45" s="224" t="s">
        <v>657</v>
      </c>
      <c r="I45" s="224" t="s">
        <v>657</v>
      </c>
      <c r="J45" s="224" t="s">
        <v>657</v>
      </c>
      <c r="K45" s="224" t="s">
        <v>657</v>
      </c>
      <c r="L45" s="224" t="s">
        <v>657</v>
      </c>
      <c r="M45" s="224" t="s">
        <v>657</v>
      </c>
      <c r="N45" s="224" t="s">
        <v>657</v>
      </c>
      <c r="O45" s="224" t="s">
        <v>657</v>
      </c>
      <c r="P45" s="224" t="s">
        <v>657</v>
      </c>
      <c r="Q45" s="224" t="s">
        <v>657</v>
      </c>
      <c r="R45" s="224" t="s">
        <v>657</v>
      </c>
      <c r="S45" s="224" t="s">
        <v>663</v>
      </c>
      <c r="T45" s="224" t="s">
        <v>663</v>
      </c>
    </row>
    <row r="46" spans="1:20" ht="15" customHeight="1">
      <c r="A46" s="50" t="s">
        <v>544</v>
      </c>
      <c r="B46" s="223" t="s">
        <v>657</v>
      </c>
      <c r="C46" s="224" t="s">
        <v>657</v>
      </c>
      <c r="D46" s="224" t="s">
        <v>657</v>
      </c>
      <c r="E46" s="224" t="s">
        <v>657</v>
      </c>
      <c r="F46" s="224" t="s">
        <v>657</v>
      </c>
      <c r="G46" s="224" t="s">
        <v>657</v>
      </c>
      <c r="H46" s="224" t="s">
        <v>657</v>
      </c>
      <c r="I46" s="224" t="s">
        <v>657</v>
      </c>
      <c r="J46" s="224" t="s">
        <v>657</v>
      </c>
      <c r="K46" s="224" t="s">
        <v>657</v>
      </c>
      <c r="L46" s="224" t="s">
        <v>657</v>
      </c>
      <c r="M46" s="224" t="s">
        <v>657</v>
      </c>
      <c r="N46" s="224" t="s">
        <v>657</v>
      </c>
      <c r="O46" s="224" t="s">
        <v>657</v>
      </c>
      <c r="P46" s="224" t="s">
        <v>657</v>
      </c>
      <c r="Q46" s="224" t="s">
        <v>657</v>
      </c>
      <c r="R46" s="224" t="s">
        <v>657</v>
      </c>
      <c r="S46" s="224" t="s">
        <v>663</v>
      </c>
      <c r="T46" s="224" t="s">
        <v>663</v>
      </c>
    </row>
    <row r="47" spans="1:20" ht="15" customHeight="1">
      <c r="A47" s="50" t="s">
        <v>542</v>
      </c>
      <c r="B47" s="223" t="s">
        <v>657</v>
      </c>
      <c r="C47" s="224" t="s">
        <v>657</v>
      </c>
      <c r="D47" s="224" t="s">
        <v>657</v>
      </c>
      <c r="E47" s="224" t="s">
        <v>657</v>
      </c>
      <c r="F47" s="224" t="s">
        <v>657</v>
      </c>
      <c r="G47" s="224" t="s">
        <v>657</v>
      </c>
      <c r="H47" s="224" t="s">
        <v>657</v>
      </c>
      <c r="I47" s="224" t="s">
        <v>657</v>
      </c>
      <c r="J47" s="224" t="s">
        <v>657</v>
      </c>
      <c r="K47" s="224" t="s">
        <v>657</v>
      </c>
      <c r="L47" s="224" t="s">
        <v>657</v>
      </c>
      <c r="M47" s="224" t="s">
        <v>657</v>
      </c>
      <c r="N47" s="224" t="s">
        <v>657</v>
      </c>
      <c r="O47" s="224" t="s">
        <v>657</v>
      </c>
      <c r="P47" s="224" t="s">
        <v>657</v>
      </c>
      <c r="Q47" s="224" t="s">
        <v>657</v>
      </c>
      <c r="R47" s="224" t="s">
        <v>657</v>
      </c>
      <c r="S47" s="224" t="s">
        <v>663</v>
      </c>
      <c r="T47" s="224" t="s">
        <v>663</v>
      </c>
    </row>
    <row r="48" spans="1:20" ht="15" customHeight="1">
      <c r="A48" s="50" t="s">
        <v>17</v>
      </c>
      <c r="B48" s="34">
        <v>1</v>
      </c>
      <c r="C48" s="224" t="s">
        <v>657</v>
      </c>
      <c r="D48" s="35">
        <v>0</v>
      </c>
      <c r="E48" s="35">
        <v>0</v>
      </c>
      <c r="F48" s="224" t="s">
        <v>657</v>
      </c>
      <c r="G48" s="35">
        <v>0</v>
      </c>
      <c r="H48" s="224" t="s">
        <v>657</v>
      </c>
      <c r="I48" s="224" t="s">
        <v>657</v>
      </c>
      <c r="J48" s="224" t="s">
        <v>657</v>
      </c>
      <c r="K48" s="224" t="s">
        <v>657</v>
      </c>
      <c r="L48" s="224" t="s">
        <v>657</v>
      </c>
      <c r="M48" s="224" t="s">
        <v>657</v>
      </c>
      <c r="N48" s="224" t="s">
        <v>657</v>
      </c>
      <c r="O48" s="224" t="s">
        <v>657</v>
      </c>
      <c r="P48" s="224" t="s">
        <v>657</v>
      </c>
      <c r="Q48" s="224" t="s">
        <v>657</v>
      </c>
      <c r="R48" s="224" t="s">
        <v>657</v>
      </c>
      <c r="S48" s="224" t="s">
        <v>663</v>
      </c>
      <c r="T48" s="224" t="s">
        <v>663</v>
      </c>
    </row>
    <row r="49" spans="1:20" ht="15" customHeight="1">
      <c r="A49" s="50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5" customHeight="1">
      <c r="A50" s="168" t="s">
        <v>221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5" customHeight="1">
      <c r="A51" s="50" t="s">
        <v>222</v>
      </c>
      <c r="B51" s="34">
        <v>1891</v>
      </c>
      <c r="C51" s="35">
        <v>5</v>
      </c>
      <c r="D51" s="1">
        <v>758</v>
      </c>
      <c r="E51" s="35">
        <v>7</v>
      </c>
      <c r="F51" s="35">
        <v>0</v>
      </c>
      <c r="G51" s="35">
        <v>0</v>
      </c>
      <c r="H51" s="224" t="s">
        <v>657</v>
      </c>
      <c r="I51" s="224" t="s">
        <v>657</v>
      </c>
      <c r="J51" s="35">
        <v>4</v>
      </c>
      <c r="K51" s="224" t="s">
        <v>657</v>
      </c>
      <c r="L51" s="224" t="s">
        <v>657</v>
      </c>
      <c r="M51" s="224" t="s">
        <v>657</v>
      </c>
      <c r="N51" s="224" t="s">
        <v>657</v>
      </c>
      <c r="O51" s="224" t="s">
        <v>657</v>
      </c>
      <c r="P51" s="224" t="s">
        <v>657</v>
      </c>
      <c r="Q51" s="224" t="s">
        <v>657</v>
      </c>
      <c r="R51" s="224" t="s">
        <v>657</v>
      </c>
      <c r="S51" s="224" t="s">
        <v>663</v>
      </c>
      <c r="T51" s="224" t="s">
        <v>663</v>
      </c>
    </row>
    <row r="52" spans="1:20" ht="15" customHeight="1">
      <c r="A52" s="50" t="s">
        <v>223</v>
      </c>
      <c r="B52" s="34">
        <v>1</v>
      </c>
      <c r="C52" s="35">
        <v>0</v>
      </c>
      <c r="D52" s="35">
        <v>63</v>
      </c>
      <c r="E52" s="35">
        <v>10</v>
      </c>
      <c r="F52" s="35">
        <v>0</v>
      </c>
      <c r="G52" s="35">
        <v>0</v>
      </c>
      <c r="H52" s="224" t="s">
        <v>657</v>
      </c>
      <c r="I52" s="35">
        <v>0</v>
      </c>
      <c r="J52" s="35">
        <v>0</v>
      </c>
      <c r="K52" s="224" t="s">
        <v>657</v>
      </c>
      <c r="L52" s="224" t="s">
        <v>657</v>
      </c>
      <c r="M52" s="224" t="s">
        <v>657</v>
      </c>
      <c r="N52" s="224" t="s">
        <v>657</v>
      </c>
      <c r="O52" s="224" t="s">
        <v>657</v>
      </c>
      <c r="P52" s="224" t="s">
        <v>657</v>
      </c>
      <c r="Q52" s="224" t="s">
        <v>657</v>
      </c>
      <c r="R52" s="224" t="s">
        <v>657</v>
      </c>
      <c r="S52" s="224" t="s">
        <v>663</v>
      </c>
      <c r="T52" s="224" t="s">
        <v>663</v>
      </c>
    </row>
    <row r="53" spans="1:20" ht="15" customHeight="1">
      <c r="A53" s="50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5" customHeight="1">
      <c r="A54" s="168" t="s">
        <v>224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5" customHeight="1">
      <c r="A55" s="50" t="s">
        <v>225</v>
      </c>
      <c r="B55" s="223" t="s">
        <v>657</v>
      </c>
      <c r="C55" s="224" t="s">
        <v>657</v>
      </c>
      <c r="D55" s="35">
        <v>3</v>
      </c>
      <c r="E55" s="35">
        <v>0</v>
      </c>
      <c r="F55" s="35">
        <v>0</v>
      </c>
      <c r="G55" s="224" t="s">
        <v>657</v>
      </c>
      <c r="H55" s="224" t="s">
        <v>657</v>
      </c>
      <c r="I55" s="224" t="s">
        <v>657</v>
      </c>
      <c r="J55" s="35">
        <v>0</v>
      </c>
      <c r="K55" s="224" t="s">
        <v>657</v>
      </c>
      <c r="L55" s="224" t="s">
        <v>657</v>
      </c>
      <c r="M55" s="224" t="s">
        <v>657</v>
      </c>
      <c r="N55" s="224" t="s">
        <v>657</v>
      </c>
      <c r="O55" s="224" t="s">
        <v>657</v>
      </c>
      <c r="P55" s="224" t="s">
        <v>657</v>
      </c>
      <c r="Q55" s="224" t="s">
        <v>657</v>
      </c>
      <c r="R55" s="224" t="s">
        <v>657</v>
      </c>
      <c r="S55" s="224" t="s">
        <v>663</v>
      </c>
      <c r="T55" s="224" t="s">
        <v>663</v>
      </c>
    </row>
    <row r="56" spans="1:20" ht="15" customHeight="1">
      <c r="A56" s="50" t="s">
        <v>226</v>
      </c>
      <c r="B56" s="34">
        <v>1</v>
      </c>
      <c r="C56" s="35">
        <v>0</v>
      </c>
      <c r="D56" s="35">
        <v>36</v>
      </c>
      <c r="E56" s="35">
        <v>27</v>
      </c>
      <c r="F56" s="35">
        <v>1</v>
      </c>
      <c r="G56" s="35">
        <v>2</v>
      </c>
      <c r="H56" s="35">
        <v>5</v>
      </c>
      <c r="I56" s="35">
        <v>1</v>
      </c>
      <c r="J56" s="35">
        <v>1</v>
      </c>
      <c r="K56" s="224" t="s">
        <v>657</v>
      </c>
      <c r="L56" s="224" t="s">
        <v>657</v>
      </c>
      <c r="M56" s="224" t="s">
        <v>657</v>
      </c>
      <c r="N56" s="224" t="s">
        <v>657</v>
      </c>
      <c r="O56" s="224" t="s">
        <v>657</v>
      </c>
      <c r="P56" s="224" t="s">
        <v>657</v>
      </c>
      <c r="Q56" s="224" t="s">
        <v>657</v>
      </c>
      <c r="R56" s="224" t="s">
        <v>657</v>
      </c>
      <c r="S56" s="224" t="s">
        <v>663</v>
      </c>
      <c r="T56" s="224" t="s">
        <v>663</v>
      </c>
    </row>
    <row r="57" spans="1:20" ht="15" customHeight="1">
      <c r="A57" s="46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5" customHeight="1">
      <c r="A58" s="168" t="s">
        <v>621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5" customHeight="1">
      <c r="A59" s="50" t="s">
        <v>55</v>
      </c>
      <c r="B59" s="223" t="s">
        <v>657</v>
      </c>
      <c r="C59" s="224" t="s">
        <v>657</v>
      </c>
      <c r="D59" s="224" t="s">
        <v>657</v>
      </c>
      <c r="E59" s="35">
        <v>0</v>
      </c>
      <c r="F59" s="35">
        <v>0</v>
      </c>
      <c r="G59" s="35">
        <v>0</v>
      </c>
      <c r="H59" s="224" t="s">
        <v>657</v>
      </c>
      <c r="I59" s="224" t="s">
        <v>657</v>
      </c>
      <c r="J59" s="35">
        <v>0</v>
      </c>
      <c r="K59" s="35">
        <v>0</v>
      </c>
      <c r="L59" s="224" t="s">
        <v>657</v>
      </c>
      <c r="M59" s="224" t="s">
        <v>657</v>
      </c>
      <c r="N59" s="224" t="s">
        <v>657</v>
      </c>
      <c r="O59" s="224" t="s">
        <v>657</v>
      </c>
      <c r="P59" s="224" t="s">
        <v>657</v>
      </c>
      <c r="Q59" s="224" t="s">
        <v>657</v>
      </c>
      <c r="R59" s="224" t="s">
        <v>657</v>
      </c>
      <c r="S59" s="224" t="s">
        <v>663</v>
      </c>
      <c r="T59" s="224" t="s">
        <v>663</v>
      </c>
    </row>
    <row r="60" spans="1:20" ht="15" customHeight="1">
      <c r="A60" s="50" t="s">
        <v>56</v>
      </c>
      <c r="B60" s="223" t="s">
        <v>657</v>
      </c>
      <c r="C60" s="224" t="s">
        <v>657</v>
      </c>
      <c r="D60" s="224" t="s">
        <v>657</v>
      </c>
      <c r="E60" s="224" t="s">
        <v>657</v>
      </c>
      <c r="F60" s="224" t="s">
        <v>657</v>
      </c>
      <c r="G60" s="224" t="s">
        <v>657</v>
      </c>
      <c r="H60" s="224" t="s">
        <v>657</v>
      </c>
      <c r="I60" s="224" t="s">
        <v>657</v>
      </c>
      <c r="J60" s="224" t="s">
        <v>657</v>
      </c>
      <c r="K60" s="224" t="s">
        <v>657</v>
      </c>
      <c r="L60" s="224" t="s">
        <v>657</v>
      </c>
      <c r="M60" s="224" t="s">
        <v>657</v>
      </c>
      <c r="N60" s="35">
        <v>583</v>
      </c>
      <c r="O60" s="35">
        <v>219</v>
      </c>
      <c r="P60" s="35">
        <v>19</v>
      </c>
      <c r="Q60" s="35">
        <v>309</v>
      </c>
      <c r="R60" s="35">
        <v>36</v>
      </c>
      <c r="S60" s="224" t="s">
        <v>663</v>
      </c>
      <c r="T60" s="224" t="s">
        <v>666</v>
      </c>
    </row>
    <row r="61" spans="1:20" ht="15" customHeight="1">
      <c r="A61" s="50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5" customHeight="1">
      <c r="A62" s="168" t="s">
        <v>227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5" customHeight="1">
      <c r="A63" s="50" t="s">
        <v>227</v>
      </c>
      <c r="B63" s="223" t="s">
        <v>657</v>
      </c>
      <c r="C63" s="35">
        <v>0</v>
      </c>
      <c r="D63" s="35">
        <v>0</v>
      </c>
      <c r="E63" s="35">
        <v>160</v>
      </c>
      <c r="F63" s="224" t="s">
        <v>657</v>
      </c>
      <c r="G63" s="35">
        <v>113</v>
      </c>
      <c r="H63" s="224" t="s">
        <v>657</v>
      </c>
      <c r="I63" s="35">
        <v>0</v>
      </c>
      <c r="J63" s="35">
        <v>593</v>
      </c>
      <c r="K63" s="35">
        <v>14</v>
      </c>
      <c r="L63" s="35">
        <v>5</v>
      </c>
      <c r="M63" s="224" t="s">
        <v>657</v>
      </c>
      <c r="N63" s="35">
        <v>1</v>
      </c>
      <c r="O63" s="224" t="s">
        <v>657</v>
      </c>
      <c r="P63" s="224" t="s">
        <v>657</v>
      </c>
      <c r="Q63" s="35">
        <v>1</v>
      </c>
      <c r="R63" s="224" t="s">
        <v>657</v>
      </c>
      <c r="S63" s="224" t="s">
        <v>663</v>
      </c>
      <c r="T63" s="224" t="s">
        <v>663</v>
      </c>
    </row>
    <row r="64" spans="1:20" ht="18" customHeight="1">
      <c r="A64" s="51"/>
      <c r="B64" s="126"/>
      <c r="C64" s="45"/>
      <c r="D64" s="45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35"/>
      <c r="T64" s="35"/>
    </row>
    <row r="65" ht="15" customHeight="1"/>
    <row r="66" ht="15" customHeight="1"/>
  </sheetData>
  <sheetProtection/>
  <mergeCells count="21">
    <mergeCell ref="C6:C8"/>
    <mergeCell ref="Q6:Q8"/>
    <mergeCell ref="B5:L5"/>
    <mergeCell ref="I6:I8"/>
    <mergeCell ref="J6:J8"/>
    <mergeCell ref="K6:K8"/>
    <mergeCell ref="A3:R3"/>
    <mergeCell ref="M5:M8"/>
    <mergeCell ref="A5:A8"/>
    <mergeCell ref="L6:L8"/>
    <mergeCell ref="B6:B8"/>
    <mergeCell ref="R6:R8"/>
    <mergeCell ref="N5:R5"/>
    <mergeCell ref="N6:N8"/>
    <mergeCell ref="O6:O8"/>
    <mergeCell ref="P6:P8"/>
    <mergeCell ref="D6:D8"/>
    <mergeCell ref="E6:E8"/>
    <mergeCell ref="F6:F8"/>
    <mergeCell ref="G6:G8"/>
    <mergeCell ref="H6:H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0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4" width="11" style="1" customWidth="1"/>
    <col min="5" max="6" width="11.59765625" style="1" customWidth="1"/>
    <col min="7" max="9" width="11.59765625" style="1" customWidth="1" outlineLevel="1"/>
    <col min="10" max="10" width="11.59765625" style="85" customWidth="1" outlineLevel="1"/>
    <col min="11" max="12" width="11.59765625" style="1" customWidth="1" outlineLevel="1"/>
    <col min="13" max="13" width="11.59765625" style="1" customWidth="1"/>
    <col min="14" max="16" width="11.59765625" style="1" customWidth="1" outlineLevel="1"/>
    <col min="17" max="17" width="12.5" style="69" customWidth="1"/>
    <col min="18" max="18" width="12" style="1" customWidth="1" outlineLevel="1"/>
    <col min="19" max="19" width="10.59765625" style="1" customWidth="1" outlineLevel="1"/>
    <col min="20" max="20" width="12" style="1" customWidth="1" outlineLevel="1"/>
    <col min="21" max="21" width="10.59765625" style="1" customWidth="1" outlineLevel="1"/>
    <col min="22" max="16384" width="10.59765625" style="1" customWidth="1"/>
  </cols>
  <sheetData>
    <row r="1" spans="1:21" s="17" customFormat="1" ht="15" customHeight="1">
      <c r="A1" s="149" t="s">
        <v>673</v>
      </c>
      <c r="J1" s="82"/>
      <c r="S1" s="67"/>
      <c r="U1" s="67" t="s">
        <v>674</v>
      </c>
    </row>
    <row r="2" spans="1:17" ht="15" customHeight="1">
      <c r="A2" s="61"/>
      <c r="B2" s="61"/>
      <c r="C2" s="61"/>
      <c r="D2" s="61"/>
      <c r="E2" s="61"/>
      <c r="F2" s="61"/>
      <c r="G2" s="61"/>
      <c r="H2" s="61"/>
      <c r="I2" s="61"/>
      <c r="J2" s="83"/>
      <c r="K2" s="61"/>
      <c r="L2" s="61"/>
      <c r="M2" s="61"/>
      <c r="N2" s="61"/>
      <c r="O2" s="61"/>
      <c r="P2" s="61"/>
      <c r="Q2" s="68"/>
    </row>
    <row r="3" spans="1:21" s="80" customFormat="1" ht="18" customHeight="1">
      <c r="A3" s="469" t="s">
        <v>566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1" ht="15" customHeight="1" thickBot="1">
      <c r="A4" s="59"/>
      <c r="B4" s="59"/>
      <c r="C4" s="59"/>
      <c r="D4" s="59"/>
      <c r="E4" s="59"/>
      <c r="F4" s="59"/>
      <c r="G4" s="59"/>
      <c r="H4" s="59"/>
      <c r="I4" s="59"/>
      <c r="J4" s="84"/>
      <c r="K4" s="59"/>
      <c r="L4" s="59"/>
      <c r="M4" s="59"/>
      <c r="N4" s="59"/>
      <c r="O4" s="57"/>
      <c r="P4" s="57"/>
      <c r="Q4" s="75"/>
      <c r="R4" s="59"/>
      <c r="S4" s="59"/>
      <c r="T4" s="59" t="s">
        <v>302</v>
      </c>
      <c r="U4" s="59"/>
    </row>
    <row r="5" spans="1:21" ht="15" customHeight="1">
      <c r="A5" s="470" t="s">
        <v>54</v>
      </c>
      <c r="B5" s="470"/>
      <c r="C5" s="471"/>
      <c r="D5" s="472" t="s">
        <v>377</v>
      </c>
      <c r="E5" s="453" t="s">
        <v>299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1" ht="15" customHeight="1">
      <c r="A6" s="451"/>
      <c r="B6" s="451"/>
      <c r="C6" s="444"/>
      <c r="D6" s="449"/>
      <c r="E6" s="340" t="s">
        <v>245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</row>
    <row r="7" spans="1:21" ht="15" customHeight="1">
      <c r="A7" s="451"/>
      <c r="B7" s="451"/>
      <c r="C7" s="444"/>
      <c r="D7" s="449"/>
      <c r="E7" s="375" t="s">
        <v>244</v>
      </c>
      <c r="F7" s="374" t="s">
        <v>378</v>
      </c>
      <c r="G7" s="375" t="s">
        <v>379</v>
      </c>
      <c r="H7" s="375" t="s">
        <v>380</v>
      </c>
      <c r="I7" s="375" t="s">
        <v>381</v>
      </c>
      <c r="J7" s="375" t="s">
        <v>382</v>
      </c>
      <c r="K7" s="375" t="s">
        <v>383</v>
      </c>
      <c r="L7" s="375" t="s">
        <v>384</v>
      </c>
      <c r="M7" s="466" t="s">
        <v>385</v>
      </c>
      <c r="N7" s="375" t="s">
        <v>386</v>
      </c>
      <c r="O7" s="375" t="s">
        <v>387</v>
      </c>
      <c r="P7" s="467" t="s">
        <v>236</v>
      </c>
      <c r="Q7" s="468"/>
      <c r="R7" s="375" t="s">
        <v>390</v>
      </c>
      <c r="S7" s="466" t="s">
        <v>391</v>
      </c>
      <c r="T7" s="375" t="s">
        <v>392</v>
      </c>
      <c r="U7" s="466" t="s">
        <v>393</v>
      </c>
    </row>
    <row r="8" spans="1:21" ht="15" customHeight="1">
      <c r="A8" s="451"/>
      <c r="B8" s="451"/>
      <c r="C8" s="444"/>
      <c r="D8" s="449"/>
      <c r="E8" s="375"/>
      <c r="F8" s="374"/>
      <c r="G8" s="375"/>
      <c r="H8" s="375"/>
      <c r="I8" s="375"/>
      <c r="J8" s="375"/>
      <c r="K8" s="375"/>
      <c r="L8" s="375"/>
      <c r="M8" s="466"/>
      <c r="N8" s="375"/>
      <c r="O8" s="375"/>
      <c r="P8" s="303" t="s">
        <v>388</v>
      </c>
      <c r="Q8" s="303" t="s">
        <v>389</v>
      </c>
      <c r="R8" s="375"/>
      <c r="S8" s="466"/>
      <c r="T8" s="375"/>
      <c r="U8" s="466"/>
    </row>
    <row r="9" spans="1:21" ht="15" customHeight="1">
      <c r="A9" s="452"/>
      <c r="B9" s="452"/>
      <c r="C9" s="445"/>
      <c r="D9" s="450"/>
      <c r="E9" s="375"/>
      <c r="F9" s="374"/>
      <c r="G9" s="375"/>
      <c r="H9" s="375"/>
      <c r="I9" s="375"/>
      <c r="J9" s="375"/>
      <c r="K9" s="375"/>
      <c r="L9" s="375"/>
      <c r="M9" s="466"/>
      <c r="N9" s="375"/>
      <c r="O9" s="375"/>
      <c r="P9" s="304"/>
      <c r="Q9" s="304"/>
      <c r="R9" s="375"/>
      <c r="S9" s="466"/>
      <c r="T9" s="375"/>
      <c r="U9" s="466"/>
    </row>
    <row r="10" spans="1:17" ht="15" customHeight="1">
      <c r="A10" s="22"/>
      <c r="B10" s="22"/>
      <c r="C10" s="15"/>
      <c r="D10" s="22"/>
      <c r="E10" s="5"/>
      <c r="F10" s="7"/>
      <c r="G10" s="7"/>
      <c r="H10" s="7"/>
      <c r="I10" s="7"/>
      <c r="J10" s="14"/>
      <c r="K10" s="7"/>
      <c r="L10" s="7"/>
      <c r="M10" s="7"/>
      <c r="N10" s="7"/>
      <c r="O10" s="7"/>
      <c r="P10" s="7"/>
      <c r="Q10" s="71"/>
    </row>
    <row r="11" spans="1:21" ht="15" customHeight="1">
      <c r="A11" s="22" t="s">
        <v>300</v>
      </c>
      <c r="B11" s="22"/>
      <c r="C11" s="15" t="s">
        <v>567</v>
      </c>
      <c r="D11" s="175">
        <v>87380</v>
      </c>
      <c r="E11" s="176">
        <v>53201</v>
      </c>
      <c r="F11" s="7">
        <v>223</v>
      </c>
      <c r="G11" s="7">
        <v>7</v>
      </c>
      <c r="H11" s="7">
        <v>140</v>
      </c>
      <c r="I11" s="7">
        <v>31</v>
      </c>
      <c r="J11" s="7">
        <v>11022</v>
      </c>
      <c r="K11" s="7">
        <v>203</v>
      </c>
      <c r="L11" s="7">
        <v>610</v>
      </c>
      <c r="M11" s="7">
        <v>2146</v>
      </c>
      <c r="N11" s="7">
        <v>19444</v>
      </c>
      <c r="O11" s="7">
        <v>114</v>
      </c>
      <c r="P11" s="7">
        <v>497</v>
      </c>
      <c r="Q11" s="71">
        <v>412</v>
      </c>
      <c r="R11" s="1">
        <v>217</v>
      </c>
      <c r="S11" s="1">
        <v>389</v>
      </c>
      <c r="T11" s="1">
        <v>55</v>
      </c>
      <c r="U11" s="1">
        <v>118</v>
      </c>
    </row>
    <row r="12" spans="2:21" ht="15" customHeight="1">
      <c r="B12" s="22"/>
      <c r="C12" s="228" t="s">
        <v>668</v>
      </c>
      <c r="D12" s="175">
        <v>98822</v>
      </c>
      <c r="E12" s="176">
        <v>64228</v>
      </c>
      <c r="F12" s="7">
        <v>329</v>
      </c>
      <c r="G12" s="7">
        <v>19</v>
      </c>
      <c r="H12" s="7">
        <v>214</v>
      </c>
      <c r="I12" s="7">
        <v>31</v>
      </c>
      <c r="J12" s="7">
        <v>20326</v>
      </c>
      <c r="K12" s="7">
        <v>333</v>
      </c>
      <c r="L12" s="7">
        <v>548</v>
      </c>
      <c r="M12" s="7">
        <v>1111</v>
      </c>
      <c r="N12" s="7">
        <v>19208</v>
      </c>
      <c r="O12" s="7">
        <v>13</v>
      </c>
      <c r="P12" s="7">
        <v>1573</v>
      </c>
      <c r="Q12" s="71">
        <v>324</v>
      </c>
      <c r="R12" s="1">
        <v>292</v>
      </c>
      <c r="S12" s="1">
        <v>362</v>
      </c>
      <c r="T12" s="1">
        <v>54</v>
      </c>
      <c r="U12" s="1">
        <v>129</v>
      </c>
    </row>
    <row r="13" spans="1:21" ht="15" customHeight="1">
      <c r="A13" s="22"/>
      <c r="B13" s="22"/>
      <c r="C13" s="228" t="s">
        <v>669</v>
      </c>
      <c r="D13" s="175">
        <v>84368</v>
      </c>
      <c r="E13" s="176">
        <v>45724</v>
      </c>
      <c r="F13" s="7">
        <v>461</v>
      </c>
      <c r="G13" s="7">
        <v>6</v>
      </c>
      <c r="H13" s="7">
        <v>208</v>
      </c>
      <c r="I13" s="7">
        <v>26</v>
      </c>
      <c r="J13" s="7">
        <v>11345</v>
      </c>
      <c r="K13" s="7">
        <v>287</v>
      </c>
      <c r="L13" s="7">
        <v>474</v>
      </c>
      <c r="M13" s="7">
        <v>1394</v>
      </c>
      <c r="N13" s="7">
        <v>10717</v>
      </c>
      <c r="O13" s="7">
        <v>6</v>
      </c>
      <c r="P13" s="7">
        <v>1190</v>
      </c>
      <c r="Q13" s="71">
        <v>1564</v>
      </c>
      <c r="R13" s="1">
        <v>217</v>
      </c>
      <c r="S13" s="1">
        <v>369</v>
      </c>
      <c r="T13" s="1">
        <v>50</v>
      </c>
      <c r="U13" s="1">
        <v>261</v>
      </c>
    </row>
    <row r="14" spans="1:21" ht="15" customHeight="1">
      <c r="A14" s="22"/>
      <c r="B14" s="22"/>
      <c r="C14" s="228" t="s">
        <v>670</v>
      </c>
      <c r="D14" s="175">
        <v>88458</v>
      </c>
      <c r="E14" s="176">
        <v>53029</v>
      </c>
      <c r="F14" s="7">
        <v>93</v>
      </c>
      <c r="G14" s="7">
        <v>21</v>
      </c>
      <c r="H14" s="7">
        <v>182</v>
      </c>
      <c r="I14" s="7">
        <v>23</v>
      </c>
      <c r="J14" s="7">
        <v>18078</v>
      </c>
      <c r="K14" s="7">
        <v>209</v>
      </c>
      <c r="L14" s="7">
        <v>200</v>
      </c>
      <c r="M14" s="7">
        <v>1778</v>
      </c>
      <c r="N14" s="7">
        <v>13234</v>
      </c>
      <c r="O14" s="7">
        <v>24</v>
      </c>
      <c r="P14" s="7">
        <v>1054</v>
      </c>
      <c r="Q14" s="71">
        <v>741</v>
      </c>
      <c r="R14" s="1">
        <v>167</v>
      </c>
      <c r="S14" s="1">
        <v>355</v>
      </c>
      <c r="T14" s="1">
        <v>85</v>
      </c>
      <c r="U14" s="1">
        <v>282</v>
      </c>
    </row>
    <row r="15" spans="1:21" ht="15" customHeight="1">
      <c r="A15" s="22"/>
      <c r="B15" s="22"/>
      <c r="C15" s="174" t="s">
        <v>671</v>
      </c>
      <c r="D15" s="172">
        <v>77434</v>
      </c>
      <c r="E15" s="208">
        <f aca="true" t="shared" si="0" ref="E15:U15">SUM(E18:E22,E24:E28,E30:E34,E36:E40,E42:E46,E48:E52,E54:E58,E60:E64,E66:E68)</f>
        <v>47759</v>
      </c>
      <c r="F15" s="171">
        <f t="shared" si="0"/>
        <v>137</v>
      </c>
      <c r="G15" s="171">
        <f>SUM(G18:G22,G24:G28,G30:G34,G36:G40,G42:G46,G48:G52,G54:G58,G60:G64,G66:G68)</f>
        <v>11</v>
      </c>
      <c r="H15" s="171">
        <f t="shared" si="0"/>
        <v>383</v>
      </c>
      <c r="I15" s="171">
        <f t="shared" si="0"/>
        <v>13</v>
      </c>
      <c r="J15" s="171">
        <f t="shared" si="0"/>
        <v>16939</v>
      </c>
      <c r="K15" s="171">
        <f t="shared" si="0"/>
        <v>394</v>
      </c>
      <c r="L15" s="171">
        <f t="shared" si="0"/>
        <v>179</v>
      </c>
      <c r="M15" s="171">
        <f t="shared" si="0"/>
        <v>731</v>
      </c>
      <c r="N15" s="171">
        <f t="shared" si="0"/>
        <v>10662</v>
      </c>
      <c r="O15" s="171">
        <f t="shared" si="0"/>
        <v>142</v>
      </c>
      <c r="P15" s="171">
        <f t="shared" si="0"/>
        <v>949</v>
      </c>
      <c r="Q15" s="209">
        <f t="shared" si="0"/>
        <v>1328</v>
      </c>
      <c r="R15" s="150">
        <f t="shared" si="0"/>
        <v>143</v>
      </c>
      <c r="S15" s="207">
        <f>SUM(S18:S22,S24:S28,S30:S34,S36:S40,S42:S46,S48:S52,S54:S58,S60:S64,S66:S68)</f>
        <v>524</v>
      </c>
      <c r="T15" s="150">
        <f t="shared" si="0"/>
        <v>44</v>
      </c>
      <c r="U15" s="150">
        <f t="shared" si="0"/>
        <v>265</v>
      </c>
    </row>
    <row r="16" spans="1:17" ht="15" customHeight="1" outlineLevel="1">
      <c r="A16" s="62"/>
      <c r="B16" s="62"/>
      <c r="C16" s="63"/>
      <c r="D16" s="143"/>
      <c r="E16" s="13"/>
      <c r="F16" s="12"/>
      <c r="G16" s="12"/>
      <c r="H16" s="12"/>
      <c r="I16" s="12"/>
      <c r="J16" s="12"/>
      <c r="K16" s="12"/>
      <c r="L16" s="12"/>
      <c r="M16" s="30"/>
      <c r="N16" s="12"/>
      <c r="O16" s="12"/>
      <c r="P16" s="12"/>
      <c r="Q16" s="72"/>
    </row>
    <row r="17" spans="1:17" ht="15" customHeight="1" outlineLevel="1">
      <c r="A17" s="22"/>
      <c r="B17" s="22"/>
      <c r="C17" s="15"/>
      <c r="D17" s="74"/>
      <c r="E17" s="13"/>
      <c r="F17" s="22"/>
      <c r="G17" s="22"/>
      <c r="H17" s="22"/>
      <c r="I17" s="22"/>
      <c r="J17" s="74"/>
      <c r="K17" s="22"/>
      <c r="L17" s="22"/>
      <c r="M17" s="22"/>
      <c r="N17" s="22"/>
      <c r="O17" s="22"/>
      <c r="P17" s="22"/>
      <c r="Q17" s="73"/>
    </row>
    <row r="18" spans="1:21" ht="15" customHeight="1" outlineLevel="1">
      <c r="A18" s="26" t="s">
        <v>353</v>
      </c>
      <c r="B18" s="26"/>
      <c r="C18" s="11" t="s">
        <v>132</v>
      </c>
      <c r="D18" s="175">
        <v>249</v>
      </c>
      <c r="E18" s="175">
        <v>141</v>
      </c>
      <c r="F18" s="8">
        <v>1</v>
      </c>
      <c r="G18" s="8">
        <v>0</v>
      </c>
      <c r="H18" s="8">
        <v>2</v>
      </c>
      <c r="I18" s="226" t="s">
        <v>657</v>
      </c>
      <c r="J18" s="8">
        <v>6</v>
      </c>
      <c r="K18" s="8">
        <v>0</v>
      </c>
      <c r="L18" s="8">
        <v>5</v>
      </c>
      <c r="M18" s="8">
        <v>2</v>
      </c>
      <c r="N18" s="8">
        <v>0</v>
      </c>
      <c r="O18" s="8">
        <v>0</v>
      </c>
      <c r="P18" s="8">
        <v>20</v>
      </c>
      <c r="Q18" s="8">
        <v>4</v>
      </c>
      <c r="R18" s="226" t="s">
        <v>657</v>
      </c>
      <c r="S18" s="8">
        <v>6</v>
      </c>
      <c r="T18" s="226" t="s">
        <v>657</v>
      </c>
      <c r="U18" s="226" t="s">
        <v>657</v>
      </c>
    </row>
    <row r="19" spans="1:21" ht="15" customHeight="1" outlineLevel="1">
      <c r="A19" s="5"/>
      <c r="B19" s="5"/>
      <c r="C19" s="11" t="s">
        <v>133</v>
      </c>
      <c r="D19" s="175">
        <v>148</v>
      </c>
      <c r="E19" s="175">
        <v>71</v>
      </c>
      <c r="F19" s="226" t="s">
        <v>657</v>
      </c>
      <c r="G19" s="226" t="s">
        <v>657</v>
      </c>
      <c r="H19" s="226" t="s">
        <v>657</v>
      </c>
      <c r="I19" s="226" t="s">
        <v>657</v>
      </c>
      <c r="J19" s="226" t="s">
        <v>657</v>
      </c>
      <c r="K19" s="226" t="s">
        <v>657</v>
      </c>
      <c r="L19" s="226" t="s">
        <v>657</v>
      </c>
      <c r="M19" s="8">
        <v>2</v>
      </c>
      <c r="N19" s="226" t="s">
        <v>657</v>
      </c>
      <c r="O19" s="226" t="s">
        <v>657</v>
      </c>
      <c r="P19" s="8">
        <v>3</v>
      </c>
      <c r="Q19" s="226" t="s">
        <v>657</v>
      </c>
      <c r="R19" s="226" t="s">
        <v>657</v>
      </c>
      <c r="S19" s="226" t="s">
        <v>657</v>
      </c>
      <c r="T19" s="226" t="s">
        <v>657</v>
      </c>
      <c r="U19" s="226" t="s">
        <v>657</v>
      </c>
    </row>
    <row r="20" spans="1:21" ht="15" customHeight="1" outlineLevel="1">
      <c r="A20" s="5"/>
      <c r="B20" s="5"/>
      <c r="C20" s="11" t="s">
        <v>134</v>
      </c>
      <c r="D20" s="175">
        <v>9103</v>
      </c>
      <c r="E20" s="175">
        <v>8318</v>
      </c>
      <c r="F20" s="8">
        <v>25</v>
      </c>
      <c r="G20" s="8">
        <v>1</v>
      </c>
      <c r="H20" s="8">
        <v>48</v>
      </c>
      <c r="I20" s="226" t="s">
        <v>657</v>
      </c>
      <c r="J20" s="8">
        <v>2630</v>
      </c>
      <c r="K20" s="8">
        <v>16</v>
      </c>
      <c r="L20" s="8">
        <v>44</v>
      </c>
      <c r="M20" s="8">
        <v>158</v>
      </c>
      <c r="N20" s="8">
        <v>4038</v>
      </c>
      <c r="O20" s="8">
        <v>20</v>
      </c>
      <c r="P20" s="8">
        <v>63</v>
      </c>
      <c r="Q20" s="8">
        <v>128</v>
      </c>
      <c r="R20" s="8">
        <v>1</v>
      </c>
      <c r="S20" s="8">
        <v>165</v>
      </c>
      <c r="T20" s="226" t="s">
        <v>657</v>
      </c>
      <c r="U20" s="226" t="s">
        <v>657</v>
      </c>
    </row>
    <row r="21" spans="1:21" ht="15" customHeight="1" outlineLevel="1">
      <c r="A21" s="26" t="s">
        <v>135</v>
      </c>
      <c r="B21" s="26"/>
      <c r="C21" s="11" t="s">
        <v>136</v>
      </c>
      <c r="D21" s="175">
        <v>140</v>
      </c>
      <c r="E21" s="175">
        <v>1</v>
      </c>
      <c r="F21" s="226" t="s">
        <v>657</v>
      </c>
      <c r="G21" s="226" t="s">
        <v>657</v>
      </c>
      <c r="H21" s="226" t="s">
        <v>657</v>
      </c>
      <c r="I21" s="226" t="s">
        <v>657</v>
      </c>
      <c r="J21" s="226" t="s">
        <v>657</v>
      </c>
      <c r="K21" s="226" t="s">
        <v>657</v>
      </c>
      <c r="L21" s="226" t="s">
        <v>657</v>
      </c>
      <c r="M21" s="226" t="s">
        <v>657</v>
      </c>
      <c r="N21" s="226" t="s">
        <v>657</v>
      </c>
      <c r="O21" s="226" t="s">
        <v>657</v>
      </c>
      <c r="P21" s="226" t="s">
        <v>657</v>
      </c>
      <c r="Q21" s="226" t="s">
        <v>657</v>
      </c>
      <c r="R21" s="226" t="s">
        <v>657</v>
      </c>
      <c r="S21" s="226" t="s">
        <v>657</v>
      </c>
      <c r="T21" s="226" t="s">
        <v>657</v>
      </c>
      <c r="U21" s="226" t="s">
        <v>657</v>
      </c>
    </row>
    <row r="22" spans="1:21" ht="15" customHeight="1" outlineLevel="1">
      <c r="A22" s="26" t="s">
        <v>354</v>
      </c>
      <c r="B22" s="26"/>
      <c r="C22" s="11" t="s">
        <v>137</v>
      </c>
      <c r="D22" s="175">
        <v>276</v>
      </c>
      <c r="E22" s="175">
        <v>6</v>
      </c>
      <c r="F22" s="226" t="s">
        <v>657</v>
      </c>
      <c r="G22" s="226" t="s">
        <v>657</v>
      </c>
      <c r="H22" s="226" t="s">
        <v>657</v>
      </c>
      <c r="I22" s="226" t="s">
        <v>657</v>
      </c>
      <c r="J22" s="226" t="s">
        <v>657</v>
      </c>
      <c r="K22" s="226" t="s">
        <v>657</v>
      </c>
      <c r="L22" s="226" t="s">
        <v>657</v>
      </c>
      <c r="M22" s="226" t="s">
        <v>657</v>
      </c>
      <c r="N22" s="226" t="s">
        <v>657</v>
      </c>
      <c r="O22" s="226" t="s">
        <v>657</v>
      </c>
      <c r="P22" s="226" t="s">
        <v>657</v>
      </c>
      <c r="Q22" s="226" t="s">
        <v>657</v>
      </c>
      <c r="R22" s="226" t="s">
        <v>657</v>
      </c>
      <c r="S22" s="226" t="s">
        <v>657</v>
      </c>
      <c r="T22" s="226" t="s">
        <v>657</v>
      </c>
      <c r="U22" s="226" t="s">
        <v>657</v>
      </c>
    </row>
    <row r="23" spans="1:21" ht="15" customHeight="1" outlineLevel="1">
      <c r="A23" s="5"/>
      <c r="B23" s="5"/>
      <c r="C23" s="11"/>
      <c r="D23" s="175"/>
      <c r="E23" s="17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" customHeight="1" outlineLevel="1">
      <c r="A24" s="5"/>
      <c r="B24" s="5"/>
      <c r="C24" s="11" t="s">
        <v>138</v>
      </c>
      <c r="D24" s="175">
        <v>296</v>
      </c>
      <c r="E24" s="175">
        <v>32</v>
      </c>
      <c r="F24" s="226" t="s">
        <v>657</v>
      </c>
      <c r="G24" s="226" t="s">
        <v>657</v>
      </c>
      <c r="H24" s="226" t="s">
        <v>657</v>
      </c>
      <c r="I24" s="226" t="s">
        <v>657</v>
      </c>
      <c r="J24" s="226" t="s">
        <v>657</v>
      </c>
      <c r="K24" s="226" t="s">
        <v>657</v>
      </c>
      <c r="L24" s="8">
        <v>1</v>
      </c>
      <c r="M24" s="226" t="s">
        <v>657</v>
      </c>
      <c r="N24" s="226" t="s">
        <v>657</v>
      </c>
      <c r="O24" s="226" t="s">
        <v>657</v>
      </c>
      <c r="P24" s="226" t="s">
        <v>657</v>
      </c>
      <c r="Q24" s="226" t="s">
        <v>657</v>
      </c>
      <c r="R24" s="226" t="s">
        <v>657</v>
      </c>
      <c r="S24" s="8">
        <v>10</v>
      </c>
      <c r="T24" s="226" t="s">
        <v>657</v>
      </c>
      <c r="U24" s="226" t="s">
        <v>657</v>
      </c>
    </row>
    <row r="25" spans="1:21" ht="15" customHeight="1" outlineLevel="1">
      <c r="A25" s="26" t="s">
        <v>139</v>
      </c>
      <c r="B25" s="26"/>
      <c r="C25" s="11" t="s">
        <v>140</v>
      </c>
      <c r="D25" s="175">
        <v>861</v>
      </c>
      <c r="E25" s="175">
        <v>722</v>
      </c>
      <c r="F25" s="8">
        <v>3</v>
      </c>
      <c r="G25" s="226" t="s">
        <v>657</v>
      </c>
      <c r="H25" s="8">
        <v>5</v>
      </c>
      <c r="I25" s="226" t="s">
        <v>657</v>
      </c>
      <c r="J25" s="8">
        <v>166</v>
      </c>
      <c r="K25" s="8">
        <v>2</v>
      </c>
      <c r="L25" s="8">
        <v>8</v>
      </c>
      <c r="M25" s="8">
        <v>32</v>
      </c>
      <c r="N25" s="226" t="s">
        <v>657</v>
      </c>
      <c r="O25" s="226" t="s">
        <v>657</v>
      </c>
      <c r="P25" s="8">
        <v>36</v>
      </c>
      <c r="Q25" s="226" t="s">
        <v>657</v>
      </c>
      <c r="R25" s="226" t="s">
        <v>657</v>
      </c>
      <c r="S25" s="8">
        <v>10</v>
      </c>
      <c r="T25" s="226" t="s">
        <v>657</v>
      </c>
      <c r="U25" s="226" t="s">
        <v>657</v>
      </c>
    </row>
    <row r="26" spans="1:21" ht="15" customHeight="1" outlineLevel="1">
      <c r="A26" s="5"/>
      <c r="B26" s="5"/>
      <c r="C26" s="11" t="s">
        <v>610</v>
      </c>
      <c r="D26" s="175">
        <v>899</v>
      </c>
      <c r="E26" s="175">
        <v>60</v>
      </c>
      <c r="F26" s="8">
        <v>0</v>
      </c>
      <c r="G26" s="226" t="s">
        <v>657</v>
      </c>
      <c r="H26" s="226" t="s">
        <v>657</v>
      </c>
      <c r="I26" s="226" t="s">
        <v>657</v>
      </c>
      <c r="J26" s="8">
        <v>49</v>
      </c>
      <c r="K26" s="8">
        <v>20</v>
      </c>
      <c r="L26" s="8">
        <v>6</v>
      </c>
      <c r="M26" s="8">
        <v>3</v>
      </c>
      <c r="N26" s="8">
        <v>2</v>
      </c>
      <c r="O26" s="226" t="s">
        <v>657</v>
      </c>
      <c r="P26" s="8">
        <v>3</v>
      </c>
      <c r="Q26" s="226" t="s">
        <v>657</v>
      </c>
      <c r="R26" s="226" t="s">
        <v>657</v>
      </c>
      <c r="S26" s="8">
        <v>11</v>
      </c>
      <c r="T26" s="226" t="s">
        <v>657</v>
      </c>
      <c r="U26" s="226" t="s">
        <v>657</v>
      </c>
    </row>
    <row r="27" spans="1:21" ht="15" customHeight="1" outlineLevel="1">
      <c r="A27" s="26" t="s">
        <v>355</v>
      </c>
      <c r="B27" s="26"/>
      <c r="C27" s="11" t="s">
        <v>141</v>
      </c>
      <c r="D27" s="175">
        <v>322</v>
      </c>
      <c r="E27" s="175">
        <v>69</v>
      </c>
      <c r="F27" s="226" t="s">
        <v>657</v>
      </c>
      <c r="G27" s="226" t="s">
        <v>657</v>
      </c>
      <c r="H27" s="226" t="s">
        <v>657</v>
      </c>
      <c r="I27" s="226" t="s">
        <v>657</v>
      </c>
      <c r="J27" s="8">
        <v>29</v>
      </c>
      <c r="K27" s="8">
        <v>0</v>
      </c>
      <c r="L27" s="8">
        <v>4</v>
      </c>
      <c r="M27" s="8">
        <v>4</v>
      </c>
      <c r="N27" s="8">
        <v>1</v>
      </c>
      <c r="O27" s="226" t="s">
        <v>657</v>
      </c>
      <c r="P27" s="8">
        <v>2</v>
      </c>
      <c r="Q27" s="8">
        <v>1</v>
      </c>
      <c r="R27" s="8">
        <v>0</v>
      </c>
      <c r="S27" s="226" t="s">
        <v>657</v>
      </c>
      <c r="T27" s="226" t="s">
        <v>657</v>
      </c>
      <c r="U27" s="226" t="s">
        <v>657</v>
      </c>
    </row>
    <row r="28" spans="1:21" ht="15" customHeight="1" outlineLevel="1">
      <c r="A28" s="5"/>
      <c r="B28" s="5"/>
      <c r="C28" s="15" t="s">
        <v>356</v>
      </c>
      <c r="D28" s="175">
        <v>137</v>
      </c>
      <c r="E28" s="175">
        <v>83</v>
      </c>
      <c r="F28" s="226" t="s">
        <v>657</v>
      </c>
      <c r="G28" s="226" t="s">
        <v>657</v>
      </c>
      <c r="H28" s="226" t="s">
        <v>657</v>
      </c>
      <c r="I28" s="226" t="s">
        <v>657</v>
      </c>
      <c r="J28" s="8">
        <v>15</v>
      </c>
      <c r="K28" s="8">
        <v>5</v>
      </c>
      <c r="L28" s="8">
        <v>11</v>
      </c>
      <c r="M28" s="8">
        <v>6</v>
      </c>
      <c r="N28" s="8">
        <v>2</v>
      </c>
      <c r="O28" s="8">
        <v>0</v>
      </c>
      <c r="P28" s="8">
        <v>8</v>
      </c>
      <c r="Q28" s="8">
        <v>0</v>
      </c>
      <c r="R28" s="8">
        <v>5</v>
      </c>
      <c r="S28" s="226" t="s">
        <v>657</v>
      </c>
      <c r="T28" s="226" t="s">
        <v>657</v>
      </c>
      <c r="U28" s="226" t="s">
        <v>657</v>
      </c>
    </row>
    <row r="29" spans="1:21" ht="15" customHeight="1" outlineLevel="1">
      <c r="A29" s="5"/>
      <c r="B29" s="5"/>
      <c r="C29" s="11"/>
      <c r="D29" s="175"/>
      <c r="E29" s="17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" customHeight="1" outlineLevel="1">
      <c r="A30" s="5"/>
      <c r="B30" s="5"/>
      <c r="C30" s="11" t="s">
        <v>142</v>
      </c>
      <c r="D30" s="175">
        <v>43</v>
      </c>
      <c r="E30" s="175">
        <v>36</v>
      </c>
      <c r="F30" s="226" t="s">
        <v>657</v>
      </c>
      <c r="G30" s="226" t="s">
        <v>657</v>
      </c>
      <c r="H30" s="8">
        <v>130</v>
      </c>
      <c r="I30" s="226" t="s">
        <v>657</v>
      </c>
      <c r="J30" s="8">
        <v>5</v>
      </c>
      <c r="K30" s="8">
        <v>0</v>
      </c>
      <c r="L30" s="8">
        <v>0</v>
      </c>
      <c r="M30" s="8">
        <v>4</v>
      </c>
      <c r="N30" s="8">
        <v>0</v>
      </c>
      <c r="O30" s="226" t="s">
        <v>657</v>
      </c>
      <c r="P30" s="8">
        <v>4</v>
      </c>
      <c r="Q30" s="8">
        <v>1</v>
      </c>
      <c r="R30" s="8">
        <v>0</v>
      </c>
      <c r="S30" s="226" t="s">
        <v>657</v>
      </c>
      <c r="T30" s="226" t="s">
        <v>657</v>
      </c>
      <c r="U30" s="226" t="s">
        <v>657</v>
      </c>
    </row>
    <row r="31" spans="1:21" ht="15" customHeight="1" outlineLevel="1">
      <c r="A31" s="26" t="s">
        <v>357</v>
      </c>
      <c r="B31" s="26"/>
      <c r="C31" s="11" t="s">
        <v>143</v>
      </c>
      <c r="D31" s="175">
        <v>9961</v>
      </c>
      <c r="E31" s="175">
        <v>6874</v>
      </c>
      <c r="F31" s="8">
        <v>37</v>
      </c>
      <c r="G31" s="8">
        <v>2</v>
      </c>
      <c r="H31" s="8">
        <v>138</v>
      </c>
      <c r="I31" s="8">
        <v>2</v>
      </c>
      <c r="J31" s="8">
        <v>4763</v>
      </c>
      <c r="K31" s="8">
        <v>71</v>
      </c>
      <c r="L31" s="8">
        <v>58</v>
      </c>
      <c r="M31" s="8">
        <v>108</v>
      </c>
      <c r="N31" s="8">
        <v>526</v>
      </c>
      <c r="O31" s="8">
        <v>75</v>
      </c>
      <c r="P31" s="8">
        <v>125</v>
      </c>
      <c r="Q31" s="8">
        <v>58</v>
      </c>
      <c r="R31" s="8">
        <v>7</v>
      </c>
      <c r="S31" s="226" t="s">
        <v>657</v>
      </c>
      <c r="T31" s="226" t="s">
        <v>657</v>
      </c>
      <c r="U31" s="226" t="s">
        <v>657</v>
      </c>
    </row>
    <row r="32" spans="1:21" ht="15" customHeight="1" outlineLevel="1">
      <c r="A32" s="5"/>
      <c r="B32" s="5"/>
      <c r="C32" s="15" t="s">
        <v>358</v>
      </c>
      <c r="D32" s="175">
        <v>11</v>
      </c>
      <c r="E32" s="175">
        <v>8</v>
      </c>
      <c r="F32" s="226" t="s">
        <v>657</v>
      </c>
      <c r="G32" s="226" t="s">
        <v>657</v>
      </c>
      <c r="H32" s="226" t="s">
        <v>657</v>
      </c>
      <c r="I32" s="226" t="s">
        <v>657</v>
      </c>
      <c r="J32" s="226" t="s">
        <v>657</v>
      </c>
      <c r="K32" s="226" t="s">
        <v>657</v>
      </c>
      <c r="L32" s="226" t="s">
        <v>657</v>
      </c>
      <c r="M32" s="8">
        <v>0</v>
      </c>
      <c r="N32" s="8">
        <v>0</v>
      </c>
      <c r="O32" s="226" t="s">
        <v>657</v>
      </c>
      <c r="P32" s="8">
        <v>1</v>
      </c>
      <c r="Q32" s="8">
        <v>0</v>
      </c>
      <c r="R32" s="226" t="s">
        <v>657</v>
      </c>
      <c r="S32" s="226" t="s">
        <v>657</v>
      </c>
      <c r="T32" s="226" t="s">
        <v>657</v>
      </c>
      <c r="U32" s="226" t="s">
        <v>657</v>
      </c>
    </row>
    <row r="33" spans="1:21" ht="15" customHeight="1" outlineLevel="1">
      <c r="A33" s="26" t="s">
        <v>359</v>
      </c>
      <c r="B33" s="26"/>
      <c r="C33" s="11" t="s">
        <v>144</v>
      </c>
      <c r="D33" s="175">
        <v>19194</v>
      </c>
      <c r="E33" s="175">
        <v>3389</v>
      </c>
      <c r="F33" s="226" t="s">
        <v>657</v>
      </c>
      <c r="G33" s="8">
        <v>1</v>
      </c>
      <c r="H33" s="226" t="s">
        <v>657</v>
      </c>
      <c r="I33" s="8">
        <v>3</v>
      </c>
      <c r="J33" s="226" t="s">
        <v>657</v>
      </c>
      <c r="K33" s="226" t="s">
        <v>657</v>
      </c>
      <c r="L33" s="226" t="s">
        <v>657</v>
      </c>
      <c r="M33" s="8">
        <v>9</v>
      </c>
      <c r="N33" s="8">
        <v>743</v>
      </c>
      <c r="O33" s="226" t="s">
        <v>657</v>
      </c>
      <c r="P33" s="8">
        <v>0</v>
      </c>
      <c r="Q33" s="226" t="s">
        <v>657</v>
      </c>
      <c r="R33" s="8">
        <v>0</v>
      </c>
      <c r="S33" s="8">
        <v>4</v>
      </c>
      <c r="T33" s="8">
        <v>2</v>
      </c>
      <c r="U33" s="8">
        <v>0</v>
      </c>
    </row>
    <row r="34" spans="1:21" ht="15" customHeight="1" outlineLevel="1">
      <c r="A34" s="5"/>
      <c r="B34" s="5"/>
      <c r="C34" s="11" t="s">
        <v>145</v>
      </c>
      <c r="D34" s="175">
        <v>746</v>
      </c>
      <c r="E34" s="175">
        <v>468</v>
      </c>
      <c r="F34" s="8">
        <v>1</v>
      </c>
      <c r="G34" s="226" t="s">
        <v>657</v>
      </c>
      <c r="H34" s="8">
        <v>0</v>
      </c>
      <c r="I34" s="8">
        <v>0</v>
      </c>
      <c r="J34" s="8">
        <v>187</v>
      </c>
      <c r="K34" s="8">
        <v>0</v>
      </c>
      <c r="L34" s="226" t="s">
        <v>657</v>
      </c>
      <c r="M34" s="8">
        <v>5</v>
      </c>
      <c r="N34" s="8">
        <v>76</v>
      </c>
      <c r="O34" s="8">
        <v>1</v>
      </c>
      <c r="P34" s="8">
        <v>4</v>
      </c>
      <c r="Q34" s="8">
        <v>0</v>
      </c>
      <c r="R34" s="8">
        <v>0</v>
      </c>
      <c r="S34" s="8">
        <v>1</v>
      </c>
      <c r="T34" s="226" t="s">
        <v>657</v>
      </c>
      <c r="U34" s="226" t="s">
        <v>657</v>
      </c>
    </row>
    <row r="35" spans="1:21" ht="15" customHeight="1" outlineLevel="1">
      <c r="A35" s="5"/>
      <c r="B35" s="5"/>
      <c r="C35" s="11"/>
      <c r="D35" s="175"/>
      <c r="E35" s="17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" customHeight="1" outlineLevel="1">
      <c r="A36" s="26" t="s">
        <v>360</v>
      </c>
      <c r="B36" s="26"/>
      <c r="C36" s="11" t="s">
        <v>146</v>
      </c>
      <c r="D36" s="175">
        <v>1461</v>
      </c>
      <c r="E36" s="175">
        <v>1326</v>
      </c>
      <c r="F36" s="8">
        <v>3</v>
      </c>
      <c r="G36" s="8">
        <v>0</v>
      </c>
      <c r="H36" s="8">
        <v>4</v>
      </c>
      <c r="I36" s="226" t="s">
        <v>657</v>
      </c>
      <c r="J36" s="8">
        <v>1110</v>
      </c>
      <c r="K36" s="8">
        <v>3</v>
      </c>
      <c r="L36" s="8">
        <v>0</v>
      </c>
      <c r="M36" s="8">
        <v>7</v>
      </c>
      <c r="N36" s="8">
        <v>12</v>
      </c>
      <c r="O36" s="8">
        <v>5</v>
      </c>
      <c r="P36" s="8">
        <v>27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</row>
    <row r="37" spans="1:21" ht="15" customHeight="1" outlineLevel="1">
      <c r="A37" s="5"/>
      <c r="B37" s="5"/>
      <c r="C37" s="11" t="s">
        <v>147</v>
      </c>
      <c r="D37" s="175">
        <v>602</v>
      </c>
      <c r="E37" s="175">
        <v>367</v>
      </c>
      <c r="F37" s="8">
        <v>0</v>
      </c>
      <c r="G37" s="8">
        <v>0</v>
      </c>
      <c r="H37" s="226" t="s">
        <v>657</v>
      </c>
      <c r="I37" s="8">
        <v>5</v>
      </c>
      <c r="J37" s="8">
        <v>3</v>
      </c>
      <c r="K37" s="8">
        <v>0</v>
      </c>
      <c r="L37" s="8">
        <v>2</v>
      </c>
      <c r="M37" s="8">
        <v>3</v>
      </c>
      <c r="N37" s="8">
        <v>13</v>
      </c>
      <c r="O37" s="226" t="s">
        <v>657</v>
      </c>
      <c r="P37" s="8">
        <v>7</v>
      </c>
      <c r="Q37" s="8">
        <v>0</v>
      </c>
      <c r="R37" s="8">
        <v>0</v>
      </c>
      <c r="S37" s="8">
        <v>0</v>
      </c>
      <c r="T37" s="226" t="s">
        <v>657</v>
      </c>
      <c r="U37" s="226" t="s">
        <v>657</v>
      </c>
    </row>
    <row r="38" spans="1:21" ht="15" customHeight="1" outlineLevel="1">
      <c r="A38" s="5"/>
      <c r="B38" s="5"/>
      <c r="C38" s="11" t="s">
        <v>148</v>
      </c>
      <c r="D38" s="175">
        <v>12217</v>
      </c>
      <c r="E38" s="175">
        <v>11594</v>
      </c>
      <c r="F38" s="8">
        <v>7</v>
      </c>
      <c r="G38" s="8">
        <v>0</v>
      </c>
      <c r="H38" s="8">
        <v>34</v>
      </c>
      <c r="I38" s="8">
        <v>1</v>
      </c>
      <c r="J38" s="8">
        <v>7524</v>
      </c>
      <c r="K38" s="8">
        <v>23</v>
      </c>
      <c r="L38" s="8">
        <v>34</v>
      </c>
      <c r="M38" s="8">
        <v>74</v>
      </c>
      <c r="N38" s="8">
        <v>3113</v>
      </c>
      <c r="O38" s="8">
        <v>23</v>
      </c>
      <c r="P38" s="8">
        <v>26</v>
      </c>
      <c r="Q38" s="8">
        <v>5</v>
      </c>
      <c r="R38" s="8">
        <v>1</v>
      </c>
      <c r="S38" s="8">
        <v>13</v>
      </c>
      <c r="T38" s="8">
        <v>0</v>
      </c>
      <c r="U38" s="8">
        <v>3</v>
      </c>
    </row>
    <row r="39" spans="1:21" ht="15" customHeight="1" outlineLevel="1">
      <c r="A39" s="5"/>
      <c r="B39" s="5"/>
      <c r="C39" s="11" t="s">
        <v>149</v>
      </c>
      <c r="D39" s="175">
        <v>291</v>
      </c>
      <c r="E39" s="175">
        <v>157</v>
      </c>
      <c r="F39" s="8">
        <v>2</v>
      </c>
      <c r="G39" s="226" t="s">
        <v>657</v>
      </c>
      <c r="H39" s="8">
        <v>0</v>
      </c>
      <c r="I39" s="8">
        <v>1</v>
      </c>
      <c r="J39" s="8">
        <v>21</v>
      </c>
      <c r="K39" s="226" t="s">
        <v>657</v>
      </c>
      <c r="L39" s="226" t="s">
        <v>657</v>
      </c>
      <c r="M39" s="8">
        <v>6</v>
      </c>
      <c r="N39" s="8">
        <v>2</v>
      </c>
      <c r="O39" s="8">
        <v>8</v>
      </c>
      <c r="P39" s="8">
        <v>8</v>
      </c>
      <c r="Q39" s="8">
        <v>2</v>
      </c>
      <c r="R39" s="8">
        <v>1</v>
      </c>
      <c r="S39" s="8">
        <v>0</v>
      </c>
      <c r="T39" s="226" t="s">
        <v>657</v>
      </c>
      <c r="U39" s="226" t="s">
        <v>657</v>
      </c>
    </row>
    <row r="40" spans="1:21" ht="15" customHeight="1" outlineLevel="1">
      <c r="A40" s="5"/>
      <c r="B40" s="5"/>
      <c r="C40" s="11" t="s">
        <v>150</v>
      </c>
      <c r="D40" s="175">
        <v>198</v>
      </c>
      <c r="E40" s="175">
        <v>121</v>
      </c>
      <c r="F40" s="8">
        <v>0</v>
      </c>
      <c r="G40" s="226" t="s">
        <v>657</v>
      </c>
      <c r="H40" s="8">
        <v>0</v>
      </c>
      <c r="I40" s="226" t="s">
        <v>657</v>
      </c>
      <c r="J40" s="226" t="s">
        <v>657</v>
      </c>
      <c r="K40" s="226" t="s">
        <v>657</v>
      </c>
      <c r="L40" s="226" t="s">
        <v>657</v>
      </c>
      <c r="M40" s="8">
        <v>2</v>
      </c>
      <c r="N40" s="226" t="s">
        <v>657</v>
      </c>
      <c r="O40" s="226" t="s">
        <v>657</v>
      </c>
      <c r="P40" s="8">
        <v>8</v>
      </c>
      <c r="Q40" s="8">
        <v>3</v>
      </c>
      <c r="R40" s="8">
        <v>0</v>
      </c>
      <c r="S40" s="8">
        <v>1</v>
      </c>
      <c r="T40" s="226" t="s">
        <v>657</v>
      </c>
      <c r="U40" s="226" t="s">
        <v>657</v>
      </c>
    </row>
    <row r="41" spans="1:21" ht="15" customHeight="1" outlineLevel="1">
      <c r="A41" s="5"/>
      <c r="B41" s="5"/>
      <c r="C41" s="11"/>
      <c r="D41" s="175"/>
      <c r="E41" s="17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" customHeight="1" outlineLevel="1">
      <c r="A42" s="26" t="s">
        <v>361</v>
      </c>
      <c r="B42" s="26"/>
      <c r="C42" s="11" t="s">
        <v>151</v>
      </c>
      <c r="D42" s="175">
        <v>86</v>
      </c>
      <c r="E42" s="175">
        <v>74</v>
      </c>
      <c r="F42" s="8">
        <v>3</v>
      </c>
      <c r="G42" s="8">
        <v>0</v>
      </c>
      <c r="H42" s="8">
        <v>0</v>
      </c>
      <c r="I42" s="226" t="s">
        <v>657</v>
      </c>
      <c r="J42" s="8">
        <v>7</v>
      </c>
      <c r="K42" s="226" t="s">
        <v>657</v>
      </c>
      <c r="L42" s="226" t="s">
        <v>657</v>
      </c>
      <c r="M42" s="8">
        <v>3</v>
      </c>
      <c r="N42" s="8">
        <v>0</v>
      </c>
      <c r="O42" s="8">
        <v>2</v>
      </c>
      <c r="P42" s="8">
        <v>34</v>
      </c>
      <c r="Q42" s="8">
        <v>3</v>
      </c>
      <c r="R42" s="8">
        <v>0</v>
      </c>
      <c r="S42" s="226" t="s">
        <v>657</v>
      </c>
      <c r="T42" s="226" t="s">
        <v>657</v>
      </c>
      <c r="U42" s="226" t="s">
        <v>657</v>
      </c>
    </row>
    <row r="43" spans="1:21" ht="15" customHeight="1" outlineLevel="1">
      <c r="A43" s="5"/>
      <c r="B43" s="5"/>
      <c r="C43" s="11" t="s">
        <v>152</v>
      </c>
      <c r="D43" s="175">
        <v>5956</v>
      </c>
      <c r="E43" s="175">
        <v>5359</v>
      </c>
      <c r="F43" s="8">
        <v>10</v>
      </c>
      <c r="G43" s="8">
        <v>0</v>
      </c>
      <c r="H43" s="8">
        <v>3</v>
      </c>
      <c r="I43" s="226" t="s">
        <v>657</v>
      </c>
      <c r="J43" s="8">
        <v>326</v>
      </c>
      <c r="K43" s="8">
        <v>250</v>
      </c>
      <c r="L43" s="8">
        <v>5</v>
      </c>
      <c r="M43" s="8">
        <v>125</v>
      </c>
      <c r="N43" s="8">
        <v>976</v>
      </c>
      <c r="O43" s="226" t="s">
        <v>657</v>
      </c>
      <c r="P43" s="8">
        <v>202</v>
      </c>
      <c r="Q43" s="8">
        <v>690</v>
      </c>
      <c r="R43" s="8">
        <v>22</v>
      </c>
      <c r="S43" s="8">
        <v>192</v>
      </c>
      <c r="T43" s="8">
        <v>15</v>
      </c>
      <c r="U43" s="8">
        <v>179</v>
      </c>
    </row>
    <row r="44" spans="1:21" ht="15" customHeight="1" outlineLevel="1">
      <c r="A44" s="26" t="s">
        <v>362</v>
      </c>
      <c r="B44" s="26"/>
      <c r="C44" s="11" t="s">
        <v>153</v>
      </c>
      <c r="D44" s="175">
        <v>340</v>
      </c>
      <c r="E44" s="175">
        <v>281</v>
      </c>
      <c r="F44" s="8">
        <v>23</v>
      </c>
      <c r="G44" s="8">
        <v>3</v>
      </c>
      <c r="H44" s="8">
        <v>4</v>
      </c>
      <c r="I44" s="226" t="s">
        <v>657</v>
      </c>
      <c r="J44" s="8">
        <v>23</v>
      </c>
      <c r="K44" s="226" t="s">
        <v>657</v>
      </c>
      <c r="L44" s="8">
        <v>1</v>
      </c>
      <c r="M44" s="8">
        <v>26</v>
      </c>
      <c r="N44" s="8">
        <v>13</v>
      </c>
      <c r="O44" s="8">
        <v>2</v>
      </c>
      <c r="P44" s="8">
        <v>23</v>
      </c>
      <c r="Q44" s="8">
        <v>4</v>
      </c>
      <c r="R44" s="8">
        <v>2</v>
      </c>
      <c r="S44" s="226" t="s">
        <v>657</v>
      </c>
      <c r="T44" s="226" t="s">
        <v>657</v>
      </c>
      <c r="U44" s="226" t="s">
        <v>657</v>
      </c>
    </row>
    <row r="45" spans="1:21" ht="15" customHeight="1" outlineLevel="1">
      <c r="A45" s="26" t="s">
        <v>363</v>
      </c>
      <c r="B45" s="26"/>
      <c r="C45" s="11" t="s">
        <v>154</v>
      </c>
      <c r="D45" s="175">
        <v>154</v>
      </c>
      <c r="E45" s="175">
        <v>104</v>
      </c>
      <c r="F45" s="8">
        <v>1</v>
      </c>
      <c r="G45" s="226" t="s">
        <v>657</v>
      </c>
      <c r="H45" s="226" t="s">
        <v>657</v>
      </c>
      <c r="I45" s="226" t="s">
        <v>657</v>
      </c>
      <c r="J45" s="8">
        <v>2</v>
      </c>
      <c r="K45" s="226" t="s">
        <v>657</v>
      </c>
      <c r="L45" s="226" t="s">
        <v>657</v>
      </c>
      <c r="M45" s="8">
        <v>4</v>
      </c>
      <c r="N45" s="8">
        <v>0</v>
      </c>
      <c r="O45" s="226" t="s">
        <v>657</v>
      </c>
      <c r="P45" s="8">
        <v>6</v>
      </c>
      <c r="Q45" s="8">
        <v>1</v>
      </c>
      <c r="R45" s="8">
        <v>1</v>
      </c>
      <c r="S45" s="226" t="s">
        <v>657</v>
      </c>
      <c r="T45" s="226" t="s">
        <v>657</v>
      </c>
      <c r="U45" s="226" t="s">
        <v>657</v>
      </c>
    </row>
    <row r="46" spans="1:21" ht="15" customHeight="1" outlineLevel="1">
      <c r="A46" s="5"/>
      <c r="B46" s="5"/>
      <c r="C46" s="11" t="s">
        <v>155</v>
      </c>
      <c r="D46" s="175">
        <v>2025</v>
      </c>
      <c r="E46" s="175">
        <v>1639</v>
      </c>
      <c r="F46" s="8">
        <v>12</v>
      </c>
      <c r="G46" s="226" t="s">
        <v>657</v>
      </c>
      <c r="H46" s="8">
        <v>8</v>
      </c>
      <c r="I46" s="226" t="s">
        <v>657</v>
      </c>
      <c r="J46" s="8">
        <v>49</v>
      </c>
      <c r="K46" s="8">
        <v>3</v>
      </c>
      <c r="L46" s="226" t="s">
        <v>657</v>
      </c>
      <c r="M46" s="8">
        <v>19</v>
      </c>
      <c r="N46" s="8">
        <v>295</v>
      </c>
      <c r="O46" s="226" t="s">
        <v>657</v>
      </c>
      <c r="P46" s="8">
        <v>292</v>
      </c>
      <c r="Q46" s="8">
        <v>384</v>
      </c>
      <c r="R46" s="8">
        <v>12</v>
      </c>
      <c r="S46" s="226" t="s">
        <v>657</v>
      </c>
      <c r="T46" s="226" t="s">
        <v>657</v>
      </c>
      <c r="U46" s="226" t="s">
        <v>657</v>
      </c>
    </row>
    <row r="47" spans="1:21" ht="15" customHeight="1" outlineLevel="1">
      <c r="A47" s="5"/>
      <c r="B47" s="5"/>
      <c r="C47" s="11"/>
      <c r="D47" s="175"/>
      <c r="E47" s="17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 customHeight="1" outlineLevel="1">
      <c r="A48" s="5"/>
      <c r="B48" s="5"/>
      <c r="C48" s="11" t="s">
        <v>156</v>
      </c>
      <c r="D48" s="175">
        <v>1135</v>
      </c>
      <c r="E48" s="175">
        <v>815</v>
      </c>
      <c r="F48" s="8">
        <v>5</v>
      </c>
      <c r="G48" s="8">
        <v>1</v>
      </c>
      <c r="H48" s="8">
        <v>4</v>
      </c>
      <c r="I48" s="226" t="s">
        <v>657</v>
      </c>
      <c r="J48" s="8">
        <v>12</v>
      </c>
      <c r="K48" s="8">
        <v>1</v>
      </c>
      <c r="L48" s="226" t="s">
        <v>657</v>
      </c>
      <c r="M48" s="8">
        <v>15</v>
      </c>
      <c r="N48" s="8">
        <v>0</v>
      </c>
      <c r="O48" s="8">
        <v>1</v>
      </c>
      <c r="P48" s="8">
        <v>5</v>
      </c>
      <c r="Q48" s="8">
        <v>8</v>
      </c>
      <c r="R48" s="8">
        <v>1</v>
      </c>
      <c r="S48" s="8">
        <v>3</v>
      </c>
      <c r="T48" s="8">
        <v>3</v>
      </c>
      <c r="U48" s="8">
        <v>2</v>
      </c>
    </row>
    <row r="49" spans="1:21" ht="15" customHeight="1" outlineLevel="1">
      <c r="A49" s="26" t="s">
        <v>364</v>
      </c>
      <c r="B49" s="26"/>
      <c r="C49" s="11" t="s">
        <v>157</v>
      </c>
      <c r="D49" s="175">
        <v>251</v>
      </c>
      <c r="E49" s="175">
        <v>145</v>
      </c>
      <c r="F49" s="226" t="s">
        <v>657</v>
      </c>
      <c r="G49" s="226" t="s">
        <v>657</v>
      </c>
      <c r="H49" s="226" t="s">
        <v>657</v>
      </c>
      <c r="I49" s="226" t="s">
        <v>657</v>
      </c>
      <c r="J49" s="226" t="s">
        <v>657</v>
      </c>
      <c r="K49" s="226" t="s">
        <v>657</v>
      </c>
      <c r="L49" s="226" t="s">
        <v>657</v>
      </c>
      <c r="M49" s="8">
        <v>1</v>
      </c>
      <c r="N49" s="226" t="s">
        <v>657</v>
      </c>
      <c r="O49" s="226" t="s">
        <v>657</v>
      </c>
      <c r="P49" s="8">
        <v>1</v>
      </c>
      <c r="Q49" s="226" t="s">
        <v>657</v>
      </c>
      <c r="R49" s="8">
        <v>17</v>
      </c>
      <c r="S49" s="226" t="s">
        <v>657</v>
      </c>
      <c r="T49" s="226" t="s">
        <v>657</v>
      </c>
      <c r="U49" s="226" t="s">
        <v>657</v>
      </c>
    </row>
    <row r="50" spans="1:21" ht="15" customHeight="1" outlineLevel="1">
      <c r="A50" s="5" t="s">
        <v>187</v>
      </c>
      <c r="B50" s="5"/>
      <c r="C50" s="11" t="s">
        <v>158</v>
      </c>
      <c r="D50" s="175">
        <v>119</v>
      </c>
      <c r="E50" s="175">
        <v>98</v>
      </c>
      <c r="F50" s="226" t="s">
        <v>657</v>
      </c>
      <c r="G50" s="226" t="s">
        <v>657</v>
      </c>
      <c r="H50" s="226" t="s">
        <v>657</v>
      </c>
      <c r="I50" s="226" t="s">
        <v>657</v>
      </c>
      <c r="J50" s="226" t="s">
        <v>657</v>
      </c>
      <c r="K50" s="226" t="s">
        <v>657</v>
      </c>
      <c r="L50" s="226" t="s">
        <v>657</v>
      </c>
      <c r="M50" s="8">
        <v>1</v>
      </c>
      <c r="N50" s="226" t="s">
        <v>657</v>
      </c>
      <c r="O50" s="226" t="s">
        <v>657</v>
      </c>
      <c r="P50" s="8">
        <v>1</v>
      </c>
      <c r="Q50" s="226" t="s">
        <v>657</v>
      </c>
      <c r="R50" s="8">
        <v>5</v>
      </c>
      <c r="S50" s="226" t="s">
        <v>657</v>
      </c>
      <c r="T50" s="226" t="s">
        <v>657</v>
      </c>
      <c r="U50" s="226" t="s">
        <v>657</v>
      </c>
    </row>
    <row r="51" spans="1:21" ht="15" customHeight="1" outlineLevel="1">
      <c r="A51" s="26" t="s">
        <v>365</v>
      </c>
      <c r="B51" s="26"/>
      <c r="C51" s="11" t="s">
        <v>159</v>
      </c>
      <c r="D51" s="175">
        <v>91</v>
      </c>
      <c r="E51" s="175">
        <v>72</v>
      </c>
      <c r="F51" s="226" t="s">
        <v>657</v>
      </c>
      <c r="G51" s="226" t="s">
        <v>657</v>
      </c>
      <c r="H51" s="226" t="s">
        <v>657</v>
      </c>
      <c r="I51" s="226" t="s">
        <v>657</v>
      </c>
      <c r="J51" s="226" t="s">
        <v>657</v>
      </c>
      <c r="K51" s="226" t="s">
        <v>657</v>
      </c>
      <c r="L51" s="226" t="s">
        <v>657</v>
      </c>
      <c r="M51" s="8">
        <v>1</v>
      </c>
      <c r="N51" s="226" t="s">
        <v>657</v>
      </c>
      <c r="O51" s="226" t="s">
        <v>657</v>
      </c>
      <c r="P51" s="8">
        <v>4</v>
      </c>
      <c r="Q51" s="226" t="s">
        <v>657</v>
      </c>
      <c r="R51" s="8">
        <v>5</v>
      </c>
      <c r="S51" s="226" t="s">
        <v>657</v>
      </c>
      <c r="T51" s="226" t="s">
        <v>657</v>
      </c>
      <c r="U51" s="226" t="s">
        <v>657</v>
      </c>
    </row>
    <row r="52" spans="1:21" ht="15" customHeight="1" outlineLevel="1">
      <c r="A52" s="5"/>
      <c r="B52" s="5"/>
      <c r="C52" s="11" t="s">
        <v>160</v>
      </c>
      <c r="D52" s="175">
        <v>101</v>
      </c>
      <c r="E52" s="175">
        <v>76</v>
      </c>
      <c r="F52" s="8">
        <v>1</v>
      </c>
      <c r="G52" s="8">
        <v>2</v>
      </c>
      <c r="H52" s="8">
        <v>2</v>
      </c>
      <c r="I52" s="8">
        <v>0</v>
      </c>
      <c r="J52" s="8">
        <v>8</v>
      </c>
      <c r="K52" s="226" t="s">
        <v>657</v>
      </c>
      <c r="L52" s="226" t="s">
        <v>657</v>
      </c>
      <c r="M52" s="8">
        <v>5</v>
      </c>
      <c r="N52" s="8">
        <v>2</v>
      </c>
      <c r="O52" s="226" t="s">
        <v>657</v>
      </c>
      <c r="P52" s="8">
        <v>2</v>
      </c>
      <c r="Q52" s="8">
        <v>9</v>
      </c>
      <c r="R52" s="8">
        <v>3</v>
      </c>
      <c r="S52" s="226" t="s">
        <v>657</v>
      </c>
      <c r="T52" s="226" t="s">
        <v>657</v>
      </c>
      <c r="U52" s="226" t="s">
        <v>657</v>
      </c>
    </row>
    <row r="53" spans="1:21" ht="15" customHeight="1" outlineLevel="1">
      <c r="A53" s="5"/>
      <c r="B53" s="5"/>
      <c r="C53" s="11"/>
      <c r="D53" s="175"/>
      <c r="E53" s="17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" customHeight="1" outlineLevel="1">
      <c r="A54" s="26" t="s">
        <v>366</v>
      </c>
      <c r="B54" s="26"/>
      <c r="C54" s="11" t="s">
        <v>161</v>
      </c>
      <c r="D54" s="226" t="s">
        <v>657</v>
      </c>
      <c r="E54" s="226" t="s">
        <v>657</v>
      </c>
      <c r="F54" s="226" t="s">
        <v>657</v>
      </c>
      <c r="G54" s="226" t="s">
        <v>657</v>
      </c>
      <c r="H54" s="226" t="s">
        <v>657</v>
      </c>
      <c r="I54" s="226" t="s">
        <v>657</v>
      </c>
      <c r="J54" s="226" t="s">
        <v>657</v>
      </c>
      <c r="K54" s="226" t="s">
        <v>657</v>
      </c>
      <c r="L54" s="226" t="s">
        <v>657</v>
      </c>
      <c r="M54" s="226" t="s">
        <v>657</v>
      </c>
      <c r="N54" s="226" t="s">
        <v>657</v>
      </c>
      <c r="O54" s="226" t="s">
        <v>657</v>
      </c>
      <c r="P54" s="226" t="s">
        <v>657</v>
      </c>
      <c r="Q54" s="226" t="s">
        <v>657</v>
      </c>
      <c r="R54" s="226" t="s">
        <v>657</v>
      </c>
      <c r="S54" s="226" t="s">
        <v>657</v>
      </c>
      <c r="T54" s="226" t="s">
        <v>657</v>
      </c>
      <c r="U54" s="226" t="s">
        <v>657</v>
      </c>
    </row>
    <row r="55" spans="1:21" ht="15" customHeight="1" outlineLevel="1">
      <c r="A55" s="26" t="s">
        <v>367</v>
      </c>
      <c r="B55" s="26"/>
      <c r="C55" s="11" t="s">
        <v>162</v>
      </c>
      <c r="D55" s="175">
        <v>234</v>
      </c>
      <c r="E55" s="175">
        <v>64</v>
      </c>
      <c r="F55" s="226" t="s">
        <v>657</v>
      </c>
      <c r="G55" s="226" t="s">
        <v>657</v>
      </c>
      <c r="H55" s="226" t="s">
        <v>657</v>
      </c>
      <c r="I55" s="226" t="s">
        <v>657</v>
      </c>
      <c r="J55" s="226" t="s">
        <v>657</v>
      </c>
      <c r="K55" s="226" t="s">
        <v>657</v>
      </c>
      <c r="L55" s="226" t="s">
        <v>657</v>
      </c>
      <c r="M55" s="8">
        <v>33</v>
      </c>
      <c r="N55" s="226" t="s">
        <v>657</v>
      </c>
      <c r="O55" s="226" t="s">
        <v>657</v>
      </c>
      <c r="P55" s="8">
        <v>12</v>
      </c>
      <c r="Q55" s="226" t="s">
        <v>657</v>
      </c>
      <c r="R55" s="8">
        <v>2</v>
      </c>
      <c r="S55" s="226" t="s">
        <v>657</v>
      </c>
      <c r="T55" s="226" t="s">
        <v>657</v>
      </c>
      <c r="U55" s="226" t="s">
        <v>657</v>
      </c>
    </row>
    <row r="56" spans="1:21" ht="15" customHeight="1" outlineLevel="1">
      <c r="A56" s="26" t="s">
        <v>368</v>
      </c>
      <c r="B56" s="26"/>
      <c r="C56" s="11" t="s">
        <v>163</v>
      </c>
      <c r="D56" s="175">
        <v>87</v>
      </c>
      <c r="E56" s="175">
        <v>2</v>
      </c>
      <c r="F56" s="226" t="s">
        <v>657</v>
      </c>
      <c r="G56" s="226" t="s">
        <v>657</v>
      </c>
      <c r="H56" s="226" t="s">
        <v>657</v>
      </c>
      <c r="I56" s="226" t="s">
        <v>657</v>
      </c>
      <c r="J56" s="226" t="s">
        <v>657</v>
      </c>
      <c r="K56" s="226" t="s">
        <v>657</v>
      </c>
      <c r="L56" s="226" t="s">
        <v>657</v>
      </c>
      <c r="M56" s="226" t="s">
        <v>657</v>
      </c>
      <c r="N56" s="226" t="s">
        <v>657</v>
      </c>
      <c r="O56" s="226" t="s">
        <v>657</v>
      </c>
      <c r="P56" s="8">
        <v>1</v>
      </c>
      <c r="Q56" s="226" t="s">
        <v>657</v>
      </c>
      <c r="R56" s="226" t="s">
        <v>657</v>
      </c>
      <c r="S56" s="226" t="s">
        <v>657</v>
      </c>
      <c r="T56" s="226" t="s">
        <v>657</v>
      </c>
      <c r="U56" s="226" t="s">
        <v>657</v>
      </c>
    </row>
    <row r="57" spans="1:21" ht="15" customHeight="1" outlineLevel="1">
      <c r="A57" s="26" t="s">
        <v>369</v>
      </c>
      <c r="B57" s="26"/>
      <c r="C57" s="11" t="s">
        <v>164</v>
      </c>
      <c r="D57" s="175">
        <v>1700</v>
      </c>
      <c r="E57" s="175">
        <v>1088</v>
      </c>
      <c r="F57" s="8">
        <v>0</v>
      </c>
      <c r="G57" s="226" t="s">
        <v>657</v>
      </c>
      <c r="H57" s="226" t="s">
        <v>657</v>
      </c>
      <c r="I57" s="226" t="s">
        <v>657</v>
      </c>
      <c r="J57" s="8">
        <v>1</v>
      </c>
      <c r="K57" s="226" t="s">
        <v>657</v>
      </c>
      <c r="L57" s="226" t="s">
        <v>657</v>
      </c>
      <c r="M57" s="8">
        <v>25</v>
      </c>
      <c r="N57" s="8">
        <v>1</v>
      </c>
      <c r="O57" s="226" t="s">
        <v>657</v>
      </c>
      <c r="P57" s="8">
        <v>4</v>
      </c>
      <c r="Q57" s="226" t="s">
        <v>657</v>
      </c>
      <c r="R57" s="8">
        <v>5</v>
      </c>
      <c r="S57" s="8">
        <v>3</v>
      </c>
      <c r="T57" s="8">
        <v>17</v>
      </c>
      <c r="U57" s="8">
        <v>2</v>
      </c>
    </row>
    <row r="58" spans="1:21" ht="15" customHeight="1" outlineLevel="1">
      <c r="A58" s="26" t="s">
        <v>165</v>
      </c>
      <c r="B58" s="26"/>
      <c r="C58" s="11" t="s">
        <v>166</v>
      </c>
      <c r="D58" s="175">
        <v>39</v>
      </c>
      <c r="E58" s="175">
        <v>2</v>
      </c>
      <c r="F58" s="226" t="s">
        <v>657</v>
      </c>
      <c r="G58" s="226" t="s">
        <v>657</v>
      </c>
      <c r="H58" s="226" t="s">
        <v>657</v>
      </c>
      <c r="I58" s="226" t="s">
        <v>657</v>
      </c>
      <c r="J58" s="226" t="s">
        <v>657</v>
      </c>
      <c r="K58" s="226" t="s">
        <v>657</v>
      </c>
      <c r="L58" s="226" t="s">
        <v>657</v>
      </c>
      <c r="M58" s="8">
        <v>0</v>
      </c>
      <c r="N58" s="8">
        <v>0</v>
      </c>
      <c r="O58" s="226" t="s">
        <v>657</v>
      </c>
      <c r="P58" s="226" t="s">
        <v>657</v>
      </c>
      <c r="Q58" s="226" t="s">
        <v>657</v>
      </c>
      <c r="R58" s="8">
        <v>0</v>
      </c>
      <c r="S58" s="8">
        <v>0</v>
      </c>
      <c r="T58" s="226" t="s">
        <v>657</v>
      </c>
      <c r="U58" s="226" t="s">
        <v>657</v>
      </c>
    </row>
    <row r="59" spans="1:21" ht="15" customHeight="1" outlineLevel="1">
      <c r="A59" s="5"/>
      <c r="B59" s="5"/>
      <c r="C59" s="11"/>
      <c r="D59" s="175"/>
      <c r="E59" s="17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 customHeight="1" outlineLevel="1">
      <c r="A60" s="26" t="s">
        <v>370</v>
      </c>
      <c r="B60" s="26"/>
      <c r="C60" s="11" t="s">
        <v>167</v>
      </c>
      <c r="D60" s="175">
        <v>783</v>
      </c>
      <c r="E60" s="175">
        <v>230</v>
      </c>
      <c r="F60" s="226" t="s">
        <v>657</v>
      </c>
      <c r="G60" s="226" t="s">
        <v>657</v>
      </c>
      <c r="H60" s="226" t="s">
        <v>657</v>
      </c>
      <c r="I60" s="226" t="s">
        <v>657</v>
      </c>
      <c r="J60" s="226" t="s">
        <v>657</v>
      </c>
      <c r="K60" s="226" t="s">
        <v>657</v>
      </c>
      <c r="L60" s="226" t="s">
        <v>657</v>
      </c>
      <c r="M60" s="8">
        <v>5</v>
      </c>
      <c r="N60" s="8">
        <v>0</v>
      </c>
      <c r="O60" s="226" t="s">
        <v>657</v>
      </c>
      <c r="P60" s="8">
        <v>4</v>
      </c>
      <c r="Q60" s="8">
        <v>0</v>
      </c>
      <c r="R60" s="8">
        <v>13</v>
      </c>
      <c r="S60" s="8">
        <v>34</v>
      </c>
      <c r="T60" s="8">
        <v>0</v>
      </c>
      <c r="U60" s="8">
        <v>21</v>
      </c>
    </row>
    <row r="61" spans="1:21" ht="15" customHeight="1" outlineLevel="1">
      <c r="A61" s="26" t="s">
        <v>371</v>
      </c>
      <c r="B61" s="26"/>
      <c r="C61" s="11" t="s">
        <v>168</v>
      </c>
      <c r="D61" s="175">
        <v>4816</v>
      </c>
      <c r="E61" s="175">
        <v>2246</v>
      </c>
      <c r="F61" s="226" t="s">
        <v>657</v>
      </c>
      <c r="G61" s="226" t="s">
        <v>657</v>
      </c>
      <c r="H61" s="8">
        <v>0</v>
      </c>
      <c r="I61" s="226" t="s">
        <v>657</v>
      </c>
      <c r="J61" s="8">
        <v>0</v>
      </c>
      <c r="K61" s="226" t="s">
        <v>657</v>
      </c>
      <c r="L61" s="226" t="s">
        <v>657</v>
      </c>
      <c r="M61" s="8">
        <v>28</v>
      </c>
      <c r="N61" s="8">
        <v>839</v>
      </c>
      <c r="O61" s="226" t="s">
        <v>657</v>
      </c>
      <c r="P61" s="8">
        <v>1</v>
      </c>
      <c r="Q61" s="8">
        <v>9</v>
      </c>
      <c r="R61" s="8">
        <v>6</v>
      </c>
      <c r="S61" s="8">
        <v>5</v>
      </c>
      <c r="T61" s="8">
        <v>4</v>
      </c>
      <c r="U61" s="8">
        <v>4</v>
      </c>
    </row>
    <row r="62" spans="1:21" ht="15" customHeight="1" outlineLevel="1">
      <c r="A62" s="26" t="s">
        <v>372</v>
      </c>
      <c r="B62" s="26"/>
      <c r="C62" s="11" t="s">
        <v>169</v>
      </c>
      <c r="D62" s="175">
        <v>60</v>
      </c>
      <c r="E62" s="175">
        <v>42</v>
      </c>
      <c r="F62" s="226" t="s">
        <v>657</v>
      </c>
      <c r="G62" s="226" t="s">
        <v>657</v>
      </c>
      <c r="H62" s="226" t="s">
        <v>657</v>
      </c>
      <c r="I62" s="226" t="s">
        <v>657</v>
      </c>
      <c r="J62" s="226" t="s">
        <v>657</v>
      </c>
      <c r="K62" s="226" t="s">
        <v>657</v>
      </c>
      <c r="L62" s="226" t="s">
        <v>657</v>
      </c>
      <c r="M62" s="8">
        <v>0</v>
      </c>
      <c r="N62" s="226" t="s">
        <v>657</v>
      </c>
      <c r="O62" s="226" t="s">
        <v>657</v>
      </c>
      <c r="P62" s="8">
        <v>0</v>
      </c>
      <c r="Q62" s="226" t="s">
        <v>657</v>
      </c>
      <c r="R62" s="8">
        <v>1</v>
      </c>
      <c r="S62" s="8">
        <v>2</v>
      </c>
      <c r="T62" s="226" t="s">
        <v>657</v>
      </c>
      <c r="U62" s="226" t="s">
        <v>657</v>
      </c>
    </row>
    <row r="63" spans="1:21" ht="15" customHeight="1" outlineLevel="1">
      <c r="A63" s="26" t="s">
        <v>373</v>
      </c>
      <c r="B63" s="26"/>
      <c r="C63" s="11" t="s">
        <v>170</v>
      </c>
      <c r="D63" s="175">
        <v>34</v>
      </c>
      <c r="E63" s="175">
        <v>31</v>
      </c>
      <c r="F63" s="226" t="s">
        <v>657</v>
      </c>
      <c r="G63" s="226" t="s">
        <v>657</v>
      </c>
      <c r="H63" s="226" t="s">
        <v>657</v>
      </c>
      <c r="I63" s="226" t="s">
        <v>657</v>
      </c>
      <c r="J63" s="226" t="s">
        <v>657</v>
      </c>
      <c r="K63" s="226" t="s">
        <v>657</v>
      </c>
      <c r="L63" s="226" t="s">
        <v>657</v>
      </c>
      <c r="M63" s="8">
        <v>0</v>
      </c>
      <c r="N63" s="226" t="s">
        <v>657</v>
      </c>
      <c r="O63" s="226" t="s">
        <v>657</v>
      </c>
      <c r="P63" s="8">
        <v>0</v>
      </c>
      <c r="Q63" s="226" t="s">
        <v>657</v>
      </c>
      <c r="R63" s="8">
        <v>0</v>
      </c>
      <c r="S63" s="226" t="s">
        <v>657</v>
      </c>
      <c r="T63" s="226" t="s">
        <v>657</v>
      </c>
      <c r="U63" s="226" t="s">
        <v>657</v>
      </c>
    </row>
    <row r="64" spans="1:21" ht="15" customHeight="1" outlineLevel="1">
      <c r="A64" s="26" t="s">
        <v>374</v>
      </c>
      <c r="B64" s="26"/>
      <c r="C64" s="11" t="s">
        <v>171</v>
      </c>
      <c r="D64" s="175">
        <v>8</v>
      </c>
      <c r="E64" s="175">
        <v>6</v>
      </c>
      <c r="F64" s="226" t="s">
        <v>657</v>
      </c>
      <c r="G64" s="226" t="s">
        <v>657</v>
      </c>
      <c r="H64" s="226" t="s">
        <v>657</v>
      </c>
      <c r="I64" s="226" t="s">
        <v>657</v>
      </c>
      <c r="J64" s="226" t="s">
        <v>657</v>
      </c>
      <c r="K64" s="226" t="s">
        <v>657</v>
      </c>
      <c r="L64" s="226" t="s">
        <v>657</v>
      </c>
      <c r="M64" s="8">
        <v>0</v>
      </c>
      <c r="N64" s="226" t="s">
        <v>657</v>
      </c>
      <c r="O64" s="226" t="s">
        <v>657</v>
      </c>
      <c r="P64" s="8">
        <v>0</v>
      </c>
      <c r="Q64" s="8">
        <v>1</v>
      </c>
      <c r="R64" s="8">
        <v>0</v>
      </c>
      <c r="S64" s="8">
        <v>1</v>
      </c>
      <c r="T64" s="226" t="s">
        <v>657</v>
      </c>
      <c r="U64" s="226" t="s">
        <v>657</v>
      </c>
    </row>
    <row r="65" spans="1:21" ht="15" customHeight="1" outlineLevel="1">
      <c r="A65" s="5"/>
      <c r="B65" s="5"/>
      <c r="C65" s="11"/>
      <c r="D65" s="175"/>
      <c r="E65" s="1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" customHeight="1" outlineLevel="1">
      <c r="A66" s="26" t="s">
        <v>375</v>
      </c>
      <c r="B66" s="26"/>
      <c r="C66" s="11" t="s">
        <v>172</v>
      </c>
      <c r="D66" s="175">
        <v>181</v>
      </c>
      <c r="E66" s="175">
        <v>79</v>
      </c>
      <c r="F66" s="226" t="s">
        <v>657</v>
      </c>
      <c r="G66" s="226" t="s">
        <v>657</v>
      </c>
      <c r="H66" s="8">
        <v>0</v>
      </c>
      <c r="I66" s="8">
        <v>0</v>
      </c>
      <c r="J66" s="8">
        <v>0</v>
      </c>
      <c r="K66" s="226" t="s">
        <v>657</v>
      </c>
      <c r="L66" s="226" t="s">
        <v>657</v>
      </c>
      <c r="M66" s="8">
        <v>1</v>
      </c>
      <c r="N66" s="8">
        <v>0</v>
      </c>
      <c r="O66" s="226" t="s">
        <v>657</v>
      </c>
      <c r="P66" s="8">
        <v>1</v>
      </c>
      <c r="Q66" s="8">
        <v>1</v>
      </c>
      <c r="R66" s="8">
        <v>5</v>
      </c>
      <c r="S66" s="8">
        <v>6</v>
      </c>
      <c r="T66" s="226" t="s">
        <v>657</v>
      </c>
      <c r="U66" s="226" t="s">
        <v>657</v>
      </c>
    </row>
    <row r="67" spans="1:21" ht="15" customHeight="1" outlineLevel="1">
      <c r="A67" s="26" t="s">
        <v>376</v>
      </c>
      <c r="B67" s="26"/>
      <c r="C67" s="11" t="s">
        <v>173</v>
      </c>
      <c r="D67" s="175">
        <v>2025</v>
      </c>
      <c r="E67" s="175">
        <v>1430</v>
      </c>
      <c r="F67" s="8">
        <v>3</v>
      </c>
      <c r="G67" s="8">
        <v>1</v>
      </c>
      <c r="H67" s="8">
        <v>1</v>
      </c>
      <c r="I67" s="8">
        <v>1</v>
      </c>
      <c r="J67" s="8">
        <v>3</v>
      </c>
      <c r="K67" s="226" t="s">
        <v>657</v>
      </c>
      <c r="L67" s="226" t="s">
        <v>657</v>
      </c>
      <c r="M67" s="8">
        <v>12</v>
      </c>
      <c r="N67" s="8">
        <v>2</v>
      </c>
      <c r="O67" s="8">
        <v>3</v>
      </c>
      <c r="P67" s="8">
        <v>10</v>
      </c>
      <c r="Q67" s="8">
        <v>12</v>
      </c>
      <c r="R67" s="8">
        <v>24</v>
      </c>
      <c r="S67" s="8">
        <v>57</v>
      </c>
      <c r="T67" s="8">
        <v>3</v>
      </c>
      <c r="U67" s="8">
        <v>54</v>
      </c>
    </row>
    <row r="68" spans="1:21" ht="15" customHeight="1" outlineLevel="1">
      <c r="A68" s="87"/>
      <c r="B68" s="87"/>
      <c r="C68" s="64" t="s">
        <v>174</v>
      </c>
      <c r="D68" s="177">
        <v>54</v>
      </c>
      <c r="E68" s="178">
        <v>33</v>
      </c>
      <c r="F68" s="53">
        <v>0</v>
      </c>
      <c r="G68" s="53">
        <v>0</v>
      </c>
      <c r="H68" s="53">
        <v>0</v>
      </c>
      <c r="I68" s="229" t="s">
        <v>657</v>
      </c>
      <c r="J68" s="53">
        <v>0</v>
      </c>
      <c r="K68" s="229" t="s">
        <v>657</v>
      </c>
      <c r="L68" s="229" t="s">
        <v>657</v>
      </c>
      <c r="M68" s="53">
        <v>2</v>
      </c>
      <c r="N68" s="53">
        <v>6</v>
      </c>
      <c r="O68" s="53">
        <v>2</v>
      </c>
      <c r="P68" s="53">
        <v>1</v>
      </c>
      <c r="Q68" s="53">
        <v>3</v>
      </c>
      <c r="R68" s="53">
        <v>3</v>
      </c>
      <c r="S68" s="53">
        <v>0</v>
      </c>
      <c r="T68" s="229" t="s">
        <v>657</v>
      </c>
      <c r="U68" s="229" t="s">
        <v>657</v>
      </c>
    </row>
    <row r="69" spans="1:5" ht="15" customHeight="1">
      <c r="A69" s="155" t="s">
        <v>672</v>
      </c>
      <c r="D69" s="179"/>
      <c r="E69" s="180"/>
    </row>
    <row r="70" spans="4:5" ht="15" customHeight="1">
      <c r="D70" s="179"/>
      <c r="E70" s="180"/>
    </row>
  </sheetData>
  <sheetProtection/>
  <mergeCells count="23">
    <mergeCell ref="A3:U3"/>
    <mergeCell ref="A5:C9"/>
    <mergeCell ref="M7:M9"/>
    <mergeCell ref="F7:F9"/>
    <mergeCell ref="N7:N9"/>
    <mergeCell ref="D5:D9"/>
    <mergeCell ref="G7:G9"/>
    <mergeCell ref="H7:H9"/>
    <mergeCell ref="E5:U5"/>
    <mergeCell ref="E6:U6"/>
    <mergeCell ref="U7:U9"/>
    <mergeCell ref="R7:R9"/>
    <mergeCell ref="S7:S9"/>
    <mergeCell ref="O7:O9"/>
    <mergeCell ref="Q8:Q9"/>
    <mergeCell ref="P7:Q7"/>
    <mergeCell ref="E7:E9"/>
    <mergeCell ref="T7:T9"/>
    <mergeCell ref="P8:P9"/>
    <mergeCell ref="J7:J9"/>
    <mergeCell ref="K7:K9"/>
    <mergeCell ref="L7:L9"/>
    <mergeCell ref="I7:I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70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5" width="11.59765625" style="1" customWidth="1"/>
    <col min="6" max="8" width="11.59765625" style="1" customWidth="1" outlineLevel="1"/>
    <col min="9" max="9" width="11.59765625" style="85" customWidth="1" outlineLevel="1"/>
    <col min="10" max="11" width="11.59765625" style="1" customWidth="1" outlineLevel="1"/>
    <col min="12" max="12" width="11.59765625" style="1" customWidth="1"/>
    <col min="13" max="16" width="11.59765625" style="1" customWidth="1" outlineLevel="1"/>
    <col min="17" max="17" width="12.5" style="69" customWidth="1"/>
    <col min="18" max="18" width="12" style="1" customWidth="1" outlineLevel="1"/>
    <col min="19" max="19" width="10.59765625" style="1" customWidth="1" outlineLevel="1"/>
    <col min="20" max="16384" width="10.59765625" style="1" customWidth="1"/>
  </cols>
  <sheetData>
    <row r="1" spans="1:19" s="17" customFormat="1" ht="14.25">
      <c r="A1" s="2" t="s">
        <v>676</v>
      </c>
      <c r="I1" s="82"/>
      <c r="S1" s="67" t="s">
        <v>677</v>
      </c>
    </row>
    <row r="2" spans="1:17" ht="17.25">
      <c r="A2" s="61"/>
      <c r="B2" s="61"/>
      <c r="C2" s="61"/>
      <c r="D2" s="61"/>
      <c r="E2" s="61"/>
      <c r="F2" s="61"/>
      <c r="G2" s="61"/>
      <c r="H2" s="61"/>
      <c r="I2" s="83"/>
      <c r="J2" s="61"/>
      <c r="K2" s="61"/>
      <c r="L2" s="61"/>
      <c r="M2" s="61"/>
      <c r="N2" s="61"/>
      <c r="O2" s="61"/>
      <c r="P2" s="61"/>
      <c r="Q2" s="68"/>
    </row>
    <row r="3" spans="1:19" s="80" customFormat="1" ht="17.25">
      <c r="A3" s="264" t="s">
        <v>675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</row>
    <row r="4" spans="1:19" ht="15" thickBot="1">
      <c r="A4" s="59"/>
      <c r="B4" s="59"/>
      <c r="C4" s="59"/>
      <c r="D4" s="59"/>
      <c r="E4" s="59"/>
      <c r="F4" s="59"/>
      <c r="G4" s="59"/>
      <c r="H4" s="59"/>
      <c r="I4" s="84"/>
      <c r="J4" s="59"/>
      <c r="K4" s="59"/>
      <c r="L4" s="59"/>
      <c r="M4" s="59"/>
      <c r="N4" s="57"/>
      <c r="O4" s="59"/>
      <c r="P4" s="57"/>
      <c r="Q4" s="75"/>
      <c r="R4" s="59" t="s">
        <v>302</v>
      </c>
      <c r="S4" s="59"/>
    </row>
    <row r="5" spans="1:19" ht="14.25" customHeight="1">
      <c r="A5" s="470" t="s">
        <v>54</v>
      </c>
      <c r="B5" s="470"/>
      <c r="C5" s="471"/>
      <c r="D5" s="453" t="s">
        <v>299</v>
      </c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</row>
    <row r="6" spans="1:19" ht="14.25">
      <c r="A6" s="451"/>
      <c r="B6" s="451"/>
      <c r="C6" s="444"/>
      <c r="D6" s="340" t="s">
        <v>245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</row>
    <row r="7" spans="1:19" ht="14.25" customHeight="1">
      <c r="A7" s="451"/>
      <c r="B7" s="451"/>
      <c r="C7" s="444"/>
      <c r="D7" s="374" t="s">
        <v>339</v>
      </c>
      <c r="E7" s="374" t="s">
        <v>340</v>
      </c>
      <c r="F7" s="375" t="s">
        <v>341</v>
      </c>
      <c r="G7" s="375" t="s">
        <v>342</v>
      </c>
      <c r="H7" s="375" t="s">
        <v>343</v>
      </c>
      <c r="I7" s="375" t="s">
        <v>344</v>
      </c>
      <c r="J7" s="375" t="s">
        <v>345</v>
      </c>
      <c r="K7" s="375" t="s">
        <v>346</v>
      </c>
      <c r="L7" s="466" t="s">
        <v>347</v>
      </c>
      <c r="M7" s="375" t="s">
        <v>611</v>
      </c>
      <c r="N7" s="375" t="s">
        <v>348</v>
      </c>
      <c r="O7" s="374" t="s">
        <v>349</v>
      </c>
      <c r="P7" s="375" t="s">
        <v>350</v>
      </c>
      <c r="Q7" s="299" t="s">
        <v>351</v>
      </c>
      <c r="R7" s="375" t="s">
        <v>240</v>
      </c>
      <c r="S7" s="466" t="s">
        <v>352</v>
      </c>
    </row>
    <row r="8" spans="1:19" ht="14.25">
      <c r="A8" s="451"/>
      <c r="B8" s="451"/>
      <c r="C8" s="444"/>
      <c r="D8" s="374"/>
      <c r="E8" s="374"/>
      <c r="F8" s="375"/>
      <c r="G8" s="375"/>
      <c r="H8" s="375"/>
      <c r="I8" s="375"/>
      <c r="J8" s="375"/>
      <c r="K8" s="375"/>
      <c r="L8" s="466"/>
      <c r="M8" s="375"/>
      <c r="N8" s="375"/>
      <c r="O8" s="375"/>
      <c r="P8" s="375"/>
      <c r="Q8" s="299"/>
      <c r="R8" s="375"/>
      <c r="S8" s="466"/>
    </row>
    <row r="9" spans="1:19" ht="14.25">
      <c r="A9" s="452"/>
      <c r="B9" s="452"/>
      <c r="C9" s="445"/>
      <c r="D9" s="374"/>
      <c r="E9" s="374"/>
      <c r="F9" s="375"/>
      <c r="G9" s="375"/>
      <c r="H9" s="375"/>
      <c r="I9" s="375"/>
      <c r="J9" s="375"/>
      <c r="K9" s="375"/>
      <c r="L9" s="466"/>
      <c r="M9" s="375"/>
      <c r="N9" s="375"/>
      <c r="O9" s="375"/>
      <c r="P9" s="375"/>
      <c r="Q9" s="299"/>
      <c r="R9" s="375"/>
      <c r="S9" s="466"/>
    </row>
    <row r="10" spans="1:17" ht="14.25">
      <c r="A10" s="22"/>
      <c r="B10" s="22"/>
      <c r="C10" s="15"/>
      <c r="D10" s="23"/>
      <c r="E10" s="7"/>
      <c r="F10" s="7"/>
      <c r="G10" s="7"/>
      <c r="H10" s="7"/>
      <c r="I10" s="14"/>
      <c r="J10" s="7"/>
      <c r="K10" s="7"/>
      <c r="L10" s="7"/>
      <c r="M10" s="7"/>
      <c r="N10" s="7"/>
      <c r="O10" s="7"/>
      <c r="P10" s="7"/>
      <c r="Q10" s="71"/>
    </row>
    <row r="11" spans="1:19" ht="14.25">
      <c r="A11" s="22" t="s">
        <v>300</v>
      </c>
      <c r="B11" s="22"/>
      <c r="C11" s="15" t="s">
        <v>567</v>
      </c>
      <c r="D11" s="23">
        <v>1763</v>
      </c>
      <c r="E11" s="7">
        <v>195</v>
      </c>
      <c r="F11" s="7">
        <v>969</v>
      </c>
      <c r="G11" s="7">
        <v>1118</v>
      </c>
      <c r="H11" s="7">
        <v>855</v>
      </c>
      <c r="I11" s="7">
        <v>670</v>
      </c>
      <c r="J11" s="7">
        <v>893</v>
      </c>
      <c r="K11" s="7">
        <v>1797</v>
      </c>
      <c r="L11" s="7">
        <v>541</v>
      </c>
      <c r="M11" s="7">
        <v>39</v>
      </c>
      <c r="N11" s="7">
        <v>571</v>
      </c>
      <c r="O11" s="7">
        <v>31</v>
      </c>
      <c r="P11" s="7">
        <v>21</v>
      </c>
      <c r="Q11" s="71">
        <v>204</v>
      </c>
      <c r="R11" s="1">
        <v>21</v>
      </c>
      <c r="S11" s="1">
        <v>236</v>
      </c>
    </row>
    <row r="12" spans="2:19" ht="14.25">
      <c r="B12" s="22"/>
      <c r="C12" s="228" t="s">
        <v>668</v>
      </c>
      <c r="D12" s="23">
        <v>1316</v>
      </c>
      <c r="E12" s="7">
        <v>231</v>
      </c>
      <c r="F12" s="7">
        <v>853</v>
      </c>
      <c r="G12" s="7">
        <v>1595</v>
      </c>
      <c r="H12" s="7">
        <v>640</v>
      </c>
      <c r="I12" s="7">
        <v>439</v>
      </c>
      <c r="J12" s="7">
        <v>893</v>
      </c>
      <c r="K12" s="7">
        <v>1977</v>
      </c>
      <c r="L12" s="7">
        <v>941</v>
      </c>
      <c r="M12" s="7">
        <v>83</v>
      </c>
      <c r="N12" s="7">
        <v>1308</v>
      </c>
      <c r="O12" s="7">
        <v>51</v>
      </c>
      <c r="P12" s="7">
        <v>58</v>
      </c>
      <c r="Q12" s="71">
        <v>193</v>
      </c>
      <c r="R12" s="1">
        <v>10</v>
      </c>
      <c r="S12" s="1">
        <v>204</v>
      </c>
    </row>
    <row r="13" spans="1:19" ht="14.25">
      <c r="A13" s="22"/>
      <c r="B13" s="22"/>
      <c r="C13" s="228" t="s">
        <v>669</v>
      </c>
      <c r="D13" s="23">
        <v>1080</v>
      </c>
      <c r="E13" s="7">
        <v>159</v>
      </c>
      <c r="F13" s="7">
        <v>831</v>
      </c>
      <c r="G13" s="7">
        <v>1136</v>
      </c>
      <c r="H13" s="7">
        <v>780</v>
      </c>
      <c r="I13" s="7">
        <v>292</v>
      </c>
      <c r="J13" s="7">
        <v>503</v>
      </c>
      <c r="K13" s="7">
        <v>1961</v>
      </c>
      <c r="L13" s="7">
        <v>1275</v>
      </c>
      <c r="M13" s="7">
        <v>72</v>
      </c>
      <c r="N13" s="7">
        <v>1056</v>
      </c>
      <c r="O13" s="7">
        <v>47</v>
      </c>
      <c r="P13" s="7">
        <v>56</v>
      </c>
      <c r="Q13" s="71">
        <v>145</v>
      </c>
      <c r="R13" s="1">
        <v>8</v>
      </c>
      <c r="S13" s="1">
        <v>167</v>
      </c>
    </row>
    <row r="14" spans="1:19" ht="14.25">
      <c r="A14" s="22"/>
      <c r="B14" s="22"/>
      <c r="C14" s="228" t="s">
        <v>670</v>
      </c>
      <c r="D14" s="23">
        <v>938</v>
      </c>
      <c r="E14" s="7">
        <v>121</v>
      </c>
      <c r="F14" s="7">
        <v>603</v>
      </c>
      <c r="G14" s="7">
        <v>827</v>
      </c>
      <c r="H14" s="7">
        <v>470</v>
      </c>
      <c r="I14" s="7">
        <v>377</v>
      </c>
      <c r="J14" s="7">
        <v>677</v>
      </c>
      <c r="K14" s="7">
        <v>1993</v>
      </c>
      <c r="L14" s="7">
        <v>2651</v>
      </c>
      <c r="M14" s="7">
        <v>99</v>
      </c>
      <c r="N14" s="7">
        <v>522</v>
      </c>
      <c r="O14" s="7">
        <v>7</v>
      </c>
      <c r="P14" s="7">
        <v>37</v>
      </c>
      <c r="Q14" s="71">
        <v>159</v>
      </c>
      <c r="R14" s="1">
        <v>14</v>
      </c>
      <c r="S14" s="1">
        <v>120</v>
      </c>
    </row>
    <row r="15" spans="1:19" ht="14.25">
      <c r="A15" s="22"/>
      <c r="B15" s="22"/>
      <c r="C15" s="174" t="s">
        <v>671</v>
      </c>
      <c r="D15" s="144">
        <f aca="true" t="shared" si="0" ref="D15:R15">SUM(D18:D22,D24:D28,D30:D34,D36:D40,D42:D46,D48:D52,D54:D58,D60:D64,D66:D68)</f>
        <v>1128</v>
      </c>
      <c r="E15" s="144">
        <f t="shared" si="0"/>
        <v>119</v>
      </c>
      <c r="F15" s="144">
        <f t="shared" si="0"/>
        <v>455</v>
      </c>
      <c r="G15" s="144">
        <f t="shared" si="0"/>
        <v>953</v>
      </c>
      <c r="H15" s="144">
        <f t="shared" si="0"/>
        <v>597</v>
      </c>
      <c r="I15" s="144">
        <f t="shared" si="0"/>
        <v>303</v>
      </c>
      <c r="J15" s="144">
        <f t="shared" si="0"/>
        <v>1137</v>
      </c>
      <c r="K15" s="144">
        <f t="shared" si="0"/>
        <v>1910</v>
      </c>
      <c r="L15" s="144">
        <f t="shared" si="0"/>
        <v>951</v>
      </c>
      <c r="M15" s="144">
        <f t="shared" si="0"/>
        <v>65</v>
      </c>
      <c r="N15" s="144">
        <f t="shared" si="0"/>
        <v>430</v>
      </c>
      <c r="O15" s="144">
        <f t="shared" si="0"/>
        <v>17</v>
      </c>
      <c r="P15" s="144">
        <f t="shared" si="0"/>
        <v>23</v>
      </c>
      <c r="Q15" s="144">
        <f t="shared" si="0"/>
        <v>148</v>
      </c>
      <c r="R15" s="144">
        <f t="shared" si="0"/>
        <v>6</v>
      </c>
      <c r="S15" s="144">
        <f>SUM(S18:S22,S24:S28,S30:S34,S36:S40,S42:S46,S48:S52,S54:S58,S60:S64,S66:S68)</f>
        <v>158</v>
      </c>
    </row>
    <row r="16" spans="1:17" ht="14.25" outlineLevel="1">
      <c r="A16" s="62"/>
      <c r="B16" s="62"/>
      <c r="C16" s="63"/>
      <c r="D16" s="78"/>
      <c r="E16" s="12"/>
      <c r="F16" s="12"/>
      <c r="G16" s="12"/>
      <c r="H16" s="12"/>
      <c r="I16" s="12"/>
      <c r="J16" s="12"/>
      <c r="K16" s="12"/>
      <c r="L16" s="30"/>
      <c r="M16" s="12"/>
      <c r="N16" s="12"/>
      <c r="O16" s="12"/>
      <c r="P16" s="12"/>
      <c r="Q16" s="72"/>
    </row>
    <row r="17" spans="1:17" ht="14.25" outlineLevel="1">
      <c r="A17" s="22"/>
      <c r="B17" s="22"/>
      <c r="C17" s="15"/>
      <c r="D17" s="6"/>
      <c r="E17" s="22"/>
      <c r="F17" s="22"/>
      <c r="G17" s="22"/>
      <c r="H17" s="22"/>
      <c r="I17" s="74"/>
      <c r="J17" s="22"/>
      <c r="K17" s="22"/>
      <c r="L17" s="22"/>
      <c r="M17" s="22"/>
      <c r="N17" s="22"/>
      <c r="O17" s="22"/>
      <c r="P17" s="22"/>
      <c r="Q17" s="73"/>
    </row>
    <row r="18" spans="1:19" ht="14.25" outlineLevel="1">
      <c r="A18" s="26" t="s">
        <v>314</v>
      </c>
      <c r="B18" s="26"/>
      <c r="C18" s="11" t="s">
        <v>132</v>
      </c>
      <c r="D18" s="226" t="s">
        <v>657</v>
      </c>
      <c r="E18" s="226" t="s">
        <v>657</v>
      </c>
      <c r="F18" s="226" t="s">
        <v>657</v>
      </c>
      <c r="G18" s="8">
        <v>4</v>
      </c>
      <c r="H18" s="226" t="s">
        <v>657</v>
      </c>
      <c r="I18" s="226" t="s">
        <v>657</v>
      </c>
      <c r="J18" s="226" t="s">
        <v>657</v>
      </c>
      <c r="K18" s="226" t="s">
        <v>657</v>
      </c>
      <c r="L18" s="8">
        <v>0</v>
      </c>
      <c r="M18" s="226" t="s">
        <v>657</v>
      </c>
      <c r="N18" s="8">
        <v>1</v>
      </c>
      <c r="O18" s="226" t="s">
        <v>657</v>
      </c>
      <c r="P18" s="226" t="s">
        <v>657</v>
      </c>
      <c r="Q18" s="8">
        <v>5</v>
      </c>
      <c r="R18" s="8">
        <v>0</v>
      </c>
      <c r="S18" s="8">
        <v>2</v>
      </c>
    </row>
    <row r="19" spans="1:19" ht="14.25" outlineLevel="1">
      <c r="A19" s="5"/>
      <c r="B19" s="5"/>
      <c r="C19" s="11" t="s">
        <v>133</v>
      </c>
      <c r="D19" s="226" t="s">
        <v>657</v>
      </c>
      <c r="E19" s="226" t="s">
        <v>657</v>
      </c>
      <c r="F19" s="226" t="s">
        <v>657</v>
      </c>
      <c r="G19" s="8">
        <v>13</v>
      </c>
      <c r="H19" s="226" t="s">
        <v>657</v>
      </c>
      <c r="I19" s="226" t="s">
        <v>657</v>
      </c>
      <c r="J19" s="226" t="s">
        <v>657</v>
      </c>
      <c r="K19" s="226" t="s">
        <v>657</v>
      </c>
      <c r="L19" s="226" t="s">
        <v>657</v>
      </c>
      <c r="M19" s="226" t="s">
        <v>657</v>
      </c>
      <c r="N19" s="8">
        <v>0</v>
      </c>
      <c r="O19" s="226" t="s">
        <v>657</v>
      </c>
      <c r="P19" s="226" t="s">
        <v>657</v>
      </c>
      <c r="Q19" s="8">
        <v>5</v>
      </c>
      <c r="R19" s="226" t="s">
        <v>657</v>
      </c>
      <c r="S19" s="226" t="s">
        <v>657</v>
      </c>
    </row>
    <row r="20" spans="1:19" ht="14.25" outlineLevel="1">
      <c r="A20" s="5"/>
      <c r="B20" s="5"/>
      <c r="C20" s="11" t="s">
        <v>134</v>
      </c>
      <c r="D20" s="226" t="s">
        <v>657</v>
      </c>
      <c r="E20" s="226" t="s">
        <v>657</v>
      </c>
      <c r="F20" s="226" t="s">
        <v>657</v>
      </c>
      <c r="G20" s="8">
        <v>113</v>
      </c>
      <c r="H20" s="226" t="s">
        <v>657</v>
      </c>
      <c r="I20" s="226" t="s">
        <v>657</v>
      </c>
      <c r="J20" s="226" t="s">
        <v>657</v>
      </c>
      <c r="K20" s="226" t="s">
        <v>657</v>
      </c>
      <c r="L20" s="8">
        <v>38</v>
      </c>
      <c r="M20" s="8">
        <v>1</v>
      </c>
      <c r="N20" s="8">
        <v>14</v>
      </c>
      <c r="O20" s="8">
        <v>0</v>
      </c>
      <c r="P20" s="226" t="s">
        <v>657</v>
      </c>
      <c r="Q20" s="8">
        <v>28</v>
      </c>
      <c r="R20" s="8">
        <v>0</v>
      </c>
      <c r="S20" s="8">
        <v>47</v>
      </c>
    </row>
    <row r="21" spans="1:19" ht="14.25" outlineLevel="1">
      <c r="A21" s="26" t="s">
        <v>135</v>
      </c>
      <c r="B21" s="26"/>
      <c r="C21" s="11" t="s">
        <v>136</v>
      </c>
      <c r="D21" s="226" t="s">
        <v>657</v>
      </c>
      <c r="E21" s="226" t="s">
        <v>657</v>
      </c>
      <c r="F21" s="226" t="s">
        <v>657</v>
      </c>
      <c r="G21" s="226" t="s">
        <v>657</v>
      </c>
      <c r="H21" s="226" t="s">
        <v>657</v>
      </c>
      <c r="I21" s="226" t="s">
        <v>657</v>
      </c>
      <c r="J21" s="226" t="s">
        <v>657</v>
      </c>
      <c r="K21" s="226" t="s">
        <v>657</v>
      </c>
      <c r="L21" s="226" t="s">
        <v>657</v>
      </c>
      <c r="M21" s="226" t="s">
        <v>657</v>
      </c>
      <c r="N21" s="226" t="s">
        <v>657</v>
      </c>
      <c r="O21" s="226" t="s">
        <v>657</v>
      </c>
      <c r="P21" s="226" t="s">
        <v>657</v>
      </c>
      <c r="Q21" s="226" t="s">
        <v>657</v>
      </c>
      <c r="R21" s="226" t="s">
        <v>657</v>
      </c>
      <c r="S21" s="226" t="s">
        <v>657</v>
      </c>
    </row>
    <row r="22" spans="1:19" ht="14.25" outlineLevel="1">
      <c r="A22" s="26" t="s">
        <v>315</v>
      </c>
      <c r="B22" s="26"/>
      <c r="C22" s="11" t="s">
        <v>137</v>
      </c>
      <c r="D22" s="226" t="s">
        <v>657</v>
      </c>
      <c r="E22" s="226" t="s">
        <v>657</v>
      </c>
      <c r="F22" s="226" t="s">
        <v>657</v>
      </c>
      <c r="G22" s="226" t="s">
        <v>657</v>
      </c>
      <c r="H22" s="226" t="s">
        <v>657</v>
      </c>
      <c r="I22" s="226" t="s">
        <v>657</v>
      </c>
      <c r="J22" s="226" t="s">
        <v>657</v>
      </c>
      <c r="K22" s="226" t="s">
        <v>657</v>
      </c>
      <c r="L22" s="226" t="s">
        <v>657</v>
      </c>
      <c r="M22" s="226" t="s">
        <v>657</v>
      </c>
      <c r="N22" s="226" t="s">
        <v>657</v>
      </c>
      <c r="O22" s="226" t="s">
        <v>657</v>
      </c>
      <c r="P22" s="226" t="s">
        <v>657</v>
      </c>
      <c r="Q22" s="226" t="s">
        <v>657</v>
      </c>
      <c r="R22" s="226" t="s">
        <v>657</v>
      </c>
      <c r="S22" s="226" t="s">
        <v>657</v>
      </c>
    </row>
    <row r="23" spans="1:19" ht="14.25" outlineLevel="1">
      <c r="A23" s="5"/>
      <c r="B23" s="5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4.25" outlineLevel="1">
      <c r="A24" s="5"/>
      <c r="B24" s="5"/>
      <c r="C24" s="11" t="s">
        <v>138</v>
      </c>
      <c r="D24" s="226" t="s">
        <v>657</v>
      </c>
      <c r="E24" s="226" t="s">
        <v>657</v>
      </c>
      <c r="F24" s="226" t="s">
        <v>657</v>
      </c>
      <c r="G24" s="226" t="s">
        <v>657</v>
      </c>
      <c r="H24" s="226" t="s">
        <v>657</v>
      </c>
      <c r="I24" s="226" t="s">
        <v>657</v>
      </c>
      <c r="J24" s="226" t="s">
        <v>657</v>
      </c>
      <c r="K24" s="226" t="s">
        <v>657</v>
      </c>
      <c r="L24" s="226" t="s">
        <v>657</v>
      </c>
      <c r="M24" s="226" t="s">
        <v>657</v>
      </c>
      <c r="N24" s="8">
        <v>1</v>
      </c>
      <c r="O24" s="226" t="s">
        <v>657</v>
      </c>
      <c r="P24" s="226" t="s">
        <v>657</v>
      </c>
      <c r="Q24" s="8">
        <v>4</v>
      </c>
      <c r="R24" s="8">
        <v>0</v>
      </c>
      <c r="S24" s="226" t="s">
        <v>657</v>
      </c>
    </row>
    <row r="25" spans="1:19" ht="14.25" outlineLevel="1">
      <c r="A25" s="26" t="s">
        <v>139</v>
      </c>
      <c r="B25" s="26"/>
      <c r="C25" s="11" t="s">
        <v>140</v>
      </c>
      <c r="D25" s="226" t="s">
        <v>657</v>
      </c>
      <c r="E25" s="226" t="s">
        <v>657</v>
      </c>
      <c r="F25" s="226" t="s">
        <v>657</v>
      </c>
      <c r="G25" s="8">
        <v>64</v>
      </c>
      <c r="H25" s="226" t="s">
        <v>657</v>
      </c>
      <c r="I25" s="226" t="s">
        <v>657</v>
      </c>
      <c r="J25" s="226" t="s">
        <v>657</v>
      </c>
      <c r="K25" s="226" t="s">
        <v>657</v>
      </c>
      <c r="L25" s="8">
        <v>13</v>
      </c>
      <c r="M25" s="226" t="s">
        <v>657</v>
      </c>
      <c r="N25" s="8">
        <v>14</v>
      </c>
      <c r="O25" s="8">
        <v>0</v>
      </c>
      <c r="P25" s="226" t="s">
        <v>657</v>
      </c>
      <c r="Q25" s="8">
        <v>35</v>
      </c>
      <c r="R25" s="8">
        <v>0</v>
      </c>
      <c r="S25" s="8">
        <v>1</v>
      </c>
    </row>
    <row r="26" spans="1:19" ht="14.25" outlineLevel="1">
      <c r="A26" s="5"/>
      <c r="B26" s="5"/>
      <c r="C26" s="11" t="s">
        <v>610</v>
      </c>
      <c r="D26" s="226" t="s">
        <v>657</v>
      </c>
      <c r="E26" s="226" t="s">
        <v>657</v>
      </c>
      <c r="F26" s="226" t="s">
        <v>657</v>
      </c>
      <c r="G26" s="226" t="s">
        <v>657</v>
      </c>
      <c r="H26" s="226" t="s">
        <v>657</v>
      </c>
      <c r="I26" s="226" t="s">
        <v>657</v>
      </c>
      <c r="J26" s="226" t="s">
        <v>657</v>
      </c>
      <c r="K26" s="226" t="s">
        <v>657</v>
      </c>
      <c r="L26" s="226" t="s">
        <v>657</v>
      </c>
      <c r="M26" s="226" t="s">
        <v>657</v>
      </c>
      <c r="N26" s="8">
        <v>0</v>
      </c>
      <c r="O26" s="226" t="s">
        <v>657</v>
      </c>
      <c r="P26" s="226" t="s">
        <v>657</v>
      </c>
      <c r="Q26" s="8">
        <v>5</v>
      </c>
      <c r="R26" s="226" t="s">
        <v>657</v>
      </c>
      <c r="S26" s="226" t="s">
        <v>657</v>
      </c>
    </row>
    <row r="27" spans="1:19" ht="14.25" outlineLevel="1">
      <c r="A27" s="26" t="s">
        <v>316</v>
      </c>
      <c r="B27" s="26"/>
      <c r="C27" s="11" t="s">
        <v>141</v>
      </c>
      <c r="D27" s="226" t="s">
        <v>657</v>
      </c>
      <c r="E27" s="226" t="s">
        <v>657</v>
      </c>
      <c r="F27" s="8">
        <v>2</v>
      </c>
      <c r="G27" s="8">
        <v>1</v>
      </c>
      <c r="H27" s="226" t="s">
        <v>657</v>
      </c>
      <c r="I27" s="226" t="s">
        <v>657</v>
      </c>
      <c r="J27" s="226" t="s">
        <v>657</v>
      </c>
      <c r="K27" s="226" t="s">
        <v>657</v>
      </c>
      <c r="L27" s="226" t="s">
        <v>657</v>
      </c>
      <c r="M27" s="226" t="s">
        <v>657</v>
      </c>
      <c r="N27" s="8">
        <v>1</v>
      </c>
      <c r="O27" s="226" t="s">
        <v>657</v>
      </c>
      <c r="P27" s="226" t="s">
        <v>657</v>
      </c>
      <c r="Q27" s="8">
        <v>2</v>
      </c>
      <c r="R27" s="226" t="s">
        <v>657</v>
      </c>
      <c r="S27" s="226" t="s">
        <v>657</v>
      </c>
    </row>
    <row r="28" spans="1:19" ht="14.25" outlineLevel="1">
      <c r="A28" s="5"/>
      <c r="B28" s="5"/>
      <c r="C28" s="15" t="s">
        <v>317</v>
      </c>
      <c r="D28" s="226" t="s">
        <v>657</v>
      </c>
      <c r="E28" s="226" t="s">
        <v>657</v>
      </c>
      <c r="F28" s="8">
        <v>7</v>
      </c>
      <c r="G28" s="226" t="s">
        <v>657</v>
      </c>
      <c r="H28" s="8">
        <v>0</v>
      </c>
      <c r="I28" s="226" t="s">
        <v>657</v>
      </c>
      <c r="J28" s="226" t="s">
        <v>657</v>
      </c>
      <c r="K28" s="226" t="s">
        <v>657</v>
      </c>
      <c r="L28" s="226" t="s">
        <v>657</v>
      </c>
      <c r="M28" s="226" t="s">
        <v>657</v>
      </c>
      <c r="N28" s="8">
        <v>1</v>
      </c>
      <c r="O28" s="226" t="s">
        <v>657</v>
      </c>
      <c r="P28" s="226" t="s">
        <v>657</v>
      </c>
      <c r="Q28" s="8">
        <v>4</v>
      </c>
      <c r="R28" s="226" t="s">
        <v>657</v>
      </c>
      <c r="S28" s="226" t="s">
        <v>657</v>
      </c>
    </row>
    <row r="29" spans="1:19" ht="14.25" outlineLevel="1">
      <c r="A29" s="5"/>
      <c r="B29" s="5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4.25" outlineLevel="1">
      <c r="A30" s="5"/>
      <c r="B30" s="5"/>
      <c r="C30" s="11" t="s">
        <v>142</v>
      </c>
      <c r="D30" s="226" t="s">
        <v>657</v>
      </c>
      <c r="E30" s="226" t="s">
        <v>657</v>
      </c>
      <c r="F30" s="8">
        <v>1</v>
      </c>
      <c r="G30" s="8">
        <v>1</v>
      </c>
      <c r="H30" s="226" t="s">
        <v>657</v>
      </c>
      <c r="I30" s="226" t="s">
        <v>657</v>
      </c>
      <c r="J30" s="226" t="s">
        <v>657</v>
      </c>
      <c r="K30" s="226" t="s">
        <v>657</v>
      </c>
      <c r="L30" s="226" t="s">
        <v>657</v>
      </c>
      <c r="M30" s="226" t="s">
        <v>657</v>
      </c>
      <c r="N30" s="8">
        <v>0</v>
      </c>
      <c r="O30" s="226" t="s">
        <v>657</v>
      </c>
      <c r="P30" s="226" t="s">
        <v>657</v>
      </c>
      <c r="Q30" s="8">
        <v>2</v>
      </c>
      <c r="R30" s="226" t="s">
        <v>657</v>
      </c>
      <c r="S30" s="226" t="s">
        <v>657</v>
      </c>
    </row>
    <row r="31" spans="1:19" ht="14.25" outlineLevel="1">
      <c r="A31" s="26" t="s">
        <v>318</v>
      </c>
      <c r="B31" s="26"/>
      <c r="C31" s="11" t="s">
        <v>143</v>
      </c>
      <c r="D31" s="8">
        <v>0</v>
      </c>
      <c r="E31" s="226" t="s">
        <v>657</v>
      </c>
      <c r="F31" s="8">
        <v>32</v>
      </c>
      <c r="G31" s="8">
        <v>79</v>
      </c>
      <c r="H31" s="8">
        <v>38</v>
      </c>
      <c r="I31" s="226" t="s">
        <v>657</v>
      </c>
      <c r="J31" s="8">
        <v>0</v>
      </c>
      <c r="K31" s="8">
        <v>100</v>
      </c>
      <c r="L31" s="8">
        <v>3</v>
      </c>
      <c r="M31" s="226" t="s">
        <v>657</v>
      </c>
      <c r="N31" s="8">
        <v>17</v>
      </c>
      <c r="O31" s="226" t="s">
        <v>657</v>
      </c>
      <c r="P31" s="226" t="s">
        <v>657</v>
      </c>
      <c r="Q31" s="8">
        <v>27</v>
      </c>
      <c r="R31" s="8">
        <v>2</v>
      </c>
      <c r="S31" s="8">
        <v>26</v>
      </c>
    </row>
    <row r="32" spans="1:19" ht="14.25" outlineLevel="1">
      <c r="A32" s="5"/>
      <c r="B32" s="5"/>
      <c r="C32" s="15" t="s">
        <v>319</v>
      </c>
      <c r="D32" s="8">
        <v>0</v>
      </c>
      <c r="E32" s="8">
        <v>0</v>
      </c>
      <c r="F32" s="8">
        <v>1</v>
      </c>
      <c r="G32" s="8">
        <v>0</v>
      </c>
      <c r="H32" s="226" t="s">
        <v>657</v>
      </c>
      <c r="I32" s="226" t="s">
        <v>657</v>
      </c>
      <c r="J32" s="8">
        <v>0</v>
      </c>
      <c r="K32" s="8">
        <v>1</v>
      </c>
      <c r="L32" s="226" t="s">
        <v>657</v>
      </c>
      <c r="M32" s="226" t="s">
        <v>657</v>
      </c>
      <c r="N32" s="8">
        <v>0</v>
      </c>
      <c r="O32" s="226" t="s">
        <v>657</v>
      </c>
      <c r="P32" s="226" t="s">
        <v>657</v>
      </c>
      <c r="Q32" s="226" t="s">
        <v>657</v>
      </c>
      <c r="R32" s="226" t="s">
        <v>657</v>
      </c>
      <c r="S32" s="226" t="s">
        <v>657</v>
      </c>
    </row>
    <row r="33" spans="1:19" ht="14.25" outlineLevel="1">
      <c r="A33" s="26" t="s">
        <v>320</v>
      </c>
      <c r="B33" s="26"/>
      <c r="C33" s="11" t="s">
        <v>144</v>
      </c>
      <c r="D33" s="8">
        <v>20</v>
      </c>
      <c r="E33" s="8">
        <v>0</v>
      </c>
      <c r="F33" s="8">
        <v>5</v>
      </c>
      <c r="G33" s="8">
        <v>155</v>
      </c>
      <c r="H33" s="8">
        <v>187</v>
      </c>
      <c r="I33" s="8">
        <v>75</v>
      </c>
      <c r="J33" s="8">
        <v>701</v>
      </c>
      <c r="K33" s="8">
        <v>500</v>
      </c>
      <c r="L33" s="8">
        <v>0</v>
      </c>
      <c r="M33" s="226" t="s">
        <v>657</v>
      </c>
      <c r="N33" s="8">
        <v>3</v>
      </c>
      <c r="O33" s="8">
        <v>0</v>
      </c>
      <c r="P33" s="8">
        <v>0</v>
      </c>
      <c r="Q33" s="226" t="s">
        <v>657</v>
      </c>
      <c r="R33" s="226" t="s">
        <v>657</v>
      </c>
      <c r="S33" s="8">
        <v>0</v>
      </c>
    </row>
    <row r="34" spans="1:19" ht="14.25" outlineLevel="1">
      <c r="A34" s="5"/>
      <c r="B34" s="5"/>
      <c r="C34" s="11" t="s">
        <v>145</v>
      </c>
      <c r="D34" s="226" t="s">
        <v>657</v>
      </c>
      <c r="E34" s="226" t="s">
        <v>657</v>
      </c>
      <c r="F34" s="8">
        <v>2</v>
      </c>
      <c r="G34" s="8">
        <v>15</v>
      </c>
      <c r="H34" s="8">
        <v>0</v>
      </c>
      <c r="I34" s="8">
        <v>0</v>
      </c>
      <c r="J34" s="226" t="s">
        <v>657</v>
      </c>
      <c r="K34" s="8">
        <v>0</v>
      </c>
      <c r="L34" s="8">
        <v>74</v>
      </c>
      <c r="M34" s="8">
        <v>0</v>
      </c>
      <c r="N34" s="8">
        <v>10</v>
      </c>
      <c r="O34" s="8">
        <v>0</v>
      </c>
      <c r="P34" s="8">
        <v>2</v>
      </c>
      <c r="Q34" s="8">
        <v>1</v>
      </c>
      <c r="R34" s="8">
        <v>0</v>
      </c>
      <c r="S34" s="8">
        <v>0</v>
      </c>
    </row>
    <row r="35" spans="1:19" ht="14.25" outlineLevel="1">
      <c r="A35" s="5"/>
      <c r="B35" s="5"/>
      <c r="C35" s="1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4.25" outlineLevel="1">
      <c r="A36" s="26" t="s">
        <v>321</v>
      </c>
      <c r="B36" s="26"/>
      <c r="C36" s="11" t="s">
        <v>146</v>
      </c>
      <c r="D36" s="8">
        <v>0</v>
      </c>
      <c r="E36" s="8">
        <v>0</v>
      </c>
      <c r="F36" s="8">
        <v>8</v>
      </c>
      <c r="G36" s="8">
        <v>7</v>
      </c>
      <c r="H36" s="8">
        <v>1</v>
      </c>
      <c r="I36" s="8">
        <v>0</v>
      </c>
      <c r="J36" s="8">
        <v>4</v>
      </c>
      <c r="K36" s="8">
        <v>11</v>
      </c>
      <c r="L36" s="8">
        <v>26</v>
      </c>
      <c r="M36" s="8">
        <v>0</v>
      </c>
      <c r="N36" s="8">
        <v>10</v>
      </c>
      <c r="O36" s="226" t="s">
        <v>657</v>
      </c>
      <c r="P36" s="226" t="s">
        <v>657</v>
      </c>
      <c r="Q36" s="8">
        <v>1</v>
      </c>
      <c r="R36" s="8">
        <v>0</v>
      </c>
      <c r="S36" s="8">
        <v>2</v>
      </c>
    </row>
    <row r="37" spans="1:19" ht="14.25" outlineLevel="1">
      <c r="A37" s="5"/>
      <c r="B37" s="5"/>
      <c r="C37" s="11" t="s">
        <v>147</v>
      </c>
      <c r="D37" s="8">
        <v>5</v>
      </c>
      <c r="E37" s="226" t="s">
        <v>657</v>
      </c>
      <c r="F37" s="8">
        <v>5</v>
      </c>
      <c r="G37" s="8">
        <v>48</v>
      </c>
      <c r="H37" s="8">
        <v>5</v>
      </c>
      <c r="I37" s="8">
        <v>2</v>
      </c>
      <c r="J37" s="8">
        <v>26</v>
      </c>
      <c r="K37" s="8">
        <v>5</v>
      </c>
      <c r="L37" s="8">
        <v>187</v>
      </c>
      <c r="M37" s="8">
        <v>0</v>
      </c>
      <c r="N37" s="8">
        <v>2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</row>
    <row r="38" spans="1:19" ht="14.25" outlineLevel="1">
      <c r="A38" s="5"/>
      <c r="B38" s="5"/>
      <c r="C38" s="11" t="s">
        <v>148</v>
      </c>
      <c r="D38" s="8">
        <v>17</v>
      </c>
      <c r="E38" s="8">
        <v>5</v>
      </c>
      <c r="F38" s="8">
        <v>16</v>
      </c>
      <c r="G38" s="8">
        <v>7</v>
      </c>
      <c r="H38" s="8">
        <v>71</v>
      </c>
      <c r="I38" s="8">
        <v>4</v>
      </c>
      <c r="J38" s="8">
        <v>115</v>
      </c>
      <c r="K38" s="8">
        <v>92</v>
      </c>
      <c r="L38" s="8">
        <v>186</v>
      </c>
      <c r="M38" s="8">
        <v>0</v>
      </c>
      <c r="N38" s="8">
        <v>13</v>
      </c>
      <c r="O38" s="8">
        <v>0</v>
      </c>
      <c r="P38" s="8">
        <v>0</v>
      </c>
      <c r="Q38" s="8">
        <v>1</v>
      </c>
      <c r="R38" s="8">
        <v>0</v>
      </c>
      <c r="S38" s="8">
        <v>6</v>
      </c>
    </row>
    <row r="39" spans="1:19" ht="14.25" outlineLevel="1">
      <c r="A39" s="5"/>
      <c r="B39" s="5"/>
      <c r="C39" s="11" t="s">
        <v>149</v>
      </c>
      <c r="D39" s="8">
        <v>0</v>
      </c>
      <c r="E39" s="226" t="s">
        <v>657</v>
      </c>
      <c r="F39" s="8">
        <v>7</v>
      </c>
      <c r="G39" s="8">
        <v>0</v>
      </c>
      <c r="H39" s="8">
        <v>1</v>
      </c>
      <c r="I39" s="8">
        <v>0</v>
      </c>
      <c r="J39" s="8">
        <v>1</v>
      </c>
      <c r="K39" s="8">
        <v>4</v>
      </c>
      <c r="L39" s="8">
        <v>27</v>
      </c>
      <c r="M39" s="8">
        <v>0</v>
      </c>
      <c r="N39" s="8">
        <v>6</v>
      </c>
      <c r="O39" s="226" t="s">
        <v>657</v>
      </c>
      <c r="P39" s="226" t="s">
        <v>657</v>
      </c>
      <c r="Q39" s="8">
        <v>0</v>
      </c>
      <c r="R39" s="8">
        <v>0</v>
      </c>
      <c r="S39" s="8">
        <v>0</v>
      </c>
    </row>
    <row r="40" spans="1:19" ht="14.25" outlineLevel="1">
      <c r="A40" s="5"/>
      <c r="B40" s="5"/>
      <c r="C40" s="11" t="s">
        <v>150</v>
      </c>
      <c r="D40" s="226" t="s">
        <v>657</v>
      </c>
      <c r="E40" s="226" t="s">
        <v>657</v>
      </c>
      <c r="F40" s="8">
        <v>6</v>
      </c>
      <c r="G40" s="226" t="s">
        <v>657</v>
      </c>
      <c r="H40" s="226" t="s">
        <v>657</v>
      </c>
      <c r="I40" s="226" t="s">
        <v>657</v>
      </c>
      <c r="J40" s="226" t="s">
        <v>657</v>
      </c>
      <c r="K40" s="226" t="s">
        <v>657</v>
      </c>
      <c r="L40" s="8">
        <v>0</v>
      </c>
      <c r="M40" s="8">
        <v>0</v>
      </c>
      <c r="N40" s="8">
        <v>24</v>
      </c>
      <c r="O40" s="8">
        <v>3</v>
      </c>
      <c r="P40" s="226" t="s">
        <v>657</v>
      </c>
      <c r="Q40" s="8">
        <v>0</v>
      </c>
      <c r="R40" s="226" t="s">
        <v>657</v>
      </c>
      <c r="S40" s="8">
        <v>0</v>
      </c>
    </row>
    <row r="41" spans="1:19" ht="14.25" outlineLevel="1">
      <c r="A41" s="5"/>
      <c r="B41" s="5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4.25" outlineLevel="1">
      <c r="A42" s="26" t="s">
        <v>322</v>
      </c>
      <c r="B42" s="26"/>
      <c r="C42" s="11" t="s">
        <v>151</v>
      </c>
      <c r="D42" s="226" t="s">
        <v>657</v>
      </c>
      <c r="E42" s="226" t="s">
        <v>657</v>
      </c>
      <c r="F42" s="8">
        <v>2</v>
      </c>
      <c r="G42" s="226" t="s">
        <v>657</v>
      </c>
      <c r="H42" s="226" t="s">
        <v>657</v>
      </c>
      <c r="I42" s="226" t="s">
        <v>657</v>
      </c>
      <c r="J42" s="226" t="s">
        <v>657</v>
      </c>
      <c r="K42" s="226" t="s">
        <v>657</v>
      </c>
      <c r="L42" s="8">
        <v>0</v>
      </c>
      <c r="M42" s="226" t="s">
        <v>657</v>
      </c>
      <c r="N42" s="8">
        <v>1</v>
      </c>
      <c r="O42" s="226" t="s">
        <v>657</v>
      </c>
      <c r="P42" s="226" t="s">
        <v>657</v>
      </c>
      <c r="Q42" s="8">
        <v>0</v>
      </c>
      <c r="R42" s="8">
        <v>0</v>
      </c>
      <c r="S42" s="8">
        <v>0</v>
      </c>
    </row>
    <row r="43" spans="1:19" ht="14.25" outlineLevel="1">
      <c r="A43" s="5"/>
      <c r="B43" s="5"/>
      <c r="C43" s="11" t="s">
        <v>152</v>
      </c>
      <c r="D43" s="8">
        <v>207</v>
      </c>
      <c r="E43" s="8">
        <v>5</v>
      </c>
      <c r="F43" s="8">
        <v>12</v>
      </c>
      <c r="G43" s="8">
        <v>220</v>
      </c>
      <c r="H43" s="8">
        <v>25</v>
      </c>
      <c r="I43" s="8">
        <v>126</v>
      </c>
      <c r="J43" s="8">
        <v>36</v>
      </c>
      <c r="K43" s="8">
        <v>82</v>
      </c>
      <c r="L43" s="8">
        <v>193</v>
      </c>
      <c r="M43" s="8">
        <v>1</v>
      </c>
      <c r="N43" s="8">
        <v>152</v>
      </c>
      <c r="O43" s="8">
        <v>12</v>
      </c>
      <c r="P43" s="8">
        <v>0</v>
      </c>
      <c r="Q43" s="8">
        <v>2</v>
      </c>
      <c r="R43" s="8">
        <v>0</v>
      </c>
      <c r="S43" s="8">
        <v>4</v>
      </c>
    </row>
    <row r="44" spans="1:19" ht="14.25" outlineLevel="1">
      <c r="A44" s="26" t="s">
        <v>323</v>
      </c>
      <c r="B44" s="26"/>
      <c r="C44" s="11" t="s">
        <v>153</v>
      </c>
      <c r="D44" s="226" t="s">
        <v>657</v>
      </c>
      <c r="E44" s="226" t="s">
        <v>657</v>
      </c>
      <c r="F44" s="8">
        <v>3</v>
      </c>
      <c r="G44" s="226" t="s">
        <v>657</v>
      </c>
      <c r="H44" s="226" t="s">
        <v>657</v>
      </c>
      <c r="I44" s="226" t="s">
        <v>657</v>
      </c>
      <c r="J44" s="226" t="s">
        <v>657</v>
      </c>
      <c r="K44" s="226" t="s">
        <v>657</v>
      </c>
      <c r="L44" s="8">
        <v>20</v>
      </c>
      <c r="M44" s="226" t="s">
        <v>657</v>
      </c>
      <c r="N44" s="8">
        <v>8</v>
      </c>
      <c r="O44" s="226" t="s">
        <v>657</v>
      </c>
      <c r="P44" s="226" t="s">
        <v>657</v>
      </c>
      <c r="Q44" s="8">
        <v>2</v>
      </c>
      <c r="R44" s="8">
        <v>1</v>
      </c>
      <c r="S44" s="8">
        <v>6</v>
      </c>
    </row>
    <row r="45" spans="1:19" ht="14.25" outlineLevel="1">
      <c r="A45" s="26" t="s">
        <v>324</v>
      </c>
      <c r="B45" s="26"/>
      <c r="C45" s="11" t="s">
        <v>154</v>
      </c>
      <c r="D45" s="226" t="s">
        <v>657</v>
      </c>
      <c r="E45" s="226" t="s">
        <v>657</v>
      </c>
      <c r="F45" s="8">
        <v>3</v>
      </c>
      <c r="G45" s="8">
        <v>0</v>
      </c>
      <c r="H45" s="226" t="s">
        <v>657</v>
      </c>
      <c r="I45" s="226" t="s">
        <v>657</v>
      </c>
      <c r="J45" s="226" t="s">
        <v>657</v>
      </c>
      <c r="K45" s="226" t="s">
        <v>657</v>
      </c>
      <c r="L45" s="8">
        <v>3</v>
      </c>
      <c r="M45" s="226" t="s">
        <v>657</v>
      </c>
      <c r="N45" s="8">
        <v>18</v>
      </c>
      <c r="O45" s="226" t="s">
        <v>657</v>
      </c>
      <c r="P45" s="226" t="s">
        <v>657</v>
      </c>
      <c r="Q45" s="8">
        <v>6</v>
      </c>
      <c r="R45" s="226" t="s">
        <v>657</v>
      </c>
      <c r="S45" s="8">
        <v>2</v>
      </c>
    </row>
    <row r="46" spans="1:19" ht="14.25" outlineLevel="1">
      <c r="A46" s="5"/>
      <c r="B46" s="5"/>
      <c r="C46" s="11" t="s">
        <v>155</v>
      </c>
      <c r="D46" s="226" t="s">
        <v>657</v>
      </c>
      <c r="E46" s="226" t="s">
        <v>657</v>
      </c>
      <c r="F46" s="8">
        <v>29</v>
      </c>
      <c r="G46" s="8">
        <v>14</v>
      </c>
      <c r="H46" s="226" t="s">
        <v>657</v>
      </c>
      <c r="I46" s="226" t="s">
        <v>657</v>
      </c>
      <c r="J46" s="226" t="s">
        <v>657</v>
      </c>
      <c r="K46" s="226" t="s">
        <v>657</v>
      </c>
      <c r="L46" s="8">
        <v>60</v>
      </c>
      <c r="M46" s="226" t="s">
        <v>657</v>
      </c>
      <c r="N46" s="8">
        <v>18</v>
      </c>
      <c r="O46" s="226" t="s">
        <v>657</v>
      </c>
      <c r="P46" s="226" t="s">
        <v>657</v>
      </c>
      <c r="Q46" s="8">
        <v>6</v>
      </c>
      <c r="R46" s="8">
        <v>2</v>
      </c>
      <c r="S46" s="8">
        <v>53</v>
      </c>
    </row>
    <row r="47" spans="1:19" ht="14.25" outlineLevel="1">
      <c r="A47" s="5"/>
      <c r="B47" s="5"/>
      <c r="C47" s="1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4.25" outlineLevel="1">
      <c r="A48" s="5"/>
      <c r="B48" s="5"/>
      <c r="C48" s="11" t="s">
        <v>156</v>
      </c>
      <c r="D48" s="8">
        <v>46</v>
      </c>
      <c r="E48" s="8">
        <v>10</v>
      </c>
      <c r="F48" s="8">
        <v>10</v>
      </c>
      <c r="G48" s="8">
        <v>56</v>
      </c>
      <c r="H48" s="8">
        <v>41</v>
      </c>
      <c r="I48" s="8">
        <v>42</v>
      </c>
      <c r="J48" s="8">
        <v>23</v>
      </c>
      <c r="K48" s="8">
        <v>349</v>
      </c>
      <c r="L48" s="8">
        <v>34</v>
      </c>
      <c r="M48" s="8">
        <v>0</v>
      </c>
      <c r="N48" s="8">
        <v>4</v>
      </c>
      <c r="O48" s="8">
        <v>0</v>
      </c>
      <c r="P48" s="8">
        <v>0</v>
      </c>
      <c r="Q48" s="8">
        <v>1</v>
      </c>
      <c r="R48" s="8">
        <v>0</v>
      </c>
      <c r="S48" s="8">
        <v>3</v>
      </c>
    </row>
    <row r="49" spans="1:19" ht="14.25" outlineLevel="1">
      <c r="A49" s="26" t="s">
        <v>325</v>
      </c>
      <c r="B49" s="26"/>
      <c r="C49" s="11" t="s">
        <v>157</v>
      </c>
      <c r="D49" s="226" t="s">
        <v>657</v>
      </c>
      <c r="E49" s="226" t="s">
        <v>657</v>
      </c>
      <c r="F49" s="8">
        <v>77</v>
      </c>
      <c r="G49" s="226" t="s">
        <v>657</v>
      </c>
      <c r="H49" s="226" t="s">
        <v>657</v>
      </c>
      <c r="I49" s="226" t="s">
        <v>657</v>
      </c>
      <c r="J49" s="226" t="s">
        <v>657</v>
      </c>
      <c r="K49" s="226" t="s">
        <v>657</v>
      </c>
      <c r="L49" s="226" t="s">
        <v>657</v>
      </c>
      <c r="M49" s="8">
        <v>5</v>
      </c>
      <c r="N49" s="8">
        <v>8</v>
      </c>
      <c r="O49" s="226" t="s">
        <v>657</v>
      </c>
      <c r="P49" s="8">
        <v>2</v>
      </c>
      <c r="Q49" s="8">
        <v>2</v>
      </c>
      <c r="R49" s="226" t="s">
        <v>657</v>
      </c>
      <c r="S49" s="226" t="s">
        <v>657</v>
      </c>
    </row>
    <row r="50" spans="1:19" ht="14.25" outlineLevel="1">
      <c r="A50" s="5" t="s">
        <v>187</v>
      </c>
      <c r="B50" s="5"/>
      <c r="C50" s="11" t="s">
        <v>158</v>
      </c>
      <c r="D50" s="226" t="s">
        <v>657</v>
      </c>
      <c r="E50" s="226" t="s">
        <v>657</v>
      </c>
      <c r="F50" s="8">
        <v>41</v>
      </c>
      <c r="G50" s="226" t="s">
        <v>657</v>
      </c>
      <c r="H50" s="226" t="s">
        <v>657</v>
      </c>
      <c r="I50" s="226" t="s">
        <v>657</v>
      </c>
      <c r="J50" s="226" t="s">
        <v>657</v>
      </c>
      <c r="K50" s="226" t="s">
        <v>657</v>
      </c>
      <c r="L50" s="226" t="s">
        <v>657</v>
      </c>
      <c r="M50" s="8">
        <v>16</v>
      </c>
      <c r="N50" s="8">
        <v>11</v>
      </c>
      <c r="O50" s="226" t="s">
        <v>657</v>
      </c>
      <c r="P50" s="226" t="s">
        <v>657</v>
      </c>
      <c r="Q50" s="8">
        <v>2</v>
      </c>
      <c r="R50" s="226" t="s">
        <v>657</v>
      </c>
      <c r="S50" s="226" t="s">
        <v>657</v>
      </c>
    </row>
    <row r="51" spans="1:19" ht="14.25" outlineLevel="1">
      <c r="A51" s="26" t="s">
        <v>326</v>
      </c>
      <c r="B51" s="26"/>
      <c r="C51" s="11" t="s">
        <v>159</v>
      </c>
      <c r="D51" s="226" t="s">
        <v>657</v>
      </c>
      <c r="E51" s="226" t="s">
        <v>657</v>
      </c>
      <c r="F51" s="8">
        <v>20</v>
      </c>
      <c r="G51" s="226" t="s">
        <v>657</v>
      </c>
      <c r="H51" s="226" t="s">
        <v>657</v>
      </c>
      <c r="I51" s="226" t="s">
        <v>657</v>
      </c>
      <c r="J51" s="226" t="s">
        <v>657</v>
      </c>
      <c r="K51" s="226" t="s">
        <v>657</v>
      </c>
      <c r="L51" s="8">
        <v>0</v>
      </c>
      <c r="M51" s="8">
        <v>5</v>
      </c>
      <c r="N51" s="8">
        <v>3</v>
      </c>
      <c r="O51" s="226" t="s">
        <v>657</v>
      </c>
      <c r="P51" s="226" t="s">
        <v>657</v>
      </c>
      <c r="Q51" s="8">
        <v>2</v>
      </c>
      <c r="R51" s="226" t="s">
        <v>657</v>
      </c>
      <c r="S51" s="226" t="s">
        <v>657</v>
      </c>
    </row>
    <row r="52" spans="1:19" ht="14.25" outlineLevel="1">
      <c r="A52" s="5"/>
      <c r="B52" s="5"/>
      <c r="C52" s="11" t="s">
        <v>160</v>
      </c>
      <c r="D52" s="226" t="s">
        <v>657</v>
      </c>
      <c r="E52" s="226" t="s">
        <v>657</v>
      </c>
      <c r="F52" s="8">
        <v>7</v>
      </c>
      <c r="G52" s="226" t="s">
        <v>657</v>
      </c>
      <c r="H52" s="226" t="s">
        <v>657</v>
      </c>
      <c r="I52" s="226" t="s">
        <v>657</v>
      </c>
      <c r="J52" s="226" t="s">
        <v>657</v>
      </c>
      <c r="K52" s="226" t="s">
        <v>657</v>
      </c>
      <c r="L52" s="8">
        <v>0</v>
      </c>
      <c r="M52" s="8">
        <v>2</v>
      </c>
      <c r="N52" s="8">
        <v>1</v>
      </c>
      <c r="O52" s="226" t="s">
        <v>657</v>
      </c>
      <c r="P52" s="226" t="s">
        <v>657</v>
      </c>
      <c r="Q52" s="8">
        <v>1</v>
      </c>
      <c r="R52" s="226" t="s">
        <v>657</v>
      </c>
      <c r="S52" s="8">
        <v>6</v>
      </c>
    </row>
    <row r="53" spans="1:19" ht="14.25" outlineLevel="1">
      <c r="A53" s="5"/>
      <c r="B53" s="5"/>
      <c r="C53" s="1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4.25" outlineLevel="1">
      <c r="A54" s="26" t="s">
        <v>327</v>
      </c>
      <c r="B54" s="26"/>
      <c r="C54" s="11" t="s">
        <v>161</v>
      </c>
      <c r="D54" s="226" t="s">
        <v>657</v>
      </c>
      <c r="E54" s="226" t="s">
        <v>657</v>
      </c>
      <c r="F54" s="226" t="s">
        <v>657</v>
      </c>
      <c r="G54" s="226" t="s">
        <v>657</v>
      </c>
      <c r="H54" s="226" t="s">
        <v>657</v>
      </c>
      <c r="I54" s="226" t="s">
        <v>657</v>
      </c>
      <c r="J54" s="226" t="s">
        <v>657</v>
      </c>
      <c r="K54" s="226" t="s">
        <v>657</v>
      </c>
      <c r="L54" s="226" t="s">
        <v>657</v>
      </c>
      <c r="M54" s="226" t="s">
        <v>657</v>
      </c>
      <c r="N54" s="226" t="s">
        <v>657</v>
      </c>
      <c r="O54" s="226" t="s">
        <v>657</v>
      </c>
      <c r="P54" s="226" t="s">
        <v>657</v>
      </c>
      <c r="Q54" s="226" t="s">
        <v>657</v>
      </c>
      <c r="R54" s="226" t="s">
        <v>657</v>
      </c>
      <c r="S54" s="226" t="s">
        <v>657</v>
      </c>
    </row>
    <row r="55" spans="1:19" ht="14.25" outlineLevel="1">
      <c r="A55" s="26" t="s">
        <v>328</v>
      </c>
      <c r="B55" s="26"/>
      <c r="C55" s="11" t="s">
        <v>162</v>
      </c>
      <c r="D55" s="226" t="s">
        <v>657</v>
      </c>
      <c r="E55" s="226" t="s">
        <v>657</v>
      </c>
      <c r="F55" s="8">
        <v>1</v>
      </c>
      <c r="G55" s="226" t="s">
        <v>657</v>
      </c>
      <c r="H55" s="226" t="s">
        <v>657</v>
      </c>
      <c r="I55" s="226" t="s">
        <v>657</v>
      </c>
      <c r="J55" s="226" t="s">
        <v>657</v>
      </c>
      <c r="K55" s="226" t="s">
        <v>657</v>
      </c>
      <c r="L55" s="226" t="s">
        <v>657</v>
      </c>
      <c r="M55" s="226" t="s">
        <v>657</v>
      </c>
      <c r="N55" s="8">
        <v>5</v>
      </c>
      <c r="O55" s="226" t="s">
        <v>657</v>
      </c>
      <c r="P55" s="226" t="s">
        <v>657</v>
      </c>
      <c r="Q55" s="8">
        <v>0</v>
      </c>
      <c r="R55" s="226" t="s">
        <v>657</v>
      </c>
      <c r="S55" s="226" t="s">
        <v>657</v>
      </c>
    </row>
    <row r="56" spans="1:19" ht="14.25" outlineLevel="1">
      <c r="A56" s="26" t="s">
        <v>329</v>
      </c>
      <c r="B56" s="26"/>
      <c r="C56" s="11" t="s">
        <v>163</v>
      </c>
      <c r="D56" s="226" t="s">
        <v>657</v>
      </c>
      <c r="E56" s="226" t="s">
        <v>657</v>
      </c>
      <c r="F56" s="8">
        <v>0</v>
      </c>
      <c r="G56" s="226" t="s">
        <v>657</v>
      </c>
      <c r="H56" s="226" t="s">
        <v>657</v>
      </c>
      <c r="I56" s="226" t="s">
        <v>657</v>
      </c>
      <c r="J56" s="226" t="s">
        <v>657</v>
      </c>
      <c r="K56" s="226" t="s">
        <v>657</v>
      </c>
      <c r="L56" s="226" t="s">
        <v>657</v>
      </c>
      <c r="M56" s="226" t="s">
        <v>657</v>
      </c>
      <c r="N56" s="226" t="s">
        <v>657</v>
      </c>
      <c r="O56" s="226" t="s">
        <v>657</v>
      </c>
      <c r="P56" s="226" t="s">
        <v>657</v>
      </c>
      <c r="Q56" s="226" t="s">
        <v>657</v>
      </c>
      <c r="R56" s="226" t="s">
        <v>657</v>
      </c>
      <c r="S56" s="226" t="s">
        <v>657</v>
      </c>
    </row>
    <row r="57" spans="1:19" ht="14.25" outlineLevel="1">
      <c r="A57" s="26" t="s">
        <v>330</v>
      </c>
      <c r="B57" s="26"/>
      <c r="C57" s="11" t="s">
        <v>164</v>
      </c>
      <c r="D57" s="8">
        <v>112</v>
      </c>
      <c r="E57" s="8">
        <v>24</v>
      </c>
      <c r="F57" s="8">
        <v>16</v>
      </c>
      <c r="G57" s="8">
        <v>48</v>
      </c>
      <c r="H57" s="8">
        <v>26</v>
      </c>
      <c r="I57" s="8">
        <v>44</v>
      </c>
      <c r="J57" s="8">
        <v>42</v>
      </c>
      <c r="K57" s="8">
        <v>477</v>
      </c>
      <c r="L57" s="8">
        <v>43</v>
      </c>
      <c r="M57" s="226" t="s">
        <v>657</v>
      </c>
      <c r="N57" s="8">
        <v>3</v>
      </c>
      <c r="O57" s="226" t="s">
        <v>657</v>
      </c>
      <c r="P57" s="226" t="s">
        <v>657</v>
      </c>
      <c r="Q57" s="226" t="s">
        <v>657</v>
      </c>
      <c r="R57" s="226" t="s">
        <v>657</v>
      </c>
      <c r="S57" s="226" t="s">
        <v>657</v>
      </c>
    </row>
    <row r="58" spans="1:19" ht="14.25" outlineLevel="1">
      <c r="A58" s="26" t="s">
        <v>165</v>
      </c>
      <c r="B58" s="26"/>
      <c r="C58" s="11" t="s">
        <v>166</v>
      </c>
      <c r="D58" s="226" t="s">
        <v>657</v>
      </c>
      <c r="E58" s="226" t="s">
        <v>657</v>
      </c>
      <c r="F58" s="8">
        <v>0</v>
      </c>
      <c r="G58" s="226" t="s">
        <v>657</v>
      </c>
      <c r="H58" s="226" t="s">
        <v>657</v>
      </c>
      <c r="I58" s="226" t="s">
        <v>657</v>
      </c>
      <c r="J58" s="226" t="s">
        <v>657</v>
      </c>
      <c r="K58" s="226" t="s">
        <v>657</v>
      </c>
      <c r="L58" s="8">
        <v>1</v>
      </c>
      <c r="M58" s="226" t="s">
        <v>657</v>
      </c>
      <c r="N58" s="226" t="s">
        <v>657</v>
      </c>
      <c r="O58" s="226" t="s">
        <v>657</v>
      </c>
      <c r="P58" s="226" t="s">
        <v>657</v>
      </c>
      <c r="Q58" s="226" t="s">
        <v>657</v>
      </c>
      <c r="R58" s="226" t="s">
        <v>657</v>
      </c>
      <c r="S58" s="226" t="s">
        <v>657</v>
      </c>
    </row>
    <row r="59" spans="1:19" ht="14.25" outlineLevel="1">
      <c r="A59" s="5"/>
      <c r="B59" s="5"/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4.25" outlineLevel="1">
      <c r="A60" s="26" t="s">
        <v>331</v>
      </c>
      <c r="B60" s="26"/>
      <c r="C60" s="11" t="s">
        <v>167</v>
      </c>
      <c r="D60" s="8">
        <v>7</v>
      </c>
      <c r="E60" s="8">
        <v>1</v>
      </c>
      <c r="F60" s="8">
        <v>4</v>
      </c>
      <c r="G60" s="8">
        <v>0</v>
      </c>
      <c r="H60" s="8">
        <v>5</v>
      </c>
      <c r="I60" s="8">
        <v>1</v>
      </c>
      <c r="J60" s="8">
        <v>1</v>
      </c>
      <c r="K60" s="8">
        <v>0</v>
      </c>
      <c r="L60" s="8">
        <v>19</v>
      </c>
      <c r="M60" s="8">
        <v>5</v>
      </c>
      <c r="N60" s="8">
        <v>4</v>
      </c>
      <c r="O60" s="8">
        <v>1</v>
      </c>
      <c r="P60" s="8">
        <v>2</v>
      </c>
      <c r="Q60" s="8">
        <v>0</v>
      </c>
      <c r="R60" s="226" t="s">
        <v>657</v>
      </c>
      <c r="S60" s="226" t="s">
        <v>657</v>
      </c>
    </row>
    <row r="61" spans="1:19" ht="14.25" outlineLevel="1">
      <c r="A61" s="26" t="s">
        <v>332</v>
      </c>
      <c r="B61" s="26"/>
      <c r="C61" s="11" t="s">
        <v>168</v>
      </c>
      <c r="D61" s="8">
        <v>460</v>
      </c>
      <c r="E61" s="8">
        <v>34</v>
      </c>
      <c r="F61" s="8">
        <v>49</v>
      </c>
      <c r="G61" s="8">
        <v>69</v>
      </c>
      <c r="H61" s="8">
        <v>143</v>
      </c>
      <c r="I61" s="8">
        <v>8</v>
      </c>
      <c r="J61" s="8">
        <v>100</v>
      </c>
      <c r="K61" s="8">
        <v>101</v>
      </c>
      <c r="L61" s="8">
        <v>13</v>
      </c>
      <c r="M61" s="8">
        <v>3</v>
      </c>
      <c r="N61" s="8">
        <v>26</v>
      </c>
      <c r="O61" s="8">
        <v>1</v>
      </c>
      <c r="P61" s="8">
        <v>7</v>
      </c>
      <c r="Q61" s="226" t="s">
        <v>657</v>
      </c>
      <c r="R61" s="226" t="s">
        <v>657</v>
      </c>
      <c r="S61" s="226" t="s">
        <v>657</v>
      </c>
    </row>
    <row r="62" spans="1:19" ht="14.25" outlineLevel="1">
      <c r="A62" s="26" t="s">
        <v>333</v>
      </c>
      <c r="B62" s="26"/>
      <c r="C62" s="11" t="s">
        <v>169</v>
      </c>
      <c r="D62" s="226" t="s">
        <v>657</v>
      </c>
      <c r="E62" s="226" t="s">
        <v>657</v>
      </c>
      <c r="F62" s="8">
        <v>17</v>
      </c>
      <c r="G62" s="226" t="s">
        <v>657</v>
      </c>
      <c r="H62" s="226" t="s">
        <v>657</v>
      </c>
      <c r="I62" s="226" t="s">
        <v>657</v>
      </c>
      <c r="J62" s="226" t="s">
        <v>657</v>
      </c>
      <c r="K62" s="226" t="s">
        <v>657</v>
      </c>
      <c r="L62" s="8">
        <v>1</v>
      </c>
      <c r="M62" s="226" t="s">
        <v>657</v>
      </c>
      <c r="N62" s="8">
        <v>0</v>
      </c>
      <c r="O62" s="226" t="s">
        <v>657</v>
      </c>
      <c r="P62" s="8">
        <v>1</v>
      </c>
      <c r="Q62" s="8">
        <v>0</v>
      </c>
      <c r="R62" s="226" t="s">
        <v>657</v>
      </c>
      <c r="S62" s="226" t="s">
        <v>657</v>
      </c>
    </row>
    <row r="63" spans="1:19" ht="14.25" outlineLevel="1">
      <c r="A63" s="26" t="s">
        <v>334</v>
      </c>
      <c r="B63" s="26"/>
      <c r="C63" s="11" t="s">
        <v>170</v>
      </c>
      <c r="D63" s="226" t="s">
        <v>657</v>
      </c>
      <c r="E63" s="226" t="s">
        <v>657</v>
      </c>
      <c r="F63" s="8">
        <v>3</v>
      </c>
      <c r="G63" s="226" t="s">
        <v>657</v>
      </c>
      <c r="H63" s="226" t="s">
        <v>657</v>
      </c>
      <c r="I63" s="226" t="s">
        <v>657</v>
      </c>
      <c r="J63" s="226" t="s">
        <v>657</v>
      </c>
      <c r="K63" s="226" t="s">
        <v>657</v>
      </c>
      <c r="L63" s="226" t="s">
        <v>657</v>
      </c>
      <c r="M63" s="8">
        <v>0</v>
      </c>
      <c r="N63" s="8">
        <v>6</v>
      </c>
      <c r="O63" s="8">
        <v>0</v>
      </c>
      <c r="P63" s="8">
        <v>7</v>
      </c>
      <c r="Q63" s="8">
        <v>0</v>
      </c>
      <c r="R63" s="226" t="s">
        <v>657</v>
      </c>
      <c r="S63" s="226" t="s">
        <v>657</v>
      </c>
    </row>
    <row r="64" spans="1:19" ht="14.25" outlineLevel="1">
      <c r="A64" s="26" t="s">
        <v>335</v>
      </c>
      <c r="B64" s="26"/>
      <c r="C64" s="11" t="s">
        <v>171</v>
      </c>
      <c r="D64" s="226" t="s">
        <v>657</v>
      </c>
      <c r="E64" s="226" t="s">
        <v>657</v>
      </c>
      <c r="F64" s="8">
        <v>1</v>
      </c>
      <c r="G64" s="226" t="s">
        <v>657</v>
      </c>
      <c r="H64" s="226" t="s">
        <v>657</v>
      </c>
      <c r="I64" s="226" t="s">
        <v>657</v>
      </c>
      <c r="J64" s="226" t="s">
        <v>657</v>
      </c>
      <c r="K64" s="226" t="s">
        <v>657</v>
      </c>
      <c r="L64" s="226" t="s">
        <v>657</v>
      </c>
      <c r="M64" s="226" t="s">
        <v>657</v>
      </c>
      <c r="N64" s="8">
        <v>0</v>
      </c>
      <c r="O64" s="226" t="s">
        <v>657</v>
      </c>
      <c r="P64" s="8">
        <v>0</v>
      </c>
      <c r="Q64" s="226" t="s">
        <v>657</v>
      </c>
      <c r="R64" s="226" t="s">
        <v>657</v>
      </c>
      <c r="S64" s="226" t="s">
        <v>657</v>
      </c>
    </row>
    <row r="65" spans="1:19" ht="14.25" outlineLevel="1">
      <c r="A65" s="5"/>
      <c r="B65" s="5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4.25" outlineLevel="1">
      <c r="A66" s="26" t="s">
        <v>336</v>
      </c>
      <c r="B66" s="26"/>
      <c r="C66" s="11" t="s">
        <v>172</v>
      </c>
      <c r="D66" s="226" t="s">
        <v>657</v>
      </c>
      <c r="E66" s="226" t="s">
        <v>657</v>
      </c>
      <c r="F66" s="8">
        <v>6</v>
      </c>
      <c r="G66" s="8">
        <v>0</v>
      </c>
      <c r="H66" s="226" t="s">
        <v>657</v>
      </c>
      <c r="I66" s="226" t="s">
        <v>657</v>
      </c>
      <c r="J66" s="226" t="s">
        <v>657</v>
      </c>
      <c r="K66" s="226" t="s">
        <v>657</v>
      </c>
      <c r="L66" s="8">
        <v>0</v>
      </c>
      <c r="M66" s="8">
        <v>0</v>
      </c>
      <c r="N66" s="8">
        <v>1</v>
      </c>
      <c r="O66" s="226" t="s">
        <v>657</v>
      </c>
      <c r="P66" s="8">
        <v>1</v>
      </c>
      <c r="Q66" s="8">
        <v>0</v>
      </c>
      <c r="R66" s="226" t="s">
        <v>657</v>
      </c>
      <c r="S66" s="226" t="s">
        <v>657</v>
      </c>
    </row>
    <row r="67" spans="1:19" ht="14.25" outlineLevel="1">
      <c r="A67" s="26" t="s">
        <v>337</v>
      </c>
      <c r="B67" s="26"/>
      <c r="C67" s="11" t="s">
        <v>173</v>
      </c>
      <c r="D67" s="8">
        <v>254</v>
      </c>
      <c r="E67" s="8">
        <v>40</v>
      </c>
      <c r="F67" s="8">
        <v>61</v>
      </c>
      <c r="G67" s="8">
        <v>39</v>
      </c>
      <c r="H67" s="8">
        <v>54</v>
      </c>
      <c r="I67" s="8">
        <v>1</v>
      </c>
      <c r="J67" s="8">
        <v>88</v>
      </c>
      <c r="K67" s="8">
        <v>188</v>
      </c>
      <c r="L67" s="8">
        <v>10</v>
      </c>
      <c r="M67" s="8">
        <v>27</v>
      </c>
      <c r="N67" s="8">
        <v>44</v>
      </c>
      <c r="O67" s="226" t="s">
        <v>657</v>
      </c>
      <c r="P67" s="226" t="s">
        <v>657</v>
      </c>
      <c r="Q67" s="8">
        <v>3</v>
      </c>
      <c r="R67" s="8">
        <v>1</v>
      </c>
      <c r="S67" s="226" t="s">
        <v>657</v>
      </c>
    </row>
    <row r="68" spans="1:19" ht="14.25" outlineLevel="1">
      <c r="A68" s="5"/>
      <c r="B68" s="5"/>
      <c r="C68" s="11" t="s">
        <v>174</v>
      </c>
      <c r="D68" s="230" t="s">
        <v>657</v>
      </c>
      <c r="E68" s="226" t="s">
        <v>657</v>
      </c>
      <c r="F68" s="8">
        <v>1</v>
      </c>
      <c r="G68" s="8">
        <v>0</v>
      </c>
      <c r="H68" s="226" t="s">
        <v>657</v>
      </c>
      <c r="I68" s="226" t="s">
        <v>657</v>
      </c>
      <c r="J68" s="226" t="s">
        <v>657</v>
      </c>
      <c r="K68" s="226" t="s">
        <v>657</v>
      </c>
      <c r="L68" s="8">
        <v>0</v>
      </c>
      <c r="M68" s="8">
        <v>0</v>
      </c>
      <c r="N68" s="8">
        <v>0</v>
      </c>
      <c r="O68" s="226" t="s">
        <v>657</v>
      </c>
      <c r="P68" s="8">
        <v>1</v>
      </c>
      <c r="Q68" s="8">
        <v>0</v>
      </c>
      <c r="R68" s="8">
        <v>0</v>
      </c>
      <c r="S68" s="226" t="s">
        <v>657</v>
      </c>
    </row>
    <row r="69" spans="1:19" ht="14.25">
      <c r="A69" s="43"/>
      <c r="B69" s="43"/>
      <c r="C69" s="43"/>
      <c r="D69" s="181"/>
      <c r="E69" s="43"/>
      <c r="F69" s="43"/>
      <c r="G69" s="43"/>
      <c r="H69" s="43"/>
      <c r="I69" s="182"/>
      <c r="J69" s="43"/>
      <c r="K69" s="43"/>
      <c r="L69" s="43"/>
      <c r="M69" s="43"/>
      <c r="N69" s="43"/>
      <c r="O69" s="43"/>
      <c r="P69" s="43"/>
      <c r="Q69" s="103"/>
      <c r="R69" s="43"/>
      <c r="S69" s="43"/>
    </row>
    <row r="70" ht="14.25">
      <c r="D70" s="20"/>
    </row>
  </sheetData>
  <sheetProtection/>
  <mergeCells count="20">
    <mergeCell ref="A3:S3"/>
    <mergeCell ref="D6:S6"/>
    <mergeCell ref="F7:F9"/>
    <mergeCell ref="G7:G9"/>
    <mergeCell ref="H7:H9"/>
    <mergeCell ref="I7:I9"/>
    <mergeCell ref="Q7:Q9"/>
    <mergeCell ref="R7:R9"/>
    <mergeCell ref="S7:S9"/>
    <mergeCell ref="D7:D9"/>
    <mergeCell ref="D5:S5"/>
    <mergeCell ref="J7:J9"/>
    <mergeCell ref="K7:K9"/>
    <mergeCell ref="A5:C9"/>
    <mergeCell ref="L7:L9"/>
    <mergeCell ref="E7:E9"/>
    <mergeCell ref="O7:O9"/>
    <mergeCell ref="P7:P9"/>
    <mergeCell ref="M7:M9"/>
    <mergeCell ref="N7:N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0"/>
  <sheetViews>
    <sheetView zoomScale="75" zoomScaleNormal="75" zoomScalePageLayoutView="0" workbookViewId="0" topLeftCell="A1">
      <selection activeCell="A3" sqref="A3:V3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5" width="11.59765625" style="1" customWidth="1"/>
    <col min="6" max="8" width="11.59765625" style="1" customWidth="1" outlineLevel="1"/>
    <col min="9" max="9" width="11.59765625" style="85" customWidth="1" outlineLevel="1"/>
    <col min="10" max="11" width="11.59765625" style="1" customWidth="1" outlineLevel="1"/>
    <col min="12" max="12" width="11.59765625" style="1" customWidth="1"/>
    <col min="13" max="16" width="11.59765625" style="1" customWidth="1" outlineLevel="1"/>
    <col min="17" max="17" width="12.5" style="69" customWidth="1"/>
    <col min="18" max="18" width="12" style="1" customWidth="1" outlineLevel="1"/>
    <col min="19" max="20" width="10.59765625" style="1" customWidth="1" outlineLevel="1"/>
    <col min="21" max="16384" width="10.59765625" style="1" customWidth="1"/>
  </cols>
  <sheetData>
    <row r="1" spans="1:22" s="17" customFormat="1" ht="15" customHeight="1">
      <c r="A1" s="149" t="s">
        <v>678</v>
      </c>
      <c r="I1" s="82"/>
      <c r="V1" s="67" t="s">
        <v>679</v>
      </c>
    </row>
    <row r="2" spans="1:17" ht="15" customHeight="1">
      <c r="A2" s="61"/>
      <c r="B2" s="61"/>
      <c r="C2" s="61"/>
      <c r="D2" s="61"/>
      <c r="E2" s="61"/>
      <c r="F2" s="61"/>
      <c r="G2" s="61"/>
      <c r="H2" s="61"/>
      <c r="I2" s="83"/>
      <c r="J2" s="61"/>
      <c r="K2" s="61"/>
      <c r="L2" s="61"/>
      <c r="M2" s="61"/>
      <c r="N2" s="61"/>
      <c r="O2" s="61"/>
      <c r="P2" s="61"/>
      <c r="Q2" s="68"/>
    </row>
    <row r="3" spans="1:22" s="80" customFormat="1" ht="18" customHeight="1">
      <c r="A3" s="264" t="s">
        <v>675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</row>
    <row r="4" spans="1:22" ht="15" customHeight="1" thickBot="1">
      <c r="A4" s="59"/>
      <c r="B4" s="59"/>
      <c r="C4" s="59"/>
      <c r="D4" s="59"/>
      <c r="E4" s="59"/>
      <c r="F4" s="59"/>
      <c r="G4" s="59"/>
      <c r="H4" s="59"/>
      <c r="I4" s="84"/>
      <c r="J4" s="59"/>
      <c r="K4" s="59"/>
      <c r="L4" s="59"/>
      <c r="M4" s="59"/>
      <c r="N4" s="59"/>
      <c r="O4" s="59"/>
      <c r="P4" s="57"/>
      <c r="Q4" s="75"/>
      <c r="R4" s="59"/>
      <c r="S4" s="59"/>
      <c r="T4" s="59"/>
      <c r="U4" s="59" t="s">
        <v>302</v>
      </c>
      <c r="V4" s="59"/>
    </row>
    <row r="5" spans="1:22" ht="15" customHeight="1">
      <c r="A5" s="470" t="s">
        <v>54</v>
      </c>
      <c r="B5" s="470"/>
      <c r="C5" s="471"/>
      <c r="D5" s="453" t="s">
        <v>338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2" ht="15" customHeight="1">
      <c r="A6" s="451"/>
      <c r="B6" s="451"/>
      <c r="C6" s="444"/>
      <c r="D6" s="475" t="s">
        <v>313</v>
      </c>
      <c r="E6" s="476"/>
      <c r="F6" s="476"/>
      <c r="G6" s="476"/>
      <c r="H6" s="477"/>
      <c r="I6" s="479" t="s">
        <v>243</v>
      </c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</row>
    <row r="7" spans="1:22" ht="15" customHeight="1">
      <c r="A7" s="451"/>
      <c r="B7" s="451"/>
      <c r="C7" s="444"/>
      <c r="D7" s="374" t="s">
        <v>303</v>
      </c>
      <c r="E7" s="374" t="s">
        <v>241</v>
      </c>
      <c r="F7" s="375" t="s">
        <v>568</v>
      </c>
      <c r="G7" s="375" t="s">
        <v>304</v>
      </c>
      <c r="H7" s="375" t="s">
        <v>305</v>
      </c>
      <c r="I7" s="375" t="s">
        <v>244</v>
      </c>
      <c r="J7" s="375" t="s">
        <v>569</v>
      </c>
      <c r="K7" s="375" t="s">
        <v>570</v>
      </c>
      <c r="L7" s="466" t="s">
        <v>306</v>
      </c>
      <c r="M7" s="466" t="s">
        <v>571</v>
      </c>
      <c r="N7" s="478"/>
      <c r="O7" s="374" t="s">
        <v>572</v>
      </c>
      <c r="P7" s="375" t="s">
        <v>307</v>
      </c>
      <c r="Q7" s="299" t="s">
        <v>308</v>
      </c>
      <c r="R7" s="375" t="s">
        <v>573</v>
      </c>
      <c r="S7" s="466" t="s">
        <v>309</v>
      </c>
      <c r="T7" s="456" t="s">
        <v>310</v>
      </c>
      <c r="U7" s="456" t="s">
        <v>311</v>
      </c>
      <c r="V7" s="456" t="s">
        <v>312</v>
      </c>
    </row>
    <row r="8" spans="1:22" ht="15" customHeight="1">
      <c r="A8" s="451"/>
      <c r="B8" s="451"/>
      <c r="C8" s="444"/>
      <c r="D8" s="374"/>
      <c r="E8" s="374"/>
      <c r="F8" s="375"/>
      <c r="G8" s="375"/>
      <c r="H8" s="375"/>
      <c r="I8" s="375"/>
      <c r="J8" s="375"/>
      <c r="K8" s="375"/>
      <c r="L8" s="375"/>
      <c r="M8" s="443" t="s">
        <v>574</v>
      </c>
      <c r="N8" s="443" t="s">
        <v>575</v>
      </c>
      <c r="O8" s="375"/>
      <c r="P8" s="375"/>
      <c r="Q8" s="299"/>
      <c r="R8" s="375"/>
      <c r="S8" s="466"/>
      <c r="T8" s="451"/>
      <c r="U8" s="451"/>
      <c r="V8" s="451"/>
    </row>
    <row r="9" spans="1:22" ht="15" customHeight="1">
      <c r="A9" s="452"/>
      <c r="B9" s="452"/>
      <c r="C9" s="445"/>
      <c r="D9" s="374"/>
      <c r="E9" s="374"/>
      <c r="F9" s="375"/>
      <c r="G9" s="375"/>
      <c r="H9" s="375"/>
      <c r="I9" s="375"/>
      <c r="J9" s="375"/>
      <c r="K9" s="375"/>
      <c r="L9" s="375"/>
      <c r="M9" s="304"/>
      <c r="N9" s="304"/>
      <c r="O9" s="375"/>
      <c r="P9" s="375"/>
      <c r="Q9" s="299"/>
      <c r="R9" s="375"/>
      <c r="S9" s="466"/>
      <c r="T9" s="452"/>
      <c r="U9" s="452"/>
      <c r="V9" s="452"/>
    </row>
    <row r="10" spans="1:17" ht="15" customHeight="1">
      <c r="A10" s="22"/>
      <c r="B10" s="22"/>
      <c r="C10" s="15"/>
      <c r="D10" s="23"/>
      <c r="E10" s="7"/>
      <c r="F10" s="7"/>
      <c r="G10" s="7"/>
      <c r="H10" s="7"/>
      <c r="I10" s="14"/>
      <c r="J10" s="7"/>
      <c r="K10" s="7"/>
      <c r="L10" s="7"/>
      <c r="M10" s="7"/>
      <c r="N10" s="7"/>
      <c r="O10" s="7"/>
      <c r="P10" s="7"/>
      <c r="Q10" s="71"/>
    </row>
    <row r="11" spans="1:22" ht="15" customHeight="1">
      <c r="A11" s="22" t="s">
        <v>300</v>
      </c>
      <c r="B11" s="22"/>
      <c r="C11" s="15" t="s">
        <v>567</v>
      </c>
      <c r="D11" s="210">
        <v>389</v>
      </c>
      <c r="E11" s="211">
        <v>17</v>
      </c>
      <c r="F11" s="211">
        <v>106</v>
      </c>
      <c r="G11" s="211">
        <v>1824</v>
      </c>
      <c r="H11" s="211">
        <v>5313</v>
      </c>
      <c r="I11" s="211">
        <f>SUM(J11:V11)</f>
        <v>30866</v>
      </c>
      <c r="J11" s="211">
        <v>8</v>
      </c>
      <c r="K11" s="211">
        <v>773</v>
      </c>
      <c r="L11" s="211">
        <v>401</v>
      </c>
      <c r="M11" s="211">
        <v>420</v>
      </c>
      <c r="N11" s="211">
        <v>142</v>
      </c>
      <c r="O11" s="211">
        <v>34</v>
      </c>
      <c r="P11" s="211">
        <v>18</v>
      </c>
      <c r="Q11" s="212">
        <v>119</v>
      </c>
      <c r="R11" s="213">
        <v>23874</v>
      </c>
      <c r="S11" s="213">
        <v>3660</v>
      </c>
      <c r="T11" s="179">
        <v>549</v>
      </c>
      <c r="U11" s="179">
        <v>863</v>
      </c>
      <c r="V11" s="179">
        <v>5</v>
      </c>
    </row>
    <row r="12" spans="2:22" ht="15" customHeight="1">
      <c r="B12" s="22"/>
      <c r="C12" s="228" t="s">
        <v>668</v>
      </c>
      <c r="D12" s="210">
        <v>222</v>
      </c>
      <c r="E12" s="211">
        <v>15</v>
      </c>
      <c r="F12" s="211">
        <v>93</v>
      </c>
      <c r="G12" s="211">
        <v>2175</v>
      </c>
      <c r="H12" s="211">
        <v>6065</v>
      </c>
      <c r="I12" s="211">
        <f>SUM(J12:V12)</f>
        <v>31830</v>
      </c>
      <c r="J12" s="211">
        <v>13</v>
      </c>
      <c r="K12" s="211">
        <v>698</v>
      </c>
      <c r="L12" s="211">
        <v>587</v>
      </c>
      <c r="M12" s="211">
        <v>388</v>
      </c>
      <c r="N12" s="211">
        <v>128</v>
      </c>
      <c r="O12" s="211">
        <v>103</v>
      </c>
      <c r="P12" s="211">
        <v>12</v>
      </c>
      <c r="Q12" s="212">
        <v>251</v>
      </c>
      <c r="R12" s="213">
        <v>24329</v>
      </c>
      <c r="S12" s="213">
        <v>3616</v>
      </c>
      <c r="T12" s="179">
        <v>555</v>
      </c>
      <c r="U12" s="213">
        <v>1138</v>
      </c>
      <c r="V12" s="179">
        <v>12</v>
      </c>
    </row>
    <row r="13" spans="1:22" ht="15" customHeight="1">
      <c r="A13" s="22"/>
      <c r="B13" s="22"/>
      <c r="C13" s="228" t="s">
        <v>669</v>
      </c>
      <c r="D13" s="210">
        <v>322</v>
      </c>
      <c r="E13" s="211">
        <v>14</v>
      </c>
      <c r="F13" s="211">
        <v>70</v>
      </c>
      <c r="G13" s="211">
        <v>1524</v>
      </c>
      <c r="H13" s="211">
        <v>5652</v>
      </c>
      <c r="I13" s="211">
        <f>SUM(J13:V13)</f>
        <v>35677</v>
      </c>
      <c r="J13" s="211">
        <v>11</v>
      </c>
      <c r="K13" s="211">
        <v>719</v>
      </c>
      <c r="L13" s="211">
        <v>658</v>
      </c>
      <c r="M13" s="211">
        <v>342</v>
      </c>
      <c r="N13" s="211">
        <v>101</v>
      </c>
      <c r="O13" s="211">
        <v>181</v>
      </c>
      <c r="P13" s="211">
        <v>12</v>
      </c>
      <c r="Q13" s="212">
        <v>166</v>
      </c>
      <c r="R13" s="213">
        <v>27738</v>
      </c>
      <c r="S13" s="213">
        <v>4213</v>
      </c>
      <c r="T13" s="179">
        <v>536</v>
      </c>
      <c r="U13" s="179">
        <v>996</v>
      </c>
      <c r="V13" s="179">
        <v>4</v>
      </c>
    </row>
    <row r="14" spans="1:22" ht="15" customHeight="1">
      <c r="A14" s="22"/>
      <c r="B14" s="22"/>
      <c r="C14" s="228" t="s">
        <v>670</v>
      </c>
      <c r="D14" s="210">
        <v>227</v>
      </c>
      <c r="E14" s="211">
        <v>24</v>
      </c>
      <c r="F14" s="211">
        <v>86</v>
      </c>
      <c r="G14" s="211">
        <v>1430</v>
      </c>
      <c r="H14" s="211">
        <v>5121</v>
      </c>
      <c r="I14" s="211">
        <f>SUM(J14:V14)</f>
        <v>31839</v>
      </c>
      <c r="J14" s="211">
        <v>6</v>
      </c>
      <c r="K14" s="211">
        <v>618</v>
      </c>
      <c r="L14" s="211">
        <v>526</v>
      </c>
      <c r="M14" s="211">
        <v>356</v>
      </c>
      <c r="N14" s="211">
        <v>133</v>
      </c>
      <c r="O14" s="211">
        <v>283</v>
      </c>
      <c r="P14" s="211">
        <v>11</v>
      </c>
      <c r="Q14" s="212">
        <v>75</v>
      </c>
      <c r="R14" s="213">
        <v>26213</v>
      </c>
      <c r="S14" s="213">
        <v>2209</v>
      </c>
      <c r="T14" s="179">
        <v>456</v>
      </c>
      <c r="U14" s="179">
        <v>950</v>
      </c>
      <c r="V14" s="179">
        <v>3</v>
      </c>
    </row>
    <row r="15" spans="1:22" ht="15" customHeight="1">
      <c r="A15" s="22"/>
      <c r="B15" s="22"/>
      <c r="C15" s="174" t="s">
        <v>671</v>
      </c>
      <c r="D15" s="171">
        <f aca="true" t="shared" si="0" ref="D15:V15">SUM(D18:D22,D24:D28,D30:D34,D36:D40,D42:D46,D48:D52,D54:D58,D60:D64,D66:D68)</f>
        <v>192</v>
      </c>
      <c r="E15" s="171">
        <f t="shared" si="0"/>
        <v>22</v>
      </c>
      <c r="F15" s="171">
        <f t="shared" si="0"/>
        <v>95</v>
      </c>
      <c r="G15" s="171">
        <f t="shared" si="0"/>
        <v>1186</v>
      </c>
      <c r="H15" s="171">
        <f t="shared" si="0"/>
        <v>5250</v>
      </c>
      <c r="I15" s="171">
        <f t="shared" si="0"/>
        <v>25705</v>
      </c>
      <c r="J15" s="171">
        <f t="shared" si="0"/>
        <v>6</v>
      </c>
      <c r="K15" s="171">
        <f t="shared" si="0"/>
        <v>827</v>
      </c>
      <c r="L15" s="171">
        <f t="shared" si="0"/>
        <v>533</v>
      </c>
      <c r="M15" s="171">
        <f t="shared" si="0"/>
        <v>551</v>
      </c>
      <c r="N15" s="171">
        <f t="shared" si="0"/>
        <v>142</v>
      </c>
      <c r="O15" s="171">
        <f t="shared" si="0"/>
        <v>454</v>
      </c>
      <c r="P15" s="171">
        <f t="shared" si="0"/>
        <v>27</v>
      </c>
      <c r="Q15" s="171">
        <f t="shared" si="0"/>
        <v>127</v>
      </c>
      <c r="R15" s="171">
        <f t="shared" si="0"/>
        <v>18797</v>
      </c>
      <c r="S15" s="171">
        <f t="shared" si="0"/>
        <v>2943</v>
      </c>
      <c r="T15" s="171">
        <f t="shared" si="0"/>
        <v>458</v>
      </c>
      <c r="U15" s="171">
        <f>SUM(U18:U22,U24:U28,U30:U34,U36:U40,U42:U46,U48:U52,U54:U58,U60:U64,U66:U68)</f>
        <v>835</v>
      </c>
      <c r="V15" s="171">
        <f t="shared" si="0"/>
        <v>5</v>
      </c>
    </row>
    <row r="16" spans="1:22" ht="15" customHeight="1" outlineLevel="1">
      <c r="A16" s="62"/>
      <c r="B16" s="62"/>
      <c r="C16" s="63"/>
      <c r="D16" s="214"/>
      <c r="E16" s="211"/>
      <c r="F16" s="211"/>
      <c r="G16" s="211"/>
      <c r="H16" s="211"/>
      <c r="I16" s="211"/>
      <c r="J16" s="211"/>
      <c r="K16" s="211"/>
      <c r="L16" s="211"/>
      <c r="M16" s="175"/>
      <c r="N16" s="211"/>
      <c r="O16" s="211"/>
      <c r="P16" s="211"/>
      <c r="Q16" s="215"/>
      <c r="R16" s="179"/>
      <c r="S16" s="179"/>
      <c r="T16" s="179"/>
      <c r="U16" s="179"/>
      <c r="V16" s="179"/>
    </row>
    <row r="17" spans="1:22" ht="15" customHeight="1" outlineLevel="1">
      <c r="A17" s="22"/>
      <c r="B17" s="22"/>
      <c r="C17" s="15"/>
      <c r="D17" s="214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179"/>
      <c r="S17" s="179"/>
      <c r="T17" s="179"/>
      <c r="U17" s="179"/>
      <c r="V17" s="179"/>
    </row>
    <row r="18" spans="1:22" ht="15" customHeight="1" outlineLevel="1">
      <c r="A18" s="26" t="s">
        <v>576</v>
      </c>
      <c r="B18" s="26"/>
      <c r="C18" s="11" t="s">
        <v>132</v>
      </c>
      <c r="D18" s="218">
        <v>3</v>
      </c>
      <c r="E18" s="226" t="s">
        <v>657</v>
      </c>
      <c r="F18" s="175">
        <v>4</v>
      </c>
      <c r="G18" s="175">
        <v>19</v>
      </c>
      <c r="H18" s="175">
        <v>57</v>
      </c>
      <c r="I18" s="211">
        <f>SUM(J18:V18)</f>
        <v>97</v>
      </c>
      <c r="J18" s="175">
        <v>0</v>
      </c>
      <c r="K18" s="226" t="s">
        <v>657</v>
      </c>
      <c r="L18" s="175">
        <v>0</v>
      </c>
      <c r="M18" s="226" t="s">
        <v>657</v>
      </c>
      <c r="N18" s="226" t="s">
        <v>657</v>
      </c>
      <c r="O18" s="226" t="s">
        <v>657</v>
      </c>
      <c r="P18" s="226" t="s">
        <v>657</v>
      </c>
      <c r="Q18" s="226" t="s">
        <v>657</v>
      </c>
      <c r="R18" s="175">
        <v>58</v>
      </c>
      <c r="S18" s="175">
        <v>33</v>
      </c>
      <c r="T18" s="175">
        <v>6</v>
      </c>
      <c r="U18" s="226" t="s">
        <v>657</v>
      </c>
      <c r="V18" s="232" t="s">
        <v>657</v>
      </c>
    </row>
    <row r="19" spans="1:22" ht="15" customHeight="1" outlineLevel="1">
      <c r="A19" s="5"/>
      <c r="B19" s="5"/>
      <c r="C19" s="11" t="s">
        <v>133</v>
      </c>
      <c r="D19" s="218">
        <v>1</v>
      </c>
      <c r="E19" s="226" t="s">
        <v>657</v>
      </c>
      <c r="F19" s="175">
        <v>2</v>
      </c>
      <c r="G19" s="175">
        <v>24</v>
      </c>
      <c r="H19" s="175">
        <v>21</v>
      </c>
      <c r="I19" s="211">
        <f>SUM(J19:V19)</f>
        <v>36</v>
      </c>
      <c r="J19" s="226" t="s">
        <v>657</v>
      </c>
      <c r="K19" s="226" t="s">
        <v>657</v>
      </c>
      <c r="L19" s="226" t="s">
        <v>657</v>
      </c>
      <c r="M19" s="226" t="s">
        <v>657</v>
      </c>
      <c r="N19" s="226" t="s">
        <v>657</v>
      </c>
      <c r="O19" s="226" t="s">
        <v>657</v>
      </c>
      <c r="P19" s="226" t="s">
        <v>657</v>
      </c>
      <c r="Q19" s="226" t="s">
        <v>657</v>
      </c>
      <c r="R19" s="175">
        <v>2</v>
      </c>
      <c r="S19" s="175">
        <v>7</v>
      </c>
      <c r="T19" s="175">
        <v>5</v>
      </c>
      <c r="U19" s="175">
        <v>22</v>
      </c>
      <c r="V19" s="232" t="s">
        <v>657</v>
      </c>
    </row>
    <row r="20" spans="1:22" ht="15" customHeight="1" outlineLevel="1">
      <c r="A20" s="5"/>
      <c r="B20" s="5"/>
      <c r="C20" s="11" t="s">
        <v>134</v>
      </c>
      <c r="D20" s="218">
        <v>35</v>
      </c>
      <c r="E20" s="175">
        <v>9</v>
      </c>
      <c r="F20" s="175">
        <v>13</v>
      </c>
      <c r="G20" s="175">
        <v>15</v>
      </c>
      <c r="H20" s="175">
        <v>668</v>
      </c>
      <c r="I20" s="211">
        <f>SUM(J20:V20)</f>
        <v>262</v>
      </c>
      <c r="J20" s="175">
        <v>2</v>
      </c>
      <c r="K20" s="226" t="s">
        <v>657</v>
      </c>
      <c r="L20" s="175">
        <v>19</v>
      </c>
      <c r="M20" s="226" t="s">
        <v>657</v>
      </c>
      <c r="N20" s="226" t="s">
        <v>657</v>
      </c>
      <c r="O20" s="226" t="s">
        <v>657</v>
      </c>
      <c r="P20" s="226" t="s">
        <v>657</v>
      </c>
      <c r="Q20" s="175">
        <v>4</v>
      </c>
      <c r="R20" s="175">
        <v>92</v>
      </c>
      <c r="S20" s="175">
        <v>107</v>
      </c>
      <c r="T20" s="175">
        <v>8</v>
      </c>
      <c r="U20" s="175">
        <v>30</v>
      </c>
      <c r="V20" s="232" t="s">
        <v>657</v>
      </c>
    </row>
    <row r="21" spans="1:22" ht="15" customHeight="1" outlineLevel="1">
      <c r="A21" s="26" t="s">
        <v>135</v>
      </c>
      <c r="B21" s="26"/>
      <c r="C21" s="11" t="s">
        <v>136</v>
      </c>
      <c r="D21" s="230" t="s">
        <v>657</v>
      </c>
      <c r="E21" s="175">
        <v>0</v>
      </c>
      <c r="F21" s="226" t="s">
        <v>657</v>
      </c>
      <c r="G21" s="175">
        <v>0</v>
      </c>
      <c r="H21" s="175">
        <v>1</v>
      </c>
      <c r="I21" s="211">
        <f>SUM(J21:V21)</f>
        <v>1</v>
      </c>
      <c r="J21" s="226" t="s">
        <v>657</v>
      </c>
      <c r="K21" s="226" t="s">
        <v>657</v>
      </c>
      <c r="L21" s="226" t="s">
        <v>657</v>
      </c>
      <c r="M21" s="226" t="s">
        <v>657</v>
      </c>
      <c r="N21" s="226" t="s">
        <v>657</v>
      </c>
      <c r="O21" s="226" t="s">
        <v>657</v>
      </c>
      <c r="P21" s="226" t="s">
        <v>657</v>
      </c>
      <c r="Q21" s="226" t="s">
        <v>657</v>
      </c>
      <c r="R21" s="226" t="s">
        <v>657</v>
      </c>
      <c r="S21" s="226" t="s">
        <v>657</v>
      </c>
      <c r="T21" s="175">
        <v>1</v>
      </c>
      <c r="U21" s="226" t="s">
        <v>657</v>
      </c>
      <c r="V21" s="232" t="s">
        <v>657</v>
      </c>
    </row>
    <row r="22" spans="1:22" ht="15" customHeight="1" outlineLevel="1">
      <c r="A22" s="26" t="s">
        <v>577</v>
      </c>
      <c r="B22" s="26"/>
      <c r="C22" s="11" t="s">
        <v>137</v>
      </c>
      <c r="D22" s="230" t="s">
        <v>657</v>
      </c>
      <c r="E22" s="175">
        <v>0</v>
      </c>
      <c r="F22" s="226" t="s">
        <v>657</v>
      </c>
      <c r="G22" s="175">
        <v>1</v>
      </c>
      <c r="H22" s="175">
        <v>5</v>
      </c>
      <c r="I22" s="211">
        <f>SUM(J22:V22)</f>
        <v>1</v>
      </c>
      <c r="J22" s="226" t="s">
        <v>657</v>
      </c>
      <c r="K22" s="226" t="s">
        <v>657</v>
      </c>
      <c r="L22" s="226" t="s">
        <v>657</v>
      </c>
      <c r="M22" s="226" t="s">
        <v>657</v>
      </c>
      <c r="N22" s="226" t="s">
        <v>657</v>
      </c>
      <c r="O22" s="226" t="s">
        <v>657</v>
      </c>
      <c r="P22" s="226" t="s">
        <v>657</v>
      </c>
      <c r="Q22" s="226" t="s">
        <v>657</v>
      </c>
      <c r="R22" s="226" t="s">
        <v>657</v>
      </c>
      <c r="S22" s="226" t="s">
        <v>657</v>
      </c>
      <c r="T22" s="175">
        <v>1</v>
      </c>
      <c r="U22" s="226" t="s">
        <v>657</v>
      </c>
      <c r="V22" s="232" t="s">
        <v>657</v>
      </c>
    </row>
    <row r="23" spans="1:22" ht="15" customHeight="1" outlineLevel="1">
      <c r="A23" s="5"/>
      <c r="B23" s="5"/>
      <c r="C23" s="11"/>
      <c r="D23" s="214"/>
      <c r="E23" s="175"/>
      <c r="F23" s="216"/>
      <c r="G23" s="175"/>
      <c r="H23" s="175"/>
      <c r="I23" s="175"/>
      <c r="J23" s="175"/>
      <c r="K23" s="175"/>
      <c r="L23" s="216"/>
      <c r="M23" s="175"/>
      <c r="N23" s="175"/>
      <c r="O23" s="175"/>
      <c r="P23" s="175"/>
      <c r="Q23" s="175"/>
      <c r="R23" s="175"/>
      <c r="S23" s="175"/>
      <c r="T23" s="175"/>
      <c r="U23" s="175"/>
      <c r="V23" s="199"/>
    </row>
    <row r="24" spans="1:22" ht="15" customHeight="1" outlineLevel="1">
      <c r="A24" s="5"/>
      <c r="B24" s="5"/>
      <c r="C24" s="11" t="s">
        <v>138</v>
      </c>
      <c r="D24" s="218">
        <v>0</v>
      </c>
      <c r="E24" s="175">
        <v>3</v>
      </c>
      <c r="F24" s="175">
        <v>0</v>
      </c>
      <c r="G24" s="175">
        <v>3</v>
      </c>
      <c r="H24" s="175">
        <v>10</v>
      </c>
      <c r="I24" s="211">
        <f>SUM(J24:V24)</f>
        <v>84</v>
      </c>
      <c r="J24" s="226" t="s">
        <v>657</v>
      </c>
      <c r="K24" s="226" t="s">
        <v>657</v>
      </c>
      <c r="L24" s="175">
        <v>2</v>
      </c>
      <c r="M24" s="226" t="s">
        <v>657</v>
      </c>
      <c r="N24" s="226" t="s">
        <v>657</v>
      </c>
      <c r="O24" s="226" t="s">
        <v>657</v>
      </c>
      <c r="P24" s="226" t="s">
        <v>657</v>
      </c>
      <c r="Q24" s="226" t="s">
        <v>657</v>
      </c>
      <c r="R24" s="175">
        <v>0</v>
      </c>
      <c r="S24" s="175">
        <v>0</v>
      </c>
      <c r="T24" s="175">
        <v>1</v>
      </c>
      <c r="U24" s="175">
        <v>81</v>
      </c>
      <c r="V24" s="199">
        <v>0</v>
      </c>
    </row>
    <row r="25" spans="1:22" ht="15" customHeight="1" outlineLevel="1">
      <c r="A25" s="26" t="s">
        <v>139</v>
      </c>
      <c r="B25" s="26"/>
      <c r="C25" s="11" t="s">
        <v>140</v>
      </c>
      <c r="D25" s="218">
        <v>4</v>
      </c>
      <c r="E25" s="175">
        <v>1</v>
      </c>
      <c r="F25" s="175">
        <v>9</v>
      </c>
      <c r="G25" s="175">
        <v>156</v>
      </c>
      <c r="H25" s="175">
        <v>163</v>
      </c>
      <c r="I25" s="211">
        <f>SUM(J25:V25)</f>
        <v>88</v>
      </c>
      <c r="J25" s="175">
        <v>0</v>
      </c>
      <c r="K25" s="226" t="s">
        <v>657</v>
      </c>
      <c r="L25" s="226" t="s">
        <v>657</v>
      </c>
      <c r="M25" s="226" t="s">
        <v>657</v>
      </c>
      <c r="N25" s="226" t="s">
        <v>657</v>
      </c>
      <c r="O25" s="226" t="s">
        <v>657</v>
      </c>
      <c r="P25" s="226" t="s">
        <v>657</v>
      </c>
      <c r="Q25" s="226" t="s">
        <v>657</v>
      </c>
      <c r="R25" s="175">
        <v>1</v>
      </c>
      <c r="S25" s="175">
        <v>0</v>
      </c>
      <c r="T25" s="175">
        <v>27</v>
      </c>
      <c r="U25" s="175">
        <v>60</v>
      </c>
      <c r="V25" s="232" t="s">
        <v>657</v>
      </c>
    </row>
    <row r="26" spans="1:22" ht="15" customHeight="1" outlineLevel="1">
      <c r="A26" s="5"/>
      <c r="B26" s="5"/>
      <c r="C26" s="11" t="s">
        <v>610</v>
      </c>
      <c r="D26" s="230" t="s">
        <v>657</v>
      </c>
      <c r="E26" s="226" t="s">
        <v>657</v>
      </c>
      <c r="F26" s="175">
        <v>0</v>
      </c>
      <c r="G26" s="175">
        <v>10</v>
      </c>
      <c r="H26" s="175">
        <v>51</v>
      </c>
      <c r="I26" s="211">
        <f>SUM(J26:V26)</f>
        <v>400</v>
      </c>
      <c r="J26" s="175">
        <v>0</v>
      </c>
      <c r="K26" s="226" t="s">
        <v>657</v>
      </c>
      <c r="L26" s="175">
        <v>0</v>
      </c>
      <c r="M26" s="226" t="s">
        <v>657</v>
      </c>
      <c r="N26" s="226" t="s">
        <v>657</v>
      </c>
      <c r="O26" s="226" t="s">
        <v>657</v>
      </c>
      <c r="P26" s="226" t="s">
        <v>657</v>
      </c>
      <c r="Q26" s="175">
        <v>4</v>
      </c>
      <c r="R26" s="226" t="s">
        <v>657</v>
      </c>
      <c r="S26" s="175">
        <v>1</v>
      </c>
      <c r="T26" s="175">
        <v>6</v>
      </c>
      <c r="U26" s="175">
        <v>387</v>
      </c>
      <c r="V26" s="199">
        <v>2</v>
      </c>
    </row>
    <row r="27" spans="1:22" ht="15" customHeight="1" outlineLevel="1">
      <c r="A27" s="26" t="s">
        <v>578</v>
      </c>
      <c r="B27" s="26"/>
      <c r="C27" s="11" t="s">
        <v>141</v>
      </c>
      <c r="D27" s="218">
        <v>0</v>
      </c>
      <c r="E27" s="175">
        <v>2</v>
      </c>
      <c r="F27" s="175">
        <v>0</v>
      </c>
      <c r="G27" s="175">
        <v>6</v>
      </c>
      <c r="H27" s="175">
        <v>15</v>
      </c>
      <c r="I27" s="211">
        <f>SUM(J27:V27)</f>
        <v>119</v>
      </c>
      <c r="J27" s="175">
        <v>0</v>
      </c>
      <c r="K27" s="226" t="s">
        <v>657</v>
      </c>
      <c r="L27" s="175">
        <v>0</v>
      </c>
      <c r="M27" s="226" t="s">
        <v>657</v>
      </c>
      <c r="N27" s="226" t="s">
        <v>657</v>
      </c>
      <c r="O27" s="226" t="s">
        <v>657</v>
      </c>
      <c r="P27" s="226" t="s">
        <v>657</v>
      </c>
      <c r="Q27" s="226" t="s">
        <v>657</v>
      </c>
      <c r="R27" s="175">
        <v>0</v>
      </c>
      <c r="S27" s="175">
        <v>0</v>
      </c>
      <c r="T27" s="175">
        <v>6</v>
      </c>
      <c r="U27" s="175">
        <v>113</v>
      </c>
      <c r="V27" s="232" t="s">
        <v>657</v>
      </c>
    </row>
    <row r="28" spans="1:22" ht="15" customHeight="1" outlineLevel="1">
      <c r="A28" s="5"/>
      <c r="B28" s="5"/>
      <c r="C28" s="15" t="s">
        <v>579</v>
      </c>
      <c r="D28" s="230" t="s">
        <v>657</v>
      </c>
      <c r="E28" s="226" t="s">
        <v>657</v>
      </c>
      <c r="F28" s="175">
        <v>0</v>
      </c>
      <c r="G28" s="175">
        <v>10</v>
      </c>
      <c r="H28" s="175">
        <v>9</v>
      </c>
      <c r="I28" s="211">
        <f>SUM(J28:V28)</f>
        <v>41</v>
      </c>
      <c r="J28" s="175">
        <v>0</v>
      </c>
      <c r="K28" s="226" t="s">
        <v>657</v>
      </c>
      <c r="L28" s="175">
        <v>0</v>
      </c>
      <c r="M28" s="226" t="s">
        <v>657</v>
      </c>
      <c r="N28" s="226" t="s">
        <v>657</v>
      </c>
      <c r="O28" s="226" t="s">
        <v>657</v>
      </c>
      <c r="P28" s="226" t="s">
        <v>657</v>
      </c>
      <c r="Q28" s="226" t="s">
        <v>657</v>
      </c>
      <c r="R28" s="226" t="s">
        <v>657</v>
      </c>
      <c r="S28" s="175">
        <v>1</v>
      </c>
      <c r="T28" s="175">
        <v>10</v>
      </c>
      <c r="U28" s="175">
        <v>30</v>
      </c>
      <c r="V28" s="232" t="s">
        <v>657</v>
      </c>
    </row>
    <row r="29" spans="1:22" ht="15" customHeight="1" outlineLevel="1">
      <c r="A29" s="5"/>
      <c r="B29" s="5"/>
      <c r="C29" s="11"/>
      <c r="D29" s="214"/>
      <c r="E29" s="175"/>
      <c r="F29" s="216"/>
      <c r="G29" s="175"/>
      <c r="H29" s="175"/>
      <c r="I29" s="175"/>
      <c r="J29" s="175"/>
      <c r="K29" s="175"/>
      <c r="L29" s="216"/>
      <c r="M29" s="175"/>
      <c r="N29" s="175"/>
      <c r="O29" s="175"/>
      <c r="P29" s="175"/>
      <c r="Q29" s="175"/>
      <c r="R29" s="175"/>
      <c r="S29" s="175"/>
      <c r="T29" s="175"/>
      <c r="U29" s="175"/>
      <c r="V29" s="199"/>
    </row>
    <row r="30" spans="1:22" ht="15" customHeight="1" outlineLevel="1">
      <c r="A30" s="5"/>
      <c r="B30" s="5"/>
      <c r="C30" s="11" t="s">
        <v>142</v>
      </c>
      <c r="D30" s="230" t="s">
        <v>657</v>
      </c>
      <c r="E30" s="226" t="s">
        <v>657</v>
      </c>
      <c r="F30" s="175">
        <v>1</v>
      </c>
      <c r="G30" s="175">
        <v>6</v>
      </c>
      <c r="H30" s="175">
        <v>11</v>
      </c>
      <c r="I30" s="211">
        <f>SUM(J30:V30)</f>
        <v>6</v>
      </c>
      <c r="J30" s="175">
        <v>0</v>
      </c>
      <c r="K30" s="226" t="s">
        <v>657</v>
      </c>
      <c r="L30" s="226" t="s">
        <v>657</v>
      </c>
      <c r="M30" s="226" t="s">
        <v>657</v>
      </c>
      <c r="N30" s="226" t="s">
        <v>657</v>
      </c>
      <c r="O30" s="226" t="s">
        <v>657</v>
      </c>
      <c r="P30" s="226" t="s">
        <v>657</v>
      </c>
      <c r="Q30" s="226" t="s">
        <v>657</v>
      </c>
      <c r="R30" s="175">
        <v>0</v>
      </c>
      <c r="S30" s="175">
        <v>3</v>
      </c>
      <c r="T30" s="175">
        <v>3</v>
      </c>
      <c r="U30" s="226" t="s">
        <v>657</v>
      </c>
      <c r="V30" s="232" t="s">
        <v>657</v>
      </c>
    </row>
    <row r="31" spans="1:22" ht="15" customHeight="1" outlineLevel="1">
      <c r="A31" s="26" t="s">
        <v>580</v>
      </c>
      <c r="B31" s="26"/>
      <c r="C31" s="11" t="s">
        <v>143</v>
      </c>
      <c r="D31" s="218">
        <v>14</v>
      </c>
      <c r="E31" s="226" t="s">
        <v>657</v>
      </c>
      <c r="F31" s="175">
        <v>6</v>
      </c>
      <c r="G31" s="175">
        <v>95</v>
      </c>
      <c r="H31" s="175">
        <v>465</v>
      </c>
      <c r="I31" s="211">
        <f>SUM(J31:V31)</f>
        <v>3038</v>
      </c>
      <c r="J31" s="175">
        <v>1</v>
      </c>
      <c r="K31" s="226" t="s">
        <v>657</v>
      </c>
      <c r="L31" s="175">
        <v>2</v>
      </c>
      <c r="M31" s="175">
        <v>7</v>
      </c>
      <c r="N31" s="175">
        <v>3</v>
      </c>
      <c r="O31" s="226" t="s">
        <v>657</v>
      </c>
      <c r="P31" s="226" t="s">
        <v>657</v>
      </c>
      <c r="Q31" s="175">
        <v>5</v>
      </c>
      <c r="R31" s="175">
        <v>2637</v>
      </c>
      <c r="S31" s="175">
        <v>316</v>
      </c>
      <c r="T31" s="175">
        <v>50</v>
      </c>
      <c r="U31" s="175">
        <v>15</v>
      </c>
      <c r="V31" s="199">
        <v>2</v>
      </c>
    </row>
    <row r="32" spans="1:22" ht="15" customHeight="1" outlineLevel="1">
      <c r="A32" s="5"/>
      <c r="B32" s="5"/>
      <c r="C32" s="15" t="s">
        <v>581</v>
      </c>
      <c r="D32" s="230" t="s">
        <v>657</v>
      </c>
      <c r="E32" s="226" t="s">
        <v>657</v>
      </c>
      <c r="F32" s="226" t="s">
        <v>657</v>
      </c>
      <c r="G32" s="175">
        <v>1</v>
      </c>
      <c r="H32" s="175">
        <v>4</v>
      </c>
      <c r="I32" s="211">
        <f>SUM(J32:V32)</f>
        <v>4</v>
      </c>
      <c r="J32" s="226" t="s">
        <v>657</v>
      </c>
      <c r="K32" s="175">
        <v>1</v>
      </c>
      <c r="L32" s="226" t="s">
        <v>657</v>
      </c>
      <c r="M32" s="226" t="s">
        <v>657</v>
      </c>
      <c r="N32" s="226" t="s">
        <v>657</v>
      </c>
      <c r="O32" s="226" t="s">
        <v>657</v>
      </c>
      <c r="P32" s="226" t="s">
        <v>657</v>
      </c>
      <c r="Q32" s="226" t="s">
        <v>657</v>
      </c>
      <c r="R32" s="175">
        <v>3</v>
      </c>
      <c r="S32" s="175">
        <v>0</v>
      </c>
      <c r="T32" s="175">
        <v>0</v>
      </c>
      <c r="U32" s="226" t="s">
        <v>657</v>
      </c>
      <c r="V32" s="232" t="s">
        <v>657</v>
      </c>
    </row>
    <row r="33" spans="1:22" ht="15" customHeight="1" outlineLevel="1">
      <c r="A33" s="26" t="s">
        <v>582</v>
      </c>
      <c r="B33" s="26"/>
      <c r="C33" s="11" t="s">
        <v>144</v>
      </c>
      <c r="D33" s="230" t="s">
        <v>657</v>
      </c>
      <c r="E33" s="226" t="s">
        <v>657</v>
      </c>
      <c r="F33" s="175">
        <v>0</v>
      </c>
      <c r="G33" s="175">
        <v>32</v>
      </c>
      <c r="H33" s="175">
        <v>949</v>
      </c>
      <c r="I33" s="211">
        <f>SUM(J33:V33)</f>
        <v>15797</v>
      </c>
      <c r="J33" s="226" t="s">
        <v>657</v>
      </c>
      <c r="K33" s="226" t="s">
        <v>657</v>
      </c>
      <c r="L33" s="175">
        <v>11</v>
      </c>
      <c r="M33" s="175">
        <v>3</v>
      </c>
      <c r="N33" s="175">
        <v>4</v>
      </c>
      <c r="O33" s="175">
        <v>140</v>
      </c>
      <c r="P33" s="226" t="s">
        <v>657</v>
      </c>
      <c r="Q33" s="175">
        <v>12</v>
      </c>
      <c r="R33" s="175">
        <v>13679</v>
      </c>
      <c r="S33" s="175">
        <v>1926</v>
      </c>
      <c r="T33" s="175">
        <v>19</v>
      </c>
      <c r="U33" s="175">
        <v>3</v>
      </c>
      <c r="V33" s="232" t="s">
        <v>657</v>
      </c>
    </row>
    <row r="34" spans="1:22" ht="15" customHeight="1" outlineLevel="1">
      <c r="A34" s="5"/>
      <c r="B34" s="5"/>
      <c r="C34" s="11" t="s">
        <v>145</v>
      </c>
      <c r="D34" s="218">
        <v>0</v>
      </c>
      <c r="E34" s="175">
        <v>1</v>
      </c>
      <c r="F34" s="175">
        <v>0</v>
      </c>
      <c r="G34" s="175">
        <v>29</v>
      </c>
      <c r="H34" s="175">
        <v>59</v>
      </c>
      <c r="I34" s="211">
        <f>SUM(J34:V34)</f>
        <v>231</v>
      </c>
      <c r="J34" s="175">
        <v>1</v>
      </c>
      <c r="K34" s="226" t="s">
        <v>657</v>
      </c>
      <c r="L34" s="226" t="s">
        <v>657</v>
      </c>
      <c r="M34" s="226" t="s">
        <v>657</v>
      </c>
      <c r="N34" s="226" t="s">
        <v>657</v>
      </c>
      <c r="O34" s="226" t="s">
        <v>657</v>
      </c>
      <c r="P34" s="226" t="s">
        <v>657</v>
      </c>
      <c r="Q34" s="175">
        <v>0</v>
      </c>
      <c r="R34" s="175">
        <v>173</v>
      </c>
      <c r="S34" s="175">
        <v>4</v>
      </c>
      <c r="T34" s="175">
        <v>8</v>
      </c>
      <c r="U34" s="175">
        <v>44</v>
      </c>
      <c r="V34" s="199">
        <v>1</v>
      </c>
    </row>
    <row r="35" spans="1:22" ht="15" customHeight="1" outlineLevel="1">
      <c r="A35" s="5"/>
      <c r="B35" s="5"/>
      <c r="C35" s="11"/>
      <c r="D35" s="214"/>
      <c r="E35" s="216"/>
      <c r="F35" s="216"/>
      <c r="G35" s="175"/>
      <c r="H35" s="175"/>
      <c r="I35" s="175"/>
      <c r="J35" s="175"/>
      <c r="K35" s="175"/>
      <c r="L35" s="216"/>
      <c r="M35" s="175"/>
      <c r="N35" s="175"/>
      <c r="O35" s="175"/>
      <c r="P35" s="175"/>
      <c r="Q35" s="175"/>
      <c r="R35" s="175"/>
      <c r="S35" s="175"/>
      <c r="T35" s="175"/>
      <c r="U35" s="175"/>
      <c r="V35" s="199"/>
    </row>
    <row r="36" spans="1:22" ht="15" customHeight="1" outlineLevel="1">
      <c r="A36" s="26" t="s">
        <v>583</v>
      </c>
      <c r="B36" s="26"/>
      <c r="C36" s="11" t="s">
        <v>146</v>
      </c>
      <c r="D36" s="218">
        <v>1</v>
      </c>
      <c r="E36" s="175">
        <v>1</v>
      </c>
      <c r="F36" s="175">
        <v>1</v>
      </c>
      <c r="G36" s="175">
        <v>26</v>
      </c>
      <c r="H36" s="175">
        <v>54</v>
      </c>
      <c r="I36" s="211">
        <f>SUM(J36:V36)</f>
        <v>76</v>
      </c>
      <c r="J36" s="175">
        <v>1</v>
      </c>
      <c r="K36" s="226" t="s">
        <v>657</v>
      </c>
      <c r="L36" s="175">
        <v>3</v>
      </c>
      <c r="M36" s="175">
        <v>1</v>
      </c>
      <c r="N36" s="175">
        <v>0</v>
      </c>
      <c r="O36" s="226" t="s">
        <v>657</v>
      </c>
      <c r="P36" s="226" t="s">
        <v>657</v>
      </c>
      <c r="Q36" s="175">
        <v>3</v>
      </c>
      <c r="R36" s="175">
        <v>33</v>
      </c>
      <c r="S36" s="175">
        <v>5</v>
      </c>
      <c r="T36" s="175">
        <v>15</v>
      </c>
      <c r="U36" s="175">
        <v>15</v>
      </c>
      <c r="V36" s="232" t="s">
        <v>657</v>
      </c>
    </row>
    <row r="37" spans="1:22" ht="15" customHeight="1" outlineLevel="1">
      <c r="A37" s="5"/>
      <c r="B37" s="5"/>
      <c r="C37" s="11" t="s">
        <v>147</v>
      </c>
      <c r="D37" s="218">
        <v>0</v>
      </c>
      <c r="E37" s="175">
        <v>0</v>
      </c>
      <c r="F37" s="175">
        <v>1</v>
      </c>
      <c r="G37" s="175">
        <v>16</v>
      </c>
      <c r="H37" s="175">
        <v>31</v>
      </c>
      <c r="I37" s="211">
        <f>SUM(J37:V37)</f>
        <v>210</v>
      </c>
      <c r="J37" s="175">
        <v>0</v>
      </c>
      <c r="K37" s="226" t="s">
        <v>657</v>
      </c>
      <c r="L37" s="175">
        <v>1</v>
      </c>
      <c r="M37" s="175">
        <v>2</v>
      </c>
      <c r="N37" s="175">
        <v>2</v>
      </c>
      <c r="O37" s="226" t="s">
        <v>657</v>
      </c>
      <c r="P37" s="226" t="s">
        <v>657</v>
      </c>
      <c r="Q37" s="175">
        <v>1</v>
      </c>
      <c r="R37" s="175">
        <v>157</v>
      </c>
      <c r="S37" s="175">
        <v>2</v>
      </c>
      <c r="T37" s="175">
        <v>15</v>
      </c>
      <c r="U37" s="175">
        <v>30</v>
      </c>
      <c r="V37" s="232" t="s">
        <v>657</v>
      </c>
    </row>
    <row r="38" spans="1:22" ht="15" customHeight="1" outlineLevel="1">
      <c r="A38" s="5"/>
      <c r="B38" s="5"/>
      <c r="C38" s="11" t="s">
        <v>148</v>
      </c>
      <c r="D38" s="218">
        <v>2</v>
      </c>
      <c r="E38" s="175">
        <v>0</v>
      </c>
      <c r="F38" s="175">
        <v>1</v>
      </c>
      <c r="G38" s="175">
        <v>18</v>
      </c>
      <c r="H38" s="175">
        <v>159</v>
      </c>
      <c r="I38" s="211">
        <f>SUM(J38:V38)</f>
        <v>568</v>
      </c>
      <c r="J38" s="175">
        <v>0</v>
      </c>
      <c r="K38" s="175">
        <v>0</v>
      </c>
      <c r="L38" s="175">
        <v>60</v>
      </c>
      <c r="M38" s="175">
        <v>24</v>
      </c>
      <c r="N38" s="175">
        <v>14</v>
      </c>
      <c r="O38" s="226" t="s">
        <v>657</v>
      </c>
      <c r="P38" s="226" t="s">
        <v>657</v>
      </c>
      <c r="Q38" s="175">
        <v>4</v>
      </c>
      <c r="R38" s="175">
        <v>419</v>
      </c>
      <c r="S38" s="175">
        <v>24</v>
      </c>
      <c r="T38" s="175">
        <v>18</v>
      </c>
      <c r="U38" s="175">
        <v>5</v>
      </c>
      <c r="V38" s="232" t="s">
        <v>657</v>
      </c>
    </row>
    <row r="39" spans="1:22" ht="15" customHeight="1" outlineLevel="1">
      <c r="A39" s="5"/>
      <c r="B39" s="5"/>
      <c r="C39" s="11" t="s">
        <v>149</v>
      </c>
      <c r="D39" s="218">
        <v>10</v>
      </c>
      <c r="E39" s="175">
        <v>0</v>
      </c>
      <c r="F39" s="175">
        <v>1</v>
      </c>
      <c r="G39" s="175">
        <v>16</v>
      </c>
      <c r="H39" s="175">
        <v>32</v>
      </c>
      <c r="I39" s="211">
        <f>SUM(J39:V39)</f>
        <v>36</v>
      </c>
      <c r="J39" s="175">
        <v>0</v>
      </c>
      <c r="K39" s="226" t="s">
        <v>657</v>
      </c>
      <c r="L39" s="175">
        <v>1</v>
      </c>
      <c r="M39" s="175">
        <v>2</v>
      </c>
      <c r="N39" s="175">
        <v>0</v>
      </c>
      <c r="O39" s="226" t="s">
        <v>657</v>
      </c>
      <c r="P39" s="226" t="s">
        <v>657</v>
      </c>
      <c r="Q39" s="175">
        <v>0</v>
      </c>
      <c r="R39" s="175">
        <v>26</v>
      </c>
      <c r="S39" s="175">
        <v>1</v>
      </c>
      <c r="T39" s="175">
        <v>6</v>
      </c>
      <c r="U39" s="175">
        <v>0</v>
      </c>
      <c r="V39" s="232" t="s">
        <v>657</v>
      </c>
    </row>
    <row r="40" spans="1:22" ht="15" customHeight="1" outlineLevel="1">
      <c r="A40" s="5"/>
      <c r="B40" s="5"/>
      <c r="C40" s="11" t="s">
        <v>150</v>
      </c>
      <c r="D40" s="218">
        <v>1</v>
      </c>
      <c r="E40" s="175">
        <v>1</v>
      </c>
      <c r="F40" s="175">
        <v>1</v>
      </c>
      <c r="G40" s="175">
        <v>11</v>
      </c>
      <c r="H40" s="175">
        <v>58</v>
      </c>
      <c r="I40" s="211">
        <f>SUM(J40:V40)</f>
        <v>4</v>
      </c>
      <c r="J40" s="175">
        <v>0</v>
      </c>
      <c r="K40" s="226" t="s">
        <v>657</v>
      </c>
      <c r="L40" s="226" t="s">
        <v>657</v>
      </c>
      <c r="M40" s="226" t="s">
        <v>657</v>
      </c>
      <c r="N40" s="226" t="s">
        <v>657</v>
      </c>
      <c r="O40" s="226" t="s">
        <v>657</v>
      </c>
      <c r="P40" s="226" t="s">
        <v>657</v>
      </c>
      <c r="Q40" s="175">
        <v>2</v>
      </c>
      <c r="R40" s="226" t="s">
        <v>657</v>
      </c>
      <c r="S40" s="175">
        <v>0</v>
      </c>
      <c r="T40" s="175">
        <v>2</v>
      </c>
      <c r="U40" s="226" t="s">
        <v>657</v>
      </c>
      <c r="V40" s="232" t="s">
        <v>657</v>
      </c>
    </row>
    <row r="41" spans="1:22" ht="15" customHeight="1" outlineLevel="1">
      <c r="A41" s="5"/>
      <c r="B41" s="5"/>
      <c r="C41" s="11"/>
      <c r="D41" s="214"/>
      <c r="E41" s="175"/>
      <c r="F41" s="216"/>
      <c r="G41" s="175"/>
      <c r="H41" s="175"/>
      <c r="I41" s="175"/>
      <c r="J41" s="175"/>
      <c r="K41" s="175"/>
      <c r="L41" s="216"/>
      <c r="M41" s="175"/>
      <c r="N41" s="175"/>
      <c r="O41" s="175"/>
      <c r="P41" s="175"/>
      <c r="Q41" s="175"/>
      <c r="R41" s="175"/>
      <c r="S41" s="175"/>
      <c r="T41" s="175"/>
      <c r="U41" s="175"/>
      <c r="V41" s="199"/>
    </row>
    <row r="42" spans="1:22" ht="15" customHeight="1" outlineLevel="1">
      <c r="A42" s="26" t="s">
        <v>584</v>
      </c>
      <c r="B42" s="26"/>
      <c r="C42" s="11" t="s">
        <v>151</v>
      </c>
      <c r="D42" s="218">
        <v>2</v>
      </c>
      <c r="E42" s="175">
        <v>1</v>
      </c>
      <c r="F42" s="175">
        <v>1</v>
      </c>
      <c r="G42" s="175">
        <v>3</v>
      </c>
      <c r="H42" s="175">
        <v>12</v>
      </c>
      <c r="I42" s="211">
        <f>SUM(J42:V42)</f>
        <v>1</v>
      </c>
      <c r="J42" s="226" t="s">
        <v>657</v>
      </c>
      <c r="K42" s="226" t="s">
        <v>657</v>
      </c>
      <c r="L42" s="226" t="s">
        <v>657</v>
      </c>
      <c r="M42" s="226" t="s">
        <v>657</v>
      </c>
      <c r="N42" s="226" t="s">
        <v>657</v>
      </c>
      <c r="O42" s="226" t="s">
        <v>657</v>
      </c>
      <c r="P42" s="226" t="s">
        <v>657</v>
      </c>
      <c r="Q42" s="226" t="s">
        <v>657</v>
      </c>
      <c r="R42" s="226" t="s">
        <v>657</v>
      </c>
      <c r="S42" s="175">
        <v>0</v>
      </c>
      <c r="T42" s="175">
        <v>1</v>
      </c>
      <c r="U42" s="226" t="s">
        <v>657</v>
      </c>
      <c r="V42" s="232" t="s">
        <v>657</v>
      </c>
    </row>
    <row r="43" spans="1:22" ht="15" customHeight="1" outlineLevel="1">
      <c r="A43" s="5"/>
      <c r="B43" s="5"/>
      <c r="C43" s="11" t="s">
        <v>152</v>
      </c>
      <c r="D43" s="218">
        <v>23</v>
      </c>
      <c r="E43" s="175">
        <v>0</v>
      </c>
      <c r="F43" s="175">
        <v>1</v>
      </c>
      <c r="G43" s="175">
        <v>456</v>
      </c>
      <c r="H43" s="175">
        <v>807</v>
      </c>
      <c r="I43" s="211">
        <f>SUM(J43:V43)</f>
        <v>493</v>
      </c>
      <c r="J43" s="175">
        <v>0</v>
      </c>
      <c r="K43" s="175">
        <v>0</v>
      </c>
      <c r="L43" s="175">
        <v>1</v>
      </c>
      <c r="M43" s="175">
        <v>137</v>
      </c>
      <c r="N43" s="175">
        <v>23</v>
      </c>
      <c r="O43" s="175">
        <v>243</v>
      </c>
      <c r="P43" s="226" t="s">
        <v>657</v>
      </c>
      <c r="Q43" s="175">
        <v>0</v>
      </c>
      <c r="R43" s="175">
        <v>9</v>
      </c>
      <c r="S43" s="175">
        <v>29</v>
      </c>
      <c r="T43" s="175">
        <v>51</v>
      </c>
      <c r="U43" s="226" t="s">
        <v>657</v>
      </c>
      <c r="V43" s="232" t="s">
        <v>657</v>
      </c>
    </row>
    <row r="44" spans="1:22" ht="15" customHeight="1" outlineLevel="1">
      <c r="A44" s="26" t="s">
        <v>585</v>
      </c>
      <c r="B44" s="26"/>
      <c r="C44" s="11" t="s">
        <v>153</v>
      </c>
      <c r="D44" s="218">
        <v>39</v>
      </c>
      <c r="E44" s="226" t="s">
        <v>657</v>
      </c>
      <c r="F44" s="175">
        <v>2</v>
      </c>
      <c r="G44" s="175">
        <v>10</v>
      </c>
      <c r="H44" s="175">
        <v>67</v>
      </c>
      <c r="I44" s="211">
        <f>SUM(J44:V44)</f>
        <v>7</v>
      </c>
      <c r="J44" s="226" t="s">
        <v>657</v>
      </c>
      <c r="K44" s="226" t="s">
        <v>657</v>
      </c>
      <c r="L44" s="226" t="s">
        <v>657</v>
      </c>
      <c r="M44" s="226" t="s">
        <v>657</v>
      </c>
      <c r="N44" s="226" t="s">
        <v>657</v>
      </c>
      <c r="O44" s="226" t="s">
        <v>657</v>
      </c>
      <c r="P44" s="226" t="s">
        <v>657</v>
      </c>
      <c r="Q44" s="175">
        <v>1</v>
      </c>
      <c r="R44" s="175">
        <v>0</v>
      </c>
      <c r="S44" s="175">
        <v>4</v>
      </c>
      <c r="T44" s="175">
        <v>2</v>
      </c>
      <c r="U44" s="226" t="s">
        <v>657</v>
      </c>
      <c r="V44" s="232" t="s">
        <v>657</v>
      </c>
    </row>
    <row r="45" spans="1:22" ht="15" customHeight="1" outlineLevel="1">
      <c r="A45" s="26" t="s">
        <v>586</v>
      </c>
      <c r="B45" s="26"/>
      <c r="C45" s="11" t="s">
        <v>154</v>
      </c>
      <c r="D45" s="218">
        <v>8</v>
      </c>
      <c r="E45" s="226" t="s">
        <v>657</v>
      </c>
      <c r="F45" s="175">
        <v>9</v>
      </c>
      <c r="G45" s="175">
        <v>18</v>
      </c>
      <c r="H45" s="175">
        <v>22</v>
      </c>
      <c r="I45" s="211">
        <f>SUM(J45:V45)</f>
        <v>6</v>
      </c>
      <c r="J45" s="226" t="s">
        <v>657</v>
      </c>
      <c r="K45" s="226" t="s">
        <v>657</v>
      </c>
      <c r="L45" s="226" t="s">
        <v>657</v>
      </c>
      <c r="M45" s="226" t="s">
        <v>657</v>
      </c>
      <c r="N45" s="226" t="s">
        <v>657</v>
      </c>
      <c r="O45" s="226" t="s">
        <v>657</v>
      </c>
      <c r="P45" s="226" t="s">
        <v>657</v>
      </c>
      <c r="Q45" s="226" t="s">
        <v>657</v>
      </c>
      <c r="R45" s="226" t="s">
        <v>657</v>
      </c>
      <c r="S45" s="175">
        <v>5</v>
      </c>
      <c r="T45" s="175">
        <v>1</v>
      </c>
      <c r="U45" s="226" t="s">
        <v>657</v>
      </c>
      <c r="V45" s="232" t="s">
        <v>657</v>
      </c>
    </row>
    <row r="46" spans="1:22" ht="15" customHeight="1" outlineLevel="1">
      <c r="A46" s="5"/>
      <c r="B46" s="5"/>
      <c r="C46" s="11" t="s">
        <v>155</v>
      </c>
      <c r="D46" s="218">
        <v>22</v>
      </c>
      <c r="E46" s="226" t="s">
        <v>657</v>
      </c>
      <c r="F46" s="175">
        <v>11</v>
      </c>
      <c r="G46" s="175">
        <v>164</v>
      </c>
      <c r="H46" s="175">
        <v>186</v>
      </c>
      <c r="I46" s="211">
        <f>SUM(J46:V46)</f>
        <v>222</v>
      </c>
      <c r="J46" s="226" t="s">
        <v>657</v>
      </c>
      <c r="K46" s="175">
        <v>107</v>
      </c>
      <c r="L46" s="175">
        <v>32</v>
      </c>
      <c r="M46" s="226" t="s">
        <v>657</v>
      </c>
      <c r="N46" s="226" t="s">
        <v>657</v>
      </c>
      <c r="O46" s="226" t="s">
        <v>657</v>
      </c>
      <c r="P46" s="226" t="s">
        <v>657</v>
      </c>
      <c r="Q46" s="175">
        <v>11</v>
      </c>
      <c r="R46" s="175">
        <v>46</v>
      </c>
      <c r="S46" s="175">
        <v>25</v>
      </c>
      <c r="T46" s="175">
        <v>1</v>
      </c>
      <c r="U46" s="226" t="s">
        <v>657</v>
      </c>
      <c r="V46" s="232" t="s">
        <v>657</v>
      </c>
    </row>
    <row r="47" spans="1:22" ht="15" customHeight="1" outlineLevel="1">
      <c r="A47" s="5"/>
      <c r="B47" s="5"/>
      <c r="C47" s="11"/>
      <c r="D47" s="214"/>
      <c r="E47" s="175"/>
      <c r="F47" s="216"/>
      <c r="G47" s="175"/>
      <c r="H47" s="175"/>
      <c r="I47" s="175"/>
      <c r="J47" s="175"/>
      <c r="K47" s="175"/>
      <c r="L47" s="216"/>
      <c r="M47" s="175"/>
      <c r="N47" s="175"/>
      <c r="O47" s="175"/>
      <c r="P47" s="175"/>
      <c r="Q47" s="175"/>
      <c r="R47" s="175"/>
      <c r="S47" s="175"/>
      <c r="T47" s="175"/>
      <c r="U47" s="175"/>
      <c r="V47" s="199"/>
    </row>
    <row r="48" spans="1:22" ht="15" customHeight="1" outlineLevel="1">
      <c r="A48" s="5"/>
      <c r="B48" s="5"/>
      <c r="C48" s="11" t="s">
        <v>156</v>
      </c>
      <c r="D48" s="218">
        <v>7</v>
      </c>
      <c r="E48" s="226" t="s">
        <v>657</v>
      </c>
      <c r="F48" s="175">
        <v>3</v>
      </c>
      <c r="G48" s="175">
        <v>7</v>
      </c>
      <c r="H48" s="175">
        <v>118</v>
      </c>
      <c r="I48" s="211">
        <f>SUM(J48:V48)</f>
        <v>216</v>
      </c>
      <c r="J48" s="226" t="s">
        <v>657</v>
      </c>
      <c r="K48" s="175">
        <v>58</v>
      </c>
      <c r="L48" s="175">
        <v>4</v>
      </c>
      <c r="M48" s="175">
        <v>49</v>
      </c>
      <c r="N48" s="175">
        <v>19</v>
      </c>
      <c r="O48" s="226" t="s">
        <v>657</v>
      </c>
      <c r="P48" s="226" t="s">
        <v>657</v>
      </c>
      <c r="Q48" s="175">
        <v>0</v>
      </c>
      <c r="R48" s="175">
        <v>14</v>
      </c>
      <c r="S48" s="175">
        <v>59</v>
      </c>
      <c r="T48" s="175">
        <v>13</v>
      </c>
      <c r="U48" s="226" t="s">
        <v>657</v>
      </c>
      <c r="V48" s="232" t="s">
        <v>657</v>
      </c>
    </row>
    <row r="49" spans="1:22" ht="15" customHeight="1" outlineLevel="1">
      <c r="A49" s="26" t="s">
        <v>587</v>
      </c>
      <c r="B49" s="26"/>
      <c r="C49" s="11" t="s">
        <v>157</v>
      </c>
      <c r="D49" s="230" t="s">
        <v>657</v>
      </c>
      <c r="E49" s="226" t="s">
        <v>657</v>
      </c>
      <c r="F49" s="175">
        <v>4</v>
      </c>
      <c r="G49" s="175">
        <v>6</v>
      </c>
      <c r="H49" s="175">
        <v>22</v>
      </c>
      <c r="I49" s="211">
        <f>SUM(J49:V49)</f>
        <v>6</v>
      </c>
      <c r="J49" s="226" t="s">
        <v>657</v>
      </c>
      <c r="K49" s="226" t="s">
        <v>657</v>
      </c>
      <c r="L49" s="226" t="s">
        <v>657</v>
      </c>
      <c r="M49" s="226" t="s">
        <v>657</v>
      </c>
      <c r="N49" s="226" t="s">
        <v>657</v>
      </c>
      <c r="O49" s="226" t="s">
        <v>657</v>
      </c>
      <c r="P49" s="226" t="s">
        <v>657</v>
      </c>
      <c r="Q49" s="175">
        <v>1</v>
      </c>
      <c r="R49" s="226" t="s">
        <v>657</v>
      </c>
      <c r="S49" s="175">
        <v>1</v>
      </c>
      <c r="T49" s="175">
        <v>4</v>
      </c>
      <c r="U49" s="226" t="s">
        <v>657</v>
      </c>
      <c r="V49" s="232" t="s">
        <v>657</v>
      </c>
    </row>
    <row r="50" spans="1:22" ht="15" customHeight="1" outlineLevel="1">
      <c r="A50" s="5" t="s">
        <v>187</v>
      </c>
      <c r="B50" s="5"/>
      <c r="C50" s="11" t="s">
        <v>158</v>
      </c>
      <c r="D50" s="230" t="s">
        <v>657</v>
      </c>
      <c r="E50" s="226" t="s">
        <v>657</v>
      </c>
      <c r="F50" s="175">
        <v>3</v>
      </c>
      <c r="G50" s="175">
        <v>2</v>
      </c>
      <c r="H50" s="175">
        <v>16</v>
      </c>
      <c r="I50" s="211">
        <f>SUM(J50:V50)</f>
        <v>4</v>
      </c>
      <c r="J50" s="226" t="s">
        <v>657</v>
      </c>
      <c r="K50" s="226" t="s">
        <v>657</v>
      </c>
      <c r="L50" s="226" t="s">
        <v>657</v>
      </c>
      <c r="M50" s="226" t="s">
        <v>657</v>
      </c>
      <c r="N50" s="226" t="s">
        <v>657</v>
      </c>
      <c r="O50" s="226" t="s">
        <v>657</v>
      </c>
      <c r="P50" s="226" t="s">
        <v>657</v>
      </c>
      <c r="Q50" s="175">
        <v>0</v>
      </c>
      <c r="R50" s="226" t="s">
        <v>657</v>
      </c>
      <c r="S50" s="175">
        <v>1</v>
      </c>
      <c r="T50" s="175">
        <v>3</v>
      </c>
      <c r="U50" s="226" t="s">
        <v>657</v>
      </c>
      <c r="V50" s="232" t="s">
        <v>657</v>
      </c>
    </row>
    <row r="51" spans="1:22" ht="15" customHeight="1" outlineLevel="1">
      <c r="A51" s="26" t="s">
        <v>588</v>
      </c>
      <c r="B51" s="26"/>
      <c r="C51" s="11" t="s">
        <v>159</v>
      </c>
      <c r="D51" s="230" t="s">
        <v>657</v>
      </c>
      <c r="E51" s="226" t="s">
        <v>657</v>
      </c>
      <c r="F51" s="175">
        <v>2</v>
      </c>
      <c r="G51" s="175">
        <v>1</v>
      </c>
      <c r="H51" s="175">
        <v>29</v>
      </c>
      <c r="I51" s="211">
        <f>SUM(J51:V51)</f>
        <v>11</v>
      </c>
      <c r="J51" s="226" t="s">
        <v>657</v>
      </c>
      <c r="K51" s="226" t="s">
        <v>657</v>
      </c>
      <c r="L51" s="226" t="s">
        <v>657</v>
      </c>
      <c r="M51" s="226" t="s">
        <v>657</v>
      </c>
      <c r="N51" s="226" t="s">
        <v>657</v>
      </c>
      <c r="O51" s="226" t="s">
        <v>657</v>
      </c>
      <c r="P51" s="226" t="s">
        <v>657</v>
      </c>
      <c r="Q51" s="175">
        <v>1</v>
      </c>
      <c r="R51" s="226" t="s">
        <v>657</v>
      </c>
      <c r="S51" s="175">
        <v>3</v>
      </c>
      <c r="T51" s="175">
        <v>7</v>
      </c>
      <c r="U51" s="226" t="s">
        <v>657</v>
      </c>
      <c r="V51" s="232" t="s">
        <v>657</v>
      </c>
    </row>
    <row r="52" spans="1:22" ht="15" customHeight="1" outlineLevel="1">
      <c r="A52" s="5"/>
      <c r="B52" s="5"/>
      <c r="C52" s="11" t="s">
        <v>160</v>
      </c>
      <c r="D52" s="218">
        <v>2</v>
      </c>
      <c r="E52" s="226" t="s">
        <v>657</v>
      </c>
      <c r="F52" s="175">
        <v>2</v>
      </c>
      <c r="G52" s="175">
        <v>1</v>
      </c>
      <c r="H52" s="175">
        <v>20</v>
      </c>
      <c r="I52" s="211">
        <f>SUM(J52:V52)</f>
        <v>11</v>
      </c>
      <c r="J52" s="226" t="s">
        <v>657</v>
      </c>
      <c r="K52" s="175">
        <v>0</v>
      </c>
      <c r="L52" s="226" t="s">
        <v>657</v>
      </c>
      <c r="M52" s="226" t="s">
        <v>657</v>
      </c>
      <c r="N52" s="226" t="s">
        <v>657</v>
      </c>
      <c r="O52" s="226" t="s">
        <v>657</v>
      </c>
      <c r="P52" s="226" t="s">
        <v>657</v>
      </c>
      <c r="Q52" s="175">
        <v>4</v>
      </c>
      <c r="R52" s="226" t="s">
        <v>657</v>
      </c>
      <c r="S52" s="175">
        <v>6</v>
      </c>
      <c r="T52" s="175">
        <v>1</v>
      </c>
      <c r="U52" s="226" t="s">
        <v>657</v>
      </c>
      <c r="V52" s="232" t="s">
        <v>657</v>
      </c>
    </row>
    <row r="53" spans="1:22" ht="15" customHeight="1" outlineLevel="1">
      <c r="A53" s="5"/>
      <c r="B53" s="5"/>
      <c r="C53" s="11"/>
      <c r="D53" s="214"/>
      <c r="E53" s="175"/>
      <c r="F53" s="216"/>
      <c r="G53" s="175"/>
      <c r="H53" s="175"/>
      <c r="I53" s="175"/>
      <c r="J53" s="175"/>
      <c r="K53" s="175"/>
      <c r="L53" s="216"/>
      <c r="M53" s="175"/>
      <c r="N53" s="175"/>
      <c r="O53" s="175"/>
      <c r="P53" s="175"/>
      <c r="Q53" s="175"/>
      <c r="R53" s="175"/>
      <c r="S53" s="175"/>
      <c r="T53" s="175"/>
      <c r="U53" s="175"/>
      <c r="V53" s="199"/>
    </row>
    <row r="54" spans="1:22" ht="15" customHeight="1" outlineLevel="1">
      <c r="A54" s="26" t="s">
        <v>589</v>
      </c>
      <c r="B54" s="26"/>
      <c r="C54" s="11" t="s">
        <v>161</v>
      </c>
      <c r="D54" s="230" t="s">
        <v>657</v>
      </c>
      <c r="E54" s="226" t="s">
        <v>657</v>
      </c>
      <c r="F54" s="226" t="s">
        <v>657</v>
      </c>
      <c r="G54" s="226" t="s">
        <v>657</v>
      </c>
      <c r="H54" s="226" t="s">
        <v>657</v>
      </c>
      <c r="I54" s="211">
        <f>SUM(J54:V54)</f>
        <v>0</v>
      </c>
      <c r="J54" s="226" t="s">
        <v>657</v>
      </c>
      <c r="K54" s="226" t="s">
        <v>657</v>
      </c>
      <c r="L54" s="226" t="s">
        <v>657</v>
      </c>
      <c r="M54" s="226" t="s">
        <v>657</v>
      </c>
      <c r="N54" s="226" t="s">
        <v>657</v>
      </c>
      <c r="O54" s="226" t="s">
        <v>657</v>
      </c>
      <c r="P54" s="226" t="s">
        <v>657</v>
      </c>
      <c r="Q54" s="226" t="s">
        <v>657</v>
      </c>
      <c r="R54" s="226" t="s">
        <v>657</v>
      </c>
      <c r="S54" s="226" t="s">
        <v>657</v>
      </c>
      <c r="T54" s="226" t="s">
        <v>657</v>
      </c>
      <c r="U54" s="226" t="s">
        <v>657</v>
      </c>
      <c r="V54" s="232" t="s">
        <v>657</v>
      </c>
    </row>
    <row r="55" spans="1:22" ht="15" customHeight="1" outlineLevel="1">
      <c r="A55" s="26" t="s">
        <v>590</v>
      </c>
      <c r="B55" s="26"/>
      <c r="C55" s="11" t="s">
        <v>162</v>
      </c>
      <c r="D55" s="230" t="s">
        <v>657</v>
      </c>
      <c r="E55" s="226" t="s">
        <v>657</v>
      </c>
      <c r="F55" s="175">
        <v>2</v>
      </c>
      <c r="G55" s="226" t="s">
        <v>657</v>
      </c>
      <c r="H55" s="175">
        <v>9</v>
      </c>
      <c r="I55" s="211">
        <f>SUM(J55:V55)</f>
        <v>10</v>
      </c>
      <c r="J55" s="226" t="s">
        <v>657</v>
      </c>
      <c r="K55" s="226" t="s">
        <v>657</v>
      </c>
      <c r="L55" s="226" t="s">
        <v>657</v>
      </c>
      <c r="M55" s="226" t="s">
        <v>657</v>
      </c>
      <c r="N55" s="226" t="s">
        <v>657</v>
      </c>
      <c r="O55" s="226" t="s">
        <v>657</v>
      </c>
      <c r="P55" s="226" t="s">
        <v>657</v>
      </c>
      <c r="Q55" s="175">
        <v>2</v>
      </c>
      <c r="R55" s="226" t="s">
        <v>657</v>
      </c>
      <c r="S55" s="175">
        <v>1</v>
      </c>
      <c r="T55" s="175">
        <v>7</v>
      </c>
      <c r="U55" s="226" t="s">
        <v>657</v>
      </c>
      <c r="V55" s="232" t="s">
        <v>657</v>
      </c>
    </row>
    <row r="56" spans="1:22" ht="15" customHeight="1" outlineLevel="1">
      <c r="A56" s="26" t="s">
        <v>591</v>
      </c>
      <c r="B56" s="26"/>
      <c r="C56" s="11" t="s">
        <v>163</v>
      </c>
      <c r="D56" s="230" t="s">
        <v>657</v>
      </c>
      <c r="E56" s="226" t="s">
        <v>657</v>
      </c>
      <c r="F56" s="226" t="s">
        <v>657</v>
      </c>
      <c r="G56" s="226" t="s">
        <v>657</v>
      </c>
      <c r="H56" s="175">
        <v>1</v>
      </c>
      <c r="I56" s="211">
        <f>SUM(J56:V56)</f>
        <v>1</v>
      </c>
      <c r="J56" s="226" t="s">
        <v>657</v>
      </c>
      <c r="K56" s="226" t="s">
        <v>657</v>
      </c>
      <c r="L56" s="226" t="s">
        <v>657</v>
      </c>
      <c r="M56" s="226" t="s">
        <v>657</v>
      </c>
      <c r="N56" s="226" t="s">
        <v>657</v>
      </c>
      <c r="O56" s="226" t="s">
        <v>657</v>
      </c>
      <c r="P56" s="175">
        <v>1</v>
      </c>
      <c r="Q56" s="175">
        <v>0</v>
      </c>
      <c r="R56" s="226" t="s">
        <v>657</v>
      </c>
      <c r="S56" s="226" t="s">
        <v>657</v>
      </c>
      <c r="T56" s="175">
        <v>0</v>
      </c>
      <c r="U56" s="226" t="s">
        <v>657</v>
      </c>
      <c r="V56" s="232" t="s">
        <v>657</v>
      </c>
    </row>
    <row r="57" spans="1:22" ht="15" customHeight="1" outlineLevel="1">
      <c r="A57" s="26" t="s">
        <v>592</v>
      </c>
      <c r="B57" s="26"/>
      <c r="C57" s="11" t="s">
        <v>164</v>
      </c>
      <c r="D57" s="230" t="s">
        <v>657</v>
      </c>
      <c r="E57" s="175">
        <v>0</v>
      </c>
      <c r="F57" s="175">
        <v>0</v>
      </c>
      <c r="G57" s="226" t="s">
        <v>657</v>
      </c>
      <c r="H57" s="175">
        <v>195</v>
      </c>
      <c r="I57" s="211">
        <f>SUM(J57:V57)</f>
        <v>432</v>
      </c>
      <c r="J57" s="226" t="s">
        <v>657</v>
      </c>
      <c r="K57" s="175">
        <v>117</v>
      </c>
      <c r="L57" s="175">
        <v>17</v>
      </c>
      <c r="M57" s="175">
        <v>45</v>
      </c>
      <c r="N57" s="175">
        <v>13</v>
      </c>
      <c r="O57" s="175">
        <v>71</v>
      </c>
      <c r="P57" s="175">
        <v>3</v>
      </c>
      <c r="Q57" s="175">
        <v>2</v>
      </c>
      <c r="R57" s="175">
        <v>45</v>
      </c>
      <c r="S57" s="175">
        <v>98</v>
      </c>
      <c r="T57" s="175">
        <v>21</v>
      </c>
      <c r="U57" s="226" t="s">
        <v>657</v>
      </c>
      <c r="V57" s="232" t="s">
        <v>657</v>
      </c>
    </row>
    <row r="58" spans="1:22" ht="15" customHeight="1" outlineLevel="1">
      <c r="A58" s="26" t="s">
        <v>165</v>
      </c>
      <c r="B58" s="26"/>
      <c r="C58" s="11" t="s">
        <v>166</v>
      </c>
      <c r="D58" s="230" t="s">
        <v>657</v>
      </c>
      <c r="E58" s="226" t="s">
        <v>657</v>
      </c>
      <c r="F58" s="175">
        <v>0</v>
      </c>
      <c r="G58" s="226" t="s">
        <v>657</v>
      </c>
      <c r="H58" s="175">
        <v>1</v>
      </c>
      <c r="I58" s="211">
        <f>SUM(J58:V58)</f>
        <v>0</v>
      </c>
      <c r="J58" s="226" t="s">
        <v>657</v>
      </c>
      <c r="K58" s="226" t="s">
        <v>657</v>
      </c>
      <c r="L58" s="226" t="s">
        <v>657</v>
      </c>
      <c r="M58" s="226" t="s">
        <v>657</v>
      </c>
      <c r="N58" s="226" t="s">
        <v>657</v>
      </c>
      <c r="O58" s="226" t="s">
        <v>657</v>
      </c>
      <c r="P58" s="175">
        <v>0</v>
      </c>
      <c r="Q58" s="226" t="s">
        <v>657</v>
      </c>
      <c r="R58" s="175">
        <v>0</v>
      </c>
      <c r="S58" s="175">
        <v>0</v>
      </c>
      <c r="T58" s="226" t="s">
        <v>657</v>
      </c>
      <c r="U58" s="226" t="s">
        <v>657</v>
      </c>
      <c r="V58" s="232" t="s">
        <v>657</v>
      </c>
    </row>
    <row r="59" spans="1:22" ht="15" customHeight="1" outlineLevel="1">
      <c r="A59" s="5"/>
      <c r="B59" s="5"/>
      <c r="C59" s="11"/>
      <c r="D59" s="214"/>
      <c r="E59" s="175"/>
      <c r="F59" s="216"/>
      <c r="G59" s="175"/>
      <c r="H59" s="175"/>
      <c r="I59" s="175"/>
      <c r="J59" s="175"/>
      <c r="K59" s="175"/>
      <c r="L59" s="216"/>
      <c r="M59" s="175"/>
      <c r="N59" s="175"/>
      <c r="O59" s="175"/>
      <c r="P59" s="175"/>
      <c r="Q59" s="175"/>
      <c r="R59" s="175"/>
      <c r="S59" s="175"/>
      <c r="T59" s="175"/>
      <c r="U59" s="175"/>
      <c r="V59" s="199"/>
    </row>
    <row r="60" spans="1:22" ht="15" customHeight="1" outlineLevel="1">
      <c r="A60" s="26" t="s">
        <v>593</v>
      </c>
      <c r="B60" s="26"/>
      <c r="C60" s="11" t="s">
        <v>167</v>
      </c>
      <c r="D60" s="218">
        <v>0</v>
      </c>
      <c r="E60" s="175">
        <v>0</v>
      </c>
      <c r="F60" s="175">
        <v>3</v>
      </c>
      <c r="G60" s="175">
        <v>2</v>
      </c>
      <c r="H60" s="175">
        <v>98</v>
      </c>
      <c r="I60" s="211">
        <f>SUM(J60:V60)</f>
        <v>31</v>
      </c>
      <c r="J60" s="175">
        <v>0</v>
      </c>
      <c r="K60" s="175">
        <v>0</v>
      </c>
      <c r="L60" s="175">
        <v>1</v>
      </c>
      <c r="M60" s="175">
        <v>7</v>
      </c>
      <c r="N60" s="175">
        <v>0</v>
      </c>
      <c r="O60" s="226" t="s">
        <v>657</v>
      </c>
      <c r="P60" s="175">
        <v>1</v>
      </c>
      <c r="Q60" s="175">
        <v>1</v>
      </c>
      <c r="R60" s="175">
        <v>1</v>
      </c>
      <c r="S60" s="175">
        <v>8</v>
      </c>
      <c r="T60" s="175">
        <v>12</v>
      </c>
      <c r="U60" s="226" t="s">
        <v>657</v>
      </c>
      <c r="V60" s="232" t="s">
        <v>657</v>
      </c>
    </row>
    <row r="61" spans="1:22" ht="15" customHeight="1" outlineLevel="1">
      <c r="A61" s="26" t="s">
        <v>594</v>
      </c>
      <c r="B61" s="26"/>
      <c r="C61" s="11" t="s">
        <v>168</v>
      </c>
      <c r="D61" s="230" t="s">
        <v>657</v>
      </c>
      <c r="E61" s="226" t="s">
        <v>657</v>
      </c>
      <c r="F61" s="175">
        <v>0</v>
      </c>
      <c r="G61" s="175">
        <v>5</v>
      </c>
      <c r="H61" s="175">
        <v>331</v>
      </c>
      <c r="I61" s="211">
        <f>SUM(J61:V61)</f>
        <v>2569</v>
      </c>
      <c r="J61" s="175">
        <v>0</v>
      </c>
      <c r="K61" s="175">
        <v>439</v>
      </c>
      <c r="L61" s="175">
        <v>329</v>
      </c>
      <c r="M61" s="175">
        <v>145</v>
      </c>
      <c r="N61" s="175">
        <v>32</v>
      </c>
      <c r="O61" s="226" t="s">
        <v>657</v>
      </c>
      <c r="P61" s="175">
        <v>2</v>
      </c>
      <c r="Q61" s="175">
        <v>1</v>
      </c>
      <c r="R61" s="175">
        <v>1393</v>
      </c>
      <c r="S61" s="175">
        <v>171</v>
      </c>
      <c r="T61" s="175">
        <v>57</v>
      </c>
      <c r="U61" s="226" t="s">
        <v>657</v>
      </c>
      <c r="V61" s="232" t="s">
        <v>657</v>
      </c>
    </row>
    <row r="62" spans="1:22" ht="15" customHeight="1" outlineLevel="1">
      <c r="A62" s="26" t="s">
        <v>595</v>
      </c>
      <c r="B62" s="26"/>
      <c r="C62" s="11" t="s">
        <v>169</v>
      </c>
      <c r="D62" s="230" t="s">
        <v>657</v>
      </c>
      <c r="E62" s="226" t="s">
        <v>657</v>
      </c>
      <c r="F62" s="175">
        <v>1</v>
      </c>
      <c r="G62" s="175">
        <v>0</v>
      </c>
      <c r="H62" s="175">
        <v>20</v>
      </c>
      <c r="I62" s="211">
        <f>SUM(J62:V62)</f>
        <v>10</v>
      </c>
      <c r="J62" s="226" t="s">
        <v>657</v>
      </c>
      <c r="K62" s="226" t="s">
        <v>657</v>
      </c>
      <c r="L62" s="226" t="s">
        <v>657</v>
      </c>
      <c r="M62" s="226" t="s">
        <v>657</v>
      </c>
      <c r="N62" s="226" t="s">
        <v>657</v>
      </c>
      <c r="O62" s="226" t="s">
        <v>657</v>
      </c>
      <c r="P62" s="175">
        <v>5</v>
      </c>
      <c r="Q62" s="175">
        <v>3</v>
      </c>
      <c r="R62" s="175">
        <v>0</v>
      </c>
      <c r="S62" s="175">
        <v>0</v>
      </c>
      <c r="T62" s="175">
        <v>2</v>
      </c>
      <c r="U62" s="226" t="s">
        <v>657</v>
      </c>
      <c r="V62" s="232" t="s">
        <v>657</v>
      </c>
    </row>
    <row r="63" spans="1:22" ht="15" customHeight="1" outlineLevel="1">
      <c r="A63" s="26" t="s">
        <v>596</v>
      </c>
      <c r="B63" s="26"/>
      <c r="C63" s="11" t="s">
        <v>170</v>
      </c>
      <c r="D63" s="230" t="s">
        <v>657</v>
      </c>
      <c r="E63" s="175">
        <v>0</v>
      </c>
      <c r="F63" s="175">
        <v>0</v>
      </c>
      <c r="G63" s="175">
        <v>0</v>
      </c>
      <c r="H63" s="175">
        <v>15</v>
      </c>
      <c r="I63" s="211">
        <f>SUM(J63:V63)</f>
        <v>3</v>
      </c>
      <c r="J63" s="226" t="s">
        <v>657</v>
      </c>
      <c r="K63" s="226" t="s">
        <v>657</v>
      </c>
      <c r="L63" s="175">
        <v>0</v>
      </c>
      <c r="M63" s="226" t="s">
        <v>657</v>
      </c>
      <c r="N63" s="226" t="s">
        <v>657</v>
      </c>
      <c r="O63" s="226" t="s">
        <v>657</v>
      </c>
      <c r="P63" s="175">
        <v>1</v>
      </c>
      <c r="Q63" s="175">
        <v>0</v>
      </c>
      <c r="R63" s="175">
        <v>0</v>
      </c>
      <c r="S63" s="175">
        <v>1</v>
      </c>
      <c r="T63" s="175">
        <v>1</v>
      </c>
      <c r="U63" s="226" t="s">
        <v>657</v>
      </c>
      <c r="V63" s="232" t="s">
        <v>657</v>
      </c>
    </row>
    <row r="64" spans="1:22" ht="15" customHeight="1" outlineLevel="1">
      <c r="A64" s="26" t="s">
        <v>597</v>
      </c>
      <c r="B64" s="26"/>
      <c r="C64" s="11" t="s">
        <v>171</v>
      </c>
      <c r="D64" s="230" t="s">
        <v>657</v>
      </c>
      <c r="E64" s="175">
        <v>0</v>
      </c>
      <c r="F64" s="175">
        <v>0</v>
      </c>
      <c r="G64" s="175">
        <v>0</v>
      </c>
      <c r="H64" s="175">
        <v>3</v>
      </c>
      <c r="I64" s="211">
        <f>SUM(J64:V64)</f>
        <v>2</v>
      </c>
      <c r="J64" s="226" t="s">
        <v>657</v>
      </c>
      <c r="K64" s="226" t="s">
        <v>657</v>
      </c>
      <c r="L64" s="226" t="s">
        <v>657</v>
      </c>
      <c r="M64" s="226" t="s">
        <v>657</v>
      </c>
      <c r="N64" s="226" t="s">
        <v>657</v>
      </c>
      <c r="O64" s="226" t="s">
        <v>657</v>
      </c>
      <c r="P64" s="175">
        <v>0</v>
      </c>
      <c r="Q64" s="175">
        <v>2</v>
      </c>
      <c r="R64" s="226" t="s">
        <v>657</v>
      </c>
      <c r="S64" s="175">
        <v>0</v>
      </c>
      <c r="T64" s="175">
        <v>0</v>
      </c>
      <c r="U64" s="226" t="s">
        <v>657</v>
      </c>
      <c r="V64" s="232" t="s">
        <v>657</v>
      </c>
    </row>
    <row r="65" spans="1:22" ht="15" customHeight="1" outlineLevel="1">
      <c r="A65" s="5"/>
      <c r="B65" s="5"/>
      <c r="C65" s="11"/>
      <c r="D65" s="214"/>
      <c r="E65" s="175"/>
      <c r="F65" s="216"/>
      <c r="G65" s="175"/>
      <c r="H65" s="175"/>
      <c r="I65" s="175"/>
      <c r="J65" s="175"/>
      <c r="K65" s="175"/>
      <c r="L65" s="216"/>
      <c r="M65" s="175"/>
      <c r="N65" s="175"/>
      <c r="O65" s="175"/>
      <c r="P65" s="175"/>
      <c r="Q65" s="175"/>
      <c r="R65" s="175"/>
      <c r="S65" s="175"/>
      <c r="T65" s="175"/>
      <c r="U65" s="175"/>
      <c r="V65" s="199"/>
    </row>
    <row r="66" spans="1:22" ht="15" customHeight="1" outlineLevel="1">
      <c r="A66" s="26" t="s">
        <v>598</v>
      </c>
      <c r="B66" s="26"/>
      <c r="C66" s="11" t="s">
        <v>172</v>
      </c>
      <c r="D66" s="230" t="s">
        <v>657</v>
      </c>
      <c r="E66" s="175">
        <v>2</v>
      </c>
      <c r="F66" s="175">
        <v>1</v>
      </c>
      <c r="G66" s="175">
        <v>1</v>
      </c>
      <c r="H66" s="175">
        <v>53</v>
      </c>
      <c r="I66" s="175">
        <f>SUM(J66:V66)</f>
        <v>11</v>
      </c>
      <c r="J66" s="175">
        <v>0</v>
      </c>
      <c r="K66" s="226" t="s">
        <v>657</v>
      </c>
      <c r="L66" s="226" t="s">
        <v>657</v>
      </c>
      <c r="M66" s="226" t="s">
        <v>657</v>
      </c>
      <c r="N66" s="226" t="s">
        <v>657</v>
      </c>
      <c r="O66" s="226" t="s">
        <v>657</v>
      </c>
      <c r="P66" s="175">
        <v>1</v>
      </c>
      <c r="Q66" s="175">
        <v>3</v>
      </c>
      <c r="R66" s="175">
        <v>3</v>
      </c>
      <c r="S66" s="175">
        <v>2</v>
      </c>
      <c r="T66" s="175">
        <v>2</v>
      </c>
      <c r="U66" s="226" t="s">
        <v>657</v>
      </c>
      <c r="V66" s="232" t="s">
        <v>657</v>
      </c>
    </row>
    <row r="67" spans="1:22" ht="15" customHeight="1" outlineLevel="1">
      <c r="A67" s="26" t="s">
        <v>599</v>
      </c>
      <c r="B67" s="26"/>
      <c r="C67" s="11" t="s">
        <v>173</v>
      </c>
      <c r="D67" s="218">
        <v>16</v>
      </c>
      <c r="E67" s="175">
        <v>1</v>
      </c>
      <c r="F67" s="175">
        <v>8</v>
      </c>
      <c r="G67" s="175">
        <v>14</v>
      </c>
      <c r="H67" s="175">
        <v>395</v>
      </c>
      <c r="I67" s="175">
        <f>SUM(J67:V67)</f>
        <v>552</v>
      </c>
      <c r="J67" s="175">
        <v>1</v>
      </c>
      <c r="K67" s="175">
        <v>105</v>
      </c>
      <c r="L67" s="175">
        <v>50</v>
      </c>
      <c r="M67" s="175">
        <v>129</v>
      </c>
      <c r="N67" s="175">
        <v>32</v>
      </c>
      <c r="O67" s="226" t="s">
        <v>657</v>
      </c>
      <c r="P67" s="175">
        <v>13</v>
      </c>
      <c r="Q67" s="175">
        <v>60</v>
      </c>
      <c r="R67" s="175">
        <v>1</v>
      </c>
      <c r="S67" s="175">
        <v>96</v>
      </c>
      <c r="T67" s="175">
        <v>65</v>
      </c>
      <c r="U67" s="175">
        <v>0</v>
      </c>
      <c r="V67" s="232" t="s">
        <v>657</v>
      </c>
    </row>
    <row r="68" spans="1:22" ht="15" customHeight="1" outlineLevel="1">
      <c r="A68" s="27"/>
      <c r="B68" s="27"/>
      <c r="C68" s="10" t="s">
        <v>174</v>
      </c>
      <c r="D68" s="177">
        <v>2</v>
      </c>
      <c r="E68" s="231" t="s">
        <v>657</v>
      </c>
      <c r="F68" s="178">
        <v>2</v>
      </c>
      <c r="G68" s="178">
        <v>2</v>
      </c>
      <c r="H68" s="178">
        <v>8</v>
      </c>
      <c r="I68" s="178">
        <f>SUM(J68:V68)</f>
        <v>8</v>
      </c>
      <c r="J68" s="178">
        <v>0</v>
      </c>
      <c r="K68" s="229" t="s">
        <v>657</v>
      </c>
      <c r="L68" s="229" t="s">
        <v>657</v>
      </c>
      <c r="M68" s="229" t="s">
        <v>657</v>
      </c>
      <c r="N68" s="229" t="s">
        <v>657</v>
      </c>
      <c r="O68" s="229" t="s">
        <v>657</v>
      </c>
      <c r="P68" s="178">
        <v>0</v>
      </c>
      <c r="Q68" s="178">
        <v>0</v>
      </c>
      <c r="R68" s="178">
        <v>5</v>
      </c>
      <c r="S68" s="178">
        <v>3</v>
      </c>
      <c r="T68" s="178">
        <v>0</v>
      </c>
      <c r="U68" s="229" t="s">
        <v>657</v>
      </c>
      <c r="V68" s="233" t="s">
        <v>657</v>
      </c>
    </row>
    <row r="69" ht="14.25">
      <c r="D69" s="20"/>
    </row>
    <row r="70" ht="14.25">
      <c r="D70" s="20"/>
    </row>
  </sheetData>
  <sheetProtection/>
  <mergeCells count="25">
    <mergeCell ref="A3:V3"/>
    <mergeCell ref="I6:V6"/>
    <mergeCell ref="Q7:Q9"/>
    <mergeCell ref="R7:R9"/>
    <mergeCell ref="S7:S9"/>
    <mergeCell ref="D7:D9"/>
    <mergeCell ref="M8:M9"/>
    <mergeCell ref="H7:H9"/>
    <mergeCell ref="I7:I9"/>
    <mergeCell ref="U7:U9"/>
    <mergeCell ref="D5:V5"/>
    <mergeCell ref="A5:C9"/>
    <mergeCell ref="T7:T9"/>
    <mergeCell ref="L7:L9"/>
    <mergeCell ref="E7:E9"/>
    <mergeCell ref="O7:O9"/>
    <mergeCell ref="D6:H6"/>
    <mergeCell ref="M7:N7"/>
    <mergeCell ref="P7:P9"/>
    <mergeCell ref="N8:N9"/>
    <mergeCell ref="F7:F9"/>
    <mergeCell ref="G7:G9"/>
    <mergeCell ref="J7:J9"/>
    <mergeCell ref="K7:K9"/>
    <mergeCell ref="V7:V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0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4" width="11.59765625" style="54" customWidth="1"/>
    <col min="5" max="5" width="11.59765625" style="1" customWidth="1"/>
    <col min="6" max="11" width="11.59765625" style="1" customWidth="1" outlineLevel="1"/>
    <col min="12" max="12" width="11.59765625" style="1" customWidth="1"/>
    <col min="13" max="16" width="11.59765625" style="1" customWidth="1" outlineLevel="1"/>
    <col min="17" max="17" width="14.59765625" style="69" customWidth="1"/>
    <col min="18" max="20" width="10.59765625" style="1" customWidth="1" outlineLevel="1"/>
    <col min="21" max="16384" width="10.59765625" style="1" customWidth="1"/>
  </cols>
  <sheetData>
    <row r="1" spans="1:21" s="17" customFormat="1" ht="15" customHeight="1">
      <c r="A1" s="149" t="s">
        <v>633</v>
      </c>
      <c r="U1" s="67" t="s">
        <v>634</v>
      </c>
    </row>
    <row r="2" spans="1:17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8"/>
    </row>
    <row r="3" spans="1:21" ht="18" customHeight="1">
      <c r="A3" s="264" t="s">
        <v>675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1" ht="15" customHeight="1" thickBot="1">
      <c r="A4" s="59"/>
      <c r="B4" s="59"/>
      <c r="C4" s="59"/>
      <c r="D4" s="76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7"/>
      <c r="Q4" s="75"/>
      <c r="R4" s="59"/>
      <c r="S4" s="59"/>
      <c r="T4" s="59"/>
      <c r="U4" s="57" t="s">
        <v>302</v>
      </c>
    </row>
    <row r="5" spans="1:21" ht="15" customHeight="1">
      <c r="A5" s="470" t="s">
        <v>54</v>
      </c>
      <c r="B5" s="470"/>
      <c r="C5" s="471"/>
      <c r="D5" s="453" t="s">
        <v>299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  <c r="Q5" s="486" t="s">
        <v>298</v>
      </c>
      <c r="R5" s="264"/>
      <c r="S5" s="264"/>
      <c r="T5" s="264"/>
      <c r="U5" s="264"/>
    </row>
    <row r="6" spans="1:21" ht="15" customHeight="1">
      <c r="A6" s="451"/>
      <c r="B6" s="451"/>
      <c r="C6" s="444"/>
      <c r="D6" s="480" t="s">
        <v>237</v>
      </c>
      <c r="E6" s="482" t="s">
        <v>296</v>
      </c>
      <c r="F6" s="483"/>
      <c r="G6" s="483"/>
      <c r="H6" s="483"/>
      <c r="I6" s="483"/>
      <c r="J6" s="483"/>
      <c r="K6" s="484"/>
      <c r="L6" s="483" t="s">
        <v>297</v>
      </c>
      <c r="M6" s="485"/>
      <c r="N6" s="485"/>
      <c r="O6" s="485"/>
      <c r="P6" s="485"/>
      <c r="Q6" s="487"/>
      <c r="R6" s="476"/>
      <c r="S6" s="476"/>
      <c r="T6" s="476"/>
      <c r="U6" s="476"/>
    </row>
    <row r="7" spans="1:21" ht="15" customHeight="1">
      <c r="A7" s="451"/>
      <c r="B7" s="451"/>
      <c r="C7" s="444"/>
      <c r="D7" s="481"/>
      <c r="E7" s="374" t="s">
        <v>244</v>
      </c>
      <c r="F7" s="375" t="s">
        <v>280</v>
      </c>
      <c r="G7" s="375" t="s">
        <v>282</v>
      </c>
      <c r="H7" s="375" t="s">
        <v>283</v>
      </c>
      <c r="I7" s="375" t="s">
        <v>284</v>
      </c>
      <c r="J7" s="375" t="s">
        <v>285</v>
      </c>
      <c r="K7" s="375" t="s">
        <v>286</v>
      </c>
      <c r="L7" s="375" t="s">
        <v>244</v>
      </c>
      <c r="M7" s="375" t="s">
        <v>287</v>
      </c>
      <c r="N7" s="375" t="s">
        <v>288</v>
      </c>
      <c r="O7" s="375" t="s">
        <v>289</v>
      </c>
      <c r="P7" s="375" t="s">
        <v>290</v>
      </c>
      <c r="Q7" s="299" t="s">
        <v>244</v>
      </c>
      <c r="R7" s="375" t="s">
        <v>291</v>
      </c>
      <c r="S7" s="375" t="s">
        <v>292</v>
      </c>
      <c r="T7" s="456" t="s">
        <v>293</v>
      </c>
      <c r="U7" s="66"/>
    </row>
    <row r="8" spans="1:22" ht="15" customHeight="1">
      <c r="A8" s="451"/>
      <c r="B8" s="451"/>
      <c r="C8" s="444"/>
      <c r="D8" s="481"/>
      <c r="E8" s="374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299"/>
      <c r="R8" s="375"/>
      <c r="S8" s="375"/>
      <c r="T8" s="451"/>
      <c r="U8" s="466" t="s">
        <v>294</v>
      </c>
      <c r="V8" s="5"/>
    </row>
    <row r="9" spans="1:22" ht="15" customHeight="1">
      <c r="A9" s="452"/>
      <c r="B9" s="452"/>
      <c r="C9" s="445"/>
      <c r="D9" s="481"/>
      <c r="E9" s="374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299"/>
      <c r="R9" s="375"/>
      <c r="S9" s="375"/>
      <c r="T9" s="452"/>
      <c r="U9" s="466"/>
      <c r="V9" s="5"/>
    </row>
    <row r="10" spans="1:21" ht="15" customHeight="1">
      <c r="A10" s="22"/>
      <c r="B10" s="22"/>
      <c r="C10" s="15"/>
      <c r="D10" s="7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1"/>
      <c r="U10" s="146" t="s">
        <v>529</v>
      </c>
    </row>
    <row r="11" spans="1:21" ht="15" customHeight="1">
      <c r="A11" s="22" t="s">
        <v>300</v>
      </c>
      <c r="B11" s="22"/>
      <c r="C11" s="15" t="s">
        <v>567</v>
      </c>
      <c r="D11" s="210">
        <v>0</v>
      </c>
      <c r="E11" s="211">
        <f>SUM(F11:K11)</f>
        <v>772</v>
      </c>
      <c r="F11" s="211">
        <v>20</v>
      </c>
      <c r="G11" s="211">
        <v>392</v>
      </c>
      <c r="H11" s="211">
        <v>50</v>
      </c>
      <c r="I11" s="211">
        <v>7</v>
      </c>
      <c r="J11" s="211">
        <v>41</v>
      </c>
      <c r="K11" s="211">
        <v>262</v>
      </c>
      <c r="L11" s="211">
        <f>SUM(M11:P11)</f>
        <v>1602</v>
      </c>
      <c r="M11" s="211">
        <v>206</v>
      </c>
      <c r="N11" s="211">
        <v>98</v>
      </c>
      <c r="O11" s="211">
        <v>833</v>
      </c>
      <c r="P11" s="211">
        <v>465</v>
      </c>
      <c r="Q11" s="212">
        <f>SUM(R11:T11)</f>
        <v>999</v>
      </c>
      <c r="R11" s="179">
        <v>105</v>
      </c>
      <c r="S11" s="179">
        <v>728</v>
      </c>
      <c r="T11" s="179">
        <v>166</v>
      </c>
      <c r="U11" s="179">
        <v>193</v>
      </c>
    </row>
    <row r="12" spans="2:21" ht="15" customHeight="1">
      <c r="B12" s="22"/>
      <c r="C12" s="228" t="s">
        <v>668</v>
      </c>
      <c r="D12" s="234" t="s">
        <v>657</v>
      </c>
      <c r="E12" s="211">
        <f>SUM(F12:K12)</f>
        <v>786</v>
      </c>
      <c r="F12" s="211">
        <v>25</v>
      </c>
      <c r="G12" s="211">
        <v>390</v>
      </c>
      <c r="H12" s="211">
        <v>25</v>
      </c>
      <c r="I12" s="211">
        <v>27</v>
      </c>
      <c r="J12" s="211">
        <v>49</v>
      </c>
      <c r="K12" s="211">
        <v>270</v>
      </c>
      <c r="L12" s="211">
        <f>SUM(M12:P12)</f>
        <v>1053</v>
      </c>
      <c r="M12" s="211">
        <v>206</v>
      </c>
      <c r="N12" s="211">
        <v>112</v>
      </c>
      <c r="O12" s="211">
        <v>598</v>
      </c>
      <c r="P12" s="211">
        <v>137</v>
      </c>
      <c r="Q12" s="212">
        <f>SUM(R12:T12)</f>
        <v>924</v>
      </c>
      <c r="R12" s="179">
        <v>107</v>
      </c>
      <c r="S12" s="179">
        <v>667</v>
      </c>
      <c r="T12" s="179">
        <v>150</v>
      </c>
      <c r="U12" s="179">
        <v>207</v>
      </c>
    </row>
    <row r="13" spans="1:21" ht="15" customHeight="1">
      <c r="A13" s="22"/>
      <c r="B13" s="22"/>
      <c r="C13" s="228" t="s">
        <v>669</v>
      </c>
      <c r="D13" s="234" t="s">
        <v>657</v>
      </c>
      <c r="E13" s="211">
        <f>SUM(F13:K13)</f>
        <v>676</v>
      </c>
      <c r="F13" s="211">
        <v>32</v>
      </c>
      <c r="G13" s="211">
        <v>433</v>
      </c>
      <c r="H13" s="211">
        <v>18</v>
      </c>
      <c r="I13" s="211">
        <v>37</v>
      </c>
      <c r="J13" s="211">
        <v>14</v>
      </c>
      <c r="K13" s="211">
        <v>142</v>
      </c>
      <c r="L13" s="211">
        <f>SUM(M13:P13)</f>
        <v>1326</v>
      </c>
      <c r="M13" s="211">
        <v>222</v>
      </c>
      <c r="N13" s="211">
        <v>19</v>
      </c>
      <c r="O13" s="211">
        <v>1044</v>
      </c>
      <c r="P13" s="211">
        <v>41</v>
      </c>
      <c r="Q13" s="212">
        <f>SUM(R13:T13)</f>
        <v>965</v>
      </c>
      <c r="R13" s="179">
        <v>122</v>
      </c>
      <c r="S13" s="179">
        <v>661</v>
      </c>
      <c r="T13" s="179">
        <v>182</v>
      </c>
      <c r="U13" s="179">
        <v>88</v>
      </c>
    </row>
    <row r="14" spans="1:21" ht="15" customHeight="1">
      <c r="A14" s="22"/>
      <c r="B14" s="22"/>
      <c r="C14" s="228" t="s">
        <v>670</v>
      </c>
      <c r="D14" s="234" t="s">
        <v>657</v>
      </c>
      <c r="E14" s="211">
        <f>SUM(F14:K14)</f>
        <v>959</v>
      </c>
      <c r="F14" s="211">
        <v>22</v>
      </c>
      <c r="G14" s="211">
        <v>487</v>
      </c>
      <c r="H14" s="211">
        <v>38</v>
      </c>
      <c r="I14" s="211">
        <v>294</v>
      </c>
      <c r="J14" s="211">
        <v>3</v>
      </c>
      <c r="K14" s="211">
        <v>115</v>
      </c>
      <c r="L14" s="211">
        <f>SUM(M14:P14)</f>
        <v>1386</v>
      </c>
      <c r="M14" s="211">
        <v>252</v>
      </c>
      <c r="N14" s="211">
        <v>9</v>
      </c>
      <c r="O14" s="211">
        <v>1019</v>
      </c>
      <c r="P14" s="211">
        <v>106</v>
      </c>
      <c r="Q14" s="212">
        <f>SUM(R14:T14)</f>
        <v>1245</v>
      </c>
      <c r="R14" s="179">
        <v>132</v>
      </c>
      <c r="S14" s="179">
        <v>908</v>
      </c>
      <c r="T14" s="179">
        <v>205</v>
      </c>
      <c r="U14" s="179">
        <v>140</v>
      </c>
    </row>
    <row r="15" spans="1:21" ht="15" customHeight="1">
      <c r="A15" s="22"/>
      <c r="B15" s="22"/>
      <c r="C15" s="174" t="s">
        <v>671</v>
      </c>
      <c r="D15" s="172" t="s">
        <v>657</v>
      </c>
      <c r="E15" s="171">
        <f>SUM(F15:K15)</f>
        <v>2095</v>
      </c>
      <c r="F15" s="171">
        <f aca="true" t="shared" si="0" ref="F15:U15">SUM(F18:F22,F24:F28,F30:F34,F36:F40,F42:F46,F48:F52,F54:F58,F60:F64,F66:F68)</f>
        <v>23</v>
      </c>
      <c r="G15" s="171">
        <f t="shared" si="0"/>
        <v>440</v>
      </c>
      <c r="H15" s="171">
        <f t="shared" si="0"/>
        <v>22</v>
      </c>
      <c r="I15" s="171">
        <f t="shared" si="0"/>
        <v>1057</v>
      </c>
      <c r="J15" s="171">
        <f t="shared" si="0"/>
        <v>8</v>
      </c>
      <c r="K15" s="171">
        <f t="shared" si="0"/>
        <v>545</v>
      </c>
      <c r="L15" s="171">
        <f>SUM(M15:P15)</f>
        <v>584</v>
      </c>
      <c r="M15" s="171">
        <f t="shared" si="0"/>
        <v>203</v>
      </c>
      <c r="N15" s="171">
        <f t="shared" si="0"/>
        <v>19</v>
      </c>
      <c r="O15" s="171">
        <f t="shared" si="0"/>
        <v>309</v>
      </c>
      <c r="P15" s="171">
        <f t="shared" si="0"/>
        <v>53</v>
      </c>
      <c r="Q15" s="171">
        <f>SUM(R15:T15)</f>
        <v>1191</v>
      </c>
      <c r="R15" s="171">
        <f t="shared" si="0"/>
        <v>142</v>
      </c>
      <c r="S15" s="171">
        <f t="shared" si="0"/>
        <v>829</v>
      </c>
      <c r="T15" s="171">
        <f t="shared" si="0"/>
        <v>220</v>
      </c>
      <c r="U15" s="171">
        <f t="shared" si="0"/>
        <v>106</v>
      </c>
    </row>
    <row r="16" spans="1:21" ht="15" customHeight="1" outlineLevel="1">
      <c r="A16" s="62"/>
      <c r="B16" s="62"/>
      <c r="C16" s="63"/>
      <c r="D16" s="214"/>
      <c r="E16" s="211"/>
      <c r="F16" s="211"/>
      <c r="G16" s="211"/>
      <c r="H16" s="211"/>
      <c r="I16" s="211"/>
      <c r="J16" s="211"/>
      <c r="K16" s="211"/>
      <c r="L16" s="211"/>
      <c r="M16" s="175"/>
      <c r="N16" s="211"/>
      <c r="O16" s="211"/>
      <c r="P16" s="211"/>
      <c r="Q16" s="215"/>
      <c r="R16" s="179"/>
      <c r="S16" s="179"/>
      <c r="T16" s="179"/>
      <c r="U16" s="179"/>
    </row>
    <row r="17" spans="1:21" ht="15" customHeight="1" outlineLevel="1">
      <c r="A17" s="22"/>
      <c r="B17" s="22"/>
      <c r="C17" s="15"/>
      <c r="D17" s="214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179"/>
      <c r="S17" s="179"/>
      <c r="T17" s="179"/>
      <c r="U17" s="179"/>
    </row>
    <row r="18" spans="1:21" ht="15" customHeight="1" outlineLevel="1">
      <c r="A18" s="26" t="s">
        <v>256</v>
      </c>
      <c r="B18" s="26"/>
      <c r="C18" s="11" t="s">
        <v>132</v>
      </c>
      <c r="D18" s="230" t="s">
        <v>657</v>
      </c>
      <c r="E18" s="175">
        <f aca="true" t="shared" si="1" ref="E18:E68">SUM(F18:K18)</f>
        <v>5</v>
      </c>
      <c r="F18" s="226" t="s">
        <v>657</v>
      </c>
      <c r="G18" s="175">
        <v>5</v>
      </c>
      <c r="H18" s="226" t="s">
        <v>657</v>
      </c>
      <c r="I18" s="226" t="s">
        <v>657</v>
      </c>
      <c r="J18" s="226" t="s">
        <v>657</v>
      </c>
      <c r="K18" s="226" t="s">
        <v>657</v>
      </c>
      <c r="L18" s="175">
        <f aca="true" t="shared" si="2" ref="L18:L68">SUM(M18:P18)</f>
        <v>2</v>
      </c>
      <c r="M18" s="226" t="s">
        <v>657</v>
      </c>
      <c r="N18" s="226" t="s">
        <v>657</v>
      </c>
      <c r="O18" s="175">
        <v>2</v>
      </c>
      <c r="P18" s="226" t="s">
        <v>657</v>
      </c>
      <c r="Q18" s="175">
        <f>SUM(R18:T18)</f>
        <v>4</v>
      </c>
      <c r="R18" s="226" t="s">
        <v>657</v>
      </c>
      <c r="S18" s="226" t="s">
        <v>657</v>
      </c>
      <c r="T18" s="175">
        <v>4</v>
      </c>
      <c r="U18" s="226" t="s">
        <v>657</v>
      </c>
    </row>
    <row r="19" spans="1:21" ht="15" customHeight="1" outlineLevel="1">
      <c r="A19" s="5"/>
      <c r="B19" s="5"/>
      <c r="C19" s="11" t="s">
        <v>133</v>
      </c>
      <c r="D19" s="230" t="s">
        <v>657</v>
      </c>
      <c r="E19" s="175">
        <f t="shared" si="1"/>
        <v>7</v>
      </c>
      <c r="F19" s="226" t="s">
        <v>657</v>
      </c>
      <c r="G19" s="175">
        <v>7</v>
      </c>
      <c r="H19" s="226" t="s">
        <v>657</v>
      </c>
      <c r="I19" s="226" t="s">
        <v>657</v>
      </c>
      <c r="J19" s="226" t="s">
        <v>657</v>
      </c>
      <c r="K19" s="226" t="s">
        <v>657</v>
      </c>
      <c r="L19" s="175">
        <f t="shared" si="2"/>
        <v>34</v>
      </c>
      <c r="M19" s="226" t="s">
        <v>657</v>
      </c>
      <c r="N19" s="226" t="s">
        <v>657</v>
      </c>
      <c r="O19" s="175">
        <v>34</v>
      </c>
      <c r="P19" s="226" t="s">
        <v>657</v>
      </c>
      <c r="Q19" s="226" t="s">
        <v>657</v>
      </c>
      <c r="R19" s="226" t="s">
        <v>657</v>
      </c>
      <c r="S19" s="226" t="s">
        <v>657</v>
      </c>
      <c r="T19" s="226" t="s">
        <v>657</v>
      </c>
      <c r="U19" s="226" t="s">
        <v>657</v>
      </c>
    </row>
    <row r="20" spans="1:21" ht="15" customHeight="1" outlineLevel="1">
      <c r="A20" s="5"/>
      <c r="B20" s="5"/>
      <c r="C20" s="11" t="s">
        <v>134</v>
      </c>
      <c r="D20" s="230" t="s">
        <v>657</v>
      </c>
      <c r="E20" s="175">
        <f t="shared" si="1"/>
        <v>291</v>
      </c>
      <c r="F20" s="226" t="s">
        <v>657</v>
      </c>
      <c r="G20" s="226" t="s">
        <v>657</v>
      </c>
      <c r="H20" s="226" t="s">
        <v>657</v>
      </c>
      <c r="I20" s="226" t="s">
        <v>657</v>
      </c>
      <c r="J20" s="226" t="s">
        <v>657</v>
      </c>
      <c r="K20" s="175">
        <v>291</v>
      </c>
      <c r="L20" s="175">
        <f t="shared" si="2"/>
        <v>0</v>
      </c>
      <c r="M20" s="226" t="s">
        <v>657</v>
      </c>
      <c r="N20" s="226" t="s">
        <v>657</v>
      </c>
      <c r="O20" s="175">
        <v>0</v>
      </c>
      <c r="P20" s="226" t="s">
        <v>657</v>
      </c>
      <c r="Q20" s="175">
        <f>SUM(R20:T20)</f>
        <v>232</v>
      </c>
      <c r="R20" s="226" t="s">
        <v>657</v>
      </c>
      <c r="S20" s="175">
        <v>230</v>
      </c>
      <c r="T20" s="175">
        <v>2</v>
      </c>
      <c r="U20" s="175">
        <v>90</v>
      </c>
    </row>
    <row r="21" spans="1:21" ht="15" customHeight="1" outlineLevel="1">
      <c r="A21" s="26" t="s">
        <v>135</v>
      </c>
      <c r="B21" s="26"/>
      <c r="C21" s="11" t="s">
        <v>136</v>
      </c>
      <c r="D21" s="230" t="s">
        <v>657</v>
      </c>
      <c r="E21" s="226" t="s">
        <v>657</v>
      </c>
      <c r="F21" s="226" t="s">
        <v>657</v>
      </c>
      <c r="G21" s="226" t="s">
        <v>657</v>
      </c>
      <c r="H21" s="226" t="s">
        <v>657</v>
      </c>
      <c r="I21" s="226" t="s">
        <v>657</v>
      </c>
      <c r="J21" s="226" t="s">
        <v>657</v>
      </c>
      <c r="K21" s="226" t="s">
        <v>657</v>
      </c>
      <c r="L21" s="226" t="s">
        <v>657</v>
      </c>
      <c r="M21" s="226" t="s">
        <v>657</v>
      </c>
      <c r="N21" s="226" t="s">
        <v>657</v>
      </c>
      <c r="O21" s="226" t="s">
        <v>657</v>
      </c>
      <c r="P21" s="226" t="s">
        <v>657</v>
      </c>
      <c r="Q21" s="175">
        <f>SUM(R21:T21)</f>
        <v>138</v>
      </c>
      <c r="R21" s="226" t="s">
        <v>657</v>
      </c>
      <c r="S21" s="175">
        <v>138</v>
      </c>
      <c r="T21" s="226" t="s">
        <v>657</v>
      </c>
      <c r="U21" s="226" t="s">
        <v>657</v>
      </c>
    </row>
    <row r="22" spans="1:21" ht="15" customHeight="1" outlineLevel="1">
      <c r="A22" s="26" t="s">
        <v>257</v>
      </c>
      <c r="B22" s="26"/>
      <c r="C22" s="11" t="s">
        <v>137</v>
      </c>
      <c r="D22" s="230" t="s">
        <v>657</v>
      </c>
      <c r="E22" s="226" t="s">
        <v>657</v>
      </c>
      <c r="F22" s="226" t="s">
        <v>657</v>
      </c>
      <c r="G22" s="226" t="s">
        <v>657</v>
      </c>
      <c r="H22" s="226" t="s">
        <v>657</v>
      </c>
      <c r="I22" s="226" t="s">
        <v>657</v>
      </c>
      <c r="J22" s="226" t="s">
        <v>657</v>
      </c>
      <c r="K22" s="226" t="s">
        <v>657</v>
      </c>
      <c r="L22" s="226" t="s">
        <v>657</v>
      </c>
      <c r="M22" s="226" t="s">
        <v>657</v>
      </c>
      <c r="N22" s="226" t="s">
        <v>657</v>
      </c>
      <c r="O22" s="226" t="s">
        <v>657</v>
      </c>
      <c r="P22" s="226" t="s">
        <v>657</v>
      </c>
      <c r="Q22" s="175">
        <f>SUM(R22:T22)</f>
        <v>269</v>
      </c>
      <c r="R22" s="226" t="s">
        <v>657</v>
      </c>
      <c r="S22" s="175">
        <v>269</v>
      </c>
      <c r="T22" s="175">
        <v>0</v>
      </c>
      <c r="U22" s="175">
        <v>16</v>
      </c>
    </row>
    <row r="23" spans="1:21" ht="15" customHeight="1" outlineLevel="1">
      <c r="A23" s="5"/>
      <c r="B23" s="5"/>
      <c r="C23" s="11"/>
      <c r="D23" s="214"/>
      <c r="E23" s="175"/>
      <c r="F23" s="216"/>
      <c r="G23" s="175"/>
      <c r="H23" s="175"/>
      <c r="I23" s="175"/>
      <c r="J23" s="175"/>
      <c r="K23" s="175"/>
      <c r="L23" s="216"/>
      <c r="M23" s="175"/>
      <c r="N23" s="175"/>
      <c r="O23" s="175"/>
      <c r="P23" s="175"/>
      <c r="Q23" s="175"/>
      <c r="R23" s="175"/>
      <c r="S23" s="175"/>
      <c r="T23" s="175"/>
      <c r="U23" s="175"/>
    </row>
    <row r="24" spans="1:21" ht="15" customHeight="1" outlineLevel="1">
      <c r="A24" s="5"/>
      <c r="B24" s="5"/>
      <c r="C24" s="11" t="s">
        <v>138</v>
      </c>
      <c r="D24" s="230" t="s">
        <v>657</v>
      </c>
      <c r="E24" s="175">
        <f t="shared" si="1"/>
        <v>7</v>
      </c>
      <c r="F24" s="226" t="s">
        <v>657</v>
      </c>
      <c r="G24" s="226" t="s">
        <v>657</v>
      </c>
      <c r="H24" s="226" t="s">
        <v>657</v>
      </c>
      <c r="I24" s="226" t="s">
        <v>657</v>
      </c>
      <c r="J24" s="226" t="s">
        <v>657</v>
      </c>
      <c r="K24" s="175">
        <v>7</v>
      </c>
      <c r="L24" s="175">
        <f t="shared" si="2"/>
        <v>0</v>
      </c>
      <c r="M24" s="226" t="s">
        <v>657</v>
      </c>
      <c r="N24" s="226" t="s">
        <v>657</v>
      </c>
      <c r="O24" s="175">
        <v>0</v>
      </c>
      <c r="P24" s="226" t="s">
        <v>657</v>
      </c>
      <c r="Q24" s="175">
        <f>SUM(R24:T24)</f>
        <v>173</v>
      </c>
      <c r="R24" s="226" t="s">
        <v>657</v>
      </c>
      <c r="S24" s="175">
        <v>173</v>
      </c>
      <c r="T24" s="226" t="s">
        <v>657</v>
      </c>
      <c r="U24" s="226" t="s">
        <v>657</v>
      </c>
    </row>
    <row r="25" spans="1:21" ht="15" customHeight="1" outlineLevel="1">
      <c r="A25" s="26" t="s">
        <v>139</v>
      </c>
      <c r="B25" s="26"/>
      <c r="C25" s="11" t="s">
        <v>140</v>
      </c>
      <c r="D25" s="230" t="s">
        <v>657</v>
      </c>
      <c r="E25" s="175">
        <f t="shared" si="1"/>
        <v>35</v>
      </c>
      <c r="F25" s="226" t="s">
        <v>657</v>
      </c>
      <c r="G25" s="175">
        <v>35</v>
      </c>
      <c r="H25" s="226" t="s">
        <v>657</v>
      </c>
      <c r="I25" s="226" t="s">
        <v>657</v>
      </c>
      <c r="J25" s="226" t="s">
        <v>657</v>
      </c>
      <c r="K25" s="226" t="s">
        <v>657</v>
      </c>
      <c r="L25" s="175">
        <f t="shared" si="2"/>
        <v>16</v>
      </c>
      <c r="M25" s="226" t="s">
        <v>657</v>
      </c>
      <c r="N25" s="226" t="s">
        <v>657</v>
      </c>
      <c r="O25" s="175">
        <v>16</v>
      </c>
      <c r="P25" s="226" t="s">
        <v>657</v>
      </c>
      <c r="Q25" s="226" t="s">
        <v>657</v>
      </c>
      <c r="R25" s="226" t="s">
        <v>657</v>
      </c>
      <c r="S25" s="226" t="s">
        <v>657</v>
      </c>
      <c r="T25" s="226" t="s">
        <v>657</v>
      </c>
      <c r="U25" s="226" t="s">
        <v>657</v>
      </c>
    </row>
    <row r="26" spans="1:21" ht="15" customHeight="1" outlineLevel="1">
      <c r="A26" s="5"/>
      <c r="B26" s="5"/>
      <c r="C26" s="11" t="s">
        <v>610</v>
      </c>
      <c r="D26" s="230" t="s">
        <v>657</v>
      </c>
      <c r="E26" s="175">
        <f t="shared" si="1"/>
        <v>131</v>
      </c>
      <c r="F26" s="226" t="s">
        <v>657</v>
      </c>
      <c r="G26" s="175">
        <v>1</v>
      </c>
      <c r="H26" s="226" t="s">
        <v>657</v>
      </c>
      <c r="I26" s="226" t="s">
        <v>657</v>
      </c>
      <c r="J26" s="226" t="s">
        <v>657</v>
      </c>
      <c r="K26" s="175">
        <v>130</v>
      </c>
      <c r="L26" s="175">
        <f t="shared" si="2"/>
        <v>71</v>
      </c>
      <c r="M26" s="226" t="s">
        <v>657</v>
      </c>
      <c r="N26" s="226" t="s">
        <v>657</v>
      </c>
      <c r="O26" s="175">
        <v>71</v>
      </c>
      <c r="P26" s="226" t="s">
        <v>657</v>
      </c>
      <c r="Q26" s="175">
        <f>SUM(R26:T26)</f>
        <v>137</v>
      </c>
      <c r="R26" s="175">
        <v>125</v>
      </c>
      <c r="S26" s="175">
        <v>12</v>
      </c>
      <c r="T26" s="226" t="s">
        <v>657</v>
      </c>
      <c r="U26" s="226" t="s">
        <v>657</v>
      </c>
    </row>
    <row r="27" spans="1:21" ht="15" customHeight="1" outlineLevel="1">
      <c r="A27" s="26" t="s">
        <v>258</v>
      </c>
      <c r="B27" s="26"/>
      <c r="C27" s="11" t="s">
        <v>141</v>
      </c>
      <c r="D27" s="230" t="s">
        <v>657</v>
      </c>
      <c r="E27" s="175">
        <f t="shared" si="1"/>
        <v>8</v>
      </c>
      <c r="F27" s="226" t="s">
        <v>657</v>
      </c>
      <c r="G27" s="175">
        <v>0</v>
      </c>
      <c r="H27" s="226" t="s">
        <v>657</v>
      </c>
      <c r="I27" s="226" t="s">
        <v>657</v>
      </c>
      <c r="J27" s="226" t="s">
        <v>657</v>
      </c>
      <c r="K27" s="175">
        <v>8</v>
      </c>
      <c r="L27" s="175">
        <f t="shared" si="2"/>
        <v>110</v>
      </c>
      <c r="M27" s="226" t="s">
        <v>657</v>
      </c>
      <c r="N27" s="226" t="s">
        <v>657</v>
      </c>
      <c r="O27" s="175">
        <v>110</v>
      </c>
      <c r="P27" s="226" t="s">
        <v>657</v>
      </c>
      <c r="Q27" s="175">
        <f>SUM(R27:T27)</f>
        <v>16</v>
      </c>
      <c r="R27" s="175">
        <v>9</v>
      </c>
      <c r="S27" s="175">
        <v>7</v>
      </c>
      <c r="T27" s="226" t="s">
        <v>657</v>
      </c>
      <c r="U27" s="226" t="s">
        <v>657</v>
      </c>
    </row>
    <row r="28" spans="1:21" ht="15" customHeight="1" outlineLevel="1">
      <c r="A28" s="5"/>
      <c r="B28" s="5"/>
      <c r="C28" s="15" t="s">
        <v>259</v>
      </c>
      <c r="D28" s="230" t="s">
        <v>657</v>
      </c>
      <c r="E28" s="175">
        <f t="shared" si="1"/>
        <v>5</v>
      </c>
      <c r="F28" s="226" t="s">
        <v>657</v>
      </c>
      <c r="G28" s="226" t="s">
        <v>657</v>
      </c>
      <c r="H28" s="226" t="s">
        <v>657</v>
      </c>
      <c r="I28" s="226" t="s">
        <v>657</v>
      </c>
      <c r="J28" s="226" t="s">
        <v>657</v>
      </c>
      <c r="K28" s="175">
        <v>5</v>
      </c>
      <c r="L28" s="226" t="s">
        <v>657</v>
      </c>
      <c r="M28" s="226" t="s">
        <v>657</v>
      </c>
      <c r="N28" s="226" t="s">
        <v>657</v>
      </c>
      <c r="O28" s="226" t="s">
        <v>657</v>
      </c>
      <c r="P28" s="226" t="s">
        <v>657</v>
      </c>
      <c r="Q28" s="175">
        <f>SUM(R28:T28)</f>
        <v>8</v>
      </c>
      <c r="R28" s="175">
        <v>8</v>
      </c>
      <c r="S28" s="226" t="s">
        <v>657</v>
      </c>
      <c r="T28" s="226" t="s">
        <v>657</v>
      </c>
      <c r="U28" s="226" t="s">
        <v>657</v>
      </c>
    </row>
    <row r="29" spans="1:21" ht="15" customHeight="1" outlineLevel="1">
      <c r="A29" s="5"/>
      <c r="B29" s="5"/>
      <c r="C29" s="11"/>
      <c r="D29" s="214"/>
      <c r="E29" s="175"/>
      <c r="F29" s="216"/>
      <c r="G29" s="175"/>
      <c r="H29" s="175"/>
      <c r="I29" s="175"/>
      <c r="J29" s="175"/>
      <c r="K29" s="175"/>
      <c r="L29" s="216"/>
      <c r="M29" s="175"/>
      <c r="N29" s="175"/>
      <c r="O29" s="175"/>
      <c r="P29" s="175"/>
      <c r="Q29" s="175"/>
      <c r="R29" s="175"/>
      <c r="S29" s="175"/>
      <c r="T29" s="175"/>
      <c r="U29" s="175"/>
    </row>
    <row r="30" spans="1:21" ht="15" customHeight="1" outlineLevel="1">
      <c r="A30" s="5"/>
      <c r="B30" s="5"/>
      <c r="C30" s="11" t="s">
        <v>142</v>
      </c>
      <c r="D30" s="230" t="s">
        <v>657</v>
      </c>
      <c r="E30" s="175">
        <f t="shared" si="1"/>
        <v>1</v>
      </c>
      <c r="F30" s="226" t="s">
        <v>657</v>
      </c>
      <c r="G30" s="175">
        <v>1</v>
      </c>
      <c r="H30" s="226" t="s">
        <v>657</v>
      </c>
      <c r="I30" s="226" t="s">
        <v>657</v>
      </c>
      <c r="J30" s="226" t="s">
        <v>657</v>
      </c>
      <c r="K30" s="226" t="s">
        <v>657</v>
      </c>
      <c r="L30" s="226" t="s">
        <v>657</v>
      </c>
      <c r="M30" s="226" t="s">
        <v>657</v>
      </c>
      <c r="N30" s="226" t="s">
        <v>657</v>
      </c>
      <c r="O30" s="226" t="s">
        <v>657</v>
      </c>
      <c r="P30" s="226" t="s">
        <v>657</v>
      </c>
      <c r="Q30" s="226" t="s">
        <v>657</v>
      </c>
      <c r="R30" s="226" t="s">
        <v>657</v>
      </c>
      <c r="S30" s="226" t="s">
        <v>657</v>
      </c>
      <c r="T30" s="226" t="s">
        <v>657</v>
      </c>
      <c r="U30" s="226" t="s">
        <v>657</v>
      </c>
    </row>
    <row r="31" spans="1:21" ht="15" customHeight="1" outlineLevel="1">
      <c r="A31" s="26" t="s">
        <v>260</v>
      </c>
      <c r="B31" s="26"/>
      <c r="C31" s="11" t="s">
        <v>143</v>
      </c>
      <c r="D31" s="230" t="s">
        <v>657</v>
      </c>
      <c r="E31" s="175">
        <f t="shared" si="1"/>
        <v>30</v>
      </c>
      <c r="F31" s="226" t="s">
        <v>657</v>
      </c>
      <c r="G31" s="175">
        <v>30</v>
      </c>
      <c r="H31" s="226" t="s">
        <v>657</v>
      </c>
      <c r="I31" s="226" t="s">
        <v>657</v>
      </c>
      <c r="J31" s="226" t="s">
        <v>657</v>
      </c>
      <c r="K31" s="226" t="s">
        <v>657</v>
      </c>
      <c r="L31" s="175">
        <f t="shared" si="2"/>
        <v>3</v>
      </c>
      <c r="M31" s="226" t="s">
        <v>657</v>
      </c>
      <c r="N31" s="226" t="s">
        <v>657</v>
      </c>
      <c r="O31" s="175">
        <v>3</v>
      </c>
      <c r="P31" s="226" t="s">
        <v>657</v>
      </c>
      <c r="Q31" s="175">
        <f>SUM(R31:T31)</f>
        <v>15</v>
      </c>
      <c r="R31" s="226" t="s">
        <v>657</v>
      </c>
      <c r="S31" s="226" t="s">
        <v>657</v>
      </c>
      <c r="T31" s="175">
        <v>15</v>
      </c>
      <c r="U31" s="226" t="s">
        <v>657</v>
      </c>
    </row>
    <row r="32" spans="1:21" ht="15" customHeight="1" outlineLevel="1">
      <c r="A32" s="5"/>
      <c r="B32" s="5"/>
      <c r="C32" s="15" t="s">
        <v>261</v>
      </c>
      <c r="D32" s="230" t="s">
        <v>657</v>
      </c>
      <c r="E32" s="175">
        <f t="shared" si="1"/>
        <v>0</v>
      </c>
      <c r="F32" s="226" t="s">
        <v>657</v>
      </c>
      <c r="G32" s="175">
        <v>0</v>
      </c>
      <c r="H32" s="226" t="s">
        <v>657</v>
      </c>
      <c r="I32" s="226" t="s">
        <v>657</v>
      </c>
      <c r="J32" s="226" t="s">
        <v>657</v>
      </c>
      <c r="K32" s="226" t="s">
        <v>657</v>
      </c>
      <c r="L32" s="226" t="s">
        <v>657</v>
      </c>
      <c r="M32" s="226" t="s">
        <v>657</v>
      </c>
      <c r="N32" s="226" t="s">
        <v>657</v>
      </c>
      <c r="O32" s="226" t="s">
        <v>657</v>
      </c>
      <c r="P32" s="226" t="s">
        <v>657</v>
      </c>
      <c r="Q32" s="226" t="s">
        <v>657</v>
      </c>
      <c r="R32" s="226" t="s">
        <v>657</v>
      </c>
      <c r="S32" s="226" t="s">
        <v>657</v>
      </c>
      <c r="T32" s="226" t="s">
        <v>657</v>
      </c>
      <c r="U32" s="226" t="s">
        <v>657</v>
      </c>
    </row>
    <row r="33" spans="1:21" ht="15" customHeight="1" outlineLevel="1">
      <c r="A33" s="26" t="s">
        <v>262</v>
      </c>
      <c r="B33" s="26"/>
      <c r="C33" s="11" t="s">
        <v>144</v>
      </c>
      <c r="D33" s="230" t="s">
        <v>657</v>
      </c>
      <c r="E33" s="175">
        <f t="shared" si="1"/>
        <v>0</v>
      </c>
      <c r="F33" s="226" t="s">
        <v>657</v>
      </c>
      <c r="G33" s="175">
        <v>0</v>
      </c>
      <c r="H33" s="226" t="s">
        <v>657</v>
      </c>
      <c r="I33" s="226" t="s">
        <v>657</v>
      </c>
      <c r="J33" s="226" t="s">
        <v>657</v>
      </c>
      <c r="K33" s="175">
        <v>0</v>
      </c>
      <c r="L33" s="226" t="s">
        <v>657</v>
      </c>
      <c r="M33" s="226" t="s">
        <v>657</v>
      </c>
      <c r="N33" s="226" t="s">
        <v>657</v>
      </c>
      <c r="O33" s="226" t="s">
        <v>657</v>
      </c>
      <c r="P33" s="226" t="s">
        <v>657</v>
      </c>
      <c r="Q33" s="175">
        <f>SUM(R33:T33)</f>
        <v>8</v>
      </c>
      <c r="R33" s="226" t="s">
        <v>657</v>
      </c>
      <c r="S33" s="226" t="s">
        <v>657</v>
      </c>
      <c r="T33" s="175">
        <v>8</v>
      </c>
      <c r="U33" s="226" t="s">
        <v>657</v>
      </c>
    </row>
    <row r="34" spans="1:21" ht="15" customHeight="1" outlineLevel="1">
      <c r="A34" s="5"/>
      <c r="B34" s="5"/>
      <c r="C34" s="11" t="s">
        <v>145</v>
      </c>
      <c r="D34" s="230" t="s">
        <v>657</v>
      </c>
      <c r="E34" s="175">
        <f t="shared" si="1"/>
        <v>11</v>
      </c>
      <c r="F34" s="175">
        <v>0</v>
      </c>
      <c r="G34" s="175">
        <v>11</v>
      </c>
      <c r="H34" s="226" t="s">
        <v>657</v>
      </c>
      <c r="I34" s="226" t="s">
        <v>657</v>
      </c>
      <c r="J34" s="226" t="s">
        <v>657</v>
      </c>
      <c r="K34" s="175">
        <v>0</v>
      </c>
      <c r="L34" s="175">
        <f t="shared" si="2"/>
        <v>19</v>
      </c>
      <c r="M34" s="226" t="s">
        <v>657</v>
      </c>
      <c r="N34" s="175">
        <v>1</v>
      </c>
      <c r="O34" s="175">
        <v>18</v>
      </c>
      <c r="P34" s="226" t="s">
        <v>657</v>
      </c>
      <c r="Q34" s="175">
        <f>SUM(R34:T34)</f>
        <v>17</v>
      </c>
      <c r="R34" s="226" t="s">
        <v>657</v>
      </c>
      <c r="S34" s="226" t="s">
        <v>657</v>
      </c>
      <c r="T34" s="175">
        <v>17</v>
      </c>
      <c r="U34" s="226" t="s">
        <v>657</v>
      </c>
    </row>
    <row r="35" spans="1:21" ht="15" customHeight="1" outlineLevel="1">
      <c r="A35" s="5"/>
      <c r="B35" s="5"/>
      <c r="C35" s="11"/>
      <c r="D35" s="214"/>
      <c r="E35" s="216"/>
      <c r="F35" s="216"/>
      <c r="G35" s="175"/>
      <c r="H35" s="175"/>
      <c r="I35" s="175"/>
      <c r="J35" s="175"/>
      <c r="K35" s="175"/>
      <c r="L35" s="216"/>
      <c r="M35" s="175"/>
      <c r="N35" s="175"/>
      <c r="O35" s="175"/>
      <c r="P35" s="175"/>
      <c r="Q35" s="175"/>
      <c r="R35" s="175"/>
      <c r="S35" s="175"/>
      <c r="T35" s="175"/>
      <c r="U35" s="175"/>
    </row>
    <row r="36" spans="1:21" ht="15" customHeight="1" outlineLevel="1">
      <c r="A36" s="26" t="s">
        <v>263</v>
      </c>
      <c r="B36" s="26"/>
      <c r="C36" s="11" t="s">
        <v>146</v>
      </c>
      <c r="D36" s="230" t="s">
        <v>657</v>
      </c>
      <c r="E36" s="175">
        <f t="shared" si="1"/>
        <v>5</v>
      </c>
      <c r="F36" s="175">
        <v>0</v>
      </c>
      <c r="G36" s="175">
        <v>5</v>
      </c>
      <c r="H36" s="226" t="s">
        <v>657</v>
      </c>
      <c r="I36" s="226" t="s">
        <v>657</v>
      </c>
      <c r="J36" s="226" t="s">
        <v>657</v>
      </c>
      <c r="K36" s="175">
        <v>0</v>
      </c>
      <c r="L36" s="175">
        <f t="shared" si="2"/>
        <v>19</v>
      </c>
      <c r="M36" s="226" t="s">
        <v>657</v>
      </c>
      <c r="N36" s="175">
        <v>2</v>
      </c>
      <c r="O36" s="175">
        <v>15</v>
      </c>
      <c r="P36" s="175">
        <v>2</v>
      </c>
      <c r="Q36" s="175">
        <f>SUM(R36:T36)</f>
        <v>35</v>
      </c>
      <c r="R36" s="226" t="s">
        <v>657</v>
      </c>
      <c r="S36" s="226" t="s">
        <v>657</v>
      </c>
      <c r="T36" s="175">
        <v>35</v>
      </c>
      <c r="U36" s="226" t="s">
        <v>657</v>
      </c>
    </row>
    <row r="37" spans="1:21" ht="15" customHeight="1" outlineLevel="1">
      <c r="A37" s="5"/>
      <c r="B37" s="5"/>
      <c r="C37" s="11" t="s">
        <v>147</v>
      </c>
      <c r="D37" s="230" t="s">
        <v>657</v>
      </c>
      <c r="E37" s="175">
        <f t="shared" si="1"/>
        <v>1</v>
      </c>
      <c r="F37" s="226" t="s">
        <v>657</v>
      </c>
      <c r="G37" s="175">
        <v>0</v>
      </c>
      <c r="H37" s="226" t="s">
        <v>657</v>
      </c>
      <c r="I37" s="226" t="s">
        <v>657</v>
      </c>
      <c r="J37" s="226" t="s">
        <v>657</v>
      </c>
      <c r="K37" s="175">
        <v>1</v>
      </c>
      <c r="L37" s="175">
        <f t="shared" si="2"/>
        <v>3</v>
      </c>
      <c r="M37" s="226" t="s">
        <v>657</v>
      </c>
      <c r="N37" s="175">
        <v>2</v>
      </c>
      <c r="O37" s="175">
        <v>1</v>
      </c>
      <c r="P37" s="175">
        <v>0</v>
      </c>
      <c r="Q37" s="175">
        <f>SUM(R37:T37)</f>
        <v>21</v>
      </c>
      <c r="R37" s="226" t="s">
        <v>657</v>
      </c>
      <c r="S37" s="226" t="s">
        <v>657</v>
      </c>
      <c r="T37" s="175">
        <v>21</v>
      </c>
      <c r="U37" s="226" t="s">
        <v>657</v>
      </c>
    </row>
    <row r="38" spans="1:21" ht="15" customHeight="1" outlineLevel="1">
      <c r="A38" s="5"/>
      <c r="B38" s="5"/>
      <c r="C38" s="11" t="s">
        <v>148</v>
      </c>
      <c r="D38" s="230" t="s">
        <v>657</v>
      </c>
      <c r="E38" s="175">
        <f t="shared" si="1"/>
        <v>11</v>
      </c>
      <c r="F38" s="175">
        <v>0</v>
      </c>
      <c r="G38" s="175">
        <v>11</v>
      </c>
      <c r="H38" s="226" t="s">
        <v>657</v>
      </c>
      <c r="I38" s="226" t="s">
        <v>657</v>
      </c>
      <c r="J38" s="226" t="s">
        <v>657</v>
      </c>
      <c r="K38" s="175">
        <v>0</v>
      </c>
      <c r="L38" s="175">
        <f t="shared" si="2"/>
        <v>7</v>
      </c>
      <c r="M38" s="175">
        <v>4</v>
      </c>
      <c r="N38" s="226" t="s">
        <v>657</v>
      </c>
      <c r="O38" s="175">
        <v>2</v>
      </c>
      <c r="P38" s="175">
        <v>1</v>
      </c>
      <c r="Q38" s="175">
        <f>SUM(R38:T38)</f>
        <v>37</v>
      </c>
      <c r="R38" s="226" t="s">
        <v>657</v>
      </c>
      <c r="S38" s="226" t="s">
        <v>657</v>
      </c>
      <c r="T38" s="175">
        <v>37</v>
      </c>
      <c r="U38" s="226" t="s">
        <v>657</v>
      </c>
    </row>
    <row r="39" spans="1:21" ht="15" customHeight="1" outlineLevel="1">
      <c r="A39" s="5"/>
      <c r="B39" s="5"/>
      <c r="C39" s="11" t="s">
        <v>149</v>
      </c>
      <c r="D39" s="230" t="s">
        <v>657</v>
      </c>
      <c r="E39" s="175">
        <f t="shared" si="1"/>
        <v>32</v>
      </c>
      <c r="F39" s="175">
        <v>0</v>
      </c>
      <c r="G39" s="175">
        <v>31</v>
      </c>
      <c r="H39" s="226" t="s">
        <v>657</v>
      </c>
      <c r="I39" s="226" t="s">
        <v>657</v>
      </c>
      <c r="J39" s="226" t="s">
        <v>657</v>
      </c>
      <c r="K39" s="175">
        <v>1</v>
      </c>
      <c r="L39" s="175">
        <f t="shared" si="2"/>
        <v>53</v>
      </c>
      <c r="M39" s="175">
        <v>29</v>
      </c>
      <c r="N39" s="226" t="s">
        <v>657</v>
      </c>
      <c r="O39" s="175">
        <v>2</v>
      </c>
      <c r="P39" s="175">
        <v>22</v>
      </c>
      <c r="Q39" s="175">
        <f>SUM(R39:T39)</f>
        <v>13</v>
      </c>
      <c r="R39" s="226" t="s">
        <v>657</v>
      </c>
      <c r="S39" s="226" t="s">
        <v>657</v>
      </c>
      <c r="T39" s="175">
        <v>13</v>
      </c>
      <c r="U39" s="226" t="s">
        <v>657</v>
      </c>
    </row>
    <row r="40" spans="1:21" ht="15" customHeight="1" outlineLevel="1">
      <c r="A40" s="5"/>
      <c r="B40" s="5"/>
      <c r="C40" s="11" t="s">
        <v>150</v>
      </c>
      <c r="D40" s="230" t="s">
        <v>657</v>
      </c>
      <c r="E40" s="175">
        <f t="shared" si="1"/>
        <v>46</v>
      </c>
      <c r="F40" s="175">
        <v>0</v>
      </c>
      <c r="G40" s="175">
        <v>46</v>
      </c>
      <c r="H40" s="226" t="s">
        <v>657</v>
      </c>
      <c r="I40" s="226" t="s">
        <v>657</v>
      </c>
      <c r="J40" s="226" t="s">
        <v>657</v>
      </c>
      <c r="K40" s="175">
        <v>0</v>
      </c>
      <c r="L40" s="175">
        <f t="shared" si="2"/>
        <v>26</v>
      </c>
      <c r="M40" s="175">
        <v>22</v>
      </c>
      <c r="N40" s="226" t="s">
        <v>657</v>
      </c>
      <c r="O40" s="226" t="s">
        <v>657</v>
      </c>
      <c r="P40" s="175">
        <v>4</v>
      </c>
      <c r="Q40" s="175">
        <f>SUM(R40:T40)</f>
        <v>1</v>
      </c>
      <c r="R40" s="226" t="s">
        <v>657</v>
      </c>
      <c r="S40" s="226" t="s">
        <v>657</v>
      </c>
      <c r="T40" s="175">
        <v>1</v>
      </c>
      <c r="U40" s="226" t="s">
        <v>657</v>
      </c>
    </row>
    <row r="41" spans="1:21" ht="15" customHeight="1" outlineLevel="1">
      <c r="A41" s="5"/>
      <c r="B41" s="5"/>
      <c r="C41" s="11"/>
      <c r="D41" s="214"/>
      <c r="E41" s="175"/>
      <c r="F41" s="216"/>
      <c r="G41" s="175"/>
      <c r="H41" s="175"/>
      <c r="I41" s="175"/>
      <c r="J41" s="175"/>
      <c r="K41" s="175"/>
      <c r="L41" s="216"/>
      <c r="M41" s="175"/>
      <c r="N41" s="175"/>
      <c r="O41" s="175"/>
      <c r="P41" s="175"/>
      <c r="Q41" s="175"/>
      <c r="R41" s="175"/>
      <c r="S41" s="175"/>
      <c r="T41" s="175"/>
      <c r="U41" s="175"/>
    </row>
    <row r="42" spans="1:21" ht="15" customHeight="1" outlineLevel="1">
      <c r="A42" s="26" t="s">
        <v>264</v>
      </c>
      <c r="B42" s="26"/>
      <c r="C42" s="11" t="s">
        <v>151</v>
      </c>
      <c r="D42" s="230" t="s">
        <v>657</v>
      </c>
      <c r="E42" s="175">
        <f t="shared" si="1"/>
        <v>7</v>
      </c>
      <c r="F42" s="226" t="s">
        <v>657</v>
      </c>
      <c r="G42" s="175">
        <v>7</v>
      </c>
      <c r="H42" s="226" t="s">
        <v>657</v>
      </c>
      <c r="I42" s="226" t="s">
        <v>657</v>
      </c>
      <c r="J42" s="226" t="s">
        <v>657</v>
      </c>
      <c r="K42" s="226" t="s">
        <v>657</v>
      </c>
      <c r="L42" s="175">
        <f t="shared" si="2"/>
        <v>3</v>
      </c>
      <c r="M42" s="175">
        <v>1</v>
      </c>
      <c r="N42" s="226" t="s">
        <v>657</v>
      </c>
      <c r="O42" s="175">
        <v>1</v>
      </c>
      <c r="P42" s="175">
        <v>1</v>
      </c>
      <c r="Q42" s="175">
        <f>SUM(R42:T42)</f>
        <v>1</v>
      </c>
      <c r="R42" s="226" t="s">
        <v>657</v>
      </c>
      <c r="S42" s="226" t="s">
        <v>657</v>
      </c>
      <c r="T42" s="175">
        <v>1</v>
      </c>
      <c r="U42" s="226" t="s">
        <v>657</v>
      </c>
    </row>
    <row r="43" spans="1:21" ht="15" customHeight="1" outlineLevel="1">
      <c r="A43" s="5"/>
      <c r="B43" s="5"/>
      <c r="C43" s="11" t="s">
        <v>152</v>
      </c>
      <c r="D43" s="230" t="s">
        <v>657</v>
      </c>
      <c r="E43" s="175">
        <f t="shared" si="1"/>
        <v>59</v>
      </c>
      <c r="F43" s="175">
        <v>23</v>
      </c>
      <c r="G43" s="175">
        <v>36</v>
      </c>
      <c r="H43" s="226" t="s">
        <v>657</v>
      </c>
      <c r="I43" s="226" t="s">
        <v>657</v>
      </c>
      <c r="J43" s="226" t="s">
        <v>657</v>
      </c>
      <c r="K43" s="175">
        <v>0</v>
      </c>
      <c r="L43" s="175">
        <f t="shared" si="2"/>
        <v>41</v>
      </c>
      <c r="M43" s="175">
        <v>11</v>
      </c>
      <c r="N43" s="226" t="s">
        <v>657</v>
      </c>
      <c r="O43" s="175">
        <v>15</v>
      </c>
      <c r="P43" s="175">
        <v>15</v>
      </c>
      <c r="Q43" s="175">
        <f>SUM(R43:T43)</f>
        <v>4</v>
      </c>
      <c r="R43" s="226" t="s">
        <v>657</v>
      </c>
      <c r="S43" s="226" t="s">
        <v>657</v>
      </c>
      <c r="T43" s="175">
        <v>4</v>
      </c>
      <c r="U43" s="226" t="s">
        <v>657</v>
      </c>
    </row>
    <row r="44" spans="1:21" ht="15" customHeight="1" outlineLevel="1">
      <c r="A44" s="26" t="s">
        <v>265</v>
      </c>
      <c r="B44" s="26"/>
      <c r="C44" s="11" t="s">
        <v>153</v>
      </c>
      <c r="D44" s="230" t="s">
        <v>657</v>
      </c>
      <c r="E44" s="175">
        <f t="shared" si="1"/>
        <v>17</v>
      </c>
      <c r="F44" s="226" t="s">
        <v>657</v>
      </c>
      <c r="G44" s="175">
        <v>17</v>
      </c>
      <c r="H44" s="226" t="s">
        <v>657</v>
      </c>
      <c r="I44" s="226" t="s">
        <v>657</v>
      </c>
      <c r="J44" s="226" t="s">
        <v>657</v>
      </c>
      <c r="K44" s="175">
        <v>0</v>
      </c>
      <c r="L44" s="175">
        <f t="shared" si="2"/>
        <v>35</v>
      </c>
      <c r="M44" s="175">
        <v>22</v>
      </c>
      <c r="N44" s="226" t="s">
        <v>657</v>
      </c>
      <c r="O44" s="175">
        <v>11</v>
      </c>
      <c r="P44" s="175">
        <v>2</v>
      </c>
      <c r="Q44" s="226" t="s">
        <v>657</v>
      </c>
      <c r="R44" s="226" t="s">
        <v>657</v>
      </c>
      <c r="S44" s="226" t="s">
        <v>657</v>
      </c>
      <c r="T44" s="226" t="s">
        <v>657</v>
      </c>
      <c r="U44" s="226" t="s">
        <v>657</v>
      </c>
    </row>
    <row r="45" spans="1:21" ht="15" customHeight="1" outlineLevel="1">
      <c r="A45" s="26" t="s">
        <v>266</v>
      </c>
      <c r="B45" s="26"/>
      <c r="C45" s="11" t="s">
        <v>154</v>
      </c>
      <c r="D45" s="230" t="s">
        <v>657</v>
      </c>
      <c r="E45" s="175">
        <f t="shared" si="1"/>
        <v>23</v>
      </c>
      <c r="F45" s="226" t="s">
        <v>657</v>
      </c>
      <c r="G45" s="175">
        <v>23</v>
      </c>
      <c r="H45" s="226" t="s">
        <v>657</v>
      </c>
      <c r="I45" s="226" t="s">
        <v>657</v>
      </c>
      <c r="J45" s="226" t="s">
        <v>657</v>
      </c>
      <c r="K45" s="226" t="s">
        <v>657</v>
      </c>
      <c r="L45" s="175">
        <f t="shared" si="2"/>
        <v>21</v>
      </c>
      <c r="M45" s="175">
        <v>20</v>
      </c>
      <c r="N45" s="226" t="s">
        <v>657</v>
      </c>
      <c r="O45" s="175">
        <v>0</v>
      </c>
      <c r="P45" s="175">
        <v>1</v>
      </c>
      <c r="Q45" s="226" t="s">
        <v>657</v>
      </c>
      <c r="R45" s="226" t="s">
        <v>657</v>
      </c>
      <c r="S45" s="226" t="s">
        <v>657</v>
      </c>
      <c r="T45" s="226" t="s">
        <v>657</v>
      </c>
      <c r="U45" s="226" t="s">
        <v>657</v>
      </c>
    </row>
    <row r="46" spans="1:21" ht="15" customHeight="1" outlineLevel="1">
      <c r="A46" s="5"/>
      <c r="B46" s="5"/>
      <c r="C46" s="11" t="s">
        <v>155</v>
      </c>
      <c r="D46" s="230" t="s">
        <v>657</v>
      </c>
      <c r="E46" s="175">
        <f t="shared" si="1"/>
        <v>131</v>
      </c>
      <c r="F46" s="226" t="s">
        <v>657</v>
      </c>
      <c r="G46" s="175">
        <v>57</v>
      </c>
      <c r="H46" s="226" t="s">
        <v>657</v>
      </c>
      <c r="I46" s="226" t="s">
        <v>657</v>
      </c>
      <c r="J46" s="226" t="s">
        <v>657</v>
      </c>
      <c r="K46" s="175">
        <v>74</v>
      </c>
      <c r="L46" s="175">
        <f t="shared" si="2"/>
        <v>33</v>
      </c>
      <c r="M46" s="175">
        <v>33</v>
      </c>
      <c r="N46" s="226" t="s">
        <v>657</v>
      </c>
      <c r="O46" s="226" t="s">
        <v>657</v>
      </c>
      <c r="P46" s="175">
        <v>0</v>
      </c>
      <c r="Q46" s="226" t="s">
        <v>657</v>
      </c>
      <c r="R46" s="226" t="s">
        <v>657</v>
      </c>
      <c r="S46" s="226" t="s">
        <v>657</v>
      </c>
      <c r="T46" s="226" t="s">
        <v>657</v>
      </c>
      <c r="U46" s="226" t="s">
        <v>657</v>
      </c>
    </row>
    <row r="47" spans="1:21" ht="15" customHeight="1" outlineLevel="1">
      <c r="A47" s="5"/>
      <c r="B47" s="5"/>
      <c r="C47" s="11"/>
      <c r="D47" s="214"/>
      <c r="E47" s="175"/>
      <c r="F47" s="216"/>
      <c r="G47" s="175"/>
      <c r="H47" s="175"/>
      <c r="I47" s="175"/>
      <c r="J47" s="175"/>
      <c r="K47" s="175"/>
      <c r="L47" s="216"/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 ht="15" customHeight="1" outlineLevel="1">
      <c r="A48" s="5"/>
      <c r="B48" s="5"/>
      <c r="C48" s="11" t="s">
        <v>156</v>
      </c>
      <c r="D48" s="230" t="s">
        <v>657</v>
      </c>
      <c r="E48" s="175">
        <f t="shared" si="1"/>
        <v>19</v>
      </c>
      <c r="F48" s="226" t="s">
        <v>657</v>
      </c>
      <c r="G48" s="175">
        <v>18</v>
      </c>
      <c r="H48" s="226" t="s">
        <v>657</v>
      </c>
      <c r="I48" s="226" t="s">
        <v>657</v>
      </c>
      <c r="J48" s="226" t="s">
        <v>657</v>
      </c>
      <c r="K48" s="175">
        <v>1</v>
      </c>
      <c r="L48" s="175">
        <f t="shared" si="2"/>
        <v>23</v>
      </c>
      <c r="M48" s="175">
        <v>20</v>
      </c>
      <c r="N48" s="226" t="s">
        <v>657</v>
      </c>
      <c r="O48" s="226" t="s">
        <v>657</v>
      </c>
      <c r="P48" s="175">
        <v>3</v>
      </c>
      <c r="Q48" s="175">
        <f>SUM(R48:T48)</f>
        <v>62</v>
      </c>
      <c r="R48" s="226" t="s">
        <v>657</v>
      </c>
      <c r="S48" s="226" t="s">
        <v>657</v>
      </c>
      <c r="T48" s="175">
        <v>62</v>
      </c>
      <c r="U48" s="226" t="s">
        <v>657</v>
      </c>
    </row>
    <row r="49" spans="1:21" ht="15" customHeight="1" outlineLevel="1">
      <c r="A49" s="26" t="s">
        <v>267</v>
      </c>
      <c r="B49" s="26"/>
      <c r="C49" s="11" t="s">
        <v>157</v>
      </c>
      <c r="D49" s="230" t="s">
        <v>657</v>
      </c>
      <c r="E49" s="175">
        <f t="shared" si="1"/>
        <v>70</v>
      </c>
      <c r="F49" s="226" t="s">
        <v>657</v>
      </c>
      <c r="G49" s="175">
        <v>62</v>
      </c>
      <c r="H49" s="226" t="s">
        <v>657</v>
      </c>
      <c r="I49" s="226" t="s">
        <v>657</v>
      </c>
      <c r="J49" s="226" t="s">
        <v>657</v>
      </c>
      <c r="K49" s="175">
        <v>8</v>
      </c>
      <c r="L49" s="175">
        <f t="shared" si="2"/>
        <v>30</v>
      </c>
      <c r="M49" s="175">
        <v>14</v>
      </c>
      <c r="N49" s="175">
        <v>13</v>
      </c>
      <c r="O49" s="175">
        <v>1</v>
      </c>
      <c r="P49" s="175">
        <v>2</v>
      </c>
      <c r="Q49" s="226" t="s">
        <v>657</v>
      </c>
      <c r="R49" s="226" t="s">
        <v>657</v>
      </c>
      <c r="S49" s="226" t="s">
        <v>657</v>
      </c>
      <c r="T49" s="226" t="s">
        <v>657</v>
      </c>
      <c r="U49" s="226" t="s">
        <v>657</v>
      </c>
    </row>
    <row r="50" spans="1:21" ht="15" customHeight="1" outlineLevel="1">
      <c r="A50" s="5" t="s">
        <v>187</v>
      </c>
      <c r="B50" s="5"/>
      <c r="C50" s="11" t="s">
        <v>158</v>
      </c>
      <c r="D50" s="230" t="s">
        <v>657</v>
      </c>
      <c r="E50" s="175">
        <f t="shared" si="1"/>
        <v>9</v>
      </c>
      <c r="F50" s="226" t="s">
        <v>657</v>
      </c>
      <c r="G50" s="175">
        <v>6</v>
      </c>
      <c r="H50" s="226" t="s">
        <v>657</v>
      </c>
      <c r="I50" s="226" t="s">
        <v>657</v>
      </c>
      <c r="J50" s="226" t="s">
        <v>657</v>
      </c>
      <c r="K50" s="175">
        <v>3</v>
      </c>
      <c r="L50" s="175">
        <f t="shared" si="2"/>
        <v>8</v>
      </c>
      <c r="M50" s="175">
        <v>7</v>
      </c>
      <c r="N50" s="175">
        <v>1</v>
      </c>
      <c r="O50" s="175">
        <v>0</v>
      </c>
      <c r="P50" s="226" t="s">
        <v>657</v>
      </c>
      <c r="Q50" s="226" t="s">
        <v>657</v>
      </c>
      <c r="R50" s="226" t="s">
        <v>657</v>
      </c>
      <c r="S50" s="226" t="s">
        <v>657</v>
      </c>
      <c r="T50" s="226" t="s">
        <v>657</v>
      </c>
      <c r="U50" s="226" t="s">
        <v>657</v>
      </c>
    </row>
    <row r="51" spans="1:21" ht="15" customHeight="1" outlineLevel="1">
      <c r="A51" s="26" t="s">
        <v>268</v>
      </c>
      <c r="B51" s="26"/>
      <c r="C51" s="11" t="s">
        <v>159</v>
      </c>
      <c r="D51" s="230" t="s">
        <v>657</v>
      </c>
      <c r="E51" s="175">
        <f t="shared" si="1"/>
        <v>3</v>
      </c>
      <c r="F51" s="226" t="s">
        <v>657</v>
      </c>
      <c r="G51" s="175">
        <v>2</v>
      </c>
      <c r="H51" s="226" t="s">
        <v>657</v>
      </c>
      <c r="I51" s="226" t="s">
        <v>657</v>
      </c>
      <c r="J51" s="175">
        <v>1</v>
      </c>
      <c r="K51" s="175">
        <v>0</v>
      </c>
      <c r="L51" s="175">
        <f t="shared" si="2"/>
        <v>5</v>
      </c>
      <c r="M51" s="175">
        <v>5</v>
      </c>
      <c r="N51" s="226" t="s">
        <v>657</v>
      </c>
      <c r="O51" s="226" t="s">
        <v>657</v>
      </c>
      <c r="P51" s="226" t="s">
        <v>657</v>
      </c>
      <c r="Q51" s="226" t="s">
        <v>657</v>
      </c>
      <c r="R51" s="226" t="s">
        <v>657</v>
      </c>
      <c r="S51" s="226" t="s">
        <v>657</v>
      </c>
      <c r="T51" s="226" t="s">
        <v>657</v>
      </c>
      <c r="U51" s="226" t="s">
        <v>657</v>
      </c>
    </row>
    <row r="52" spans="1:21" ht="15" customHeight="1" outlineLevel="1">
      <c r="A52" s="5"/>
      <c r="B52" s="5"/>
      <c r="C52" s="11" t="s">
        <v>160</v>
      </c>
      <c r="D52" s="230" t="s">
        <v>657</v>
      </c>
      <c r="E52" s="175">
        <f t="shared" si="1"/>
        <v>11</v>
      </c>
      <c r="F52" s="226" t="s">
        <v>657</v>
      </c>
      <c r="G52" s="175">
        <v>5</v>
      </c>
      <c r="H52" s="226" t="s">
        <v>657</v>
      </c>
      <c r="I52" s="226" t="s">
        <v>657</v>
      </c>
      <c r="J52" s="175">
        <v>1</v>
      </c>
      <c r="K52" s="175">
        <v>5</v>
      </c>
      <c r="L52" s="175">
        <f t="shared" si="2"/>
        <v>3</v>
      </c>
      <c r="M52" s="175">
        <v>3</v>
      </c>
      <c r="N52" s="226" t="s">
        <v>657</v>
      </c>
      <c r="O52" s="226" t="s">
        <v>657</v>
      </c>
      <c r="P52" s="226" t="s">
        <v>657</v>
      </c>
      <c r="Q52" s="226" t="s">
        <v>657</v>
      </c>
      <c r="R52" s="226" t="s">
        <v>657</v>
      </c>
      <c r="S52" s="226" t="s">
        <v>657</v>
      </c>
      <c r="T52" s="226" t="s">
        <v>657</v>
      </c>
      <c r="U52" s="226" t="s">
        <v>657</v>
      </c>
    </row>
    <row r="53" spans="1:21" ht="15" customHeight="1" outlineLevel="1">
      <c r="A53" s="5"/>
      <c r="B53" s="5"/>
      <c r="C53" s="11"/>
      <c r="D53" s="214"/>
      <c r="E53" s="175"/>
      <c r="F53" s="216"/>
      <c r="G53" s="175"/>
      <c r="H53" s="175"/>
      <c r="I53" s="175"/>
      <c r="J53" s="175"/>
      <c r="K53" s="175"/>
      <c r="L53" s="216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ht="15" customHeight="1" outlineLevel="1">
      <c r="A54" s="26" t="s">
        <v>269</v>
      </c>
      <c r="B54" s="26"/>
      <c r="C54" s="11" t="s">
        <v>161</v>
      </c>
      <c r="D54" s="230" t="s">
        <v>657</v>
      </c>
      <c r="E54" s="226" t="s">
        <v>657</v>
      </c>
      <c r="F54" s="226" t="s">
        <v>657</v>
      </c>
      <c r="G54" s="226" t="s">
        <v>657</v>
      </c>
      <c r="H54" s="226" t="s">
        <v>657</v>
      </c>
      <c r="I54" s="226" t="s">
        <v>657</v>
      </c>
      <c r="J54" s="226" t="s">
        <v>657</v>
      </c>
      <c r="K54" s="226" t="s">
        <v>657</v>
      </c>
      <c r="L54" s="226" t="s">
        <v>657</v>
      </c>
      <c r="M54" s="226" t="s">
        <v>657</v>
      </c>
      <c r="N54" s="226" t="s">
        <v>657</v>
      </c>
      <c r="O54" s="226" t="s">
        <v>657</v>
      </c>
      <c r="P54" s="226" t="s">
        <v>657</v>
      </c>
      <c r="Q54" s="226" t="s">
        <v>657</v>
      </c>
      <c r="R54" s="226" t="s">
        <v>657</v>
      </c>
      <c r="S54" s="226" t="s">
        <v>657</v>
      </c>
      <c r="T54" s="226" t="s">
        <v>657</v>
      </c>
      <c r="U54" s="226" t="s">
        <v>657</v>
      </c>
    </row>
    <row r="55" spans="1:21" ht="15" customHeight="1" outlineLevel="1">
      <c r="A55" s="26" t="s">
        <v>270</v>
      </c>
      <c r="B55" s="26"/>
      <c r="C55" s="11" t="s">
        <v>162</v>
      </c>
      <c r="D55" s="230" t="s">
        <v>657</v>
      </c>
      <c r="E55" s="175">
        <f t="shared" si="1"/>
        <v>160</v>
      </c>
      <c r="F55" s="226" t="s">
        <v>657</v>
      </c>
      <c r="G55" s="226" t="s">
        <v>657</v>
      </c>
      <c r="H55" s="175">
        <v>5</v>
      </c>
      <c r="I55" s="175">
        <v>155</v>
      </c>
      <c r="J55" s="226" t="s">
        <v>657</v>
      </c>
      <c r="K55" s="175">
        <v>0</v>
      </c>
      <c r="L55" s="226" t="s">
        <v>657</v>
      </c>
      <c r="M55" s="226" t="s">
        <v>657</v>
      </c>
      <c r="N55" s="226" t="s">
        <v>657</v>
      </c>
      <c r="O55" s="226" t="s">
        <v>657</v>
      </c>
      <c r="P55" s="226" t="s">
        <v>657</v>
      </c>
      <c r="Q55" s="226" t="s">
        <v>657</v>
      </c>
      <c r="R55" s="226" t="s">
        <v>657</v>
      </c>
      <c r="S55" s="226" t="s">
        <v>657</v>
      </c>
      <c r="T55" s="226" t="s">
        <v>657</v>
      </c>
      <c r="U55" s="226" t="s">
        <v>657</v>
      </c>
    </row>
    <row r="56" spans="1:21" ht="15" customHeight="1" outlineLevel="1">
      <c r="A56" s="26" t="s">
        <v>271</v>
      </c>
      <c r="B56" s="26"/>
      <c r="C56" s="11" t="s">
        <v>163</v>
      </c>
      <c r="D56" s="230" t="s">
        <v>657</v>
      </c>
      <c r="E56" s="175">
        <f t="shared" si="1"/>
        <v>84</v>
      </c>
      <c r="F56" s="226" t="s">
        <v>657</v>
      </c>
      <c r="G56" s="226" t="s">
        <v>657</v>
      </c>
      <c r="H56" s="175">
        <v>2</v>
      </c>
      <c r="I56" s="175">
        <v>82</v>
      </c>
      <c r="J56" s="226" t="s">
        <v>657</v>
      </c>
      <c r="K56" s="226" t="s">
        <v>657</v>
      </c>
      <c r="L56" s="226" t="s">
        <v>657</v>
      </c>
      <c r="M56" s="226" t="s">
        <v>657</v>
      </c>
      <c r="N56" s="226" t="s">
        <v>657</v>
      </c>
      <c r="O56" s="226" t="s">
        <v>657</v>
      </c>
      <c r="P56" s="226" t="s">
        <v>657</v>
      </c>
      <c r="Q56" s="226" t="s">
        <v>657</v>
      </c>
      <c r="R56" s="226" t="s">
        <v>657</v>
      </c>
      <c r="S56" s="226" t="s">
        <v>657</v>
      </c>
      <c r="T56" s="226" t="s">
        <v>657</v>
      </c>
      <c r="U56" s="226" t="s">
        <v>657</v>
      </c>
    </row>
    <row r="57" spans="1:21" ht="15" customHeight="1" outlineLevel="1">
      <c r="A57" s="26" t="s">
        <v>272</v>
      </c>
      <c r="B57" s="26"/>
      <c r="C57" s="11" t="s">
        <v>164</v>
      </c>
      <c r="D57" s="230" t="s">
        <v>657</v>
      </c>
      <c r="E57" s="175">
        <f t="shared" si="1"/>
        <v>180</v>
      </c>
      <c r="F57" s="226" t="s">
        <v>657</v>
      </c>
      <c r="G57" s="226" t="s">
        <v>657</v>
      </c>
      <c r="H57" s="175">
        <v>9</v>
      </c>
      <c r="I57" s="175">
        <v>170</v>
      </c>
      <c r="J57" s="226" t="s">
        <v>657</v>
      </c>
      <c r="K57" s="175">
        <v>1</v>
      </c>
      <c r="L57" s="226" t="s">
        <v>657</v>
      </c>
      <c r="M57" s="226" t="s">
        <v>657</v>
      </c>
      <c r="N57" s="226" t="s">
        <v>657</v>
      </c>
      <c r="O57" s="226" t="s">
        <v>657</v>
      </c>
      <c r="P57" s="226" t="s">
        <v>657</v>
      </c>
      <c r="Q57" s="226" t="s">
        <v>657</v>
      </c>
      <c r="R57" s="226" t="s">
        <v>657</v>
      </c>
      <c r="S57" s="226" t="s">
        <v>657</v>
      </c>
      <c r="T57" s="226" t="s">
        <v>657</v>
      </c>
      <c r="U57" s="226" t="s">
        <v>657</v>
      </c>
    </row>
    <row r="58" spans="1:21" ht="15" customHeight="1" outlineLevel="1">
      <c r="A58" s="26" t="s">
        <v>165</v>
      </c>
      <c r="B58" s="26"/>
      <c r="C58" s="11" t="s">
        <v>166</v>
      </c>
      <c r="D58" s="230" t="s">
        <v>657</v>
      </c>
      <c r="E58" s="175">
        <f t="shared" si="1"/>
        <v>37</v>
      </c>
      <c r="F58" s="226" t="s">
        <v>657</v>
      </c>
      <c r="G58" s="226" t="s">
        <v>657</v>
      </c>
      <c r="H58" s="175">
        <v>0</v>
      </c>
      <c r="I58" s="175">
        <v>37</v>
      </c>
      <c r="J58" s="226" t="s">
        <v>657</v>
      </c>
      <c r="K58" s="226" t="s">
        <v>657</v>
      </c>
      <c r="L58" s="226" t="s">
        <v>657</v>
      </c>
      <c r="M58" s="226" t="s">
        <v>657</v>
      </c>
      <c r="N58" s="226" t="s">
        <v>657</v>
      </c>
      <c r="O58" s="226" t="s">
        <v>657</v>
      </c>
      <c r="P58" s="226" t="s">
        <v>657</v>
      </c>
      <c r="Q58" s="226" t="s">
        <v>657</v>
      </c>
      <c r="R58" s="226" t="s">
        <v>657</v>
      </c>
      <c r="S58" s="226" t="s">
        <v>657</v>
      </c>
      <c r="T58" s="226" t="s">
        <v>657</v>
      </c>
      <c r="U58" s="226" t="s">
        <v>657</v>
      </c>
    </row>
    <row r="59" spans="1:21" ht="15" customHeight="1" outlineLevel="1">
      <c r="A59" s="5"/>
      <c r="B59" s="5"/>
      <c r="C59" s="11"/>
      <c r="D59" s="214"/>
      <c r="E59" s="175"/>
      <c r="F59" s="216"/>
      <c r="G59" s="216"/>
      <c r="H59" s="175"/>
      <c r="I59" s="175"/>
      <c r="J59" s="175"/>
      <c r="K59" s="175"/>
      <c r="L59" s="216"/>
      <c r="M59" s="216"/>
      <c r="N59" s="216"/>
      <c r="O59" s="216"/>
      <c r="P59" s="216"/>
      <c r="Q59" s="216"/>
      <c r="R59" s="216"/>
      <c r="S59" s="216"/>
      <c r="T59" s="216"/>
      <c r="U59" s="216"/>
    </row>
    <row r="60" spans="1:21" ht="15" customHeight="1" outlineLevel="1">
      <c r="A60" s="26" t="s">
        <v>273</v>
      </c>
      <c r="B60" s="26"/>
      <c r="C60" s="11" t="s">
        <v>167</v>
      </c>
      <c r="D60" s="230" t="s">
        <v>657</v>
      </c>
      <c r="E60" s="175">
        <f t="shared" si="1"/>
        <v>522</v>
      </c>
      <c r="F60" s="226" t="s">
        <v>657</v>
      </c>
      <c r="G60" s="226" t="s">
        <v>657</v>
      </c>
      <c r="H60" s="175">
        <v>1</v>
      </c>
      <c r="I60" s="175">
        <v>515</v>
      </c>
      <c r="J60" s="226" t="s">
        <v>657</v>
      </c>
      <c r="K60" s="175">
        <v>6</v>
      </c>
      <c r="L60" s="226" t="s">
        <v>657</v>
      </c>
      <c r="M60" s="226" t="s">
        <v>657</v>
      </c>
      <c r="N60" s="226" t="s">
        <v>657</v>
      </c>
      <c r="O60" s="226" t="s">
        <v>657</v>
      </c>
      <c r="P60" s="226" t="s">
        <v>657</v>
      </c>
      <c r="Q60" s="226" t="s">
        <v>657</v>
      </c>
      <c r="R60" s="226" t="s">
        <v>657</v>
      </c>
      <c r="S60" s="226" t="s">
        <v>657</v>
      </c>
      <c r="T60" s="226" t="s">
        <v>657</v>
      </c>
      <c r="U60" s="226" t="s">
        <v>657</v>
      </c>
    </row>
    <row r="61" spans="1:21" ht="15" customHeight="1" outlineLevel="1">
      <c r="A61" s="26" t="s">
        <v>274</v>
      </c>
      <c r="B61" s="26"/>
      <c r="C61" s="11" t="s">
        <v>168</v>
      </c>
      <c r="D61" s="230" t="s">
        <v>657</v>
      </c>
      <c r="E61" s="175">
        <f t="shared" si="1"/>
        <v>1</v>
      </c>
      <c r="F61" s="226" t="s">
        <v>657</v>
      </c>
      <c r="G61" s="226" t="s">
        <v>657</v>
      </c>
      <c r="H61" s="226" t="s">
        <v>657</v>
      </c>
      <c r="I61" s="175">
        <v>1</v>
      </c>
      <c r="J61" s="226" t="s">
        <v>657</v>
      </c>
      <c r="K61" s="175">
        <v>0</v>
      </c>
      <c r="L61" s="226" t="s">
        <v>657</v>
      </c>
      <c r="M61" s="226" t="s">
        <v>657</v>
      </c>
      <c r="N61" s="226" t="s">
        <v>657</v>
      </c>
      <c r="O61" s="226" t="s">
        <v>657</v>
      </c>
      <c r="P61" s="226" t="s">
        <v>657</v>
      </c>
      <c r="Q61" s="226" t="s">
        <v>657</v>
      </c>
      <c r="R61" s="226" t="s">
        <v>657</v>
      </c>
      <c r="S61" s="226" t="s">
        <v>657</v>
      </c>
      <c r="T61" s="226" t="s">
        <v>657</v>
      </c>
      <c r="U61" s="226" t="s">
        <v>657</v>
      </c>
    </row>
    <row r="62" spans="1:21" ht="15" customHeight="1" outlineLevel="1">
      <c r="A62" s="26" t="s">
        <v>275</v>
      </c>
      <c r="B62" s="26"/>
      <c r="C62" s="11" t="s">
        <v>169</v>
      </c>
      <c r="D62" s="230" t="s">
        <v>657</v>
      </c>
      <c r="E62" s="175">
        <f t="shared" si="1"/>
        <v>8</v>
      </c>
      <c r="F62" s="226" t="s">
        <v>657</v>
      </c>
      <c r="G62" s="226" t="s">
        <v>657</v>
      </c>
      <c r="H62" s="226" t="s">
        <v>657</v>
      </c>
      <c r="I62" s="175">
        <v>6</v>
      </c>
      <c r="J62" s="226" t="s">
        <v>657</v>
      </c>
      <c r="K62" s="175">
        <v>2</v>
      </c>
      <c r="L62" s="226" t="s">
        <v>657</v>
      </c>
      <c r="M62" s="226" t="s">
        <v>657</v>
      </c>
      <c r="N62" s="226" t="s">
        <v>657</v>
      </c>
      <c r="O62" s="226" t="s">
        <v>657</v>
      </c>
      <c r="P62" s="226" t="s">
        <v>657</v>
      </c>
      <c r="Q62" s="226" t="s">
        <v>657</v>
      </c>
      <c r="R62" s="226" t="s">
        <v>657</v>
      </c>
      <c r="S62" s="226" t="s">
        <v>657</v>
      </c>
      <c r="T62" s="226" t="s">
        <v>657</v>
      </c>
      <c r="U62" s="226" t="s">
        <v>657</v>
      </c>
    </row>
    <row r="63" spans="1:21" ht="15" customHeight="1" outlineLevel="1">
      <c r="A63" s="26" t="s">
        <v>276</v>
      </c>
      <c r="B63" s="26"/>
      <c r="C63" s="11" t="s">
        <v>170</v>
      </c>
      <c r="D63" s="230" t="s">
        <v>657</v>
      </c>
      <c r="E63" s="175">
        <f t="shared" si="1"/>
        <v>0</v>
      </c>
      <c r="F63" s="226" t="s">
        <v>657</v>
      </c>
      <c r="G63" s="226" t="s">
        <v>657</v>
      </c>
      <c r="H63" s="226" t="s">
        <v>657</v>
      </c>
      <c r="I63" s="226" t="s">
        <v>657</v>
      </c>
      <c r="J63" s="226" t="s">
        <v>657</v>
      </c>
      <c r="K63" s="175">
        <v>0</v>
      </c>
      <c r="L63" s="226" t="s">
        <v>657</v>
      </c>
      <c r="M63" s="226" t="s">
        <v>657</v>
      </c>
      <c r="N63" s="226" t="s">
        <v>657</v>
      </c>
      <c r="O63" s="226" t="s">
        <v>657</v>
      </c>
      <c r="P63" s="226" t="s">
        <v>657</v>
      </c>
      <c r="Q63" s="226" t="s">
        <v>657</v>
      </c>
      <c r="R63" s="226" t="s">
        <v>657</v>
      </c>
      <c r="S63" s="226" t="s">
        <v>657</v>
      </c>
      <c r="T63" s="226" t="s">
        <v>657</v>
      </c>
      <c r="U63" s="226" t="s">
        <v>657</v>
      </c>
    </row>
    <row r="64" spans="1:21" ht="15" customHeight="1" outlineLevel="1">
      <c r="A64" s="26" t="s">
        <v>277</v>
      </c>
      <c r="B64" s="26"/>
      <c r="C64" s="11" t="s">
        <v>171</v>
      </c>
      <c r="D64" s="230" t="s">
        <v>657</v>
      </c>
      <c r="E64" s="175">
        <f t="shared" si="1"/>
        <v>0</v>
      </c>
      <c r="F64" s="226" t="s">
        <v>657</v>
      </c>
      <c r="G64" s="226" t="s">
        <v>657</v>
      </c>
      <c r="H64" s="226" t="s">
        <v>657</v>
      </c>
      <c r="I64" s="226" t="s">
        <v>657</v>
      </c>
      <c r="J64" s="226" t="s">
        <v>657</v>
      </c>
      <c r="K64" s="175">
        <v>0</v>
      </c>
      <c r="L64" s="226" t="s">
        <v>657</v>
      </c>
      <c r="M64" s="226" t="s">
        <v>657</v>
      </c>
      <c r="N64" s="226" t="s">
        <v>657</v>
      </c>
      <c r="O64" s="226" t="s">
        <v>657</v>
      </c>
      <c r="P64" s="226" t="s">
        <v>657</v>
      </c>
      <c r="Q64" s="226" t="s">
        <v>657</v>
      </c>
      <c r="R64" s="226" t="s">
        <v>657</v>
      </c>
      <c r="S64" s="226" t="s">
        <v>657</v>
      </c>
      <c r="T64" s="226" t="s">
        <v>657</v>
      </c>
      <c r="U64" s="226" t="s">
        <v>657</v>
      </c>
    </row>
    <row r="65" spans="1:21" ht="15" customHeight="1" outlineLevel="1">
      <c r="A65" s="5"/>
      <c r="B65" s="5"/>
      <c r="C65" s="11"/>
      <c r="D65" s="214"/>
      <c r="E65" s="175"/>
      <c r="F65" s="216"/>
      <c r="G65" s="216"/>
      <c r="H65" s="175"/>
      <c r="I65" s="175"/>
      <c r="J65" s="175"/>
      <c r="K65" s="175"/>
      <c r="L65" s="216"/>
      <c r="M65" s="216"/>
      <c r="N65" s="216"/>
      <c r="O65" s="216"/>
      <c r="P65" s="216"/>
      <c r="Q65" s="216"/>
      <c r="R65" s="216"/>
      <c r="S65" s="216"/>
      <c r="T65" s="216"/>
      <c r="U65" s="216"/>
    </row>
    <row r="66" spans="1:21" ht="15" customHeight="1" outlineLevel="1">
      <c r="A66" s="26" t="s">
        <v>278</v>
      </c>
      <c r="B66" s="26"/>
      <c r="C66" s="11" t="s">
        <v>172</v>
      </c>
      <c r="D66" s="230" t="s">
        <v>657</v>
      </c>
      <c r="E66" s="175">
        <f t="shared" si="1"/>
        <v>91</v>
      </c>
      <c r="F66" s="226" t="s">
        <v>657</v>
      </c>
      <c r="G66" s="226" t="s">
        <v>657</v>
      </c>
      <c r="H66" s="226" t="s">
        <v>657</v>
      </c>
      <c r="I66" s="175">
        <v>91</v>
      </c>
      <c r="J66" s="226" t="s">
        <v>657</v>
      </c>
      <c r="K66" s="175">
        <v>0</v>
      </c>
      <c r="L66" s="226" t="s">
        <v>657</v>
      </c>
      <c r="M66" s="226" t="s">
        <v>657</v>
      </c>
      <c r="N66" s="226" t="s">
        <v>657</v>
      </c>
      <c r="O66" s="226" t="s">
        <v>657</v>
      </c>
      <c r="P66" s="226" t="s">
        <v>657</v>
      </c>
      <c r="Q66" s="226" t="s">
        <v>657</v>
      </c>
      <c r="R66" s="226" t="s">
        <v>657</v>
      </c>
      <c r="S66" s="226" t="s">
        <v>657</v>
      </c>
      <c r="T66" s="226" t="s">
        <v>657</v>
      </c>
      <c r="U66" s="226" t="s">
        <v>657</v>
      </c>
    </row>
    <row r="67" spans="1:21" ht="15" customHeight="1" outlineLevel="1">
      <c r="A67" s="26" t="s">
        <v>279</v>
      </c>
      <c r="B67" s="26"/>
      <c r="C67" s="11" t="s">
        <v>173</v>
      </c>
      <c r="D67" s="230" t="s">
        <v>657</v>
      </c>
      <c r="E67" s="175">
        <f t="shared" si="1"/>
        <v>30</v>
      </c>
      <c r="F67" s="226" t="s">
        <v>657</v>
      </c>
      <c r="G67" s="175">
        <v>23</v>
      </c>
      <c r="H67" s="226" t="s">
        <v>657</v>
      </c>
      <c r="I67" s="226" t="s">
        <v>657</v>
      </c>
      <c r="J67" s="175">
        <v>5</v>
      </c>
      <c r="K67" s="175">
        <v>2</v>
      </c>
      <c r="L67" s="175">
        <f t="shared" si="2"/>
        <v>13</v>
      </c>
      <c r="M67" s="175">
        <v>6</v>
      </c>
      <c r="N67" s="226" t="s">
        <v>657</v>
      </c>
      <c r="O67" s="175">
        <v>7</v>
      </c>
      <c r="P67" s="226" t="s">
        <v>657</v>
      </c>
      <c r="Q67" s="226" t="s">
        <v>657</v>
      </c>
      <c r="R67" s="226" t="s">
        <v>657</v>
      </c>
      <c r="S67" s="226" t="s">
        <v>657</v>
      </c>
      <c r="T67" s="226" t="s">
        <v>657</v>
      </c>
      <c r="U67" s="226" t="s">
        <v>657</v>
      </c>
    </row>
    <row r="68" spans="1:21" ht="15" customHeight="1" outlineLevel="1">
      <c r="A68" s="27"/>
      <c r="B68" s="27"/>
      <c r="C68" s="10" t="s">
        <v>174</v>
      </c>
      <c r="D68" s="235" t="s">
        <v>657</v>
      </c>
      <c r="E68" s="219">
        <f t="shared" si="1"/>
        <v>7</v>
      </c>
      <c r="F68" s="178">
        <v>0</v>
      </c>
      <c r="G68" s="178">
        <v>1</v>
      </c>
      <c r="H68" s="178">
        <v>5</v>
      </c>
      <c r="I68" s="229" t="s">
        <v>657</v>
      </c>
      <c r="J68" s="178">
        <v>1</v>
      </c>
      <c r="K68" s="178">
        <v>0</v>
      </c>
      <c r="L68" s="178">
        <f t="shared" si="2"/>
        <v>6</v>
      </c>
      <c r="M68" s="178">
        <v>6</v>
      </c>
      <c r="N68" s="229" t="s">
        <v>657</v>
      </c>
      <c r="O68" s="229" t="s">
        <v>657</v>
      </c>
      <c r="P68" s="229" t="s">
        <v>657</v>
      </c>
      <c r="Q68" s="229" t="s">
        <v>657</v>
      </c>
      <c r="R68" s="229" t="s">
        <v>657</v>
      </c>
      <c r="S68" s="229" t="s">
        <v>657</v>
      </c>
      <c r="T68" s="229" t="s">
        <v>657</v>
      </c>
      <c r="U68" s="229" t="s">
        <v>657</v>
      </c>
    </row>
    <row r="69" spans="1:4" ht="15" customHeight="1">
      <c r="A69" s="1" t="s">
        <v>603</v>
      </c>
      <c r="D69" s="79"/>
    </row>
    <row r="70" ht="14.25">
      <c r="D70" s="79"/>
    </row>
  </sheetData>
  <sheetProtection/>
  <mergeCells count="24">
    <mergeCell ref="A3:U3"/>
    <mergeCell ref="U8:U9"/>
    <mergeCell ref="E6:K6"/>
    <mergeCell ref="L6:P6"/>
    <mergeCell ref="Q5:U6"/>
    <mergeCell ref="F7:F9"/>
    <mergeCell ref="Q7:Q9"/>
    <mergeCell ref="S7:S9"/>
    <mergeCell ref="I7:I9"/>
    <mergeCell ref="D6:D9"/>
    <mergeCell ref="R7:R9"/>
    <mergeCell ref="T7:T9"/>
    <mergeCell ref="O7:O9"/>
    <mergeCell ref="P7:P9"/>
    <mergeCell ref="J7:J9"/>
    <mergeCell ref="A5:C9"/>
    <mergeCell ref="D5:P5"/>
    <mergeCell ref="L7:L9"/>
    <mergeCell ref="M7:M9"/>
    <mergeCell ref="E7:E9"/>
    <mergeCell ref="N7:N9"/>
    <mergeCell ref="K7:K9"/>
    <mergeCell ref="G7:G9"/>
    <mergeCell ref="H7:H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187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8.3984375" style="1" customWidth="1"/>
    <col min="4" max="5" width="5.59765625" style="1" customWidth="1"/>
    <col min="6" max="6" width="5.59765625" style="1" customWidth="1" outlineLevel="1"/>
    <col min="7" max="7" width="13.19921875" style="1" customWidth="1" outlineLevel="1"/>
    <col min="8" max="8" width="8.59765625" style="1" customWidth="1" outlineLevel="1"/>
    <col min="9" max="11" width="5.59765625" style="1" customWidth="1" outlineLevel="1"/>
    <col min="12" max="12" width="5.59765625" style="1" customWidth="1"/>
    <col min="13" max="16" width="5.59765625" style="1" customWidth="1" outlineLevel="1"/>
    <col min="17" max="17" width="5.59765625" style="69" customWidth="1"/>
    <col min="18" max="20" width="5.59765625" style="1" customWidth="1" outlineLevel="1"/>
    <col min="21" max="21" width="5.59765625" style="1" customWidth="1"/>
    <col min="22" max="16384" width="10.59765625" style="1" customWidth="1"/>
  </cols>
  <sheetData>
    <row r="1" spans="1:34" s="17" customFormat="1" ht="15" customHeight="1">
      <c r="A1" s="149" t="s">
        <v>635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0"/>
      <c r="O1" s="1"/>
      <c r="P1" s="1"/>
      <c r="Q1" s="1"/>
      <c r="R1" s="1"/>
      <c r="S1" s="1"/>
      <c r="T1" s="1"/>
      <c r="U1" s="1"/>
      <c r="V1" s="1"/>
      <c r="W1" s="5"/>
      <c r="X1" s="1"/>
      <c r="Y1" s="1"/>
      <c r="Z1" s="1"/>
      <c r="AA1" s="1"/>
      <c r="AB1" s="1"/>
      <c r="AC1" s="1"/>
      <c r="AD1" s="1"/>
      <c r="AE1" s="1"/>
      <c r="AF1" s="1"/>
      <c r="AG1" s="67" t="s">
        <v>636</v>
      </c>
      <c r="AH1" s="1"/>
    </row>
    <row r="2" spans="1:23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Q2" s="1"/>
      <c r="W2" s="5"/>
    </row>
    <row r="3" spans="1:33" ht="15" customHeight="1">
      <c r="A3" s="415" t="s">
        <v>638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"/>
      <c r="X3" s="413" t="s">
        <v>640</v>
      </c>
      <c r="Y3" s="413"/>
      <c r="Z3" s="413"/>
      <c r="AA3" s="413"/>
      <c r="AB3" s="413"/>
      <c r="AC3" s="413"/>
      <c r="AD3" s="413"/>
      <c r="AE3" s="413"/>
      <c r="AF3" s="413"/>
      <c r="AG3" s="413"/>
    </row>
    <row r="4" spans="1:33" ht="1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"/>
      <c r="X4" s="59"/>
      <c r="Y4" s="59"/>
      <c r="Z4" s="59"/>
      <c r="AA4" s="59"/>
      <c r="AB4" s="59"/>
      <c r="AC4" s="59"/>
      <c r="AD4" s="59"/>
      <c r="AE4" s="59"/>
      <c r="AF4" s="113"/>
      <c r="AG4" s="57" t="s">
        <v>416</v>
      </c>
    </row>
    <row r="5" spans="1:34" ht="15" customHeight="1">
      <c r="A5" s="520" t="s">
        <v>394</v>
      </c>
      <c r="B5" s="521"/>
      <c r="C5" s="516" t="s">
        <v>417</v>
      </c>
      <c r="D5" s="516"/>
      <c r="E5" s="516"/>
      <c r="F5" s="516"/>
      <c r="G5" s="516"/>
      <c r="H5" s="516" t="s">
        <v>520</v>
      </c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475"/>
      <c r="W5" s="5"/>
      <c r="X5" s="462" t="s">
        <v>418</v>
      </c>
      <c r="Y5" s="339"/>
      <c r="Z5" s="339" t="s">
        <v>419</v>
      </c>
      <c r="AA5" s="339"/>
      <c r="AB5" s="518"/>
      <c r="AC5" s="462" t="s">
        <v>418</v>
      </c>
      <c r="AD5" s="339"/>
      <c r="AE5" s="339" t="s">
        <v>419</v>
      </c>
      <c r="AF5" s="339"/>
      <c r="AG5" s="340"/>
      <c r="AH5" s="5"/>
    </row>
    <row r="6" spans="1:34" ht="15" customHeight="1">
      <c r="A6" s="514"/>
      <c r="B6" s="522"/>
      <c r="C6" s="495" t="s">
        <v>420</v>
      </c>
      <c r="D6" s="495"/>
      <c r="E6" s="495" t="s">
        <v>421</v>
      </c>
      <c r="F6" s="495"/>
      <c r="G6" s="303" t="s">
        <v>422</v>
      </c>
      <c r="H6" s="495" t="s">
        <v>423</v>
      </c>
      <c r="I6" s="495"/>
      <c r="J6" s="495"/>
      <c r="K6" s="495"/>
      <c r="L6" s="495"/>
      <c r="M6" s="495"/>
      <c r="N6" s="495"/>
      <c r="O6" s="495"/>
      <c r="P6" s="495" t="s">
        <v>424</v>
      </c>
      <c r="Q6" s="495"/>
      <c r="R6" s="495"/>
      <c r="S6" s="495"/>
      <c r="T6" s="495"/>
      <c r="U6" s="495"/>
      <c r="V6" s="457" t="s">
        <v>425</v>
      </c>
      <c r="W6" s="5"/>
      <c r="X6" s="517"/>
      <c r="Y6" s="506"/>
      <c r="Z6" s="495" t="s">
        <v>601</v>
      </c>
      <c r="AA6" s="495" t="s">
        <v>532</v>
      </c>
      <c r="AB6" s="511" t="s">
        <v>602</v>
      </c>
      <c r="AC6" s="517"/>
      <c r="AD6" s="506"/>
      <c r="AE6" s="495" t="s">
        <v>601</v>
      </c>
      <c r="AF6" s="495" t="s">
        <v>532</v>
      </c>
      <c r="AG6" s="482" t="s">
        <v>523</v>
      </c>
      <c r="AH6" s="5"/>
    </row>
    <row r="7" spans="1:34" ht="15" customHeight="1">
      <c r="A7" s="514"/>
      <c r="B7" s="522"/>
      <c r="C7" s="495"/>
      <c r="D7" s="495"/>
      <c r="E7" s="495"/>
      <c r="F7" s="495"/>
      <c r="G7" s="443"/>
      <c r="H7" s="495" t="s">
        <v>244</v>
      </c>
      <c r="I7" s="375" t="s">
        <v>426</v>
      </c>
      <c r="J7" s="375"/>
      <c r="K7" s="375" t="s">
        <v>427</v>
      </c>
      <c r="L7" s="375"/>
      <c r="M7" s="375"/>
      <c r="N7" s="495" t="s">
        <v>428</v>
      </c>
      <c r="O7" s="495"/>
      <c r="P7" s="457" t="s">
        <v>429</v>
      </c>
      <c r="Q7" s="455"/>
      <c r="R7" s="375" t="s">
        <v>430</v>
      </c>
      <c r="S7" s="375"/>
      <c r="T7" s="495" t="s">
        <v>431</v>
      </c>
      <c r="U7" s="495"/>
      <c r="V7" s="441"/>
      <c r="W7" s="5"/>
      <c r="X7" s="517"/>
      <c r="Y7" s="506"/>
      <c r="Z7" s="495"/>
      <c r="AA7" s="495"/>
      <c r="AB7" s="512"/>
      <c r="AC7" s="517"/>
      <c r="AD7" s="506"/>
      <c r="AE7" s="495"/>
      <c r="AF7" s="495"/>
      <c r="AG7" s="482"/>
      <c r="AH7" s="5"/>
    </row>
    <row r="8" spans="1:34" ht="15" customHeight="1">
      <c r="A8" s="515"/>
      <c r="B8" s="523"/>
      <c r="C8" s="495"/>
      <c r="D8" s="495"/>
      <c r="E8" s="495"/>
      <c r="F8" s="495"/>
      <c r="G8" s="304"/>
      <c r="H8" s="495"/>
      <c r="I8" s="375"/>
      <c r="J8" s="375"/>
      <c r="K8" s="375"/>
      <c r="L8" s="375"/>
      <c r="M8" s="375"/>
      <c r="N8" s="495"/>
      <c r="O8" s="495"/>
      <c r="P8" s="442"/>
      <c r="Q8" s="445"/>
      <c r="R8" s="375"/>
      <c r="S8" s="375"/>
      <c r="T8" s="495"/>
      <c r="U8" s="495"/>
      <c r="V8" s="442"/>
      <c r="W8" s="5"/>
      <c r="X8" s="43"/>
      <c r="Y8" s="90"/>
      <c r="Z8" s="41"/>
      <c r="AA8" s="5"/>
      <c r="AB8" s="131"/>
      <c r="AC8" s="132"/>
      <c r="AD8" s="133"/>
      <c r="AH8" s="5"/>
    </row>
    <row r="9" spans="1:30" ht="15" customHeight="1">
      <c r="A9" s="43"/>
      <c r="B9" s="90"/>
      <c r="Q9" s="1"/>
      <c r="W9" s="5"/>
      <c r="X9" s="5"/>
      <c r="Y9" s="46"/>
      <c r="Z9" s="41"/>
      <c r="AA9" s="5"/>
      <c r="AB9" s="131"/>
      <c r="AC9" s="134"/>
      <c r="AD9" s="127"/>
    </row>
    <row r="10" spans="1:33" ht="15" customHeight="1">
      <c r="A10" s="248" t="s">
        <v>550</v>
      </c>
      <c r="B10" s="249"/>
      <c r="C10" s="18"/>
      <c r="D10" s="227" t="s">
        <v>657</v>
      </c>
      <c r="E10" s="490" t="s">
        <v>657</v>
      </c>
      <c r="F10" s="491"/>
      <c r="G10" s="227" t="s">
        <v>657</v>
      </c>
      <c r="H10" s="198">
        <f>SUM(I10:O10)</f>
        <v>99</v>
      </c>
      <c r="I10" s="491">
        <v>15</v>
      </c>
      <c r="J10" s="491"/>
      <c r="K10" s="491">
        <v>84</v>
      </c>
      <c r="L10" s="491"/>
      <c r="M10" s="491"/>
      <c r="N10" s="490" t="s">
        <v>656</v>
      </c>
      <c r="O10" s="491"/>
      <c r="P10" s="491">
        <v>22</v>
      </c>
      <c r="Q10" s="491"/>
      <c r="R10" s="491" t="s">
        <v>608</v>
      </c>
      <c r="S10" s="491"/>
      <c r="T10" s="490" t="s">
        <v>657</v>
      </c>
      <c r="U10" s="491"/>
      <c r="V10" s="18">
        <v>710</v>
      </c>
      <c r="W10" s="5"/>
      <c r="X10" s="509" t="s">
        <v>432</v>
      </c>
      <c r="Y10" s="510"/>
      <c r="Z10" s="187">
        <f>SUM(Z13,Z22,Z43,Z48,Z53,AE10,AE17,AE22,AE25,AE33,AE49,AE52)</f>
        <v>18549</v>
      </c>
      <c r="AA10" s="187">
        <f>SUM(AA13,AA22,AA43,AA48,AA53,AF10,AF17,AF22,AF25,AF33,AF49,AF52)</f>
        <v>21248</v>
      </c>
      <c r="AB10" s="186">
        <f>SUM(AB13,AB22,AB43,AB48,AB53,AG10,AG17,AG22,AG25,AG33,AG49,AG52)</f>
        <v>20656</v>
      </c>
      <c r="AC10" s="499" t="s">
        <v>433</v>
      </c>
      <c r="AD10" s="500"/>
      <c r="AE10" s="37">
        <v>96</v>
      </c>
      <c r="AF10" s="37">
        <v>95</v>
      </c>
      <c r="AG10" s="37">
        <v>80</v>
      </c>
    </row>
    <row r="11" spans="1:33" ht="15" customHeight="1">
      <c r="A11" s="246" t="s">
        <v>551</v>
      </c>
      <c r="B11" s="247"/>
      <c r="C11" s="18"/>
      <c r="D11" s="227" t="s">
        <v>657</v>
      </c>
      <c r="E11" s="490" t="s">
        <v>657</v>
      </c>
      <c r="F11" s="491"/>
      <c r="G11" s="227" t="s">
        <v>657</v>
      </c>
      <c r="H11" s="198">
        <f>SUM(I11:O11)</f>
        <v>103</v>
      </c>
      <c r="I11" s="491">
        <v>15</v>
      </c>
      <c r="J11" s="491"/>
      <c r="K11" s="491">
        <v>88</v>
      </c>
      <c r="L11" s="491"/>
      <c r="M11" s="491"/>
      <c r="N11" s="490" t="s">
        <v>657</v>
      </c>
      <c r="O11" s="491"/>
      <c r="P11" s="491">
        <v>22</v>
      </c>
      <c r="Q11" s="491"/>
      <c r="R11" s="491" t="s">
        <v>608</v>
      </c>
      <c r="S11" s="491"/>
      <c r="T11" s="490" t="s">
        <v>657</v>
      </c>
      <c r="U11" s="491"/>
      <c r="V11" s="18">
        <v>684</v>
      </c>
      <c r="W11" s="5"/>
      <c r="X11" s="26"/>
      <c r="Y11" s="127"/>
      <c r="Z11" s="38"/>
      <c r="AA11" s="38"/>
      <c r="AB11" s="137"/>
      <c r="AC11" s="135"/>
      <c r="AD11" s="136"/>
      <c r="AE11" s="37"/>
      <c r="AF11" s="37"/>
      <c r="AG11" s="37"/>
    </row>
    <row r="12" spans="1:33" ht="15" customHeight="1">
      <c r="A12" s="246" t="s">
        <v>552</v>
      </c>
      <c r="B12" s="247"/>
      <c r="C12" s="24"/>
      <c r="D12" s="232" t="s">
        <v>657</v>
      </c>
      <c r="E12" s="490" t="s">
        <v>657</v>
      </c>
      <c r="F12" s="491"/>
      <c r="G12" s="232" t="s">
        <v>657</v>
      </c>
      <c r="H12" s="198">
        <f>SUM(I12:O12)</f>
        <v>112</v>
      </c>
      <c r="I12" s="491">
        <v>15</v>
      </c>
      <c r="J12" s="491"/>
      <c r="K12" s="491">
        <v>95</v>
      </c>
      <c r="L12" s="491"/>
      <c r="M12" s="491"/>
      <c r="N12" s="491">
        <v>2</v>
      </c>
      <c r="O12" s="491"/>
      <c r="P12" s="491">
        <v>27</v>
      </c>
      <c r="Q12" s="491"/>
      <c r="R12" s="491" t="s">
        <v>608</v>
      </c>
      <c r="S12" s="491"/>
      <c r="T12" s="491">
        <v>17</v>
      </c>
      <c r="U12" s="491"/>
      <c r="V12" s="24">
        <v>651</v>
      </c>
      <c r="W12" s="5"/>
      <c r="X12" s="26"/>
      <c r="Y12" s="127"/>
      <c r="Z12" s="38"/>
      <c r="AA12" s="38"/>
      <c r="AB12" s="137"/>
      <c r="AC12" s="488" t="s">
        <v>434</v>
      </c>
      <c r="AD12" s="489"/>
      <c r="AE12" s="37">
        <v>70</v>
      </c>
      <c r="AF12" s="37">
        <v>72</v>
      </c>
      <c r="AG12" s="37">
        <v>50</v>
      </c>
    </row>
    <row r="13" spans="1:33" ht="15" customHeight="1">
      <c r="A13" s="246" t="s">
        <v>553</v>
      </c>
      <c r="B13" s="247"/>
      <c r="C13" s="24"/>
      <c r="D13" s="232" t="s">
        <v>657</v>
      </c>
      <c r="E13" s="490" t="s">
        <v>657</v>
      </c>
      <c r="F13" s="491"/>
      <c r="G13" s="232" t="s">
        <v>657</v>
      </c>
      <c r="H13" s="198">
        <f>SUM(I13:O13)</f>
        <v>124</v>
      </c>
      <c r="I13" s="491">
        <v>23</v>
      </c>
      <c r="J13" s="491"/>
      <c r="K13" s="491">
        <v>99</v>
      </c>
      <c r="L13" s="491"/>
      <c r="M13" s="491"/>
      <c r="N13" s="491">
        <v>2</v>
      </c>
      <c r="O13" s="491"/>
      <c r="P13" s="491">
        <v>31</v>
      </c>
      <c r="Q13" s="491"/>
      <c r="R13" s="491" t="s">
        <v>608</v>
      </c>
      <c r="S13" s="491"/>
      <c r="T13" s="491">
        <v>15</v>
      </c>
      <c r="U13" s="491"/>
      <c r="V13" s="24">
        <v>897</v>
      </c>
      <c r="W13" s="5"/>
      <c r="X13" s="507" t="s">
        <v>435</v>
      </c>
      <c r="Y13" s="508"/>
      <c r="Z13" s="38">
        <v>10945</v>
      </c>
      <c r="AA13" s="38">
        <v>11280</v>
      </c>
      <c r="AB13" s="38">
        <v>11864</v>
      </c>
      <c r="AC13" s="135"/>
      <c r="AD13" s="136"/>
      <c r="AE13" s="37"/>
      <c r="AF13" s="37"/>
      <c r="AG13" s="37"/>
    </row>
    <row r="14" spans="1:33" ht="15" customHeight="1">
      <c r="A14" s="246" t="s">
        <v>554</v>
      </c>
      <c r="B14" s="247"/>
      <c r="C14" s="189"/>
      <c r="D14" s="189" t="s">
        <v>657</v>
      </c>
      <c r="E14" s="496" t="s">
        <v>657</v>
      </c>
      <c r="F14" s="496"/>
      <c r="G14" s="189" t="s">
        <v>657</v>
      </c>
      <c r="H14" s="190">
        <f>SUM(I14:O14)</f>
        <v>117</v>
      </c>
      <c r="I14" s="496">
        <v>22</v>
      </c>
      <c r="J14" s="496"/>
      <c r="K14" s="496">
        <v>93</v>
      </c>
      <c r="L14" s="496"/>
      <c r="M14" s="496"/>
      <c r="N14" s="496">
        <v>2</v>
      </c>
      <c r="O14" s="496"/>
      <c r="P14" s="496">
        <v>31</v>
      </c>
      <c r="Q14" s="496"/>
      <c r="R14" s="496" t="s">
        <v>608</v>
      </c>
      <c r="S14" s="496"/>
      <c r="T14" s="496">
        <v>15</v>
      </c>
      <c r="U14" s="496"/>
      <c r="V14" s="189">
        <v>816</v>
      </c>
      <c r="W14" s="5"/>
      <c r="X14" s="26"/>
      <c r="Y14" s="127"/>
      <c r="Z14" s="38"/>
      <c r="AA14" s="38"/>
      <c r="AB14" s="137"/>
      <c r="AC14" s="488" t="s">
        <v>549</v>
      </c>
      <c r="AD14" s="489"/>
      <c r="AE14" s="236" t="s">
        <v>657</v>
      </c>
      <c r="AF14" s="236" t="s">
        <v>657</v>
      </c>
      <c r="AG14" s="236" t="s">
        <v>657</v>
      </c>
    </row>
    <row r="15" spans="1:33" ht="15" customHeight="1">
      <c r="A15" s="87"/>
      <c r="B15" s="129"/>
      <c r="C15" s="86"/>
      <c r="D15" s="87"/>
      <c r="E15" s="498"/>
      <c r="F15" s="498"/>
      <c r="G15" s="87"/>
      <c r="H15" s="87"/>
      <c r="I15" s="498"/>
      <c r="J15" s="498"/>
      <c r="K15" s="498"/>
      <c r="L15" s="498"/>
      <c r="M15" s="498"/>
      <c r="N15" s="87"/>
      <c r="O15" s="498"/>
      <c r="P15" s="498"/>
      <c r="Q15" s="498"/>
      <c r="R15" s="498"/>
      <c r="S15" s="87"/>
      <c r="T15" s="498"/>
      <c r="U15" s="498"/>
      <c r="V15" s="87"/>
      <c r="W15" s="5"/>
      <c r="X15" s="265" t="s">
        <v>436</v>
      </c>
      <c r="Y15" s="439"/>
      <c r="Z15" s="38">
        <v>3367</v>
      </c>
      <c r="AA15" s="38">
        <v>3715</v>
      </c>
      <c r="AB15" s="137">
        <v>3791</v>
      </c>
      <c r="AC15" s="135"/>
      <c r="AD15" s="136"/>
      <c r="AE15" s="37"/>
      <c r="AF15" s="37"/>
      <c r="AG15" s="37"/>
    </row>
    <row r="16" spans="17:33" ht="15" customHeight="1" outlineLevel="1">
      <c r="Q16" s="1"/>
      <c r="W16" s="5"/>
      <c r="X16" s="26"/>
      <c r="Y16" s="127"/>
      <c r="Z16" s="38"/>
      <c r="AA16" s="38"/>
      <c r="AB16" s="137"/>
      <c r="AC16" s="499"/>
      <c r="AD16" s="500"/>
      <c r="AE16" s="37"/>
      <c r="AF16" s="37"/>
      <c r="AG16" s="37"/>
    </row>
    <row r="17" spans="17:33" ht="15" customHeight="1" outlineLevel="1">
      <c r="Q17" s="1"/>
      <c r="W17" s="5"/>
      <c r="X17" s="265" t="s">
        <v>438</v>
      </c>
      <c r="Y17" s="439"/>
      <c r="Z17" s="38">
        <v>1362</v>
      </c>
      <c r="AA17" s="38">
        <v>2894</v>
      </c>
      <c r="AB17" s="137">
        <v>3296</v>
      </c>
      <c r="AC17" s="499" t="s">
        <v>437</v>
      </c>
      <c r="AD17" s="500"/>
      <c r="AE17" s="37">
        <v>814</v>
      </c>
      <c r="AF17" s="37">
        <v>556</v>
      </c>
      <c r="AG17" s="37">
        <v>200</v>
      </c>
    </row>
    <row r="18" spans="1:33" ht="15" customHeight="1" outlineLevel="1">
      <c r="A18" s="415" t="s">
        <v>639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5"/>
      <c r="X18" s="26"/>
      <c r="Y18" s="127"/>
      <c r="Z18" s="38"/>
      <c r="AA18" s="38"/>
      <c r="AB18" s="137"/>
      <c r="AC18" s="135"/>
      <c r="AD18" s="136"/>
      <c r="AE18" s="37"/>
      <c r="AF18" s="37"/>
      <c r="AG18" s="37"/>
    </row>
    <row r="19" spans="2:33" ht="15" customHeight="1" outlineLevel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65" t="s">
        <v>440</v>
      </c>
      <c r="Y19" s="439"/>
      <c r="Z19" s="38">
        <v>987</v>
      </c>
      <c r="AA19" s="38">
        <v>1310</v>
      </c>
      <c r="AB19" s="137">
        <v>1277</v>
      </c>
      <c r="AC19" s="488" t="s">
        <v>439</v>
      </c>
      <c r="AD19" s="489"/>
      <c r="AE19" s="37">
        <v>61</v>
      </c>
      <c r="AF19" s="37">
        <v>43</v>
      </c>
      <c r="AG19" s="37">
        <v>40</v>
      </c>
    </row>
    <row r="20" spans="1:33" ht="15" customHeight="1" outlineLevel="1" thickBo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"/>
      <c r="X20" s="26"/>
      <c r="Y20" s="127"/>
      <c r="Z20" s="38"/>
      <c r="AA20" s="38"/>
      <c r="AB20" s="137"/>
      <c r="AC20" s="135"/>
      <c r="AD20" s="136"/>
      <c r="AE20" s="37"/>
      <c r="AF20" s="37"/>
      <c r="AG20" s="37"/>
    </row>
    <row r="21" spans="1:33" ht="15" customHeight="1" outlineLevel="1">
      <c r="A21" s="327" t="s">
        <v>394</v>
      </c>
      <c r="B21" s="379"/>
      <c r="C21" s="339" t="s">
        <v>442</v>
      </c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 t="s">
        <v>443</v>
      </c>
      <c r="O21" s="339"/>
      <c r="P21" s="339"/>
      <c r="Q21" s="339"/>
      <c r="R21" s="339"/>
      <c r="S21" s="339"/>
      <c r="T21" s="339"/>
      <c r="U21" s="339"/>
      <c r="V21" s="340"/>
      <c r="W21" s="5"/>
      <c r="X21" s="26"/>
      <c r="Y21" s="127"/>
      <c r="Z21" s="38"/>
      <c r="AA21" s="38"/>
      <c r="AB21" s="137"/>
      <c r="AC21" s="499"/>
      <c r="AD21" s="500"/>
      <c r="AE21" s="37"/>
      <c r="AF21" s="37"/>
      <c r="AG21" s="37"/>
    </row>
    <row r="22" spans="1:33" ht="15" customHeight="1" outlineLevel="1">
      <c r="A22" s="327"/>
      <c r="B22" s="379"/>
      <c r="C22" s="506" t="s">
        <v>444</v>
      </c>
      <c r="D22" s="506"/>
      <c r="E22" s="506"/>
      <c r="F22" s="506"/>
      <c r="G22" s="506" t="s">
        <v>424</v>
      </c>
      <c r="H22" s="506"/>
      <c r="I22" s="506" t="s">
        <v>445</v>
      </c>
      <c r="J22" s="506"/>
      <c r="K22" s="506"/>
      <c r="L22" s="506"/>
      <c r="M22" s="506"/>
      <c r="N22" s="506" t="s">
        <v>446</v>
      </c>
      <c r="O22" s="506"/>
      <c r="P22" s="506"/>
      <c r="Q22" s="506"/>
      <c r="R22" s="506"/>
      <c r="S22" s="506" t="s">
        <v>447</v>
      </c>
      <c r="T22" s="506"/>
      <c r="U22" s="506"/>
      <c r="V22" s="479"/>
      <c r="W22" s="5"/>
      <c r="X22" s="278" t="s">
        <v>448</v>
      </c>
      <c r="Y22" s="319"/>
      <c r="Z22" s="38">
        <v>2309</v>
      </c>
      <c r="AA22" s="38">
        <v>4302</v>
      </c>
      <c r="AB22" s="38">
        <v>3259</v>
      </c>
      <c r="AC22" s="499" t="s">
        <v>441</v>
      </c>
      <c r="AD22" s="500"/>
      <c r="AE22" s="37">
        <v>67</v>
      </c>
      <c r="AF22" s="37">
        <v>55</v>
      </c>
      <c r="AG22" s="37">
        <v>55</v>
      </c>
    </row>
    <row r="23" spans="1:33" ht="15" customHeight="1" outlineLevel="1">
      <c r="A23" s="519"/>
      <c r="B23" s="292"/>
      <c r="C23" s="457" t="s">
        <v>449</v>
      </c>
      <c r="D23" s="455"/>
      <c r="E23" s="503" t="s">
        <v>428</v>
      </c>
      <c r="F23" s="504"/>
      <c r="G23" s="303" t="s">
        <v>510</v>
      </c>
      <c r="H23" s="303" t="s">
        <v>511</v>
      </c>
      <c r="I23" s="457" t="s">
        <v>450</v>
      </c>
      <c r="J23" s="455"/>
      <c r="K23" s="457" t="s">
        <v>521</v>
      </c>
      <c r="L23" s="456"/>
      <c r="M23" s="455"/>
      <c r="N23" s="106" t="s">
        <v>451</v>
      </c>
      <c r="O23" s="503" t="s">
        <v>424</v>
      </c>
      <c r="P23" s="504"/>
      <c r="Q23" s="457" t="s">
        <v>452</v>
      </c>
      <c r="R23" s="455"/>
      <c r="S23" s="106" t="s">
        <v>451</v>
      </c>
      <c r="T23" s="503" t="s">
        <v>424</v>
      </c>
      <c r="U23" s="504"/>
      <c r="V23" s="457" t="s">
        <v>453</v>
      </c>
      <c r="W23" s="5"/>
      <c r="X23" s="26"/>
      <c r="Y23" s="127"/>
      <c r="Z23" s="38"/>
      <c r="AA23" s="38"/>
      <c r="AB23" s="137"/>
      <c r="AC23" s="135"/>
      <c r="AD23" s="136"/>
      <c r="AE23" s="37"/>
      <c r="AF23" s="37"/>
      <c r="AG23" s="37"/>
    </row>
    <row r="24" spans="1:33" ht="15" customHeight="1" outlineLevel="1">
      <c r="A24" s="519"/>
      <c r="B24" s="292"/>
      <c r="C24" s="442"/>
      <c r="D24" s="445"/>
      <c r="E24" s="475"/>
      <c r="F24" s="505"/>
      <c r="G24" s="304"/>
      <c r="H24" s="304"/>
      <c r="I24" s="442"/>
      <c r="J24" s="445"/>
      <c r="K24" s="442"/>
      <c r="L24" s="452"/>
      <c r="M24" s="445"/>
      <c r="N24" s="111" t="s">
        <v>455</v>
      </c>
      <c r="O24" s="475"/>
      <c r="P24" s="505"/>
      <c r="Q24" s="442"/>
      <c r="R24" s="445"/>
      <c r="S24" s="111" t="s">
        <v>455</v>
      </c>
      <c r="T24" s="475"/>
      <c r="U24" s="505"/>
      <c r="V24" s="442"/>
      <c r="W24" s="5"/>
      <c r="X24" s="433" t="s">
        <v>456</v>
      </c>
      <c r="Y24" s="422"/>
      <c r="Z24" s="223" t="s">
        <v>657</v>
      </c>
      <c r="AA24" s="38">
        <v>10</v>
      </c>
      <c r="AB24" s="137">
        <v>5</v>
      </c>
      <c r="AC24" s="499"/>
      <c r="AD24" s="500"/>
      <c r="AE24" s="37"/>
      <c r="AF24" s="37"/>
      <c r="AG24" s="37"/>
    </row>
    <row r="25" spans="1:33" ht="15" customHeight="1" outlineLevel="1">
      <c r="A25" s="43"/>
      <c r="B25" s="90"/>
      <c r="Q25" s="1"/>
      <c r="W25" s="5"/>
      <c r="X25" s="26"/>
      <c r="Y25" s="127"/>
      <c r="Z25" s="38"/>
      <c r="AA25" s="38"/>
      <c r="AB25" s="137"/>
      <c r="AC25" s="499" t="s">
        <v>454</v>
      </c>
      <c r="AD25" s="500"/>
      <c r="AE25" s="37">
        <v>412</v>
      </c>
      <c r="AF25" s="37">
        <v>375</v>
      </c>
      <c r="AG25" s="37">
        <v>375</v>
      </c>
    </row>
    <row r="26" spans="1:33" ht="15" customHeight="1" outlineLevel="1">
      <c r="A26" s="248" t="s">
        <v>550</v>
      </c>
      <c r="B26" s="249"/>
      <c r="C26" s="18"/>
      <c r="D26" s="18">
        <v>10</v>
      </c>
      <c r="E26" s="490" t="s">
        <v>657</v>
      </c>
      <c r="F26" s="491"/>
      <c r="G26" s="18">
        <v>343</v>
      </c>
      <c r="H26" s="227" t="s">
        <v>657</v>
      </c>
      <c r="I26" s="491">
        <v>193</v>
      </c>
      <c r="J26" s="491"/>
      <c r="K26" s="491" t="s">
        <v>608</v>
      </c>
      <c r="L26" s="491"/>
      <c r="M26" s="491"/>
      <c r="N26" s="18">
        <v>15</v>
      </c>
      <c r="O26" s="491">
        <v>89</v>
      </c>
      <c r="P26" s="491"/>
      <c r="Q26" s="491">
        <v>105</v>
      </c>
      <c r="R26" s="491"/>
      <c r="S26" s="18">
        <v>127</v>
      </c>
      <c r="T26" s="491">
        <v>663</v>
      </c>
      <c r="U26" s="491"/>
      <c r="V26" s="18">
        <v>187</v>
      </c>
      <c r="W26" s="5"/>
      <c r="X26" s="433" t="s">
        <v>458</v>
      </c>
      <c r="Y26" s="422"/>
      <c r="Z26" s="38">
        <v>47</v>
      </c>
      <c r="AA26" s="38">
        <v>58</v>
      </c>
      <c r="AB26" s="137">
        <v>27</v>
      </c>
      <c r="AC26" s="135"/>
      <c r="AD26" s="136"/>
      <c r="AE26" s="37"/>
      <c r="AF26" s="37"/>
      <c r="AG26" s="37"/>
    </row>
    <row r="27" spans="1:33" ht="15" customHeight="1" outlineLevel="1">
      <c r="A27" s="246" t="s">
        <v>551</v>
      </c>
      <c r="B27" s="247"/>
      <c r="C27" s="18"/>
      <c r="D27" s="18">
        <v>10</v>
      </c>
      <c r="E27" s="490" t="s">
        <v>657</v>
      </c>
      <c r="F27" s="491"/>
      <c r="G27" s="18">
        <v>42</v>
      </c>
      <c r="H27" s="227" t="s">
        <v>657</v>
      </c>
      <c r="I27" s="491">
        <v>207</v>
      </c>
      <c r="J27" s="491"/>
      <c r="K27" s="490" t="s">
        <v>657</v>
      </c>
      <c r="L27" s="491"/>
      <c r="M27" s="491"/>
      <c r="N27" s="18">
        <v>12</v>
      </c>
      <c r="O27" s="491">
        <v>75</v>
      </c>
      <c r="P27" s="491"/>
      <c r="Q27" s="491">
        <v>107</v>
      </c>
      <c r="R27" s="491"/>
      <c r="S27" s="18">
        <v>146</v>
      </c>
      <c r="T27" s="491">
        <v>636</v>
      </c>
      <c r="U27" s="491"/>
      <c r="V27" s="18">
        <v>153</v>
      </c>
      <c r="W27" s="5"/>
      <c r="X27" s="26"/>
      <c r="Y27" s="127"/>
      <c r="Z27" s="38"/>
      <c r="AA27" s="38"/>
      <c r="AB27" s="137"/>
      <c r="AC27" s="488" t="s">
        <v>457</v>
      </c>
      <c r="AD27" s="489"/>
      <c r="AE27" s="138">
        <v>7</v>
      </c>
      <c r="AF27" s="138">
        <v>8</v>
      </c>
      <c r="AG27" s="138">
        <v>8</v>
      </c>
    </row>
    <row r="28" spans="1:33" ht="15" customHeight="1" outlineLevel="1">
      <c r="A28" s="246" t="s">
        <v>552</v>
      </c>
      <c r="B28" s="247"/>
      <c r="C28" s="139"/>
      <c r="D28" s="24">
        <v>8</v>
      </c>
      <c r="E28" s="492" t="s">
        <v>657</v>
      </c>
      <c r="F28" s="493"/>
      <c r="G28" s="24">
        <v>25</v>
      </c>
      <c r="H28" s="232" t="s">
        <v>657</v>
      </c>
      <c r="I28" s="493">
        <v>88</v>
      </c>
      <c r="J28" s="493"/>
      <c r="K28" s="492" t="s">
        <v>657</v>
      </c>
      <c r="L28" s="493"/>
      <c r="M28" s="493"/>
      <c r="N28" s="24">
        <v>18</v>
      </c>
      <c r="O28" s="493">
        <v>61</v>
      </c>
      <c r="P28" s="493"/>
      <c r="Q28" s="493">
        <v>122</v>
      </c>
      <c r="R28" s="493"/>
      <c r="S28" s="24">
        <v>141</v>
      </c>
      <c r="T28" s="491">
        <v>705</v>
      </c>
      <c r="U28" s="491"/>
      <c r="V28" s="24">
        <v>192</v>
      </c>
      <c r="W28" s="5"/>
      <c r="X28" s="433" t="s">
        <v>460</v>
      </c>
      <c r="Y28" s="422"/>
      <c r="Z28" s="38">
        <v>360</v>
      </c>
      <c r="AA28" s="38">
        <v>1776</v>
      </c>
      <c r="AB28" s="137">
        <v>1628</v>
      </c>
      <c r="AC28" s="135"/>
      <c r="AD28" s="136"/>
      <c r="AE28" s="37"/>
      <c r="AF28" s="37"/>
      <c r="AG28" s="37"/>
    </row>
    <row r="29" spans="1:33" ht="15" customHeight="1" outlineLevel="1">
      <c r="A29" s="246" t="s">
        <v>553</v>
      </c>
      <c r="B29" s="247"/>
      <c r="C29" s="139"/>
      <c r="D29" s="24">
        <v>7</v>
      </c>
      <c r="E29" s="492" t="s">
        <v>657</v>
      </c>
      <c r="F29" s="493"/>
      <c r="G29" s="24">
        <v>5</v>
      </c>
      <c r="H29" s="232" t="s">
        <v>657</v>
      </c>
      <c r="I29" s="493">
        <v>140</v>
      </c>
      <c r="J29" s="493"/>
      <c r="K29" s="492" t="s">
        <v>657</v>
      </c>
      <c r="L29" s="493"/>
      <c r="M29" s="493"/>
      <c r="N29" s="24">
        <v>15</v>
      </c>
      <c r="O29" s="493">
        <v>58</v>
      </c>
      <c r="P29" s="493"/>
      <c r="Q29" s="493">
        <v>132</v>
      </c>
      <c r="R29" s="493"/>
      <c r="S29" s="24">
        <v>137</v>
      </c>
      <c r="T29" s="491">
        <v>787</v>
      </c>
      <c r="U29" s="491"/>
      <c r="V29" s="24">
        <v>215</v>
      </c>
      <c r="W29" s="5"/>
      <c r="X29" s="26"/>
      <c r="Y29" s="127"/>
      <c r="Z29" s="38"/>
      <c r="AA29" s="38"/>
      <c r="AB29" s="137"/>
      <c r="AC29" s="488" t="s">
        <v>459</v>
      </c>
      <c r="AD29" s="489"/>
      <c r="AE29" s="37">
        <v>399</v>
      </c>
      <c r="AF29" s="37">
        <v>363</v>
      </c>
      <c r="AG29" s="37">
        <v>363</v>
      </c>
    </row>
    <row r="30" spans="1:33" ht="15" customHeight="1" outlineLevel="1">
      <c r="A30" s="246" t="s">
        <v>554</v>
      </c>
      <c r="B30" s="247"/>
      <c r="C30" s="191"/>
      <c r="D30" s="189">
        <v>5</v>
      </c>
      <c r="E30" s="502" t="s">
        <v>657</v>
      </c>
      <c r="F30" s="502"/>
      <c r="G30" s="189">
        <v>3</v>
      </c>
      <c r="H30" s="189" t="s">
        <v>657</v>
      </c>
      <c r="I30" s="502">
        <v>106</v>
      </c>
      <c r="J30" s="502"/>
      <c r="K30" s="502" t="s">
        <v>657</v>
      </c>
      <c r="L30" s="502"/>
      <c r="M30" s="502"/>
      <c r="N30" s="189">
        <v>28</v>
      </c>
      <c r="O30" s="502">
        <v>57</v>
      </c>
      <c r="P30" s="502"/>
      <c r="Q30" s="502">
        <v>143</v>
      </c>
      <c r="R30" s="502"/>
      <c r="S30" s="189">
        <v>133</v>
      </c>
      <c r="T30" s="496">
        <v>781</v>
      </c>
      <c r="U30" s="496"/>
      <c r="V30" s="189">
        <v>218</v>
      </c>
      <c r="W30" s="5"/>
      <c r="X30" s="433" t="s">
        <v>461</v>
      </c>
      <c r="Y30" s="422"/>
      <c r="Z30" s="38">
        <v>57</v>
      </c>
      <c r="AA30" s="38">
        <v>81</v>
      </c>
      <c r="AB30" s="137">
        <v>47</v>
      </c>
      <c r="AC30" s="135"/>
      <c r="AD30" s="136"/>
      <c r="AE30" s="37"/>
      <c r="AF30" s="37"/>
      <c r="AG30" s="37"/>
    </row>
    <row r="31" spans="1:33" ht="15" customHeight="1" outlineLevel="1">
      <c r="A31" s="87"/>
      <c r="B31" s="129"/>
      <c r="C31" s="86"/>
      <c r="D31" s="87"/>
      <c r="E31" s="498"/>
      <c r="F31" s="498"/>
      <c r="G31" s="87"/>
      <c r="H31" s="87"/>
      <c r="I31" s="498"/>
      <c r="J31" s="498"/>
      <c r="K31" s="498"/>
      <c r="L31" s="498"/>
      <c r="M31" s="498"/>
      <c r="N31" s="87"/>
      <c r="O31" s="498"/>
      <c r="P31" s="498"/>
      <c r="Q31" s="498"/>
      <c r="R31" s="498"/>
      <c r="S31" s="87"/>
      <c r="T31" s="498"/>
      <c r="U31" s="498"/>
      <c r="V31" s="87"/>
      <c r="W31" s="5"/>
      <c r="X31" s="26"/>
      <c r="Y31" s="127"/>
      <c r="Z31" s="38"/>
      <c r="AA31" s="38"/>
      <c r="AB31" s="137"/>
      <c r="AC31" s="135"/>
      <c r="AD31" s="136"/>
      <c r="AE31" s="37"/>
      <c r="AF31" s="37"/>
      <c r="AG31" s="37"/>
    </row>
    <row r="32" spans="1:33" ht="15" customHeight="1" outlineLevel="1">
      <c r="A32" s="1" t="s">
        <v>530</v>
      </c>
      <c r="Q32" s="1"/>
      <c r="W32" s="5"/>
      <c r="X32" s="433" t="s">
        <v>463</v>
      </c>
      <c r="Y32" s="422"/>
      <c r="Z32" s="38">
        <v>1446</v>
      </c>
      <c r="AA32" s="38">
        <v>1711</v>
      </c>
      <c r="AB32" s="137">
        <v>1036</v>
      </c>
      <c r="AC32" s="135"/>
      <c r="AD32" s="136"/>
      <c r="AE32" s="37"/>
      <c r="AF32" s="37"/>
      <c r="AG32" s="37"/>
    </row>
    <row r="33" spans="17:33" ht="15" customHeight="1" outlineLevel="1">
      <c r="Q33" s="1"/>
      <c r="W33" s="5"/>
      <c r="X33" s="26"/>
      <c r="Y33" s="127"/>
      <c r="Z33" s="38"/>
      <c r="AA33" s="38"/>
      <c r="AB33" s="137"/>
      <c r="AC33" s="499" t="s">
        <v>462</v>
      </c>
      <c r="AD33" s="500"/>
      <c r="AE33" s="37">
        <v>2504</v>
      </c>
      <c r="AF33" s="37">
        <v>2752</v>
      </c>
      <c r="AG33" s="37">
        <v>2904</v>
      </c>
    </row>
    <row r="34" spans="17:33" ht="15" customHeight="1" outlineLevel="1">
      <c r="Q34" s="1"/>
      <c r="W34" s="5"/>
      <c r="X34" s="265" t="s">
        <v>465</v>
      </c>
      <c r="Y34" s="439"/>
      <c r="Z34" s="38">
        <v>5</v>
      </c>
      <c r="AA34" s="223" t="s">
        <v>657</v>
      </c>
      <c r="AB34" s="137">
        <v>8</v>
      </c>
      <c r="AC34" s="135"/>
      <c r="AD34" s="136"/>
      <c r="AE34" s="37"/>
      <c r="AF34" s="37"/>
      <c r="AG34" s="37"/>
    </row>
    <row r="35" spans="1:33" ht="18" customHeight="1" outlineLevel="1">
      <c r="A35" s="446" t="s">
        <v>600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"/>
      <c r="X35" s="26"/>
      <c r="Y35" s="127"/>
      <c r="Z35" s="38"/>
      <c r="AA35" s="38"/>
      <c r="AB35" s="137"/>
      <c r="AC35" s="488" t="s">
        <v>464</v>
      </c>
      <c r="AD35" s="489"/>
      <c r="AE35" s="37">
        <v>70</v>
      </c>
      <c r="AF35" s="37">
        <v>70</v>
      </c>
      <c r="AG35" s="37">
        <v>66</v>
      </c>
    </row>
    <row r="36" spans="17:33" ht="15" customHeight="1" outlineLevel="1" thickBot="1">
      <c r="Q36" s="1"/>
      <c r="U36" s="1" t="s">
        <v>416</v>
      </c>
      <c r="W36" s="5"/>
      <c r="X36" s="433" t="s">
        <v>467</v>
      </c>
      <c r="Y36" s="422"/>
      <c r="Z36" s="38">
        <v>12</v>
      </c>
      <c r="AA36" s="38">
        <v>34</v>
      </c>
      <c r="AB36" s="137">
        <v>13</v>
      </c>
      <c r="AC36" s="135"/>
      <c r="AD36" s="136"/>
      <c r="AE36" s="37"/>
      <c r="AF36" s="37"/>
      <c r="AG36" s="37"/>
    </row>
    <row r="37" spans="1:33" ht="15" customHeight="1" outlineLevel="1">
      <c r="A37" s="524" t="s">
        <v>468</v>
      </c>
      <c r="B37" s="525"/>
      <c r="C37" s="525"/>
      <c r="D37" s="526" t="s">
        <v>555</v>
      </c>
      <c r="E37" s="527"/>
      <c r="F37" s="527"/>
      <c r="G37" s="524"/>
      <c r="H37" s="525" t="s">
        <v>556</v>
      </c>
      <c r="I37" s="525"/>
      <c r="J37" s="525"/>
      <c r="K37" s="525" t="s">
        <v>537</v>
      </c>
      <c r="L37" s="525"/>
      <c r="M37" s="525"/>
      <c r="N37" s="525"/>
      <c r="O37" s="525"/>
      <c r="P37" s="525" t="s">
        <v>532</v>
      </c>
      <c r="Q37" s="525"/>
      <c r="R37" s="525"/>
      <c r="S37" s="525"/>
      <c r="T37" s="525" t="s">
        <v>523</v>
      </c>
      <c r="U37" s="525"/>
      <c r="V37" s="526"/>
      <c r="W37" s="5"/>
      <c r="X37" s="26"/>
      <c r="Y37" s="127"/>
      <c r="Z37" s="38"/>
      <c r="AA37" s="38"/>
      <c r="AB37" s="137"/>
      <c r="AC37" s="488" t="s">
        <v>466</v>
      </c>
      <c r="AD37" s="489"/>
      <c r="AE37" s="138">
        <v>140</v>
      </c>
      <c r="AF37" s="138">
        <v>140</v>
      </c>
      <c r="AG37" s="138">
        <v>140</v>
      </c>
    </row>
    <row r="38" spans="1:33" ht="15" customHeight="1" outlineLevel="1">
      <c r="A38" s="43"/>
      <c r="B38" s="43"/>
      <c r="C38" s="90"/>
      <c r="D38" s="5"/>
      <c r="Q38" s="1"/>
      <c r="W38" s="5"/>
      <c r="X38" s="433" t="s">
        <v>470</v>
      </c>
      <c r="Y38" s="422"/>
      <c r="Z38" s="38">
        <v>50</v>
      </c>
      <c r="AA38" s="38">
        <v>41</v>
      </c>
      <c r="AB38" s="137">
        <v>80</v>
      </c>
      <c r="AC38" s="135"/>
      <c r="AD38" s="136"/>
      <c r="AE38" s="37"/>
      <c r="AF38" s="37"/>
      <c r="AG38" s="37"/>
    </row>
    <row r="39" spans="1:34" ht="15" customHeight="1" outlineLevel="1">
      <c r="A39" s="316" t="s">
        <v>395</v>
      </c>
      <c r="B39" s="316"/>
      <c r="C39" s="497"/>
      <c r="D39" s="148"/>
      <c r="E39" s="496">
        <f>SUM(E41,E59,E63,E67)</f>
        <v>412</v>
      </c>
      <c r="F39" s="496"/>
      <c r="G39" s="496"/>
      <c r="H39" s="496">
        <f>SUM(H41,H59,H63,H67)</f>
        <v>233</v>
      </c>
      <c r="I39" s="496"/>
      <c r="J39" s="496"/>
      <c r="K39" s="496">
        <f>SUM(K41,K59,K63,K67)</f>
        <v>154</v>
      </c>
      <c r="L39" s="496"/>
      <c r="M39" s="496"/>
      <c r="N39" s="496"/>
      <c r="O39" s="496"/>
      <c r="P39" s="190"/>
      <c r="Q39" s="496">
        <f>SUM(P41,P59,P63,P67)</f>
        <v>130</v>
      </c>
      <c r="R39" s="496"/>
      <c r="S39" s="496"/>
      <c r="T39" s="496">
        <f>SUM(T41,T59,T63,T67)</f>
        <v>66</v>
      </c>
      <c r="U39" s="496"/>
      <c r="V39" s="496"/>
      <c r="W39" s="153"/>
      <c r="X39" s="26"/>
      <c r="Y39" s="188"/>
      <c r="Z39" s="187"/>
      <c r="AA39" s="187"/>
      <c r="AB39" s="186"/>
      <c r="AC39" s="488" t="s">
        <v>469</v>
      </c>
      <c r="AD39" s="489"/>
      <c r="AE39" s="37">
        <v>54</v>
      </c>
      <c r="AF39" s="37">
        <v>334</v>
      </c>
      <c r="AG39" s="37">
        <v>218</v>
      </c>
      <c r="AH39" s="36"/>
    </row>
    <row r="40" spans="1:33" ht="15" customHeight="1" outlineLevel="1">
      <c r="A40" s="26"/>
      <c r="B40" s="26"/>
      <c r="C40" s="127"/>
      <c r="D40" s="26"/>
      <c r="E40" s="494"/>
      <c r="F40" s="494"/>
      <c r="G40" s="494"/>
      <c r="H40" s="494"/>
      <c r="I40" s="494"/>
      <c r="J40" s="494"/>
      <c r="K40" s="332"/>
      <c r="L40" s="332"/>
      <c r="M40" s="332"/>
      <c r="N40" s="332"/>
      <c r="O40" s="332"/>
      <c r="P40" s="198"/>
      <c r="Q40" s="494"/>
      <c r="R40" s="494"/>
      <c r="S40" s="494"/>
      <c r="T40" s="494"/>
      <c r="U40" s="494"/>
      <c r="V40" s="494"/>
      <c r="W40" s="5"/>
      <c r="X40" s="265" t="s">
        <v>472</v>
      </c>
      <c r="Y40" s="439"/>
      <c r="Z40" s="223" t="s">
        <v>657</v>
      </c>
      <c r="AA40" s="223" t="s">
        <v>657</v>
      </c>
      <c r="AB40" s="237" t="s">
        <v>657</v>
      </c>
      <c r="AC40" s="488" t="s">
        <v>471</v>
      </c>
      <c r="AD40" s="489"/>
      <c r="AE40" s="37"/>
      <c r="AF40" s="37"/>
      <c r="AG40" s="37"/>
    </row>
    <row r="41" spans="1:33" ht="15" customHeight="1" outlineLevel="1">
      <c r="A41" s="278" t="s">
        <v>245</v>
      </c>
      <c r="B41" s="278"/>
      <c r="C41" s="319"/>
      <c r="D41" s="26"/>
      <c r="E41" s="494">
        <f>SUM(E42:G57)</f>
        <v>396</v>
      </c>
      <c r="F41" s="494"/>
      <c r="G41" s="494"/>
      <c r="H41" s="494">
        <f>SUM(H42:J57)</f>
        <v>222</v>
      </c>
      <c r="I41" s="494"/>
      <c r="J41" s="494"/>
      <c r="K41" s="494">
        <f>SUM(K42:O57)</f>
        <v>144</v>
      </c>
      <c r="L41" s="494"/>
      <c r="M41" s="494"/>
      <c r="N41" s="494"/>
      <c r="O41" s="494"/>
      <c r="P41" s="494">
        <f>SUM(P42:S57)</f>
        <v>121</v>
      </c>
      <c r="Q41" s="494"/>
      <c r="R41" s="494"/>
      <c r="S41" s="494"/>
      <c r="T41" s="494">
        <f>SUM(T42:V57)</f>
        <v>65</v>
      </c>
      <c r="U41" s="494"/>
      <c r="V41" s="494"/>
      <c r="W41" s="5"/>
      <c r="X41" s="26"/>
      <c r="Y41" s="127"/>
      <c r="Z41" s="38"/>
      <c r="AA41" s="38"/>
      <c r="AB41" s="137"/>
      <c r="AC41" s="185"/>
      <c r="AD41" s="184"/>
      <c r="AE41" s="183"/>
      <c r="AF41" s="183"/>
      <c r="AG41" s="183"/>
    </row>
    <row r="42" spans="1:33" ht="15" customHeight="1" outlineLevel="1">
      <c r="A42" s="26"/>
      <c r="B42" s="278" t="s">
        <v>474</v>
      </c>
      <c r="C42" s="319"/>
      <c r="D42" s="26"/>
      <c r="E42" s="494">
        <v>0</v>
      </c>
      <c r="F42" s="494"/>
      <c r="G42" s="494"/>
      <c r="H42" s="490" t="s">
        <v>657</v>
      </c>
      <c r="I42" s="494"/>
      <c r="J42" s="494"/>
      <c r="K42" s="490" t="s">
        <v>657</v>
      </c>
      <c r="L42" s="494"/>
      <c r="M42" s="494"/>
      <c r="N42" s="494"/>
      <c r="O42" s="494"/>
      <c r="P42" s="490" t="s">
        <v>657</v>
      </c>
      <c r="Q42" s="494"/>
      <c r="R42" s="494"/>
      <c r="S42" s="494"/>
      <c r="T42" s="494">
        <v>2</v>
      </c>
      <c r="U42" s="494"/>
      <c r="V42" s="494"/>
      <c r="W42" s="5"/>
      <c r="X42" s="26"/>
      <c r="Y42" s="127"/>
      <c r="Z42" s="38"/>
      <c r="AA42" s="38"/>
      <c r="AB42" s="137"/>
      <c r="AC42" s="488" t="s">
        <v>473</v>
      </c>
      <c r="AD42" s="489"/>
      <c r="AE42" s="37">
        <v>16</v>
      </c>
      <c r="AF42" s="37">
        <v>14</v>
      </c>
      <c r="AG42" s="37">
        <v>14</v>
      </c>
    </row>
    <row r="43" spans="1:33" ht="15" customHeight="1" outlineLevel="1">
      <c r="A43" s="26"/>
      <c r="B43" s="278" t="s">
        <v>476</v>
      </c>
      <c r="C43" s="319"/>
      <c r="D43" s="26"/>
      <c r="E43" s="494">
        <v>0</v>
      </c>
      <c r="F43" s="494"/>
      <c r="G43" s="494"/>
      <c r="H43" s="494">
        <v>0</v>
      </c>
      <c r="I43" s="494"/>
      <c r="J43" s="494"/>
      <c r="K43" s="494">
        <v>0</v>
      </c>
      <c r="L43" s="494"/>
      <c r="M43" s="494"/>
      <c r="N43" s="494"/>
      <c r="O43" s="494"/>
      <c r="P43" s="494">
        <v>0</v>
      </c>
      <c r="Q43" s="494"/>
      <c r="R43" s="494"/>
      <c r="S43" s="494"/>
      <c r="T43" s="494">
        <v>0</v>
      </c>
      <c r="U43" s="494"/>
      <c r="V43" s="494"/>
      <c r="W43" s="5"/>
      <c r="X43" s="278" t="s">
        <v>477</v>
      </c>
      <c r="Y43" s="319"/>
      <c r="Z43" s="38">
        <v>154</v>
      </c>
      <c r="AA43" s="38">
        <v>120</v>
      </c>
      <c r="AB43" s="137">
        <v>187</v>
      </c>
      <c r="AC43" s="135"/>
      <c r="AD43" s="136"/>
      <c r="AE43" s="37"/>
      <c r="AF43" s="37"/>
      <c r="AG43" s="37"/>
    </row>
    <row r="44" spans="1:33" ht="15" customHeight="1" outlineLevel="1">
      <c r="A44" s="26"/>
      <c r="B44" s="278" t="s">
        <v>478</v>
      </c>
      <c r="C44" s="319"/>
      <c r="D44" s="26"/>
      <c r="E44" s="494">
        <v>6</v>
      </c>
      <c r="F44" s="494"/>
      <c r="G44" s="494"/>
      <c r="H44" s="494">
        <v>1</v>
      </c>
      <c r="I44" s="494"/>
      <c r="J44" s="494"/>
      <c r="K44" s="494">
        <v>1</v>
      </c>
      <c r="L44" s="494"/>
      <c r="M44" s="494"/>
      <c r="N44" s="494"/>
      <c r="O44" s="494"/>
      <c r="P44" s="494">
        <v>1</v>
      </c>
      <c r="Q44" s="494"/>
      <c r="R44" s="494"/>
      <c r="S44" s="494"/>
      <c r="T44" s="494">
        <v>0</v>
      </c>
      <c r="U44" s="494"/>
      <c r="V44" s="494"/>
      <c r="W44" s="5"/>
      <c r="X44" s="26"/>
      <c r="Y44" s="127"/>
      <c r="Z44" s="38"/>
      <c r="AA44" s="38"/>
      <c r="AB44" s="137"/>
      <c r="AC44" s="488" t="s">
        <v>475</v>
      </c>
      <c r="AD44" s="489"/>
      <c r="AE44" s="37">
        <v>799</v>
      </c>
      <c r="AF44" s="37">
        <v>733</v>
      </c>
      <c r="AG44" s="37">
        <v>807</v>
      </c>
    </row>
    <row r="45" spans="1:33" ht="15" customHeight="1" outlineLevel="1">
      <c r="A45" s="26"/>
      <c r="B45" s="278" t="s">
        <v>480</v>
      </c>
      <c r="C45" s="319"/>
      <c r="D45" s="26"/>
      <c r="E45" s="494">
        <v>5</v>
      </c>
      <c r="F45" s="494"/>
      <c r="G45" s="494"/>
      <c r="H45" s="494">
        <v>0</v>
      </c>
      <c r="I45" s="494"/>
      <c r="J45" s="494"/>
      <c r="K45" s="494">
        <v>0</v>
      </c>
      <c r="L45" s="494"/>
      <c r="M45" s="494"/>
      <c r="N45" s="494"/>
      <c r="O45" s="494"/>
      <c r="P45" s="494">
        <v>0</v>
      </c>
      <c r="Q45" s="494"/>
      <c r="R45" s="494"/>
      <c r="S45" s="494"/>
      <c r="T45" s="494">
        <v>0</v>
      </c>
      <c r="U45" s="494"/>
      <c r="V45" s="494"/>
      <c r="W45" s="5"/>
      <c r="X45" s="265" t="s">
        <v>481</v>
      </c>
      <c r="Y45" s="439"/>
      <c r="Z45" s="38">
        <v>137</v>
      </c>
      <c r="AA45" s="38">
        <v>105</v>
      </c>
      <c r="AB45" s="137">
        <v>165</v>
      </c>
      <c r="AC45" s="135"/>
      <c r="AD45" s="136"/>
      <c r="AE45" s="37"/>
      <c r="AF45" s="37"/>
      <c r="AG45" s="37"/>
    </row>
    <row r="46" spans="1:33" ht="15" customHeight="1" outlineLevel="1">
      <c r="A46" s="26"/>
      <c r="B46" s="278" t="s">
        <v>482</v>
      </c>
      <c r="C46" s="319"/>
      <c r="D46" s="26"/>
      <c r="E46" s="494">
        <v>18</v>
      </c>
      <c r="F46" s="494"/>
      <c r="G46" s="494"/>
      <c r="H46" s="494">
        <v>35</v>
      </c>
      <c r="I46" s="494"/>
      <c r="J46" s="494"/>
      <c r="K46" s="494">
        <v>41</v>
      </c>
      <c r="L46" s="494"/>
      <c r="M46" s="494"/>
      <c r="N46" s="494"/>
      <c r="O46" s="494"/>
      <c r="P46" s="494">
        <v>42</v>
      </c>
      <c r="Q46" s="494"/>
      <c r="R46" s="494"/>
      <c r="S46" s="494"/>
      <c r="T46" s="494">
        <v>22</v>
      </c>
      <c r="U46" s="494"/>
      <c r="V46" s="494"/>
      <c r="W46" s="5"/>
      <c r="X46" s="26"/>
      <c r="Y46" s="127"/>
      <c r="Z46" s="38"/>
      <c r="AA46" s="38"/>
      <c r="AB46" s="137"/>
      <c r="AC46" s="488" t="s">
        <v>479</v>
      </c>
      <c r="AD46" s="489"/>
      <c r="AE46" s="37">
        <v>57</v>
      </c>
      <c r="AF46" s="37">
        <v>51</v>
      </c>
      <c r="AG46" s="37">
        <v>55</v>
      </c>
    </row>
    <row r="47" spans="1:33" ht="15" customHeight="1" outlineLevel="1">
      <c r="A47" s="26"/>
      <c r="B47" s="278" t="s">
        <v>483</v>
      </c>
      <c r="C47" s="319"/>
      <c r="D47" s="26"/>
      <c r="E47" s="494">
        <v>15</v>
      </c>
      <c r="F47" s="494"/>
      <c r="G47" s="494"/>
      <c r="H47" s="494">
        <v>11</v>
      </c>
      <c r="I47" s="494"/>
      <c r="J47" s="494"/>
      <c r="K47" s="494">
        <v>6</v>
      </c>
      <c r="L47" s="494"/>
      <c r="M47" s="494"/>
      <c r="N47" s="494"/>
      <c r="O47" s="494"/>
      <c r="P47" s="494">
        <v>4</v>
      </c>
      <c r="Q47" s="494"/>
      <c r="R47" s="494"/>
      <c r="S47" s="494"/>
      <c r="T47" s="494">
        <v>1</v>
      </c>
      <c r="U47" s="494"/>
      <c r="V47" s="494"/>
      <c r="W47" s="5"/>
      <c r="X47" s="26"/>
      <c r="Y47" s="127"/>
      <c r="Z47" s="38"/>
      <c r="AA47" s="38"/>
      <c r="AB47" s="137"/>
      <c r="AC47" s="135"/>
      <c r="AD47" s="136"/>
      <c r="AE47" s="37"/>
      <c r="AF47" s="37"/>
      <c r="AG47" s="37"/>
    </row>
    <row r="48" spans="1:33" ht="15" customHeight="1" outlineLevel="1">
      <c r="A48" s="26"/>
      <c r="B48" s="278" t="s">
        <v>485</v>
      </c>
      <c r="C48" s="319"/>
      <c r="D48" s="26"/>
      <c r="E48" s="494"/>
      <c r="F48" s="494"/>
      <c r="G48" s="494"/>
      <c r="H48" s="494">
        <v>1</v>
      </c>
      <c r="I48" s="494"/>
      <c r="J48" s="494"/>
      <c r="K48" s="494">
        <v>1</v>
      </c>
      <c r="L48" s="494"/>
      <c r="M48" s="494"/>
      <c r="N48" s="494"/>
      <c r="O48" s="494"/>
      <c r="P48" s="494">
        <v>1</v>
      </c>
      <c r="Q48" s="494"/>
      <c r="R48" s="494"/>
      <c r="S48" s="494"/>
      <c r="T48" s="494">
        <v>1</v>
      </c>
      <c r="U48" s="494"/>
      <c r="V48" s="494"/>
      <c r="W48" s="5"/>
      <c r="X48" s="278" t="s">
        <v>605</v>
      </c>
      <c r="Y48" s="319"/>
      <c r="Z48" s="38">
        <v>77</v>
      </c>
      <c r="AA48" s="38">
        <v>68</v>
      </c>
      <c r="AB48" s="137">
        <v>30</v>
      </c>
      <c r="AC48" s="135"/>
      <c r="AD48" s="136"/>
      <c r="AE48" s="37"/>
      <c r="AF48" s="37"/>
      <c r="AG48" s="37"/>
    </row>
    <row r="49" spans="1:33" ht="15" customHeight="1" outlineLevel="1">
      <c r="A49" s="26"/>
      <c r="B49" s="278" t="s">
        <v>486</v>
      </c>
      <c r="C49" s="319"/>
      <c r="D49" s="26"/>
      <c r="E49" s="494">
        <v>30</v>
      </c>
      <c r="F49" s="494"/>
      <c r="G49" s="494"/>
      <c r="H49" s="494">
        <v>10</v>
      </c>
      <c r="I49" s="494"/>
      <c r="J49" s="494"/>
      <c r="K49" s="494">
        <v>11</v>
      </c>
      <c r="L49" s="494"/>
      <c r="M49" s="494"/>
      <c r="N49" s="494"/>
      <c r="O49" s="494"/>
      <c r="P49" s="494">
        <v>11</v>
      </c>
      <c r="Q49" s="494"/>
      <c r="R49" s="494"/>
      <c r="S49" s="494"/>
      <c r="T49" s="494">
        <v>13</v>
      </c>
      <c r="U49" s="494"/>
      <c r="V49" s="494"/>
      <c r="W49" s="5"/>
      <c r="X49" s="26"/>
      <c r="Y49" s="127"/>
      <c r="Z49" s="38"/>
      <c r="AA49" s="38"/>
      <c r="AB49" s="137"/>
      <c r="AC49" s="499" t="s">
        <v>484</v>
      </c>
      <c r="AD49" s="500"/>
      <c r="AE49" s="37">
        <v>13</v>
      </c>
      <c r="AF49" s="37">
        <v>13</v>
      </c>
      <c r="AG49" s="37">
        <v>120</v>
      </c>
    </row>
    <row r="50" spans="1:33" ht="15" customHeight="1" outlineLevel="1">
      <c r="A50" s="26"/>
      <c r="B50" s="278" t="s">
        <v>487</v>
      </c>
      <c r="C50" s="319"/>
      <c r="D50" s="26"/>
      <c r="E50" s="494">
        <v>231</v>
      </c>
      <c r="F50" s="494"/>
      <c r="G50" s="494"/>
      <c r="H50" s="494">
        <v>124</v>
      </c>
      <c r="I50" s="494"/>
      <c r="J50" s="494"/>
      <c r="K50" s="494">
        <v>63</v>
      </c>
      <c r="L50" s="494"/>
      <c r="M50" s="494"/>
      <c r="N50" s="494"/>
      <c r="O50" s="494"/>
      <c r="P50" s="494">
        <v>48</v>
      </c>
      <c r="Q50" s="494"/>
      <c r="R50" s="494"/>
      <c r="S50" s="494"/>
      <c r="T50" s="494">
        <v>18</v>
      </c>
      <c r="U50" s="494"/>
      <c r="V50" s="494"/>
      <c r="W50" s="5"/>
      <c r="X50" s="265" t="s">
        <v>488</v>
      </c>
      <c r="Y50" s="439"/>
      <c r="Z50" s="38">
        <v>68</v>
      </c>
      <c r="AA50" s="38">
        <v>47</v>
      </c>
      <c r="AB50" s="137">
        <v>16</v>
      </c>
      <c r="AC50" s="135"/>
      <c r="AD50" s="136"/>
      <c r="AE50" s="37"/>
      <c r="AF50" s="37"/>
      <c r="AG50" s="37"/>
    </row>
    <row r="51" spans="1:33" ht="15" customHeight="1" outlineLevel="1">
      <c r="A51" s="26"/>
      <c r="B51" s="278" t="s">
        <v>490</v>
      </c>
      <c r="C51" s="319"/>
      <c r="D51" s="26"/>
      <c r="E51" s="494">
        <v>27</v>
      </c>
      <c r="F51" s="494"/>
      <c r="G51" s="494"/>
      <c r="H51" s="494">
        <v>2</v>
      </c>
      <c r="I51" s="494"/>
      <c r="J51" s="494"/>
      <c r="K51" s="494">
        <v>2</v>
      </c>
      <c r="L51" s="494"/>
      <c r="M51" s="494"/>
      <c r="N51" s="494"/>
      <c r="O51" s="494"/>
      <c r="P51" s="494">
        <v>2</v>
      </c>
      <c r="Q51" s="494"/>
      <c r="R51" s="494"/>
      <c r="S51" s="494"/>
      <c r="T51" s="494">
        <v>2</v>
      </c>
      <c r="U51" s="494"/>
      <c r="V51" s="494"/>
      <c r="W51" s="5"/>
      <c r="X51" s="26"/>
      <c r="Y51" s="127"/>
      <c r="Z51" s="38"/>
      <c r="AA51" s="38"/>
      <c r="AB51" s="137"/>
      <c r="AC51" s="135"/>
      <c r="AD51" s="136"/>
      <c r="AE51" s="37"/>
      <c r="AF51" s="37"/>
      <c r="AG51" s="37"/>
    </row>
    <row r="52" spans="1:33" ht="15" customHeight="1" outlineLevel="1">
      <c r="A52" s="26"/>
      <c r="B52" s="278" t="s">
        <v>491</v>
      </c>
      <c r="C52" s="319"/>
      <c r="D52" s="26"/>
      <c r="E52" s="490" t="s">
        <v>657</v>
      </c>
      <c r="F52" s="494"/>
      <c r="G52" s="494"/>
      <c r="H52" s="494">
        <v>0</v>
      </c>
      <c r="I52" s="494"/>
      <c r="J52" s="494"/>
      <c r="K52" s="494">
        <v>0</v>
      </c>
      <c r="L52" s="494"/>
      <c r="M52" s="494"/>
      <c r="N52" s="494"/>
      <c r="O52" s="494"/>
      <c r="P52" s="494">
        <v>0</v>
      </c>
      <c r="Q52" s="494"/>
      <c r="R52" s="494"/>
      <c r="S52" s="494"/>
      <c r="T52" s="494">
        <v>0</v>
      </c>
      <c r="U52" s="494"/>
      <c r="V52" s="494"/>
      <c r="W52" s="5"/>
      <c r="X52" s="26"/>
      <c r="Y52" s="127"/>
      <c r="Z52" s="38"/>
      <c r="AA52" s="38"/>
      <c r="AB52" s="137"/>
      <c r="AC52" s="499" t="s">
        <v>489</v>
      </c>
      <c r="AD52" s="500"/>
      <c r="AE52" s="37">
        <v>738</v>
      </c>
      <c r="AF52" s="37">
        <v>1189</v>
      </c>
      <c r="AG52" s="37">
        <v>1177</v>
      </c>
    </row>
    <row r="53" spans="1:33" ht="15" customHeight="1" outlineLevel="1">
      <c r="A53" s="26"/>
      <c r="B53" s="278" t="s">
        <v>493</v>
      </c>
      <c r="C53" s="319"/>
      <c r="D53" s="26"/>
      <c r="E53" s="494">
        <v>4</v>
      </c>
      <c r="F53" s="494"/>
      <c r="G53" s="494"/>
      <c r="H53" s="494">
        <v>3</v>
      </c>
      <c r="I53" s="494"/>
      <c r="J53" s="494"/>
      <c r="K53" s="494">
        <v>4</v>
      </c>
      <c r="L53" s="494"/>
      <c r="M53" s="494"/>
      <c r="N53" s="494"/>
      <c r="O53" s="494"/>
      <c r="P53" s="494">
        <v>3</v>
      </c>
      <c r="Q53" s="494"/>
      <c r="R53" s="494"/>
      <c r="S53" s="494"/>
      <c r="T53" s="494">
        <v>1</v>
      </c>
      <c r="U53" s="494"/>
      <c r="V53" s="494"/>
      <c r="W53" s="5"/>
      <c r="X53" s="278" t="s">
        <v>494</v>
      </c>
      <c r="Y53" s="319"/>
      <c r="Z53" s="38">
        <v>420</v>
      </c>
      <c r="AA53" s="38">
        <v>443</v>
      </c>
      <c r="AB53" s="137">
        <v>405</v>
      </c>
      <c r="AC53" s="135"/>
      <c r="AD53" s="136"/>
      <c r="AE53" s="37"/>
      <c r="AF53" s="37"/>
      <c r="AG53" s="37"/>
    </row>
    <row r="54" spans="1:33" ht="15" customHeight="1" outlineLevel="1">
      <c r="A54" s="26"/>
      <c r="B54" s="278" t="s">
        <v>495</v>
      </c>
      <c r="C54" s="319"/>
      <c r="D54" s="26"/>
      <c r="E54" s="494">
        <v>0</v>
      </c>
      <c r="F54" s="494"/>
      <c r="G54" s="494"/>
      <c r="H54" s="490" t="s">
        <v>657</v>
      </c>
      <c r="I54" s="494"/>
      <c r="J54" s="494"/>
      <c r="K54" s="490" t="s">
        <v>657</v>
      </c>
      <c r="L54" s="494"/>
      <c r="M54" s="494"/>
      <c r="N54" s="494"/>
      <c r="O54" s="494"/>
      <c r="P54" s="490" t="s">
        <v>657</v>
      </c>
      <c r="Q54" s="494"/>
      <c r="R54" s="494"/>
      <c r="S54" s="494"/>
      <c r="T54" s="490" t="s">
        <v>657</v>
      </c>
      <c r="U54" s="494"/>
      <c r="V54" s="494"/>
      <c r="W54" s="5"/>
      <c r="X54" s="26"/>
      <c r="Y54" s="127"/>
      <c r="Z54" s="38"/>
      <c r="AA54" s="38"/>
      <c r="AB54" s="137"/>
      <c r="AC54" s="488" t="s">
        <v>492</v>
      </c>
      <c r="AD54" s="489"/>
      <c r="AE54" s="236" t="s">
        <v>657</v>
      </c>
      <c r="AF54" s="236" t="s">
        <v>657</v>
      </c>
      <c r="AG54" s="236" t="s">
        <v>657</v>
      </c>
    </row>
    <row r="55" spans="1:33" ht="15" customHeight="1" outlineLevel="1">
      <c r="A55" s="26"/>
      <c r="B55" s="278" t="s">
        <v>241</v>
      </c>
      <c r="C55" s="319"/>
      <c r="D55" s="26"/>
      <c r="E55" s="494">
        <v>9</v>
      </c>
      <c r="F55" s="494"/>
      <c r="G55" s="494"/>
      <c r="H55" s="494">
        <v>7</v>
      </c>
      <c r="I55" s="494"/>
      <c r="J55" s="494"/>
      <c r="K55" s="494">
        <v>5</v>
      </c>
      <c r="L55" s="494"/>
      <c r="M55" s="494"/>
      <c r="N55" s="494"/>
      <c r="O55" s="494"/>
      <c r="P55" s="494">
        <v>2</v>
      </c>
      <c r="Q55" s="494"/>
      <c r="R55" s="494"/>
      <c r="S55" s="494"/>
      <c r="T55" s="494">
        <v>1</v>
      </c>
      <c r="U55" s="494"/>
      <c r="V55" s="494"/>
      <c r="W55" s="5"/>
      <c r="X55" s="265" t="s">
        <v>497</v>
      </c>
      <c r="Y55" s="439"/>
      <c r="Z55" s="38">
        <v>49</v>
      </c>
      <c r="AA55" s="38">
        <v>54</v>
      </c>
      <c r="AB55" s="137">
        <v>51</v>
      </c>
      <c r="AC55" s="135"/>
      <c r="AD55" s="136"/>
      <c r="AE55" s="37"/>
      <c r="AF55" s="37"/>
      <c r="AG55" s="37"/>
    </row>
    <row r="56" spans="1:33" ht="15" customHeight="1" outlineLevel="1">
      <c r="A56" s="26"/>
      <c r="B56" s="278" t="s">
        <v>498</v>
      </c>
      <c r="C56" s="319"/>
      <c r="D56" s="26"/>
      <c r="E56" s="494">
        <v>3</v>
      </c>
      <c r="F56" s="494"/>
      <c r="G56" s="494"/>
      <c r="H56" s="494">
        <v>2</v>
      </c>
      <c r="I56" s="494"/>
      <c r="J56" s="494"/>
      <c r="K56" s="494">
        <v>0</v>
      </c>
      <c r="L56" s="494"/>
      <c r="M56" s="494"/>
      <c r="N56" s="494"/>
      <c r="O56" s="494"/>
      <c r="P56" s="494">
        <v>0</v>
      </c>
      <c r="Q56" s="494"/>
      <c r="R56" s="494"/>
      <c r="S56" s="494"/>
      <c r="T56" s="494">
        <v>1</v>
      </c>
      <c r="U56" s="494"/>
      <c r="V56" s="494"/>
      <c r="W56" s="5"/>
      <c r="X56" s="26"/>
      <c r="Y56" s="127"/>
      <c r="Z56" s="38"/>
      <c r="AA56" s="38"/>
      <c r="AB56" s="137"/>
      <c r="AC56" s="488" t="s">
        <v>496</v>
      </c>
      <c r="AD56" s="489"/>
      <c r="AE56" s="37">
        <v>483</v>
      </c>
      <c r="AF56" s="37">
        <v>950</v>
      </c>
      <c r="AG56" s="37">
        <v>950</v>
      </c>
    </row>
    <row r="57" spans="1:33" ht="15" customHeight="1" outlineLevel="1">
      <c r="A57" s="26"/>
      <c r="B57" s="278" t="s">
        <v>242</v>
      </c>
      <c r="C57" s="319"/>
      <c r="D57" s="26"/>
      <c r="E57" s="494">
        <v>48</v>
      </c>
      <c r="F57" s="494"/>
      <c r="G57" s="494"/>
      <c r="H57" s="494">
        <v>26</v>
      </c>
      <c r="I57" s="494"/>
      <c r="J57" s="494"/>
      <c r="K57" s="494">
        <v>10</v>
      </c>
      <c r="L57" s="494"/>
      <c r="M57" s="494"/>
      <c r="N57" s="494"/>
      <c r="O57" s="494"/>
      <c r="P57" s="494">
        <v>7</v>
      </c>
      <c r="Q57" s="494"/>
      <c r="R57" s="494"/>
      <c r="S57" s="494"/>
      <c r="T57" s="494">
        <v>3</v>
      </c>
      <c r="U57" s="494"/>
      <c r="V57" s="494"/>
      <c r="W57" s="5"/>
      <c r="X57" s="265" t="s">
        <v>499</v>
      </c>
      <c r="Y57" s="439"/>
      <c r="Z57" s="38">
        <v>66</v>
      </c>
      <c r="AA57" s="38">
        <v>47</v>
      </c>
      <c r="AB57" s="137">
        <v>39</v>
      </c>
      <c r="AC57" s="135"/>
      <c r="AD57" s="136"/>
      <c r="AE57" s="37"/>
      <c r="AF57" s="37"/>
      <c r="AG57" s="37"/>
    </row>
    <row r="58" spans="1:33" ht="15" customHeight="1" outlineLevel="1">
      <c r="A58" s="26"/>
      <c r="B58" s="278"/>
      <c r="C58" s="319"/>
      <c r="D58" s="26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0" t="s">
        <v>663</v>
      </c>
      <c r="U58" s="494"/>
      <c r="V58" s="494"/>
      <c r="W58" s="5"/>
      <c r="X58" s="26"/>
      <c r="Y58" s="127"/>
      <c r="Z58" s="38"/>
      <c r="AA58" s="38"/>
      <c r="AB58" s="137"/>
      <c r="AC58" s="135"/>
      <c r="AD58" s="136"/>
      <c r="AE58" s="37"/>
      <c r="AF58" s="37"/>
      <c r="AG58" s="37"/>
    </row>
    <row r="59" spans="1:33" ht="15" customHeight="1" outlineLevel="1">
      <c r="A59" s="278" t="s">
        <v>500</v>
      </c>
      <c r="B59" s="278"/>
      <c r="C59" s="319"/>
      <c r="D59" s="26"/>
      <c r="E59" s="494">
        <f>SUM(E60:G61)</f>
        <v>15</v>
      </c>
      <c r="F59" s="494"/>
      <c r="G59" s="494"/>
      <c r="H59" s="494">
        <f>SUM(H60:J61)</f>
        <v>11</v>
      </c>
      <c r="I59" s="494"/>
      <c r="J59" s="494"/>
      <c r="K59" s="494">
        <f>SUM(K60:O61)</f>
        <v>10</v>
      </c>
      <c r="L59" s="494"/>
      <c r="M59" s="494"/>
      <c r="N59" s="494"/>
      <c r="O59" s="494"/>
      <c r="P59" s="494">
        <f>SUM(P60:S61)</f>
        <v>8</v>
      </c>
      <c r="Q59" s="494"/>
      <c r="R59" s="494"/>
      <c r="S59" s="494"/>
      <c r="T59" s="494">
        <f>SUM(T60:V61)</f>
        <v>1</v>
      </c>
      <c r="U59" s="494"/>
      <c r="V59" s="494"/>
      <c r="W59" s="5"/>
      <c r="X59" s="265" t="s">
        <v>501</v>
      </c>
      <c r="Y59" s="439"/>
      <c r="Z59" s="38">
        <v>1</v>
      </c>
      <c r="AA59" s="38">
        <v>2</v>
      </c>
      <c r="AB59" s="137">
        <v>2</v>
      </c>
      <c r="AC59" s="135"/>
      <c r="AD59" s="136"/>
      <c r="AE59" s="37"/>
      <c r="AF59" s="37"/>
      <c r="AG59" s="37"/>
    </row>
    <row r="60" spans="1:33" ht="15" customHeight="1" outlineLevel="1">
      <c r="A60" s="26"/>
      <c r="B60" s="278" t="s">
        <v>502</v>
      </c>
      <c r="C60" s="319"/>
      <c r="D60" s="26"/>
      <c r="E60" s="494">
        <v>15</v>
      </c>
      <c r="F60" s="494"/>
      <c r="G60" s="494"/>
      <c r="H60" s="494">
        <v>11</v>
      </c>
      <c r="I60" s="494"/>
      <c r="J60" s="494"/>
      <c r="K60" s="494">
        <v>10</v>
      </c>
      <c r="L60" s="494"/>
      <c r="M60" s="494"/>
      <c r="N60" s="494"/>
      <c r="O60" s="494"/>
      <c r="P60" s="494">
        <v>8</v>
      </c>
      <c r="Q60" s="494"/>
      <c r="R60" s="494"/>
      <c r="S60" s="494"/>
      <c r="T60" s="494">
        <v>1</v>
      </c>
      <c r="U60" s="494"/>
      <c r="V60" s="494"/>
      <c r="W60" s="5"/>
      <c r="X60" s="26"/>
      <c r="Y60" s="127"/>
      <c r="Z60" s="38"/>
      <c r="AA60" s="38"/>
      <c r="AB60" s="137"/>
      <c r="AC60" s="135"/>
      <c r="AD60" s="136"/>
      <c r="AE60" s="37"/>
      <c r="AF60" s="37"/>
      <c r="AG60" s="37"/>
    </row>
    <row r="61" spans="1:33" ht="15" customHeight="1" outlineLevel="1">
      <c r="A61" s="26"/>
      <c r="B61" s="278" t="s">
        <v>503</v>
      </c>
      <c r="C61" s="319"/>
      <c r="D61" s="26"/>
      <c r="E61" s="490" t="s">
        <v>657</v>
      </c>
      <c r="F61" s="494"/>
      <c r="G61" s="494"/>
      <c r="H61" s="490" t="s">
        <v>657</v>
      </c>
      <c r="I61" s="494"/>
      <c r="J61" s="494"/>
      <c r="K61" s="490" t="s">
        <v>657</v>
      </c>
      <c r="L61" s="494"/>
      <c r="M61" s="494"/>
      <c r="N61" s="494"/>
      <c r="O61" s="494"/>
      <c r="P61" s="490" t="s">
        <v>657</v>
      </c>
      <c r="Q61" s="494"/>
      <c r="R61" s="494"/>
      <c r="S61" s="494"/>
      <c r="T61" s="490" t="s">
        <v>657</v>
      </c>
      <c r="U61" s="494"/>
      <c r="V61" s="494"/>
      <c r="W61" s="5"/>
      <c r="X61" s="265" t="s">
        <v>504</v>
      </c>
      <c r="Y61" s="439"/>
      <c r="Z61" s="38">
        <v>51</v>
      </c>
      <c r="AA61" s="38">
        <v>93</v>
      </c>
      <c r="AB61" s="137">
        <v>50</v>
      </c>
      <c r="AC61" s="135"/>
      <c r="AD61" s="136"/>
      <c r="AE61" s="37"/>
      <c r="AF61" s="37"/>
      <c r="AG61" s="37"/>
    </row>
    <row r="62" spans="1:33" ht="15" customHeight="1" outlineLevel="1">
      <c r="A62" s="26"/>
      <c r="B62" s="26"/>
      <c r="C62" s="127"/>
      <c r="D62" s="26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5"/>
      <c r="X62" s="26"/>
      <c r="Y62" s="127"/>
      <c r="Z62" s="38"/>
      <c r="AA62" s="38"/>
      <c r="AB62" s="137"/>
      <c r="AC62" s="135"/>
      <c r="AD62" s="136"/>
      <c r="AE62" s="37"/>
      <c r="AF62" s="37"/>
      <c r="AG62" s="37"/>
    </row>
    <row r="63" spans="1:33" ht="15" customHeight="1" outlineLevel="1">
      <c r="A63" s="278" t="s">
        <v>243</v>
      </c>
      <c r="B63" s="278"/>
      <c r="C63" s="319"/>
      <c r="D63" s="26"/>
      <c r="E63" s="494">
        <f>SUM(E64:G65)</f>
        <v>1</v>
      </c>
      <c r="F63" s="494"/>
      <c r="G63" s="494"/>
      <c r="H63" s="494">
        <f>SUM(H64:J65)</f>
        <v>0</v>
      </c>
      <c r="I63" s="494"/>
      <c r="J63" s="494"/>
      <c r="K63" s="494">
        <f>SUM(K64:O65)</f>
        <v>0</v>
      </c>
      <c r="L63" s="494"/>
      <c r="M63" s="494"/>
      <c r="N63" s="494"/>
      <c r="O63" s="494"/>
      <c r="P63" s="494">
        <f>SUM(P64:S65)</f>
        <v>1</v>
      </c>
      <c r="Q63" s="494"/>
      <c r="R63" s="494"/>
      <c r="S63" s="494"/>
      <c r="T63" s="494">
        <f>SUM(T64:V65)</f>
        <v>0</v>
      </c>
      <c r="U63" s="494"/>
      <c r="V63" s="494"/>
      <c r="W63" s="5"/>
      <c r="X63" s="265" t="s">
        <v>505</v>
      </c>
      <c r="Y63" s="439"/>
      <c r="Z63" s="38">
        <v>75</v>
      </c>
      <c r="AA63" s="38">
        <v>104</v>
      </c>
      <c r="AB63" s="137">
        <v>96</v>
      </c>
      <c r="AC63" s="135"/>
      <c r="AD63" s="136"/>
      <c r="AE63" s="37"/>
      <c r="AF63" s="37"/>
      <c r="AG63" s="37"/>
    </row>
    <row r="64" spans="1:33" ht="15" customHeight="1" outlineLevel="1">
      <c r="A64" s="26"/>
      <c r="B64" s="278" t="s">
        <v>506</v>
      </c>
      <c r="C64" s="319"/>
      <c r="D64" s="26"/>
      <c r="E64" s="491">
        <v>0</v>
      </c>
      <c r="F64" s="491"/>
      <c r="G64" s="491"/>
      <c r="H64" s="491">
        <v>0</v>
      </c>
      <c r="I64" s="491"/>
      <c r="J64" s="491"/>
      <c r="K64" s="491">
        <v>0</v>
      </c>
      <c r="L64" s="491"/>
      <c r="M64" s="491"/>
      <c r="N64" s="491"/>
      <c r="O64" s="491"/>
      <c r="P64" s="491">
        <v>1</v>
      </c>
      <c r="Q64" s="491"/>
      <c r="R64" s="491"/>
      <c r="S64" s="491"/>
      <c r="T64" s="491">
        <v>0</v>
      </c>
      <c r="U64" s="491"/>
      <c r="V64" s="491"/>
      <c r="W64" s="5"/>
      <c r="X64" s="26"/>
      <c r="Y64" s="127"/>
      <c r="Z64" s="38"/>
      <c r="AA64" s="38"/>
      <c r="AB64" s="137"/>
      <c r="AC64" s="135"/>
      <c r="AD64" s="136"/>
      <c r="AE64" s="37"/>
      <c r="AF64" s="37"/>
      <c r="AG64" s="37"/>
    </row>
    <row r="65" spans="1:33" ht="15" customHeight="1" outlineLevel="1">
      <c r="A65" s="26"/>
      <c r="B65" s="278" t="s">
        <v>507</v>
      </c>
      <c r="C65" s="319"/>
      <c r="D65" s="26"/>
      <c r="E65" s="491">
        <v>1</v>
      </c>
      <c r="F65" s="491"/>
      <c r="G65" s="491"/>
      <c r="H65" s="490" t="s">
        <v>657</v>
      </c>
      <c r="I65" s="491"/>
      <c r="J65" s="491"/>
      <c r="K65" s="490" t="s">
        <v>657</v>
      </c>
      <c r="L65" s="491"/>
      <c r="M65" s="491"/>
      <c r="N65" s="491"/>
      <c r="O65" s="491"/>
      <c r="P65" s="490" t="s">
        <v>657</v>
      </c>
      <c r="Q65" s="491"/>
      <c r="R65" s="491"/>
      <c r="S65" s="491"/>
      <c r="T65" s="490" t="s">
        <v>657</v>
      </c>
      <c r="U65" s="491"/>
      <c r="V65" s="491"/>
      <c r="W65" s="5"/>
      <c r="X65" s="265" t="s">
        <v>508</v>
      </c>
      <c r="Y65" s="439"/>
      <c r="Z65" s="38">
        <v>14</v>
      </c>
      <c r="AA65" s="38">
        <v>19</v>
      </c>
      <c r="AB65" s="137">
        <v>17</v>
      </c>
      <c r="AC65" s="135"/>
      <c r="AD65" s="136"/>
      <c r="AE65" s="37"/>
      <c r="AF65" s="37"/>
      <c r="AG65" s="37"/>
    </row>
    <row r="66" spans="1:33" ht="15" customHeight="1" outlineLevel="1">
      <c r="A66" s="26"/>
      <c r="B66" s="26"/>
      <c r="C66" s="127"/>
      <c r="D66" s="26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18"/>
      <c r="U66" s="18"/>
      <c r="V66" s="18"/>
      <c r="W66" s="5"/>
      <c r="X66" s="26"/>
      <c r="Y66" s="127"/>
      <c r="Z66" s="41"/>
      <c r="AA66" s="5"/>
      <c r="AB66" s="131"/>
      <c r="AC66" s="134"/>
      <c r="AD66" s="127"/>
      <c r="AE66" s="5"/>
      <c r="AF66" s="5"/>
      <c r="AG66" s="5"/>
    </row>
    <row r="67" spans="1:33" ht="15" customHeight="1" outlineLevel="1">
      <c r="A67" s="278" t="s">
        <v>509</v>
      </c>
      <c r="B67" s="278"/>
      <c r="C67" s="319"/>
      <c r="D67" s="26"/>
      <c r="E67" s="490" t="s">
        <v>657</v>
      </c>
      <c r="F67" s="491"/>
      <c r="G67" s="491"/>
      <c r="H67" s="490" t="s">
        <v>657</v>
      </c>
      <c r="I67" s="491"/>
      <c r="J67" s="491"/>
      <c r="K67" s="490" t="s">
        <v>657</v>
      </c>
      <c r="L67" s="491"/>
      <c r="M67" s="491"/>
      <c r="N67" s="491"/>
      <c r="O67" s="491"/>
      <c r="P67" s="490" t="s">
        <v>657</v>
      </c>
      <c r="Q67" s="491"/>
      <c r="R67" s="491"/>
      <c r="S67" s="491"/>
      <c r="T67" s="492" t="s">
        <v>657</v>
      </c>
      <c r="U67" s="493"/>
      <c r="V67" s="493"/>
      <c r="W67" s="5"/>
      <c r="X67" s="87"/>
      <c r="Y67" s="129"/>
      <c r="Z67" s="86"/>
      <c r="AA67" s="87"/>
      <c r="AB67" s="140"/>
      <c r="AC67" s="141"/>
      <c r="AD67" s="128"/>
      <c r="AE67" s="87"/>
      <c r="AF67" s="87"/>
      <c r="AG67" s="87"/>
    </row>
    <row r="68" spans="1:24" ht="15" customHeight="1" outlineLevel="1">
      <c r="A68" s="87"/>
      <c r="B68" s="87"/>
      <c r="C68" s="129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5"/>
      <c r="X68" s="1" t="s">
        <v>604</v>
      </c>
    </row>
    <row r="69" spans="1:23" ht="15" customHeight="1">
      <c r="A69" s="1" t="s">
        <v>531</v>
      </c>
      <c r="Q69" s="1"/>
      <c r="W69" s="5"/>
    </row>
    <row r="70" spans="17:23" ht="15" customHeight="1">
      <c r="Q70" s="1"/>
      <c r="W70" s="5"/>
    </row>
    <row r="71" spans="17:23" ht="14.25">
      <c r="Q71" s="1"/>
      <c r="W71" s="5"/>
    </row>
    <row r="72" spans="17:23" ht="14.25">
      <c r="Q72" s="1"/>
      <c r="W72" s="5"/>
    </row>
    <row r="73" spans="17:23" ht="14.25">
      <c r="Q73" s="1"/>
      <c r="W73" s="5"/>
    </row>
    <row r="74" spans="17:23" ht="14.25">
      <c r="Q74" s="1"/>
      <c r="W74" s="5"/>
    </row>
    <row r="75" spans="17:23" ht="14.25">
      <c r="Q75" s="1"/>
      <c r="W75" s="5"/>
    </row>
    <row r="76" spans="17:23" ht="14.25">
      <c r="Q76" s="1"/>
      <c r="W76" s="5"/>
    </row>
    <row r="77" spans="17:23" ht="14.25">
      <c r="Q77" s="1"/>
      <c r="W77" s="5"/>
    </row>
    <row r="78" spans="17:23" ht="14.25">
      <c r="Q78" s="1"/>
      <c r="W78" s="5"/>
    </row>
    <row r="79" spans="17:23" ht="14.25">
      <c r="Q79" s="1"/>
      <c r="W79" s="5"/>
    </row>
    <row r="80" spans="17:23" ht="14.25">
      <c r="Q80" s="1"/>
      <c r="W80" s="5"/>
    </row>
    <row r="81" spans="17:23" ht="14.25">
      <c r="Q81" s="1"/>
      <c r="W81" s="5"/>
    </row>
    <row r="82" spans="17:23" ht="14.25">
      <c r="Q82" s="1"/>
      <c r="W82" s="5"/>
    </row>
    <row r="83" spans="17:23" ht="14.25">
      <c r="Q83" s="1"/>
      <c r="W83" s="5"/>
    </row>
    <row r="84" spans="17:23" ht="14.25">
      <c r="Q84" s="1"/>
      <c r="W84" s="5"/>
    </row>
    <row r="85" spans="17:23" ht="14.25">
      <c r="Q85" s="1"/>
      <c r="W85" s="5"/>
    </row>
    <row r="86" spans="17:23" ht="14.25">
      <c r="Q86" s="1"/>
      <c r="W86" s="5"/>
    </row>
    <row r="87" spans="17:23" ht="14.25">
      <c r="Q87" s="1"/>
      <c r="W87" s="5"/>
    </row>
    <row r="88" spans="17:23" ht="14.25">
      <c r="Q88" s="1"/>
      <c r="W88" s="5"/>
    </row>
    <row r="89" spans="17:23" ht="14.25">
      <c r="Q89" s="1"/>
      <c r="W89" s="5"/>
    </row>
    <row r="90" spans="17:23" ht="14.25">
      <c r="Q90" s="1"/>
      <c r="W90" s="5"/>
    </row>
    <row r="91" spans="17:23" ht="14.25">
      <c r="Q91" s="1"/>
      <c r="W91" s="5"/>
    </row>
    <row r="92" spans="1:22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94"/>
      <c r="R92" s="5"/>
      <c r="S92" s="5"/>
      <c r="T92" s="5"/>
      <c r="U92" s="5"/>
      <c r="V92" s="5"/>
    </row>
    <row r="93" spans="1:22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94"/>
      <c r="R93" s="5"/>
      <c r="S93" s="5"/>
      <c r="T93" s="5"/>
      <c r="U93" s="5"/>
      <c r="V93" s="5"/>
    </row>
    <row r="94" spans="1:22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94"/>
      <c r="R94" s="5"/>
      <c r="S94" s="5"/>
      <c r="T94" s="5"/>
      <c r="U94" s="5"/>
      <c r="V94" s="5"/>
    </row>
    <row r="95" spans="1:22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94"/>
      <c r="R95" s="5"/>
      <c r="S95" s="5"/>
      <c r="T95" s="5"/>
      <c r="U95" s="5"/>
      <c r="V95" s="5"/>
    </row>
    <row r="96" spans="1:22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94"/>
      <c r="R96" s="5"/>
      <c r="S96" s="5"/>
      <c r="T96" s="5"/>
      <c r="U96" s="5"/>
      <c r="V96" s="5"/>
    </row>
    <row r="97" spans="1:22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94"/>
      <c r="R97" s="5"/>
      <c r="S97" s="5"/>
      <c r="T97" s="5"/>
      <c r="U97" s="5"/>
      <c r="V97" s="5"/>
    </row>
    <row r="98" spans="1:22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4"/>
      <c r="R98" s="5"/>
      <c r="S98" s="5"/>
      <c r="T98" s="5"/>
      <c r="U98" s="5"/>
      <c r="V98" s="5"/>
    </row>
    <row r="99" spans="1:22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94"/>
      <c r="R99" s="5"/>
      <c r="S99" s="5"/>
      <c r="T99" s="5"/>
      <c r="U99" s="5"/>
      <c r="V99" s="5"/>
    </row>
    <row r="100" spans="1:22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94"/>
      <c r="R100" s="5"/>
      <c r="S100" s="5"/>
      <c r="T100" s="5"/>
      <c r="U100" s="5"/>
      <c r="V100" s="5"/>
    </row>
    <row r="101" spans="1:22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94"/>
      <c r="R101" s="5"/>
      <c r="S101" s="5"/>
      <c r="T101" s="5"/>
      <c r="U101" s="5"/>
      <c r="V101" s="5"/>
    </row>
    <row r="102" spans="1:22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4"/>
      <c r="R102" s="5"/>
      <c r="S102" s="5"/>
      <c r="T102" s="5"/>
      <c r="U102" s="5"/>
      <c r="V102" s="5"/>
    </row>
    <row r="103" spans="1:22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4"/>
      <c r="R103" s="5"/>
      <c r="S103" s="5"/>
      <c r="T103" s="5"/>
      <c r="U103" s="5"/>
      <c r="V103" s="5"/>
    </row>
    <row r="104" spans="1:22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94"/>
      <c r="R104" s="5"/>
      <c r="S104" s="5"/>
      <c r="T104" s="5"/>
      <c r="U104" s="5"/>
      <c r="V104" s="5"/>
    </row>
    <row r="105" spans="1:22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94"/>
      <c r="R105" s="5"/>
      <c r="S105" s="5"/>
      <c r="T105" s="5"/>
      <c r="U105" s="5"/>
      <c r="V105" s="5"/>
    </row>
    <row r="106" spans="1:22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94"/>
      <c r="R106" s="5"/>
      <c r="S106" s="5"/>
      <c r="T106" s="5"/>
      <c r="U106" s="5"/>
      <c r="V106" s="5"/>
    </row>
    <row r="107" spans="1:22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94"/>
      <c r="R107" s="5"/>
      <c r="S107" s="5"/>
      <c r="T107" s="5"/>
      <c r="U107" s="5"/>
      <c r="V107" s="5"/>
    </row>
    <row r="108" spans="1:22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94"/>
      <c r="R108" s="5"/>
      <c r="S108" s="5"/>
      <c r="T108" s="5"/>
      <c r="U108" s="5"/>
      <c r="V108" s="5"/>
    </row>
    <row r="109" spans="1:22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94"/>
      <c r="R109" s="5"/>
      <c r="S109" s="5"/>
      <c r="T109" s="5"/>
      <c r="U109" s="5"/>
      <c r="V109" s="5"/>
    </row>
    <row r="110" spans="1:22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94"/>
      <c r="R110" s="5"/>
      <c r="S110" s="5"/>
      <c r="T110" s="5"/>
      <c r="U110" s="5"/>
      <c r="V110" s="5"/>
    </row>
    <row r="111" spans="1:22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94"/>
      <c r="R111" s="5"/>
      <c r="S111" s="5"/>
      <c r="T111" s="5"/>
      <c r="U111" s="5"/>
      <c r="V111" s="5"/>
    </row>
    <row r="112" spans="1:22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94"/>
      <c r="R112" s="5"/>
      <c r="S112" s="5"/>
      <c r="T112" s="5"/>
      <c r="U112" s="5"/>
      <c r="V112" s="5"/>
    </row>
    <row r="113" spans="1:22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94"/>
      <c r="R113" s="5"/>
      <c r="S113" s="5"/>
      <c r="T113" s="5"/>
      <c r="U113" s="5"/>
      <c r="V113" s="5"/>
    </row>
    <row r="114" spans="1:22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94"/>
      <c r="R114" s="5"/>
      <c r="S114" s="5"/>
      <c r="T114" s="5"/>
      <c r="U114" s="5"/>
      <c r="V114" s="5"/>
    </row>
    <row r="115" spans="1:22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94"/>
      <c r="R115" s="5"/>
      <c r="S115" s="5"/>
      <c r="T115" s="5"/>
      <c r="U115" s="5"/>
      <c r="V115" s="5"/>
    </row>
    <row r="116" spans="1:22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94"/>
      <c r="R116" s="5"/>
      <c r="S116" s="5"/>
      <c r="T116" s="5"/>
      <c r="U116" s="5"/>
      <c r="V116" s="5"/>
    </row>
    <row r="117" spans="1:22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94"/>
      <c r="R117" s="5"/>
      <c r="S117" s="5"/>
      <c r="T117" s="5"/>
      <c r="U117" s="5"/>
      <c r="V117" s="5"/>
    </row>
    <row r="118" spans="1:22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94"/>
      <c r="R118" s="5"/>
      <c r="S118" s="5"/>
      <c r="T118" s="5"/>
      <c r="U118" s="5"/>
      <c r="V118" s="5"/>
    </row>
    <row r="119" spans="1:22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4"/>
      <c r="R119" s="5"/>
      <c r="S119" s="5"/>
      <c r="T119" s="5"/>
      <c r="U119" s="5"/>
      <c r="V119" s="5"/>
    </row>
    <row r="120" spans="1:22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4"/>
      <c r="R120" s="5"/>
      <c r="S120" s="5"/>
      <c r="T120" s="5"/>
      <c r="U120" s="5"/>
      <c r="V120" s="5"/>
    </row>
    <row r="121" spans="1:22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94"/>
      <c r="R121" s="5"/>
      <c r="S121" s="5"/>
      <c r="T121" s="5"/>
      <c r="U121" s="5"/>
      <c r="V121" s="5"/>
    </row>
    <row r="122" spans="1:22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94"/>
      <c r="R122" s="5"/>
      <c r="S122" s="5"/>
      <c r="T122" s="5"/>
      <c r="U122" s="5"/>
      <c r="V122" s="5"/>
    </row>
    <row r="123" spans="1:22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94"/>
      <c r="R123" s="5"/>
      <c r="S123" s="5"/>
      <c r="T123" s="5"/>
      <c r="U123" s="5"/>
      <c r="V123" s="5"/>
    </row>
    <row r="124" spans="1:22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94"/>
      <c r="R124" s="5"/>
      <c r="S124" s="5"/>
      <c r="T124" s="5"/>
      <c r="U124" s="5"/>
      <c r="V124" s="5"/>
    </row>
    <row r="125" spans="1:22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94"/>
      <c r="R125" s="5"/>
      <c r="S125" s="5"/>
      <c r="T125" s="5"/>
      <c r="U125" s="5"/>
      <c r="V125" s="5"/>
    </row>
    <row r="126" spans="1:22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94"/>
      <c r="R126" s="5"/>
      <c r="S126" s="5"/>
      <c r="T126" s="5"/>
      <c r="U126" s="5"/>
      <c r="V126" s="5"/>
    </row>
    <row r="127" spans="1:22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94"/>
      <c r="R127" s="5"/>
      <c r="S127" s="5"/>
      <c r="T127" s="5"/>
      <c r="U127" s="5"/>
      <c r="V127" s="5"/>
    </row>
    <row r="128" spans="1:22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94"/>
      <c r="R128" s="5"/>
      <c r="S128" s="5"/>
      <c r="T128" s="5"/>
      <c r="U128" s="5"/>
      <c r="V128" s="5"/>
    </row>
    <row r="129" spans="1:22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94"/>
      <c r="R129" s="5"/>
      <c r="S129" s="5"/>
      <c r="T129" s="5"/>
      <c r="U129" s="5"/>
      <c r="V129" s="5"/>
    </row>
    <row r="130" spans="1:22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94"/>
      <c r="R130" s="5"/>
      <c r="S130" s="5"/>
      <c r="T130" s="5"/>
      <c r="U130" s="5"/>
      <c r="V130" s="5"/>
    </row>
    <row r="131" spans="1:22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94"/>
      <c r="R131" s="5"/>
      <c r="S131" s="5"/>
      <c r="T131" s="5"/>
      <c r="U131" s="5"/>
      <c r="V131" s="5"/>
    </row>
    <row r="132" spans="1:22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94"/>
      <c r="R132" s="5"/>
      <c r="S132" s="5"/>
      <c r="T132" s="5"/>
      <c r="U132" s="5"/>
      <c r="V132" s="5"/>
    </row>
    <row r="133" spans="1:22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94"/>
      <c r="R133" s="5"/>
      <c r="S133" s="5"/>
      <c r="T133" s="5"/>
      <c r="U133" s="5"/>
      <c r="V133" s="5"/>
    </row>
    <row r="134" spans="1:22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94"/>
      <c r="R134" s="5"/>
      <c r="S134" s="5"/>
      <c r="T134" s="5"/>
      <c r="U134" s="5"/>
      <c r="V134" s="5"/>
    </row>
    <row r="135" spans="1:22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94"/>
      <c r="R135" s="5"/>
      <c r="S135" s="5"/>
      <c r="T135" s="5"/>
      <c r="U135" s="5"/>
      <c r="V135" s="5"/>
    </row>
    <row r="136" spans="1:22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94"/>
      <c r="R136" s="5"/>
      <c r="S136" s="5"/>
      <c r="T136" s="5"/>
      <c r="U136" s="5"/>
      <c r="V136" s="5"/>
    </row>
    <row r="137" spans="1:22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94"/>
      <c r="R137" s="5"/>
      <c r="S137" s="5"/>
      <c r="T137" s="5"/>
      <c r="U137" s="5"/>
      <c r="V137" s="5"/>
    </row>
    <row r="138" spans="1:22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94"/>
      <c r="R138" s="5"/>
      <c r="S138" s="5"/>
      <c r="T138" s="5"/>
      <c r="U138" s="5"/>
      <c r="V138" s="5"/>
    </row>
    <row r="139" spans="1:22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94"/>
      <c r="R139" s="5"/>
      <c r="S139" s="5"/>
      <c r="T139" s="5"/>
      <c r="U139" s="5"/>
      <c r="V139" s="5"/>
    </row>
    <row r="140" spans="1:22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94"/>
      <c r="R140" s="5"/>
      <c r="S140" s="5"/>
      <c r="T140" s="5"/>
      <c r="U140" s="5"/>
      <c r="V140" s="5"/>
    </row>
    <row r="141" spans="1:22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94"/>
      <c r="R141" s="5"/>
      <c r="S141" s="5"/>
      <c r="T141" s="5"/>
      <c r="U141" s="5"/>
      <c r="V141" s="5"/>
    </row>
    <row r="142" spans="1:22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94"/>
      <c r="R142" s="5"/>
      <c r="S142" s="5"/>
      <c r="T142" s="5"/>
      <c r="U142" s="5"/>
      <c r="V142" s="5"/>
    </row>
    <row r="143" spans="1:22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94"/>
      <c r="R143" s="5"/>
      <c r="S143" s="5"/>
      <c r="T143" s="5"/>
      <c r="U143" s="5"/>
      <c r="V143" s="5"/>
    </row>
    <row r="144" spans="1:22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94"/>
      <c r="R144" s="5"/>
      <c r="S144" s="5"/>
      <c r="T144" s="5"/>
      <c r="U144" s="5"/>
      <c r="V144" s="5"/>
    </row>
    <row r="145" spans="1:22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94"/>
      <c r="R145" s="5"/>
      <c r="S145" s="5"/>
      <c r="T145" s="5"/>
      <c r="U145" s="5"/>
      <c r="V145" s="5"/>
    </row>
    <row r="146" spans="1:22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94"/>
      <c r="R146" s="5"/>
      <c r="S146" s="5"/>
      <c r="T146" s="5"/>
      <c r="U146" s="5"/>
      <c r="V146" s="5"/>
    </row>
    <row r="147" spans="1:22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94"/>
      <c r="R147" s="5"/>
      <c r="S147" s="5"/>
      <c r="T147" s="5"/>
      <c r="U147" s="5"/>
      <c r="V147" s="5"/>
    </row>
    <row r="148" spans="1:22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94"/>
      <c r="R148" s="5"/>
      <c r="S148" s="5"/>
      <c r="T148" s="5"/>
      <c r="U148" s="5"/>
      <c r="V148" s="5"/>
    </row>
    <row r="149" spans="1:22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94"/>
      <c r="R149" s="5"/>
      <c r="S149" s="5"/>
      <c r="T149" s="5"/>
      <c r="U149" s="5"/>
      <c r="V149" s="5"/>
    </row>
    <row r="150" spans="1:22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94"/>
      <c r="R150" s="5"/>
      <c r="S150" s="5"/>
      <c r="T150" s="5"/>
      <c r="U150" s="5"/>
      <c r="V150" s="5"/>
    </row>
    <row r="151" spans="1:22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94"/>
      <c r="R151" s="5"/>
      <c r="S151" s="5"/>
      <c r="T151" s="5"/>
      <c r="U151" s="5"/>
      <c r="V151" s="5"/>
    </row>
    <row r="152" spans="1:22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94"/>
      <c r="R152" s="5"/>
      <c r="S152" s="5"/>
      <c r="T152" s="5"/>
      <c r="U152" s="5"/>
      <c r="V152" s="5"/>
    </row>
    <row r="153" spans="1:22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94"/>
      <c r="R153" s="5"/>
      <c r="S153" s="5"/>
      <c r="T153" s="5"/>
      <c r="U153" s="5"/>
      <c r="V153" s="5"/>
    </row>
    <row r="154" spans="1:22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94"/>
      <c r="R154" s="5"/>
      <c r="S154" s="5"/>
      <c r="T154" s="5"/>
      <c r="U154" s="5"/>
      <c r="V154" s="5"/>
    </row>
    <row r="155" spans="1:22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94"/>
      <c r="R155" s="5"/>
      <c r="S155" s="5"/>
      <c r="T155" s="5"/>
      <c r="U155" s="5"/>
      <c r="V155" s="5"/>
    </row>
    <row r="156" spans="1:22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94"/>
      <c r="R156" s="5"/>
      <c r="S156" s="5"/>
      <c r="T156" s="5"/>
      <c r="U156" s="5"/>
      <c r="V156" s="5"/>
    </row>
    <row r="157" spans="1:22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94"/>
      <c r="R157" s="5"/>
      <c r="S157" s="5"/>
      <c r="T157" s="5"/>
      <c r="U157" s="5"/>
      <c r="V157" s="5"/>
    </row>
    <row r="158" spans="1:22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94"/>
      <c r="R158" s="5"/>
      <c r="S158" s="5"/>
      <c r="T158" s="5"/>
      <c r="U158" s="5"/>
      <c r="V158" s="5"/>
    </row>
    <row r="159" spans="1:22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94"/>
      <c r="R159" s="5"/>
      <c r="S159" s="5"/>
      <c r="T159" s="5"/>
      <c r="U159" s="5"/>
      <c r="V159" s="5"/>
    </row>
    <row r="160" spans="1:22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94"/>
      <c r="R160" s="5"/>
      <c r="S160" s="5"/>
      <c r="T160" s="5"/>
      <c r="U160" s="5"/>
      <c r="V160" s="5"/>
    </row>
    <row r="161" spans="1:22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94"/>
      <c r="R161" s="5"/>
      <c r="S161" s="5"/>
      <c r="T161" s="5"/>
      <c r="U161" s="5"/>
      <c r="V161" s="5"/>
    </row>
    <row r="162" spans="1:22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94"/>
      <c r="R162" s="5"/>
      <c r="S162" s="5"/>
      <c r="T162" s="5"/>
      <c r="U162" s="5"/>
      <c r="V162" s="5"/>
    </row>
    <row r="163" spans="1:22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94"/>
      <c r="R163" s="5"/>
      <c r="S163" s="5"/>
      <c r="T163" s="5"/>
      <c r="U163" s="5"/>
      <c r="V163" s="5"/>
    </row>
    <row r="164" spans="1:22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94"/>
      <c r="R164" s="5"/>
      <c r="S164" s="5"/>
      <c r="T164" s="5"/>
      <c r="U164" s="5"/>
      <c r="V164" s="5"/>
    </row>
    <row r="165" spans="1:22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94"/>
      <c r="R165" s="5"/>
      <c r="S165" s="5"/>
      <c r="T165" s="5"/>
      <c r="U165" s="5"/>
      <c r="V165" s="5"/>
    </row>
    <row r="166" spans="1:22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94"/>
      <c r="R166" s="5"/>
      <c r="S166" s="5"/>
      <c r="T166" s="5"/>
      <c r="U166" s="5"/>
      <c r="V166" s="5"/>
    </row>
    <row r="167" spans="1:22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94"/>
      <c r="R167" s="5"/>
      <c r="S167" s="5"/>
      <c r="T167" s="5"/>
      <c r="U167" s="5"/>
      <c r="V167" s="5"/>
    </row>
    <row r="168" spans="1:22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94"/>
      <c r="R168" s="5"/>
      <c r="S168" s="5"/>
      <c r="T168" s="5"/>
      <c r="U168" s="5"/>
      <c r="V168" s="5"/>
    </row>
    <row r="169" spans="1:22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94"/>
      <c r="R169" s="5"/>
      <c r="S169" s="5"/>
      <c r="T169" s="5"/>
      <c r="U169" s="5"/>
      <c r="V169" s="5"/>
    </row>
    <row r="170" spans="1:22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94"/>
      <c r="R170" s="5"/>
      <c r="S170" s="5"/>
      <c r="T170" s="5"/>
      <c r="U170" s="5"/>
      <c r="V170" s="5"/>
    </row>
    <row r="171" spans="1:22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94"/>
      <c r="R171" s="5"/>
      <c r="S171" s="5"/>
      <c r="T171" s="5"/>
      <c r="U171" s="5"/>
      <c r="V171" s="5"/>
    </row>
    <row r="172" spans="1:22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94"/>
      <c r="R172" s="5"/>
      <c r="S172" s="5"/>
      <c r="T172" s="5"/>
      <c r="U172" s="5"/>
      <c r="V172" s="5"/>
    </row>
    <row r="173" spans="1:22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94"/>
      <c r="R173" s="5"/>
      <c r="S173" s="5"/>
      <c r="T173" s="5"/>
      <c r="U173" s="5"/>
      <c r="V173" s="5"/>
    </row>
    <row r="174" spans="1:22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94"/>
      <c r="R174" s="5"/>
      <c r="S174" s="5"/>
      <c r="T174" s="5"/>
      <c r="U174" s="5"/>
      <c r="V174" s="5"/>
    </row>
    <row r="175" spans="1:22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94"/>
      <c r="R175" s="5"/>
      <c r="S175" s="5"/>
      <c r="T175" s="5"/>
      <c r="U175" s="5"/>
      <c r="V175" s="5"/>
    </row>
    <row r="176" spans="1:22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94"/>
      <c r="R176" s="5"/>
      <c r="S176" s="5"/>
      <c r="T176" s="5"/>
      <c r="U176" s="5"/>
      <c r="V176" s="5"/>
    </row>
    <row r="177" spans="1:22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94"/>
      <c r="R177" s="5"/>
      <c r="S177" s="5"/>
      <c r="T177" s="5"/>
      <c r="U177" s="5"/>
      <c r="V177" s="5"/>
    </row>
    <row r="178" spans="1:22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94"/>
      <c r="R178" s="5"/>
      <c r="S178" s="5"/>
      <c r="T178" s="5"/>
      <c r="U178" s="5"/>
      <c r="V178" s="5"/>
    </row>
    <row r="179" spans="1:22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94"/>
      <c r="R179" s="5"/>
      <c r="S179" s="5"/>
      <c r="T179" s="5"/>
      <c r="U179" s="5"/>
      <c r="V179" s="5"/>
    </row>
    <row r="180" spans="1:22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94"/>
      <c r="R180" s="5"/>
      <c r="S180" s="5"/>
      <c r="T180" s="5"/>
      <c r="U180" s="5"/>
      <c r="V180" s="5"/>
    </row>
    <row r="181" spans="1:22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94"/>
      <c r="R181" s="5"/>
      <c r="S181" s="5"/>
      <c r="T181" s="5"/>
      <c r="U181" s="5"/>
      <c r="V181" s="5"/>
    </row>
    <row r="182" spans="1:22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94"/>
      <c r="R182" s="5"/>
      <c r="S182" s="5"/>
      <c r="T182" s="5"/>
      <c r="U182" s="5"/>
      <c r="V182" s="5"/>
    </row>
    <row r="183" spans="1:22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94"/>
      <c r="R183" s="5"/>
      <c r="S183" s="5"/>
      <c r="T183" s="5"/>
      <c r="U183" s="5"/>
      <c r="V183" s="5"/>
    </row>
    <row r="184" spans="1:22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94"/>
      <c r="R184" s="5"/>
      <c r="S184" s="5"/>
      <c r="T184" s="5"/>
      <c r="U184" s="5"/>
      <c r="V184" s="5"/>
    </row>
    <row r="185" spans="1:22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94"/>
      <c r="R185" s="5"/>
      <c r="S185" s="5"/>
      <c r="T185" s="5"/>
      <c r="U185" s="5"/>
      <c r="V185" s="5"/>
    </row>
    <row r="186" spans="1:22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94"/>
      <c r="R186" s="5"/>
      <c r="S186" s="5"/>
      <c r="T186" s="5"/>
      <c r="U186" s="5"/>
      <c r="V186" s="5"/>
    </row>
    <row r="187" spans="1:22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94"/>
      <c r="R187" s="5"/>
      <c r="S187" s="5"/>
      <c r="T187" s="5"/>
      <c r="U187" s="5"/>
      <c r="V187" s="5"/>
    </row>
  </sheetData>
  <sheetProtection/>
  <mergeCells count="361">
    <mergeCell ref="AC42:AD42"/>
    <mergeCell ref="AC44:AD44"/>
    <mergeCell ref="AC46:AD46"/>
    <mergeCell ref="AC54:AD54"/>
    <mergeCell ref="AC56:AD56"/>
    <mergeCell ref="AC49:AD49"/>
    <mergeCell ref="AC52:AD52"/>
    <mergeCell ref="X63:Y63"/>
    <mergeCell ref="X65:Y65"/>
    <mergeCell ref="AC12:AD12"/>
    <mergeCell ref="AC19:AD19"/>
    <mergeCell ref="AC27:AD27"/>
    <mergeCell ref="AC29:AD29"/>
    <mergeCell ref="AC35:AD35"/>
    <mergeCell ref="AC37:AD37"/>
    <mergeCell ref="AC39:AD39"/>
    <mergeCell ref="AC40:AD40"/>
    <mergeCell ref="X40:Y40"/>
    <mergeCell ref="X45:Y45"/>
    <mergeCell ref="X43:Y43"/>
    <mergeCell ref="X57:Y57"/>
    <mergeCell ref="X59:Y59"/>
    <mergeCell ref="X61:Y61"/>
    <mergeCell ref="X50:Y50"/>
    <mergeCell ref="X26:Y26"/>
    <mergeCell ref="X28:Y28"/>
    <mergeCell ref="X30:Y30"/>
    <mergeCell ref="X32:Y32"/>
    <mergeCell ref="X36:Y36"/>
    <mergeCell ref="X38:Y38"/>
    <mergeCell ref="X34:Y34"/>
    <mergeCell ref="A21:B24"/>
    <mergeCell ref="C21:M21"/>
    <mergeCell ref="N21:V21"/>
    <mergeCell ref="C22:F22"/>
    <mergeCell ref="G22:H22"/>
    <mergeCell ref="I22:M22"/>
    <mergeCell ref="N22:R22"/>
    <mergeCell ref="V23:V24"/>
    <mergeCell ref="C23:D24"/>
    <mergeCell ref="E23:F24"/>
    <mergeCell ref="AE5:AG5"/>
    <mergeCell ref="C6:D8"/>
    <mergeCell ref="E6:F8"/>
    <mergeCell ref="G6:G8"/>
    <mergeCell ref="H6:O6"/>
    <mergeCell ref="P6:U6"/>
    <mergeCell ref="V6:V8"/>
    <mergeCell ref="Z6:Z7"/>
    <mergeCell ref="AG6:AG7"/>
    <mergeCell ref="H7:H8"/>
    <mergeCell ref="A3:V3"/>
    <mergeCell ref="X3:AG3"/>
    <mergeCell ref="A5:B8"/>
    <mergeCell ref="C5:G5"/>
    <mergeCell ref="H5:V5"/>
    <mergeCell ref="X5:Y7"/>
    <mergeCell ref="AE6:AE7"/>
    <mergeCell ref="AF6:AF7"/>
    <mergeCell ref="Z5:AB5"/>
    <mergeCell ref="AC5:AD7"/>
    <mergeCell ref="I7:J8"/>
    <mergeCell ref="K7:M8"/>
    <mergeCell ref="N7:O8"/>
    <mergeCell ref="P7:Q8"/>
    <mergeCell ref="R7:S8"/>
    <mergeCell ref="T7:U8"/>
    <mergeCell ref="X10:Y10"/>
    <mergeCell ref="AC10:AD10"/>
    <mergeCell ref="AA6:AA7"/>
    <mergeCell ref="AB6:AB7"/>
    <mergeCell ref="N10:O10"/>
    <mergeCell ref="P10:Q10"/>
    <mergeCell ref="R10:S10"/>
    <mergeCell ref="T10:U10"/>
    <mergeCell ref="I11:J11"/>
    <mergeCell ref="K11:M11"/>
    <mergeCell ref="N11:O11"/>
    <mergeCell ref="P11:Q11"/>
    <mergeCell ref="A10:B10"/>
    <mergeCell ref="E10:F10"/>
    <mergeCell ref="I10:J10"/>
    <mergeCell ref="K10:M10"/>
    <mergeCell ref="R11:S11"/>
    <mergeCell ref="T11:U11"/>
    <mergeCell ref="R12:S12"/>
    <mergeCell ref="T12:U12"/>
    <mergeCell ref="A12:B12"/>
    <mergeCell ref="E12:F12"/>
    <mergeCell ref="I12:J12"/>
    <mergeCell ref="K12:M12"/>
    <mergeCell ref="A11:B11"/>
    <mergeCell ref="E11:F11"/>
    <mergeCell ref="A13:B13"/>
    <mergeCell ref="E13:F13"/>
    <mergeCell ref="I13:J13"/>
    <mergeCell ref="K13:M13"/>
    <mergeCell ref="N12:O12"/>
    <mergeCell ref="P12:Q12"/>
    <mergeCell ref="R14:S14"/>
    <mergeCell ref="T14:U14"/>
    <mergeCell ref="N13:O13"/>
    <mergeCell ref="P13:Q13"/>
    <mergeCell ref="R13:S13"/>
    <mergeCell ref="T13:U13"/>
    <mergeCell ref="A18:V18"/>
    <mergeCell ref="X22:Y22"/>
    <mergeCell ref="S22:V22"/>
    <mergeCell ref="X13:Y13"/>
    <mergeCell ref="A14:B14"/>
    <mergeCell ref="E14:F14"/>
    <mergeCell ref="I14:J14"/>
    <mergeCell ref="K14:M14"/>
    <mergeCell ref="N14:O14"/>
    <mergeCell ref="P14:Q14"/>
    <mergeCell ref="X17:Y17"/>
    <mergeCell ref="X19:Y19"/>
    <mergeCell ref="X24:Y24"/>
    <mergeCell ref="AC24:AD24"/>
    <mergeCell ref="E15:F15"/>
    <mergeCell ref="I15:J15"/>
    <mergeCell ref="K15:M15"/>
    <mergeCell ref="O15:P15"/>
    <mergeCell ref="Q15:R15"/>
    <mergeCell ref="T15:U15"/>
    <mergeCell ref="A26:B26"/>
    <mergeCell ref="E26:F26"/>
    <mergeCell ref="I26:J26"/>
    <mergeCell ref="K26:M26"/>
    <mergeCell ref="AC17:AD17"/>
    <mergeCell ref="X15:Y15"/>
    <mergeCell ref="AC25:AD25"/>
    <mergeCell ref="AC21:AD21"/>
    <mergeCell ref="AC22:AD22"/>
    <mergeCell ref="AC16:AD16"/>
    <mergeCell ref="O26:P26"/>
    <mergeCell ref="Q26:R26"/>
    <mergeCell ref="T26:U26"/>
    <mergeCell ref="G23:G24"/>
    <mergeCell ref="H23:H24"/>
    <mergeCell ref="O23:P24"/>
    <mergeCell ref="Q23:R24"/>
    <mergeCell ref="T23:U24"/>
    <mergeCell ref="I23:J24"/>
    <mergeCell ref="K23:M24"/>
    <mergeCell ref="T27:U27"/>
    <mergeCell ref="A28:B28"/>
    <mergeCell ref="E28:F28"/>
    <mergeCell ref="I28:J28"/>
    <mergeCell ref="K28:M28"/>
    <mergeCell ref="O28:P28"/>
    <mergeCell ref="Q28:R28"/>
    <mergeCell ref="T28:U28"/>
    <mergeCell ref="A27:B27"/>
    <mergeCell ref="E27:F27"/>
    <mergeCell ref="I29:J29"/>
    <mergeCell ref="K29:M29"/>
    <mergeCell ref="O27:P27"/>
    <mergeCell ref="Q27:R27"/>
    <mergeCell ref="I27:J27"/>
    <mergeCell ref="K27:M27"/>
    <mergeCell ref="O29:P29"/>
    <mergeCell ref="Q29:R29"/>
    <mergeCell ref="T29:U29"/>
    <mergeCell ref="A30:B30"/>
    <mergeCell ref="E30:F30"/>
    <mergeCell ref="I30:J30"/>
    <mergeCell ref="K30:M30"/>
    <mergeCell ref="O30:P30"/>
    <mergeCell ref="Q30:R30"/>
    <mergeCell ref="T30:U30"/>
    <mergeCell ref="A29:B29"/>
    <mergeCell ref="E29:F29"/>
    <mergeCell ref="Q31:R31"/>
    <mergeCell ref="P37:S37"/>
    <mergeCell ref="K37:O37"/>
    <mergeCell ref="T31:U31"/>
    <mergeCell ref="AC33:AD33"/>
    <mergeCell ref="A35:V35"/>
    <mergeCell ref="E31:F31"/>
    <mergeCell ref="I31:J31"/>
    <mergeCell ref="K31:M31"/>
    <mergeCell ref="O31:P31"/>
    <mergeCell ref="E40:G40"/>
    <mergeCell ref="A39:C39"/>
    <mergeCell ref="E39:G39"/>
    <mergeCell ref="H39:J39"/>
    <mergeCell ref="K39:O39"/>
    <mergeCell ref="A37:C37"/>
    <mergeCell ref="D37:G37"/>
    <mergeCell ref="H37:J37"/>
    <mergeCell ref="H40:J40"/>
    <mergeCell ref="K40:O40"/>
    <mergeCell ref="A41:C41"/>
    <mergeCell ref="E41:G41"/>
    <mergeCell ref="H41:J41"/>
    <mergeCell ref="K41:O41"/>
    <mergeCell ref="P41:S41"/>
    <mergeCell ref="T41:V41"/>
    <mergeCell ref="Q40:S40"/>
    <mergeCell ref="T40:V40"/>
    <mergeCell ref="T37:V37"/>
    <mergeCell ref="Q39:S39"/>
    <mergeCell ref="T39:V39"/>
    <mergeCell ref="T43:V43"/>
    <mergeCell ref="B42:C42"/>
    <mergeCell ref="E42:G42"/>
    <mergeCell ref="H42:J42"/>
    <mergeCell ref="K42:O42"/>
    <mergeCell ref="B43:C43"/>
    <mergeCell ref="E43:G43"/>
    <mergeCell ref="H43:J43"/>
    <mergeCell ref="E45:G45"/>
    <mergeCell ref="H45:J45"/>
    <mergeCell ref="P45:S45"/>
    <mergeCell ref="T45:V45"/>
    <mergeCell ref="P42:S42"/>
    <mergeCell ref="T42:V42"/>
    <mergeCell ref="P44:S44"/>
    <mergeCell ref="T44:V44"/>
    <mergeCell ref="K43:O43"/>
    <mergeCell ref="P43:S43"/>
    <mergeCell ref="B46:C46"/>
    <mergeCell ref="E46:G46"/>
    <mergeCell ref="H46:J46"/>
    <mergeCell ref="H47:J47"/>
    <mergeCell ref="K45:O45"/>
    <mergeCell ref="B44:C44"/>
    <mergeCell ref="E44:G44"/>
    <mergeCell ref="H44:J44"/>
    <mergeCell ref="K44:O44"/>
    <mergeCell ref="B45:C45"/>
    <mergeCell ref="K48:O48"/>
    <mergeCell ref="P47:S47"/>
    <mergeCell ref="T47:V47"/>
    <mergeCell ref="K47:O47"/>
    <mergeCell ref="P46:S46"/>
    <mergeCell ref="T46:V46"/>
    <mergeCell ref="K46:O46"/>
    <mergeCell ref="T49:V49"/>
    <mergeCell ref="P48:S48"/>
    <mergeCell ref="T48:V48"/>
    <mergeCell ref="X48:Y48"/>
    <mergeCell ref="P49:S49"/>
    <mergeCell ref="B47:C47"/>
    <mergeCell ref="E47:G47"/>
    <mergeCell ref="B48:C48"/>
    <mergeCell ref="E48:G48"/>
    <mergeCell ref="H48:J48"/>
    <mergeCell ref="B49:C49"/>
    <mergeCell ref="E49:G49"/>
    <mergeCell ref="B50:C50"/>
    <mergeCell ref="E50:G50"/>
    <mergeCell ref="H49:J49"/>
    <mergeCell ref="K49:O49"/>
    <mergeCell ref="P52:S52"/>
    <mergeCell ref="T52:V52"/>
    <mergeCell ref="P50:S50"/>
    <mergeCell ref="T50:V50"/>
    <mergeCell ref="P51:S51"/>
    <mergeCell ref="T51:V51"/>
    <mergeCell ref="B51:C51"/>
    <mergeCell ref="E51:G51"/>
    <mergeCell ref="H51:J51"/>
    <mergeCell ref="K51:O51"/>
    <mergeCell ref="H50:J50"/>
    <mergeCell ref="K50:O50"/>
    <mergeCell ref="P53:S53"/>
    <mergeCell ref="T53:V53"/>
    <mergeCell ref="B52:C52"/>
    <mergeCell ref="E52:G52"/>
    <mergeCell ref="B53:C53"/>
    <mergeCell ref="E53:G53"/>
    <mergeCell ref="H53:J53"/>
    <mergeCell ref="K53:O53"/>
    <mergeCell ref="H52:J52"/>
    <mergeCell ref="K52:O52"/>
    <mergeCell ref="H55:J55"/>
    <mergeCell ref="K55:O55"/>
    <mergeCell ref="X53:Y53"/>
    <mergeCell ref="B54:C54"/>
    <mergeCell ref="E54:G54"/>
    <mergeCell ref="H54:J54"/>
    <mergeCell ref="K54:O54"/>
    <mergeCell ref="P54:S54"/>
    <mergeCell ref="T54:V54"/>
    <mergeCell ref="X55:Y55"/>
    <mergeCell ref="P55:S55"/>
    <mergeCell ref="T55:V55"/>
    <mergeCell ref="B56:C56"/>
    <mergeCell ref="E56:G56"/>
    <mergeCell ref="H56:J56"/>
    <mergeCell ref="K56:O56"/>
    <mergeCell ref="P56:S56"/>
    <mergeCell ref="T56:V56"/>
    <mergeCell ref="B55:C55"/>
    <mergeCell ref="E55:G55"/>
    <mergeCell ref="B58:C58"/>
    <mergeCell ref="E58:G58"/>
    <mergeCell ref="H58:J58"/>
    <mergeCell ref="K58:O58"/>
    <mergeCell ref="B57:C57"/>
    <mergeCell ref="E57:G57"/>
    <mergeCell ref="H57:J57"/>
    <mergeCell ref="K57:O57"/>
    <mergeCell ref="P57:S57"/>
    <mergeCell ref="T57:V57"/>
    <mergeCell ref="P58:S58"/>
    <mergeCell ref="T58:V58"/>
    <mergeCell ref="P59:S59"/>
    <mergeCell ref="T59:V59"/>
    <mergeCell ref="A59:C59"/>
    <mergeCell ref="E59:G59"/>
    <mergeCell ref="B60:C60"/>
    <mergeCell ref="E60:G60"/>
    <mergeCell ref="H60:J60"/>
    <mergeCell ref="K60:O60"/>
    <mergeCell ref="H59:J59"/>
    <mergeCell ref="K59:O59"/>
    <mergeCell ref="B61:C61"/>
    <mergeCell ref="E61:G61"/>
    <mergeCell ref="H61:J61"/>
    <mergeCell ref="K61:O61"/>
    <mergeCell ref="P60:S60"/>
    <mergeCell ref="T60:V60"/>
    <mergeCell ref="P61:S61"/>
    <mergeCell ref="T61:V61"/>
    <mergeCell ref="T62:V62"/>
    <mergeCell ref="P63:S63"/>
    <mergeCell ref="T63:V63"/>
    <mergeCell ref="E62:G62"/>
    <mergeCell ref="H62:J62"/>
    <mergeCell ref="K62:O62"/>
    <mergeCell ref="P62:S62"/>
    <mergeCell ref="T64:V64"/>
    <mergeCell ref="A63:C63"/>
    <mergeCell ref="E63:G63"/>
    <mergeCell ref="B64:C64"/>
    <mergeCell ref="E64:G64"/>
    <mergeCell ref="H64:J64"/>
    <mergeCell ref="K64:O64"/>
    <mergeCell ref="H63:J63"/>
    <mergeCell ref="K63:O63"/>
    <mergeCell ref="A67:C67"/>
    <mergeCell ref="E67:G67"/>
    <mergeCell ref="H67:J67"/>
    <mergeCell ref="K67:O67"/>
    <mergeCell ref="B65:C65"/>
    <mergeCell ref="E65:G65"/>
    <mergeCell ref="H65:J65"/>
    <mergeCell ref="K65:O65"/>
    <mergeCell ref="AC14:AD14"/>
    <mergeCell ref="T65:V65"/>
    <mergeCell ref="E66:G66"/>
    <mergeCell ref="P67:S67"/>
    <mergeCell ref="T67:V67"/>
    <mergeCell ref="H66:J66"/>
    <mergeCell ref="K66:O66"/>
    <mergeCell ref="P66:S66"/>
    <mergeCell ref="P65:S65"/>
    <mergeCell ref="P64:S6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3.5" style="1" customWidth="1"/>
    <col min="3" max="3" width="10.59765625" style="69" customWidth="1"/>
    <col min="4" max="4" width="10.19921875" style="69" customWidth="1"/>
    <col min="5" max="5" width="10.3984375" style="69" customWidth="1"/>
    <col min="6" max="6" width="9.69921875" style="69" customWidth="1"/>
    <col min="7" max="7" width="10.19921875" style="69" customWidth="1"/>
    <col min="8" max="8" width="9.59765625" style="69" customWidth="1"/>
    <col min="9" max="9" width="8.5" style="69" customWidth="1"/>
    <col min="10" max="10" width="8.19921875" style="69" customWidth="1"/>
    <col min="11" max="11" width="8.59765625" style="69" customWidth="1"/>
    <col min="12" max="12" width="9.19921875" style="69" customWidth="1"/>
    <col min="13" max="21" width="8.59765625" style="69" customWidth="1"/>
    <col min="22" max="26" width="8.59765625" style="1" customWidth="1"/>
    <col min="27" max="27" width="7.59765625" style="1" customWidth="1"/>
    <col min="28" max="16384" width="10.59765625" style="1" customWidth="1"/>
  </cols>
  <sheetData>
    <row r="1" spans="1:27" s="17" customFormat="1" ht="15.75" customHeight="1">
      <c r="A1" s="149" t="s">
        <v>614</v>
      </c>
      <c r="B1" s="2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7"/>
      <c r="P1" s="67"/>
      <c r="Q1" s="67"/>
      <c r="R1" s="91"/>
      <c r="S1" s="91"/>
      <c r="T1" s="91"/>
      <c r="AA1" s="67" t="s">
        <v>615</v>
      </c>
    </row>
    <row r="2" spans="1:21" s="17" customFormat="1" ht="15.75" customHeight="1">
      <c r="A2" s="2"/>
      <c r="B2" s="2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7"/>
      <c r="O2" s="67"/>
      <c r="P2" s="67"/>
      <c r="Q2" s="67"/>
      <c r="R2" s="91"/>
      <c r="S2" s="91"/>
      <c r="T2" s="91"/>
      <c r="U2" s="91"/>
    </row>
    <row r="3" spans="1:27" s="89" customFormat="1" ht="15.75" customHeight="1">
      <c r="A3" s="262" t="s">
        <v>646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7" s="89" customFormat="1" ht="18" customHeight="1">
      <c r="A4" s="264" t="s">
        <v>647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</row>
    <row r="5" spans="1:27" ht="15.75" customHeight="1" thickBot="1">
      <c r="A5" s="59"/>
      <c r="B5" s="116"/>
      <c r="C5" s="75"/>
      <c r="D5" s="75"/>
      <c r="E5" s="75"/>
      <c r="F5" s="75"/>
      <c r="G5" s="75"/>
      <c r="H5" s="75"/>
      <c r="I5" s="75"/>
      <c r="K5" s="59"/>
      <c r="L5" s="59"/>
      <c r="M5" s="59"/>
      <c r="N5" s="59"/>
      <c r="O5" s="59"/>
      <c r="P5" s="59"/>
      <c r="Q5" s="75"/>
      <c r="R5" s="75"/>
      <c r="S5" s="75"/>
      <c r="T5" s="75"/>
      <c r="U5" s="75"/>
      <c r="V5" s="59"/>
      <c r="W5" s="59"/>
      <c r="X5" s="59"/>
      <c r="Y5" s="59"/>
      <c r="Z5" s="59"/>
      <c r="AA5" s="59"/>
    </row>
    <row r="6" spans="1:28" ht="15.75" customHeight="1">
      <c r="A6" s="288" t="s">
        <v>37</v>
      </c>
      <c r="B6" s="289"/>
      <c r="C6" s="289"/>
      <c r="D6" s="290"/>
      <c r="E6" s="296" t="s">
        <v>555</v>
      </c>
      <c r="F6" s="293" t="s">
        <v>556</v>
      </c>
      <c r="G6" s="293" t="s">
        <v>537</v>
      </c>
      <c r="H6" s="293" t="s">
        <v>532</v>
      </c>
      <c r="I6" s="293" t="s">
        <v>523</v>
      </c>
      <c r="J6" s="300" t="s">
        <v>247</v>
      </c>
      <c r="K6" s="314" t="s">
        <v>228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2"/>
      <c r="X6" s="250" t="s">
        <v>250</v>
      </c>
      <c r="Y6" s="250" t="s">
        <v>223</v>
      </c>
      <c r="Z6" s="250" t="s">
        <v>225</v>
      </c>
      <c r="AA6" s="266" t="s">
        <v>251</v>
      </c>
      <c r="AB6" s="5"/>
    </row>
    <row r="7" spans="1:28" ht="15.75" customHeight="1">
      <c r="A7" s="291"/>
      <c r="B7" s="291"/>
      <c r="C7" s="291"/>
      <c r="D7" s="292"/>
      <c r="E7" s="297"/>
      <c r="F7" s="294"/>
      <c r="G7" s="294"/>
      <c r="H7" s="294"/>
      <c r="I7" s="294"/>
      <c r="J7" s="301"/>
      <c r="K7" s="315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70"/>
      <c r="X7" s="250"/>
      <c r="Y7" s="250"/>
      <c r="Z7" s="250"/>
      <c r="AA7" s="266"/>
      <c r="AB7" s="5"/>
    </row>
    <row r="8" spans="1:28" ht="15.75" customHeight="1">
      <c r="A8" s="291"/>
      <c r="B8" s="291"/>
      <c r="C8" s="291"/>
      <c r="D8" s="292"/>
      <c r="E8" s="297"/>
      <c r="F8" s="294"/>
      <c r="G8" s="294"/>
      <c r="H8" s="294"/>
      <c r="I8" s="294"/>
      <c r="J8" s="301"/>
      <c r="K8" s="307" t="s">
        <v>33</v>
      </c>
      <c r="L8" s="311" t="s">
        <v>248</v>
      </c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/>
      <c r="X8" s="250"/>
      <c r="Y8" s="250"/>
      <c r="Z8" s="250"/>
      <c r="AA8" s="266"/>
      <c r="AB8" s="5"/>
    </row>
    <row r="9" spans="1:28" ht="15.75" customHeight="1">
      <c r="A9" s="291"/>
      <c r="B9" s="291"/>
      <c r="C9" s="291"/>
      <c r="D9" s="292"/>
      <c r="E9" s="297"/>
      <c r="F9" s="294"/>
      <c r="G9" s="294"/>
      <c r="H9" s="294"/>
      <c r="I9" s="294"/>
      <c r="J9" s="301"/>
      <c r="K9" s="307"/>
      <c r="L9" s="309" t="s">
        <v>34</v>
      </c>
      <c r="M9" s="299" t="s">
        <v>35</v>
      </c>
      <c r="N9" s="299" t="s">
        <v>36</v>
      </c>
      <c r="O9" s="299" t="s">
        <v>40</v>
      </c>
      <c r="P9" s="299" t="s">
        <v>41</v>
      </c>
      <c r="Q9" s="299" t="s">
        <v>42</v>
      </c>
      <c r="R9" s="299" t="s">
        <v>43</v>
      </c>
      <c r="S9" s="299" t="s">
        <v>44</v>
      </c>
      <c r="T9" s="299" t="s">
        <v>45</v>
      </c>
      <c r="U9" s="299" t="s">
        <v>46</v>
      </c>
      <c r="V9" s="299" t="s">
        <v>47</v>
      </c>
      <c r="W9" s="303" t="s">
        <v>48</v>
      </c>
      <c r="X9" s="250"/>
      <c r="Y9" s="250"/>
      <c r="Z9" s="250"/>
      <c r="AA9" s="266"/>
      <c r="AB9" s="5"/>
    </row>
    <row r="10" spans="1:28" ht="36" customHeight="1">
      <c r="A10" s="269"/>
      <c r="B10" s="269"/>
      <c r="C10" s="269"/>
      <c r="D10" s="270"/>
      <c r="E10" s="298"/>
      <c r="F10" s="295"/>
      <c r="G10" s="295"/>
      <c r="H10" s="295"/>
      <c r="I10" s="295"/>
      <c r="J10" s="301"/>
      <c r="K10" s="308"/>
      <c r="L10" s="310"/>
      <c r="M10" s="299"/>
      <c r="N10" s="299"/>
      <c r="O10" s="299"/>
      <c r="P10" s="299"/>
      <c r="Q10" s="299"/>
      <c r="R10" s="299"/>
      <c r="S10" s="299"/>
      <c r="T10" s="302"/>
      <c r="U10" s="302"/>
      <c r="V10" s="302"/>
      <c r="W10" s="304"/>
      <c r="X10" s="251"/>
      <c r="Y10" s="251"/>
      <c r="Z10" s="251"/>
      <c r="AA10" s="267"/>
      <c r="AB10" s="5"/>
    </row>
    <row r="11" spans="1:4" ht="15.75" customHeight="1">
      <c r="A11" s="5"/>
      <c r="B11" s="5"/>
      <c r="C11" s="94"/>
      <c r="D11" s="100"/>
    </row>
    <row r="12" spans="1:27" s="36" customFormat="1" ht="15.75" customHeight="1">
      <c r="A12" s="316" t="s">
        <v>395</v>
      </c>
      <c r="B12" s="316"/>
      <c r="C12" s="317"/>
      <c r="D12" s="318"/>
      <c r="E12" s="165">
        <f>SUM(E14,E16,E18,E20,E22,E24)</f>
        <v>3377</v>
      </c>
      <c r="F12" s="154">
        <f aca="true" t="shared" si="0" ref="F12:AA12">SUM(F14,F16,F18,F20,F22,F24)</f>
        <v>3600</v>
      </c>
      <c r="G12" s="154">
        <f t="shared" si="0"/>
        <v>3736</v>
      </c>
      <c r="H12" s="154">
        <f t="shared" si="0"/>
        <v>3760</v>
      </c>
      <c r="I12" s="154">
        <f t="shared" si="0"/>
        <v>3744</v>
      </c>
      <c r="J12" s="154">
        <f t="shared" si="0"/>
        <v>86</v>
      </c>
      <c r="K12" s="154">
        <f t="shared" si="0"/>
        <v>30</v>
      </c>
      <c r="L12" s="154">
        <f t="shared" si="0"/>
        <v>1246</v>
      </c>
      <c r="M12" s="154">
        <f t="shared" si="0"/>
        <v>968</v>
      </c>
      <c r="N12" s="154">
        <f t="shared" si="0"/>
        <v>540</v>
      </c>
      <c r="O12" s="154">
        <f t="shared" si="0"/>
        <v>203</v>
      </c>
      <c r="P12" s="154">
        <f t="shared" si="0"/>
        <v>62</v>
      </c>
      <c r="Q12" s="154">
        <f t="shared" si="0"/>
        <v>5</v>
      </c>
      <c r="R12" s="154">
        <f t="shared" si="0"/>
        <v>39</v>
      </c>
      <c r="S12" s="154">
        <f t="shared" si="0"/>
        <v>41</v>
      </c>
      <c r="T12" s="154">
        <f t="shared" si="0"/>
        <v>16</v>
      </c>
      <c r="U12" s="154">
        <f t="shared" si="0"/>
        <v>19</v>
      </c>
      <c r="V12" s="154">
        <f t="shared" si="0"/>
        <v>4</v>
      </c>
      <c r="W12" s="154">
        <f t="shared" si="0"/>
        <v>3</v>
      </c>
      <c r="X12" s="154">
        <f t="shared" si="0"/>
        <v>80</v>
      </c>
      <c r="Y12" s="154">
        <f t="shared" si="0"/>
        <v>251</v>
      </c>
      <c r="Z12" s="154">
        <f t="shared" si="0"/>
        <v>23</v>
      </c>
      <c r="AA12" s="154">
        <f t="shared" si="0"/>
        <v>128</v>
      </c>
    </row>
    <row r="13" spans="1:22" ht="15.75" customHeight="1">
      <c r="A13" s="5"/>
      <c r="B13" s="5"/>
      <c r="C13" s="94"/>
      <c r="D13" s="100"/>
      <c r="E13" s="165"/>
      <c r="F13" s="154"/>
      <c r="J13" s="151"/>
      <c r="V13" s="69"/>
    </row>
    <row r="14" spans="1:34" ht="15.75" customHeight="1">
      <c r="A14" s="278" t="s">
        <v>31</v>
      </c>
      <c r="B14" s="278"/>
      <c r="C14" s="278"/>
      <c r="D14" s="319"/>
      <c r="E14" s="93">
        <v>3262</v>
      </c>
      <c r="F14" s="94">
        <v>3473</v>
      </c>
      <c r="G14" s="69">
        <v>3596</v>
      </c>
      <c r="H14" s="69">
        <v>3609</v>
      </c>
      <c r="I14" s="69">
        <v>3598</v>
      </c>
      <c r="J14" s="69">
        <v>86</v>
      </c>
      <c r="K14" s="69">
        <v>30</v>
      </c>
      <c r="L14" s="69">
        <v>1246</v>
      </c>
      <c r="M14" s="69">
        <v>959</v>
      </c>
      <c r="N14" s="69">
        <v>519</v>
      </c>
      <c r="O14" s="69">
        <v>200</v>
      </c>
      <c r="P14" s="69">
        <v>52</v>
      </c>
      <c r="Q14" s="69">
        <v>4</v>
      </c>
      <c r="R14" s="69">
        <v>31</v>
      </c>
      <c r="S14" s="69">
        <v>21</v>
      </c>
      <c r="T14" s="69">
        <v>11</v>
      </c>
      <c r="U14" s="69">
        <v>11</v>
      </c>
      <c r="V14" s="69">
        <v>1</v>
      </c>
      <c r="W14" s="227" t="s">
        <v>657</v>
      </c>
      <c r="X14" s="142">
        <v>44</v>
      </c>
      <c r="Y14" s="142">
        <v>238</v>
      </c>
      <c r="Z14" s="142">
        <v>23</v>
      </c>
      <c r="AA14" s="142">
        <v>122</v>
      </c>
      <c r="AB14" s="36"/>
      <c r="AC14" s="36"/>
      <c r="AD14" s="36"/>
      <c r="AE14" s="36"/>
      <c r="AF14" s="36"/>
      <c r="AG14" s="36"/>
      <c r="AH14" s="36"/>
    </row>
    <row r="15" spans="1:34" ht="15.75" customHeight="1">
      <c r="A15" s="5"/>
      <c r="B15" s="5"/>
      <c r="C15" s="94"/>
      <c r="D15" s="100"/>
      <c r="E15" s="93"/>
      <c r="F15" s="94"/>
      <c r="V15" s="69"/>
      <c r="AB15" s="36"/>
      <c r="AC15" s="36"/>
      <c r="AD15" s="36"/>
      <c r="AE15" s="36"/>
      <c r="AF15" s="36"/>
      <c r="AG15" s="36"/>
      <c r="AH15" s="36"/>
    </row>
    <row r="16" spans="1:34" ht="15.75" customHeight="1">
      <c r="A16" s="321" t="s">
        <v>39</v>
      </c>
      <c r="B16" s="5"/>
      <c r="C16" s="305" t="s">
        <v>21</v>
      </c>
      <c r="D16" s="306"/>
      <c r="E16" s="93">
        <v>26</v>
      </c>
      <c r="F16" s="94">
        <v>49</v>
      </c>
      <c r="G16" s="69">
        <v>51</v>
      </c>
      <c r="H16" s="69">
        <v>55</v>
      </c>
      <c r="I16" s="69">
        <v>53</v>
      </c>
      <c r="J16" s="221" t="s">
        <v>657</v>
      </c>
      <c r="K16" s="221" t="s">
        <v>657</v>
      </c>
      <c r="L16" s="221" t="s">
        <v>657</v>
      </c>
      <c r="M16" s="221" t="s">
        <v>657</v>
      </c>
      <c r="N16" s="221" t="s">
        <v>657</v>
      </c>
      <c r="O16" s="221" t="s">
        <v>657</v>
      </c>
      <c r="P16" s="95">
        <v>8</v>
      </c>
      <c r="Q16" s="221" t="s">
        <v>657</v>
      </c>
      <c r="R16" s="95">
        <v>6</v>
      </c>
      <c r="S16" s="95">
        <v>16</v>
      </c>
      <c r="T16" s="95">
        <v>5</v>
      </c>
      <c r="U16" s="95">
        <v>4</v>
      </c>
      <c r="V16" s="95">
        <v>2</v>
      </c>
      <c r="W16" s="95">
        <v>2</v>
      </c>
      <c r="X16" s="95">
        <v>7</v>
      </c>
      <c r="Y16" s="95">
        <v>1</v>
      </c>
      <c r="Z16" s="221" t="s">
        <v>657</v>
      </c>
      <c r="AA16" s="95">
        <v>2</v>
      </c>
      <c r="AB16" s="36"/>
      <c r="AC16" s="36"/>
      <c r="AD16" s="36"/>
      <c r="AE16" s="36"/>
      <c r="AF16" s="36"/>
      <c r="AG16" s="36"/>
      <c r="AH16" s="36"/>
    </row>
    <row r="17" spans="1:34" ht="15.75" customHeight="1">
      <c r="A17" s="321"/>
      <c r="B17" s="5"/>
      <c r="C17" s="305"/>
      <c r="D17" s="306"/>
      <c r="E17" s="93"/>
      <c r="F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36"/>
      <c r="AC17" s="36"/>
      <c r="AD17" s="36"/>
      <c r="AE17" s="36"/>
      <c r="AF17" s="36"/>
      <c r="AG17" s="36"/>
      <c r="AH17" s="36"/>
    </row>
    <row r="18" spans="1:34" ht="15.75" customHeight="1">
      <c r="A18" s="321"/>
      <c r="B18" s="5"/>
      <c r="C18" s="305" t="s">
        <v>23</v>
      </c>
      <c r="D18" s="306"/>
      <c r="E18" s="93">
        <v>3</v>
      </c>
      <c r="F18" s="94">
        <v>3</v>
      </c>
      <c r="G18" s="69">
        <v>2</v>
      </c>
      <c r="H18" s="69">
        <v>1</v>
      </c>
      <c r="I18" s="221" t="s">
        <v>657</v>
      </c>
      <c r="J18" s="221" t="s">
        <v>657</v>
      </c>
      <c r="K18" s="221" t="s">
        <v>657</v>
      </c>
      <c r="L18" s="221" t="s">
        <v>657</v>
      </c>
      <c r="M18" s="221" t="s">
        <v>657</v>
      </c>
      <c r="N18" s="221" t="s">
        <v>657</v>
      </c>
      <c r="O18" s="221" t="s">
        <v>657</v>
      </c>
      <c r="P18" s="221" t="s">
        <v>657</v>
      </c>
      <c r="Q18" s="221" t="s">
        <v>657</v>
      </c>
      <c r="R18" s="221" t="s">
        <v>657</v>
      </c>
      <c r="S18" s="221" t="s">
        <v>657</v>
      </c>
      <c r="T18" s="221" t="s">
        <v>657</v>
      </c>
      <c r="U18" s="221" t="s">
        <v>657</v>
      </c>
      <c r="V18" s="221" t="s">
        <v>657</v>
      </c>
      <c r="W18" s="221" t="s">
        <v>657</v>
      </c>
      <c r="X18" s="221" t="s">
        <v>657</v>
      </c>
      <c r="Y18" s="221" t="s">
        <v>657</v>
      </c>
      <c r="Z18" s="221" t="s">
        <v>657</v>
      </c>
      <c r="AA18" s="221" t="s">
        <v>657</v>
      </c>
      <c r="AB18" s="36"/>
      <c r="AC18" s="36"/>
      <c r="AD18" s="36"/>
      <c r="AE18" s="36"/>
      <c r="AF18" s="36"/>
      <c r="AG18" s="36"/>
      <c r="AH18" s="36"/>
    </row>
    <row r="19" spans="1:34" ht="15.75" customHeight="1">
      <c r="A19" s="321"/>
      <c r="B19" s="5"/>
      <c r="C19" s="305"/>
      <c r="D19" s="306"/>
      <c r="E19" s="93"/>
      <c r="F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36"/>
      <c r="AC19" s="36"/>
      <c r="AD19" s="36"/>
      <c r="AE19" s="36"/>
      <c r="AF19" s="36"/>
      <c r="AG19" s="36"/>
      <c r="AH19" s="36"/>
    </row>
    <row r="20" spans="1:34" ht="15.75" customHeight="1">
      <c r="A20" s="321"/>
      <c r="B20" s="5"/>
      <c r="C20" s="305" t="s">
        <v>24</v>
      </c>
      <c r="D20" s="306"/>
      <c r="E20" s="93">
        <v>5</v>
      </c>
      <c r="F20" s="94">
        <v>4</v>
      </c>
      <c r="G20" s="69">
        <v>6</v>
      </c>
      <c r="H20" s="69">
        <v>6</v>
      </c>
      <c r="I20" s="69">
        <v>5</v>
      </c>
      <c r="J20" s="221" t="s">
        <v>657</v>
      </c>
      <c r="K20" s="221" t="s">
        <v>657</v>
      </c>
      <c r="L20" s="221" t="s">
        <v>657</v>
      </c>
      <c r="M20" s="221" t="s">
        <v>657</v>
      </c>
      <c r="N20" s="221" t="s">
        <v>657</v>
      </c>
      <c r="O20" s="221" t="s">
        <v>657</v>
      </c>
      <c r="P20" s="221" t="s">
        <v>657</v>
      </c>
      <c r="Q20" s="221" t="s">
        <v>657</v>
      </c>
      <c r="R20" s="95">
        <v>1</v>
      </c>
      <c r="S20" s="95">
        <v>1</v>
      </c>
      <c r="T20" s="221" t="s">
        <v>657</v>
      </c>
      <c r="U20" s="95">
        <v>1</v>
      </c>
      <c r="V20" s="95">
        <v>1</v>
      </c>
      <c r="W20" s="95">
        <v>1</v>
      </c>
      <c r="X20" s="221" t="s">
        <v>657</v>
      </c>
      <c r="Y20" s="221" t="s">
        <v>657</v>
      </c>
      <c r="Z20" s="221" t="s">
        <v>657</v>
      </c>
      <c r="AA20" s="221" t="s">
        <v>657</v>
      </c>
      <c r="AB20" s="36"/>
      <c r="AC20" s="36"/>
      <c r="AD20" s="36"/>
      <c r="AE20" s="36"/>
      <c r="AF20" s="36"/>
      <c r="AG20" s="36"/>
      <c r="AH20" s="36"/>
    </row>
    <row r="21" spans="1:34" ht="15.75" customHeight="1">
      <c r="A21" s="321"/>
      <c r="B21" s="5"/>
      <c r="C21" s="305"/>
      <c r="D21" s="306"/>
      <c r="E21" s="93"/>
      <c r="F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36"/>
      <c r="AC21" s="36"/>
      <c r="AD21" s="36"/>
      <c r="AE21" s="36"/>
      <c r="AF21" s="36"/>
      <c r="AG21" s="36"/>
      <c r="AH21" s="36"/>
    </row>
    <row r="22" spans="1:34" ht="15.75" customHeight="1">
      <c r="A22" s="321"/>
      <c r="B22" s="5"/>
      <c r="C22" s="305" t="s">
        <v>25</v>
      </c>
      <c r="D22" s="306"/>
      <c r="E22" s="93">
        <v>78</v>
      </c>
      <c r="F22" s="94">
        <v>67</v>
      </c>
      <c r="G22" s="69">
        <v>77</v>
      </c>
      <c r="H22" s="69">
        <v>85</v>
      </c>
      <c r="I22" s="69">
        <v>84</v>
      </c>
      <c r="J22" s="221" t="s">
        <v>657</v>
      </c>
      <c r="K22" s="221" t="s">
        <v>657</v>
      </c>
      <c r="L22" s="221" t="s">
        <v>657</v>
      </c>
      <c r="M22" s="95">
        <v>9</v>
      </c>
      <c r="N22" s="95">
        <v>21</v>
      </c>
      <c r="O22" s="95">
        <v>3</v>
      </c>
      <c r="P22" s="95">
        <v>2</v>
      </c>
      <c r="Q22" s="95">
        <v>1</v>
      </c>
      <c r="R22" s="95">
        <v>1</v>
      </c>
      <c r="S22" s="95">
        <v>3</v>
      </c>
      <c r="T22" s="221" t="s">
        <v>657</v>
      </c>
      <c r="U22" s="95">
        <v>1</v>
      </c>
      <c r="V22" s="221" t="s">
        <v>657</v>
      </c>
      <c r="W22" s="221" t="s">
        <v>657</v>
      </c>
      <c r="X22" s="95">
        <v>29</v>
      </c>
      <c r="Y22" s="95">
        <v>12</v>
      </c>
      <c r="Z22" s="221" t="s">
        <v>657</v>
      </c>
      <c r="AA22" s="95">
        <v>2</v>
      </c>
      <c r="AB22" s="36"/>
      <c r="AC22" s="36"/>
      <c r="AD22" s="36"/>
      <c r="AE22" s="36"/>
      <c r="AF22" s="36"/>
      <c r="AG22" s="36"/>
      <c r="AH22" s="36"/>
    </row>
    <row r="23" spans="1:34" ht="15.75" customHeight="1">
      <c r="A23" s="321"/>
      <c r="B23" s="5"/>
      <c r="C23" s="305"/>
      <c r="D23" s="306"/>
      <c r="E23" s="93"/>
      <c r="F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36"/>
      <c r="AC23" s="36"/>
      <c r="AD23" s="36"/>
      <c r="AE23" s="36"/>
      <c r="AF23" s="36"/>
      <c r="AG23" s="36"/>
      <c r="AH23" s="36"/>
    </row>
    <row r="24" spans="1:34" ht="15.75" customHeight="1">
      <c r="A24" s="321"/>
      <c r="B24" s="5"/>
      <c r="C24" s="305" t="s">
        <v>38</v>
      </c>
      <c r="D24" s="306"/>
      <c r="E24" s="93">
        <v>3</v>
      </c>
      <c r="F24" s="94">
        <v>4</v>
      </c>
      <c r="G24" s="69">
        <v>4</v>
      </c>
      <c r="H24" s="69">
        <v>4</v>
      </c>
      <c r="I24" s="69">
        <v>4</v>
      </c>
      <c r="J24" s="221" t="s">
        <v>657</v>
      </c>
      <c r="K24" s="221" t="s">
        <v>657</v>
      </c>
      <c r="L24" s="221" t="s">
        <v>657</v>
      </c>
      <c r="M24" s="221" t="s">
        <v>657</v>
      </c>
      <c r="N24" s="221" t="s">
        <v>657</v>
      </c>
      <c r="O24" s="221" t="s">
        <v>657</v>
      </c>
      <c r="P24" s="221" t="s">
        <v>657</v>
      </c>
      <c r="Q24" s="221" t="s">
        <v>657</v>
      </c>
      <c r="R24" s="221" t="s">
        <v>657</v>
      </c>
      <c r="S24" s="221" t="s">
        <v>657</v>
      </c>
      <c r="T24" s="221" t="s">
        <v>657</v>
      </c>
      <c r="U24" s="95">
        <v>2</v>
      </c>
      <c r="V24" s="221" t="s">
        <v>657</v>
      </c>
      <c r="W24" s="221" t="s">
        <v>657</v>
      </c>
      <c r="X24" s="221" t="s">
        <v>657</v>
      </c>
      <c r="Y24" s="221" t="s">
        <v>657</v>
      </c>
      <c r="Z24" s="221" t="s">
        <v>657</v>
      </c>
      <c r="AA24" s="95">
        <v>2</v>
      </c>
      <c r="AB24" s="36"/>
      <c r="AC24" s="36"/>
      <c r="AD24" s="36"/>
      <c r="AE24" s="36"/>
      <c r="AF24" s="36"/>
      <c r="AG24" s="36"/>
      <c r="AH24" s="36"/>
    </row>
    <row r="25" spans="1:34" ht="15.75" customHeight="1">
      <c r="A25" s="321"/>
      <c r="B25" s="5"/>
      <c r="C25" s="94"/>
      <c r="D25" s="100"/>
      <c r="E25" s="93"/>
      <c r="F25" s="94"/>
      <c r="Q25" s="95"/>
      <c r="V25" s="69"/>
      <c r="AB25" s="36"/>
      <c r="AC25" s="36"/>
      <c r="AD25" s="36"/>
      <c r="AE25" s="36"/>
      <c r="AF25" s="36"/>
      <c r="AG25" s="36"/>
      <c r="AH25" s="36"/>
    </row>
    <row r="26" spans="1:34" ht="15.75" customHeight="1">
      <c r="A26" s="117"/>
      <c r="B26" s="87"/>
      <c r="C26" s="96"/>
      <c r="D26" s="102"/>
      <c r="E26" s="164"/>
      <c r="F26" s="164"/>
      <c r="G26" s="164"/>
      <c r="H26" s="164"/>
      <c r="I26" s="164"/>
      <c r="J26" s="164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87"/>
      <c r="X26" s="87"/>
      <c r="Y26" s="87"/>
      <c r="Z26" s="87"/>
      <c r="AA26" s="87"/>
      <c r="AB26" s="36"/>
      <c r="AC26" s="36"/>
      <c r="AD26" s="36"/>
      <c r="AE26" s="36"/>
      <c r="AF26" s="36"/>
      <c r="AG26" s="36"/>
      <c r="AH26" s="36"/>
    </row>
    <row r="27" spans="1:34" ht="15.75" customHeight="1">
      <c r="A27" s="1" t="s">
        <v>410</v>
      </c>
      <c r="E27" s="151"/>
      <c r="F27" s="151"/>
      <c r="G27" s="151"/>
      <c r="H27" s="151"/>
      <c r="I27" s="151"/>
      <c r="J27" s="151"/>
      <c r="V27" s="69"/>
      <c r="AB27" s="36"/>
      <c r="AC27" s="36"/>
      <c r="AD27" s="36"/>
      <c r="AE27" s="36"/>
      <c r="AF27" s="36"/>
      <c r="AG27" s="36"/>
      <c r="AH27" s="36"/>
    </row>
    <row r="28" spans="1:34" ht="15.75" customHeight="1">
      <c r="A28" s="1" t="s">
        <v>536</v>
      </c>
      <c r="E28" s="151"/>
      <c r="F28" s="151"/>
      <c r="G28" s="151"/>
      <c r="H28" s="151"/>
      <c r="I28" s="151"/>
      <c r="J28" s="151"/>
      <c r="V28" s="69"/>
      <c r="AB28" s="36"/>
      <c r="AC28" s="36"/>
      <c r="AD28" s="36"/>
      <c r="AE28" s="36"/>
      <c r="AF28" s="36"/>
      <c r="AG28" s="36"/>
      <c r="AH28" s="36"/>
    </row>
    <row r="29" spans="5:34" ht="15.75" customHeight="1">
      <c r="E29" s="151"/>
      <c r="F29" s="151"/>
      <c r="G29" s="151"/>
      <c r="H29" s="151"/>
      <c r="I29" s="151"/>
      <c r="J29" s="151"/>
      <c r="V29" s="69"/>
      <c r="AB29" s="36"/>
      <c r="AC29" s="36"/>
      <c r="AD29" s="36"/>
      <c r="AE29" s="36"/>
      <c r="AF29" s="36"/>
      <c r="AG29" s="36"/>
      <c r="AH29" s="36"/>
    </row>
    <row r="30" spans="1:34" ht="15.75" customHeight="1">
      <c r="A30" s="115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0"/>
      <c r="X30" s="150"/>
      <c r="Y30" s="150"/>
      <c r="Z30" s="150"/>
      <c r="AA30" s="150"/>
      <c r="AB30" s="36"/>
      <c r="AC30" s="36"/>
      <c r="AD30" s="36"/>
      <c r="AE30" s="36"/>
      <c r="AF30" s="36"/>
      <c r="AG30" s="36"/>
      <c r="AH30" s="36"/>
    </row>
    <row r="31" spans="1:34" ht="15.75" customHeight="1">
      <c r="A31" s="115"/>
      <c r="E31" s="151"/>
      <c r="F31" s="151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51"/>
      <c r="S31" s="151"/>
      <c r="T31" s="151"/>
      <c r="U31" s="151"/>
      <c r="V31" s="151"/>
      <c r="W31" s="150"/>
      <c r="X31" s="150"/>
      <c r="Y31" s="150"/>
      <c r="Z31" s="150"/>
      <c r="AA31" s="150"/>
      <c r="AB31" s="36"/>
      <c r="AC31" s="36"/>
      <c r="AD31" s="36"/>
      <c r="AE31" s="36"/>
      <c r="AF31" s="36"/>
      <c r="AG31" s="36"/>
      <c r="AH31" s="36"/>
    </row>
    <row r="32" spans="1:34" ht="15.75" customHeight="1">
      <c r="A32" s="331" t="s">
        <v>648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150"/>
      <c r="Y32" s="150"/>
      <c r="Z32" s="150"/>
      <c r="AA32" s="150"/>
      <c r="AB32" s="36"/>
      <c r="AC32" s="36"/>
      <c r="AD32" s="36"/>
      <c r="AE32" s="36"/>
      <c r="AF32" s="36"/>
      <c r="AG32" s="36"/>
      <c r="AH32" s="36"/>
    </row>
    <row r="33" spans="1:34" ht="15.75" customHeight="1" thickBot="1">
      <c r="A33" s="57"/>
      <c r="B33" s="59"/>
      <c r="C33" s="75"/>
      <c r="D33" s="75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2"/>
      <c r="X33" s="153"/>
      <c r="Y33" s="153"/>
      <c r="Z33" s="153"/>
      <c r="AA33" s="153"/>
      <c r="AB33" s="120"/>
      <c r="AC33" s="36"/>
      <c r="AD33" s="36"/>
      <c r="AE33" s="36"/>
      <c r="AF33" s="36"/>
      <c r="AG33" s="36"/>
      <c r="AH33" s="36"/>
    </row>
    <row r="34" spans="1:34" ht="15.75" customHeight="1">
      <c r="A34" s="327" t="s">
        <v>409</v>
      </c>
      <c r="B34" s="291"/>
      <c r="C34" s="291"/>
      <c r="D34" s="292"/>
      <c r="E34" s="323" t="s">
        <v>395</v>
      </c>
      <c r="F34" s="325" t="s">
        <v>408</v>
      </c>
      <c r="G34" s="314" t="s">
        <v>228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2"/>
      <c r="T34" s="328" t="s">
        <v>250</v>
      </c>
      <c r="U34" s="328" t="s">
        <v>223</v>
      </c>
      <c r="V34" s="328" t="s">
        <v>225</v>
      </c>
      <c r="W34" s="328" t="s">
        <v>251</v>
      </c>
      <c r="X34" s="125"/>
      <c r="Y34" s="160"/>
      <c r="Z34" s="125"/>
      <c r="AA34" s="160"/>
      <c r="AB34" s="120"/>
      <c r="AC34" s="36"/>
      <c r="AD34" s="36"/>
      <c r="AE34" s="36"/>
      <c r="AF34" s="36"/>
      <c r="AG34" s="36"/>
      <c r="AH34" s="36"/>
    </row>
    <row r="35" spans="1:34" ht="15.75" customHeight="1">
      <c r="A35" s="291"/>
      <c r="B35" s="291"/>
      <c r="C35" s="291"/>
      <c r="D35" s="292"/>
      <c r="E35" s="323"/>
      <c r="F35" s="325"/>
      <c r="G35" s="315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70"/>
      <c r="T35" s="329"/>
      <c r="U35" s="329"/>
      <c r="V35" s="329"/>
      <c r="W35" s="329"/>
      <c r="X35" s="160"/>
      <c r="Y35" s="160"/>
      <c r="Z35" s="160"/>
      <c r="AA35" s="161"/>
      <c r="AB35" s="120"/>
      <c r="AC35" s="36"/>
      <c r="AD35" s="36"/>
      <c r="AE35" s="36"/>
      <c r="AF35" s="36"/>
      <c r="AG35" s="36"/>
      <c r="AH35" s="36"/>
    </row>
    <row r="36" spans="1:34" ht="15.75" customHeight="1">
      <c r="A36" s="291"/>
      <c r="B36" s="291"/>
      <c r="C36" s="291"/>
      <c r="D36" s="292"/>
      <c r="E36" s="323"/>
      <c r="F36" s="325"/>
      <c r="G36" s="307" t="s">
        <v>33</v>
      </c>
      <c r="H36" s="311" t="s">
        <v>248</v>
      </c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3"/>
      <c r="T36" s="329"/>
      <c r="U36" s="329"/>
      <c r="V36" s="329"/>
      <c r="W36" s="329"/>
      <c r="X36" s="160"/>
      <c r="Y36" s="160"/>
      <c r="Z36" s="160"/>
      <c r="AA36" s="161"/>
      <c r="AB36" s="120"/>
      <c r="AC36" s="36"/>
      <c r="AD36" s="36"/>
      <c r="AE36" s="36"/>
      <c r="AF36" s="36"/>
      <c r="AG36" s="36"/>
      <c r="AH36" s="36"/>
    </row>
    <row r="37" spans="1:34" ht="15.75" customHeight="1">
      <c r="A37" s="291"/>
      <c r="B37" s="291"/>
      <c r="C37" s="291"/>
      <c r="D37" s="292"/>
      <c r="E37" s="323"/>
      <c r="F37" s="325"/>
      <c r="G37" s="307"/>
      <c r="H37" s="309" t="s">
        <v>34</v>
      </c>
      <c r="I37" s="299" t="s">
        <v>35</v>
      </c>
      <c r="J37" s="299" t="s">
        <v>36</v>
      </c>
      <c r="K37" s="299" t="s">
        <v>40</v>
      </c>
      <c r="L37" s="299" t="s">
        <v>41</v>
      </c>
      <c r="M37" s="299" t="s">
        <v>42</v>
      </c>
      <c r="N37" s="299" t="s">
        <v>43</v>
      </c>
      <c r="O37" s="299" t="s">
        <v>44</v>
      </c>
      <c r="P37" s="299" t="s">
        <v>45</v>
      </c>
      <c r="Q37" s="299" t="s">
        <v>46</v>
      </c>
      <c r="R37" s="299" t="s">
        <v>47</v>
      </c>
      <c r="S37" s="303" t="s">
        <v>48</v>
      </c>
      <c r="T37" s="329"/>
      <c r="U37" s="329"/>
      <c r="V37" s="329"/>
      <c r="W37" s="329"/>
      <c r="X37" s="160"/>
      <c r="Y37" s="160"/>
      <c r="Z37" s="160"/>
      <c r="AA37" s="161"/>
      <c r="AB37" s="120"/>
      <c r="AC37" s="36"/>
      <c r="AD37" s="36"/>
      <c r="AE37" s="36"/>
      <c r="AF37" s="36"/>
      <c r="AG37" s="36"/>
      <c r="AH37" s="36"/>
    </row>
    <row r="38" spans="1:28" ht="30.75" customHeight="1">
      <c r="A38" s="269"/>
      <c r="B38" s="269"/>
      <c r="C38" s="269"/>
      <c r="D38" s="270"/>
      <c r="E38" s="324"/>
      <c r="F38" s="326"/>
      <c r="G38" s="308"/>
      <c r="H38" s="310"/>
      <c r="I38" s="299"/>
      <c r="J38" s="299"/>
      <c r="K38" s="299"/>
      <c r="L38" s="299"/>
      <c r="M38" s="299"/>
      <c r="N38" s="299"/>
      <c r="O38" s="299"/>
      <c r="P38" s="302"/>
      <c r="Q38" s="302"/>
      <c r="R38" s="302"/>
      <c r="S38" s="304"/>
      <c r="T38" s="330"/>
      <c r="U38" s="330"/>
      <c r="V38" s="330"/>
      <c r="W38" s="330"/>
      <c r="X38" s="160"/>
      <c r="Y38" s="160"/>
      <c r="Z38" s="160"/>
      <c r="AA38" s="160"/>
      <c r="AB38" s="5"/>
    </row>
    <row r="39" spans="1:26" ht="15.75" customHeight="1">
      <c r="A39" s="159"/>
      <c r="B39" s="159"/>
      <c r="C39" s="159"/>
      <c r="D39" s="193"/>
      <c r="E39" s="121"/>
      <c r="F39" s="122"/>
      <c r="G39" s="123"/>
      <c r="H39" s="124"/>
      <c r="I39" s="124"/>
      <c r="J39" s="124"/>
      <c r="K39" s="124"/>
      <c r="L39" s="124"/>
      <c r="M39" s="124"/>
      <c r="N39" s="124"/>
      <c r="O39" s="124"/>
      <c r="P39" s="156"/>
      <c r="Q39" s="156"/>
      <c r="R39" s="156"/>
      <c r="S39" s="119"/>
      <c r="T39" s="125"/>
      <c r="U39" s="125"/>
      <c r="V39" s="125"/>
      <c r="W39" s="158"/>
      <c r="X39" s="125"/>
      <c r="Y39" s="158"/>
      <c r="Z39" s="5"/>
    </row>
    <row r="40" spans="1:25" ht="15.75" customHeight="1">
      <c r="A40" s="320" t="s">
        <v>395</v>
      </c>
      <c r="B40" s="320"/>
      <c r="C40" s="320"/>
      <c r="D40" s="194"/>
      <c r="E40" s="151">
        <f>SUM(E42,E44,E46,E48,E50,E52)</f>
        <v>3741</v>
      </c>
      <c r="F40" s="151">
        <f aca="true" t="shared" si="1" ref="F40:W40">SUM(F42,F44,F46,F48,F50,F52)</f>
        <v>86</v>
      </c>
      <c r="G40" s="151">
        <f t="shared" si="1"/>
        <v>30</v>
      </c>
      <c r="H40" s="151">
        <f t="shared" si="1"/>
        <v>1246</v>
      </c>
      <c r="I40" s="151">
        <f t="shared" si="1"/>
        <v>968</v>
      </c>
      <c r="J40" s="151">
        <f t="shared" si="1"/>
        <v>540</v>
      </c>
      <c r="K40" s="151">
        <f t="shared" si="1"/>
        <v>203</v>
      </c>
      <c r="L40" s="151">
        <f t="shared" si="1"/>
        <v>62</v>
      </c>
      <c r="M40" s="151">
        <f t="shared" si="1"/>
        <v>5</v>
      </c>
      <c r="N40" s="151">
        <f t="shared" si="1"/>
        <v>39</v>
      </c>
      <c r="O40" s="151">
        <f t="shared" si="1"/>
        <v>41</v>
      </c>
      <c r="P40" s="151">
        <f t="shared" si="1"/>
        <v>16</v>
      </c>
      <c r="Q40" s="151">
        <f t="shared" si="1"/>
        <v>19</v>
      </c>
      <c r="R40" s="151">
        <f t="shared" si="1"/>
        <v>4</v>
      </c>
      <c r="S40" s="151">
        <f t="shared" si="1"/>
        <v>0</v>
      </c>
      <c r="T40" s="154">
        <f t="shared" si="1"/>
        <v>80</v>
      </c>
      <c r="U40" s="154">
        <f t="shared" si="1"/>
        <v>251</v>
      </c>
      <c r="V40" s="154">
        <f t="shared" si="1"/>
        <v>23</v>
      </c>
      <c r="W40" s="154">
        <f t="shared" si="1"/>
        <v>128</v>
      </c>
      <c r="Y40" s="157"/>
    </row>
    <row r="41" spans="4:25" ht="15.75" customHeight="1">
      <c r="D41" s="100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79"/>
      <c r="T41" s="195"/>
      <c r="U41" s="195"/>
      <c r="V41" s="195"/>
      <c r="W41" s="195"/>
      <c r="Y41" s="156"/>
    </row>
    <row r="42" spans="2:25" ht="15.75" customHeight="1">
      <c r="B42" s="284" t="s">
        <v>49</v>
      </c>
      <c r="C42" s="285"/>
      <c r="D42" s="100"/>
      <c r="E42" s="192">
        <f>SUM(F42:W42)</f>
        <v>18</v>
      </c>
      <c r="F42" s="221" t="s">
        <v>657</v>
      </c>
      <c r="G42" s="221" t="s">
        <v>657</v>
      </c>
      <c r="H42" s="221" t="s">
        <v>657</v>
      </c>
      <c r="I42" s="196">
        <v>8</v>
      </c>
      <c r="J42" s="192">
        <v>8</v>
      </c>
      <c r="K42" s="221" t="s">
        <v>657</v>
      </c>
      <c r="L42" s="221" t="s">
        <v>657</v>
      </c>
      <c r="M42" s="221" t="s">
        <v>657</v>
      </c>
      <c r="N42" s="221" t="s">
        <v>657</v>
      </c>
      <c r="O42" s="221" t="s">
        <v>657</v>
      </c>
      <c r="P42" s="221" t="s">
        <v>657</v>
      </c>
      <c r="Q42" s="221" t="s">
        <v>657</v>
      </c>
      <c r="R42" s="221" t="s">
        <v>657</v>
      </c>
      <c r="S42" s="221" t="s">
        <v>657</v>
      </c>
      <c r="T42" s="222" t="s">
        <v>657</v>
      </c>
      <c r="U42" s="222" t="s">
        <v>657</v>
      </c>
      <c r="V42" s="222" t="s">
        <v>657</v>
      </c>
      <c r="W42" s="197">
        <v>2</v>
      </c>
      <c r="Y42" s="24"/>
    </row>
    <row r="43" spans="2:25" ht="15.75" customHeight="1">
      <c r="B43" s="284"/>
      <c r="C43" s="285"/>
      <c r="D43" s="100"/>
      <c r="E43" s="192"/>
      <c r="F43" s="196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7"/>
      <c r="U43" s="197"/>
      <c r="V43" s="197"/>
      <c r="W43" s="197"/>
      <c r="Y43" s="24"/>
    </row>
    <row r="44" spans="2:25" ht="15.75" customHeight="1">
      <c r="B44" s="284" t="s">
        <v>50</v>
      </c>
      <c r="C44" s="285"/>
      <c r="D44" s="100"/>
      <c r="E44" s="192">
        <f>SUM(F44:W44)</f>
        <v>1263</v>
      </c>
      <c r="F44" s="196">
        <v>82</v>
      </c>
      <c r="G44" s="192">
        <v>18</v>
      </c>
      <c r="H44" s="192">
        <v>717</v>
      </c>
      <c r="I44" s="192">
        <v>285</v>
      </c>
      <c r="J44" s="192">
        <v>93</v>
      </c>
      <c r="K44" s="192">
        <v>4</v>
      </c>
      <c r="L44" s="196">
        <v>1</v>
      </c>
      <c r="M44" s="221" t="s">
        <v>657</v>
      </c>
      <c r="N44" s="196">
        <v>1</v>
      </c>
      <c r="O44" s="196">
        <v>6</v>
      </c>
      <c r="P44" s="221" t="s">
        <v>657</v>
      </c>
      <c r="Q44" s="196">
        <v>1</v>
      </c>
      <c r="R44" s="221" t="s">
        <v>657</v>
      </c>
      <c r="S44" s="221" t="s">
        <v>657</v>
      </c>
      <c r="T44" s="197">
        <v>1</v>
      </c>
      <c r="U44" s="197">
        <v>25</v>
      </c>
      <c r="V44" s="197">
        <v>14</v>
      </c>
      <c r="W44" s="197">
        <v>15</v>
      </c>
      <c r="Y44" s="24"/>
    </row>
    <row r="45" spans="2:25" ht="15.75" customHeight="1">
      <c r="B45" s="284"/>
      <c r="C45" s="285"/>
      <c r="D45" s="100"/>
      <c r="E45" s="192"/>
      <c r="F45" s="196"/>
      <c r="G45" s="192"/>
      <c r="H45" s="192"/>
      <c r="I45" s="192"/>
      <c r="J45" s="192"/>
      <c r="K45" s="192"/>
      <c r="L45" s="192"/>
      <c r="M45" s="196"/>
      <c r="N45" s="192"/>
      <c r="O45" s="192"/>
      <c r="P45" s="192"/>
      <c r="Q45" s="192"/>
      <c r="R45" s="192"/>
      <c r="S45" s="192"/>
      <c r="T45" s="197"/>
      <c r="U45" s="197"/>
      <c r="V45" s="197"/>
      <c r="W45" s="197"/>
      <c r="Y45" s="24"/>
    </row>
    <row r="46" spans="2:25" ht="15.75" customHeight="1">
      <c r="B46" s="284" t="s">
        <v>51</v>
      </c>
      <c r="C46" s="285"/>
      <c r="D46" s="100"/>
      <c r="E46" s="192">
        <f>SUM(F46:W46)</f>
        <v>1142</v>
      </c>
      <c r="F46" s="196">
        <v>4</v>
      </c>
      <c r="G46" s="192">
        <v>11</v>
      </c>
      <c r="H46" s="192">
        <v>415</v>
      </c>
      <c r="I46" s="192">
        <v>355</v>
      </c>
      <c r="J46" s="192">
        <v>192</v>
      </c>
      <c r="K46" s="192">
        <v>38</v>
      </c>
      <c r="L46" s="192">
        <v>1</v>
      </c>
      <c r="M46" s="221" t="s">
        <v>657</v>
      </c>
      <c r="N46" s="192">
        <v>2</v>
      </c>
      <c r="O46" s="192">
        <v>4</v>
      </c>
      <c r="P46" s="221" t="s">
        <v>657</v>
      </c>
      <c r="Q46" s="221" t="s">
        <v>657</v>
      </c>
      <c r="R46" s="221" t="s">
        <v>657</v>
      </c>
      <c r="S46" s="221" t="s">
        <v>657</v>
      </c>
      <c r="T46" s="197">
        <v>8</v>
      </c>
      <c r="U46" s="197">
        <v>57</v>
      </c>
      <c r="V46" s="197">
        <v>7</v>
      </c>
      <c r="W46" s="197">
        <v>48</v>
      </c>
      <c r="Y46" s="24"/>
    </row>
    <row r="47" spans="2:25" ht="15.75" customHeight="1">
      <c r="B47" s="284"/>
      <c r="C47" s="285"/>
      <c r="D47" s="100"/>
      <c r="E47" s="192"/>
      <c r="F47" s="196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79"/>
      <c r="T47" s="197"/>
      <c r="U47" s="197"/>
      <c r="V47" s="197"/>
      <c r="W47" s="197"/>
      <c r="Y47" s="24"/>
    </row>
    <row r="48" spans="2:25" ht="15.75" customHeight="1">
      <c r="B48" s="284" t="s">
        <v>52</v>
      </c>
      <c r="C48" s="285"/>
      <c r="D48" s="100"/>
      <c r="E48" s="192">
        <f>SUM(F48:W48)</f>
        <v>689</v>
      </c>
      <c r="F48" s="221" t="s">
        <v>657</v>
      </c>
      <c r="G48" s="221" t="s">
        <v>657</v>
      </c>
      <c r="H48" s="192">
        <v>84</v>
      </c>
      <c r="I48" s="192">
        <v>190</v>
      </c>
      <c r="J48" s="192">
        <v>181</v>
      </c>
      <c r="K48" s="192">
        <v>102</v>
      </c>
      <c r="L48" s="192">
        <v>28</v>
      </c>
      <c r="M48" s="192">
        <v>2</v>
      </c>
      <c r="N48" s="192">
        <v>9</v>
      </c>
      <c r="O48" s="192">
        <v>3</v>
      </c>
      <c r="P48" s="192">
        <v>2</v>
      </c>
      <c r="Q48" s="221" t="s">
        <v>657</v>
      </c>
      <c r="R48" s="221" t="s">
        <v>657</v>
      </c>
      <c r="S48" s="227" t="s">
        <v>657</v>
      </c>
      <c r="T48" s="197">
        <v>5</v>
      </c>
      <c r="U48" s="197">
        <v>48</v>
      </c>
      <c r="V48" s="197">
        <v>2</v>
      </c>
      <c r="W48" s="197">
        <v>33</v>
      </c>
      <c r="Y48" s="24"/>
    </row>
    <row r="49" spans="2:25" ht="15.75" customHeight="1">
      <c r="B49" s="286"/>
      <c r="C49" s="287"/>
      <c r="D49" s="100"/>
      <c r="E49" s="192"/>
      <c r="F49" s="196"/>
      <c r="G49" s="196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79"/>
      <c r="T49" s="197"/>
      <c r="U49" s="197"/>
      <c r="V49" s="197"/>
      <c r="W49" s="197"/>
      <c r="Y49" s="24"/>
    </row>
    <row r="50" spans="2:25" ht="15.75" customHeight="1">
      <c r="B50" s="284" t="s">
        <v>53</v>
      </c>
      <c r="C50" s="285"/>
      <c r="D50" s="100"/>
      <c r="E50" s="192">
        <f>SUM(F50:W50)</f>
        <v>389</v>
      </c>
      <c r="F50" s="221" t="s">
        <v>657</v>
      </c>
      <c r="G50" s="196">
        <v>1</v>
      </c>
      <c r="H50" s="192">
        <v>22</v>
      </c>
      <c r="I50" s="192">
        <v>90</v>
      </c>
      <c r="J50" s="192">
        <v>60</v>
      </c>
      <c r="K50" s="192">
        <v>57</v>
      </c>
      <c r="L50" s="192">
        <v>31</v>
      </c>
      <c r="M50" s="192">
        <v>2</v>
      </c>
      <c r="N50" s="192">
        <v>23</v>
      </c>
      <c r="O50" s="192">
        <v>24</v>
      </c>
      <c r="P50" s="192">
        <v>10</v>
      </c>
      <c r="Q50" s="192">
        <v>12</v>
      </c>
      <c r="R50" s="192">
        <v>1</v>
      </c>
      <c r="S50" s="227" t="s">
        <v>657</v>
      </c>
      <c r="T50" s="197">
        <v>7</v>
      </c>
      <c r="U50" s="197">
        <v>35</v>
      </c>
      <c r="V50" s="222" t="s">
        <v>657</v>
      </c>
      <c r="W50" s="197">
        <v>14</v>
      </c>
      <c r="Y50" s="24"/>
    </row>
    <row r="51" spans="1:25" ht="15.75" customHeight="1">
      <c r="A51" s="5"/>
      <c r="B51" s="282"/>
      <c r="C51" s="283"/>
      <c r="D51" s="100"/>
      <c r="E51" s="195"/>
      <c r="F51" s="199"/>
      <c r="G51" s="199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79"/>
      <c r="T51" s="197"/>
      <c r="U51" s="197"/>
      <c r="V51" s="197"/>
      <c r="W51" s="197"/>
      <c r="Y51" s="24"/>
    </row>
    <row r="52" spans="1:25" ht="15.75" customHeight="1">
      <c r="A52" s="5"/>
      <c r="B52" s="278" t="s">
        <v>255</v>
      </c>
      <c r="C52" s="279"/>
      <c r="D52" s="100"/>
      <c r="E52" s="192">
        <f>SUM(F52:W52)</f>
        <v>240</v>
      </c>
      <c r="F52" s="222" t="s">
        <v>657</v>
      </c>
      <c r="G52" s="222" t="s">
        <v>657</v>
      </c>
      <c r="H52" s="195">
        <v>8</v>
      </c>
      <c r="I52" s="195">
        <v>40</v>
      </c>
      <c r="J52" s="195">
        <v>6</v>
      </c>
      <c r="K52" s="195">
        <v>2</v>
      </c>
      <c r="L52" s="197">
        <v>1</v>
      </c>
      <c r="M52" s="195">
        <v>1</v>
      </c>
      <c r="N52" s="195">
        <v>4</v>
      </c>
      <c r="O52" s="195">
        <v>4</v>
      </c>
      <c r="P52" s="195">
        <v>4</v>
      </c>
      <c r="Q52" s="195">
        <v>6</v>
      </c>
      <c r="R52" s="195">
        <v>3</v>
      </c>
      <c r="S52" s="227" t="s">
        <v>657</v>
      </c>
      <c r="T52" s="197">
        <v>59</v>
      </c>
      <c r="U52" s="197">
        <v>86</v>
      </c>
      <c r="V52" s="222" t="s">
        <v>657</v>
      </c>
      <c r="W52" s="197">
        <v>16</v>
      </c>
      <c r="Y52" s="24"/>
    </row>
    <row r="53" spans="1:25" ht="15.75" customHeight="1">
      <c r="A53" s="5"/>
      <c r="B53" s="278"/>
      <c r="C53" s="279"/>
      <c r="D53" s="100"/>
      <c r="E53" s="94"/>
      <c r="F53" s="118"/>
      <c r="G53" s="94"/>
      <c r="H53" s="94"/>
      <c r="I53" s="94"/>
      <c r="J53" s="322"/>
      <c r="K53" s="322"/>
      <c r="L53" s="94"/>
      <c r="M53" s="94"/>
      <c r="N53" s="94"/>
      <c r="O53" s="94"/>
      <c r="P53" s="94"/>
      <c r="Q53" s="94"/>
      <c r="R53" s="94"/>
      <c r="S53" s="94"/>
      <c r="T53" s="154"/>
      <c r="U53" s="118"/>
      <c r="V53" s="154"/>
      <c r="W53" s="118"/>
      <c r="Y53" s="24"/>
    </row>
    <row r="54" spans="1:25" ht="15.75" customHeight="1">
      <c r="A54" s="87"/>
      <c r="B54" s="280"/>
      <c r="C54" s="281"/>
      <c r="D54" s="102"/>
      <c r="E54" s="96"/>
      <c r="F54" s="96"/>
      <c r="G54" s="96"/>
      <c r="H54" s="96"/>
      <c r="I54" s="96"/>
      <c r="J54" s="277"/>
      <c r="K54" s="277"/>
      <c r="L54" s="96"/>
      <c r="M54" s="96"/>
      <c r="N54" s="96"/>
      <c r="O54" s="96"/>
      <c r="P54" s="96"/>
      <c r="Q54" s="96"/>
      <c r="R54" s="96"/>
      <c r="S54" s="96"/>
      <c r="T54" s="96"/>
      <c r="U54" s="87"/>
      <c r="V54" s="87"/>
      <c r="W54" s="87"/>
      <c r="X54" s="5"/>
      <c r="Y54" s="5"/>
    </row>
    <row r="55" ht="15.75" customHeight="1">
      <c r="A55" s="1" t="s">
        <v>414</v>
      </c>
    </row>
    <row r="56" ht="15.75" customHeight="1"/>
  </sheetData>
  <sheetProtection/>
  <mergeCells count="79">
    <mergeCell ref="A3:AA3"/>
    <mergeCell ref="A32:W32"/>
    <mergeCell ref="T34:T38"/>
    <mergeCell ref="U34:U38"/>
    <mergeCell ref="V34:V38"/>
    <mergeCell ref="H36:S36"/>
    <mergeCell ref="H37:H38"/>
    <mergeCell ref="I37:I38"/>
    <mergeCell ref="J37:J38"/>
    <mergeCell ref="O37:O38"/>
    <mergeCell ref="A4:AA4"/>
    <mergeCell ref="A34:D38"/>
    <mergeCell ref="K37:K38"/>
    <mergeCell ref="L37:L38"/>
    <mergeCell ref="M37:M38"/>
    <mergeCell ref="N37:N38"/>
    <mergeCell ref="W34:W38"/>
    <mergeCell ref="G34:S35"/>
    <mergeCell ref="G36:G38"/>
    <mergeCell ref="A16:A25"/>
    <mergeCell ref="B45:C45"/>
    <mergeCell ref="C21:D21"/>
    <mergeCell ref="Q37:Q38"/>
    <mergeCell ref="R37:R38"/>
    <mergeCell ref="S37:S38"/>
    <mergeCell ref="E34:E38"/>
    <mergeCell ref="F34:F38"/>
    <mergeCell ref="P37:P38"/>
    <mergeCell ref="A40:C40"/>
    <mergeCell ref="B46:C46"/>
    <mergeCell ref="B47:C47"/>
    <mergeCell ref="B42:C42"/>
    <mergeCell ref="B43:C43"/>
    <mergeCell ref="B44:C44"/>
    <mergeCell ref="C24:D24"/>
    <mergeCell ref="H6:H10"/>
    <mergeCell ref="A12:D12"/>
    <mergeCell ref="A14:D14"/>
    <mergeCell ref="C16:D16"/>
    <mergeCell ref="C18:D18"/>
    <mergeCell ref="C20:D20"/>
    <mergeCell ref="C23:D23"/>
    <mergeCell ref="C17:D17"/>
    <mergeCell ref="C22:D22"/>
    <mergeCell ref="K8:K10"/>
    <mergeCell ref="L9:L10"/>
    <mergeCell ref="M9:M10"/>
    <mergeCell ref="L8:W8"/>
    <mergeCell ref="K6:W7"/>
    <mergeCell ref="N9:N10"/>
    <mergeCell ref="AA6:AA10"/>
    <mergeCell ref="T9:T10"/>
    <mergeCell ref="U9:U10"/>
    <mergeCell ref="V9:V10"/>
    <mergeCell ref="W9:W10"/>
    <mergeCell ref="C19:D19"/>
    <mergeCell ref="O9:O10"/>
    <mergeCell ref="P9:P10"/>
    <mergeCell ref="Q9:Q10"/>
    <mergeCell ref="I6:I10"/>
    <mergeCell ref="X6:X10"/>
    <mergeCell ref="Y6:Y10"/>
    <mergeCell ref="Z6:Z10"/>
    <mergeCell ref="A6:D10"/>
    <mergeCell ref="F6:F10"/>
    <mergeCell ref="G6:G10"/>
    <mergeCell ref="E6:E10"/>
    <mergeCell ref="R9:R10"/>
    <mergeCell ref="S9:S10"/>
    <mergeCell ref="J6:J10"/>
    <mergeCell ref="J54:K54"/>
    <mergeCell ref="B52:C52"/>
    <mergeCell ref="B54:C54"/>
    <mergeCell ref="B53:C53"/>
    <mergeCell ref="B51:C51"/>
    <mergeCell ref="B48:C48"/>
    <mergeCell ref="B49:C49"/>
    <mergeCell ref="B50:C50"/>
    <mergeCell ref="J53:K53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="75" zoomScaleNormal="75" zoomScaleSheetLayoutView="75" zoomScalePageLayoutView="0" workbookViewId="0" topLeftCell="A1">
      <selection activeCell="A14" sqref="A14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22" width="8.59765625" style="1" customWidth="1"/>
    <col min="23" max="23" width="1.4921875" style="1" customWidth="1"/>
    <col min="24" max="29" width="10.59765625" style="1" customWidth="1"/>
    <col min="30" max="30" width="2" style="1" customWidth="1"/>
    <col min="31" max="16384" width="10.59765625" style="1" customWidth="1"/>
  </cols>
  <sheetData>
    <row r="1" spans="1:33" s="17" customFormat="1" ht="19.5" customHeight="1">
      <c r="A1" s="149" t="s">
        <v>616</v>
      </c>
      <c r="AG1" s="3" t="s">
        <v>637</v>
      </c>
    </row>
    <row r="2" spans="1:18" ht="19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33" ht="19.5" customHeight="1">
      <c r="A3" s="264" t="s">
        <v>649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X3" s="265" t="s">
        <v>557</v>
      </c>
      <c r="Y3" s="265"/>
      <c r="Z3" s="265"/>
      <c r="AA3" s="265"/>
      <c r="AB3" s="265"/>
      <c r="AC3" s="265"/>
      <c r="AE3" s="5" t="s">
        <v>558</v>
      </c>
      <c r="AF3" s="5"/>
      <c r="AG3" s="5"/>
    </row>
    <row r="4" spans="1:33" ht="19.5" customHeight="1" thickBot="1">
      <c r="A4" s="5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59"/>
      <c r="T4" s="59"/>
      <c r="U4" s="59"/>
      <c r="V4" s="59"/>
      <c r="X4" s="59"/>
      <c r="Y4" s="59"/>
      <c r="Z4" s="59"/>
      <c r="AA4" s="59"/>
      <c r="AB4" s="59"/>
      <c r="AC4" s="59"/>
      <c r="AE4" s="59"/>
      <c r="AF4" s="59" t="s">
        <v>411</v>
      </c>
      <c r="AG4" s="59"/>
    </row>
    <row r="5" spans="1:33" ht="19.5" customHeight="1">
      <c r="A5" s="346" t="s">
        <v>20</v>
      </c>
      <c r="B5" s="347"/>
      <c r="C5" s="274"/>
      <c r="D5" s="350" t="s">
        <v>109</v>
      </c>
      <c r="E5" s="350" t="s">
        <v>19</v>
      </c>
      <c r="F5" s="336" t="s">
        <v>229</v>
      </c>
      <c r="G5" s="257" t="s">
        <v>248</v>
      </c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50" t="s">
        <v>250</v>
      </c>
      <c r="T5" s="350" t="s">
        <v>223</v>
      </c>
      <c r="U5" s="350" t="s">
        <v>225</v>
      </c>
      <c r="V5" s="267" t="s">
        <v>251</v>
      </c>
      <c r="W5" s="5"/>
      <c r="X5" s="342" t="s">
        <v>32</v>
      </c>
      <c r="Y5" s="339" t="s">
        <v>22</v>
      </c>
      <c r="Z5" s="339"/>
      <c r="AA5" s="339"/>
      <c r="AB5" s="339"/>
      <c r="AC5" s="340"/>
      <c r="AD5" s="5"/>
      <c r="AE5" s="352" t="s">
        <v>415</v>
      </c>
      <c r="AF5" s="267" t="s">
        <v>29</v>
      </c>
      <c r="AG5" s="267" t="s">
        <v>30</v>
      </c>
    </row>
    <row r="6" spans="1:33" ht="19.5" customHeight="1">
      <c r="A6" s="347"/>
      <c r="B6" s="347"/>
      <c r="C6" s="274"/>
      <c r="D6" s="351"/>
      <c r="E6" s="351"/>
      <c r="F6" s="337"/>
      <c r="G6" s="104" t="s">
        <v>0</v>
      </c>
      <c r="H6" s="105">
        <v>1</v>
      </c>
      <c r="I6" s="104">
        <v>3</v>
      </c>
      <c r="J6" s="105">
        <v>5</v>
      </c>
      <c r="K6" s="104">
        <v>10</v>
      </c>
      <c r="L6" s="105">
        <v>20</v>
      </c>
      <c r="M6" s="106">
        <v>30</v>
      </c>
      <c r="N6" s="60">
        <v>50</v>
      </c>
      <c r="O6" s="106">
        <v>100</v>
      </c>
      <c r="P6" s="60">
        <v>200</v>
      </c>
      <c r="Q6" s="106">
        <v>500</v>
      </c>
      <c r="R6" s="60">
        <v>1000</v>
      </c>
      <c r="S6" s="351"/>
      <c r="T6" s="351"/>
      <c r="U6" s="351"/>
      <c r="V6" s="341"/>
      <c r="W6" s="5"/>
      <c r="X6" s="343"/>
      <c r="Y6" s="354" t="s">
        <v>28</v>
      </c>
      <c r="Z6" s="351" t="s">
        <v>23</v>
      </c>
      <c r="AA6" s="351" t="s">
        <v>24</v>
      </c>
      <c r="AB6" s="351" t="s">
        <v>25</v>
      </c>
      <c r="AC6" s="334" t="s">
        <v>26</v>
      </c>
      <c r="AD6" s="5"/>
      <c r="AE6" s="353"/>
      <c r="AF6" s="341"/>
      <c r="AG6" s="341"/>
    </row>
    <row r="7" spans="1:33" ht="19.5" customHeight="1">
      <c r="A7" s="347"/>
      <c r="B7" s="347"/>
      <c r="C7" s="274"/>
      <c r="D7" s="351"/>
      <c r="E7" s="351"/>
      <c r="F7" s="337"/>
      <c r="G7" s="108"/>
      <c r="H7" s="73" t="s">
        <v>2</v>
      </c>
      <c r="I7" s="108" t="s">
        <v>2</v>
      </c>
      <c r="J7" s="73" t="s">
        <v>2</v>
      </c>
      <c r="K7" s="108" t="s">
        <v>2</v>
      </c>
      <c r="L7" s="73" t="s">
        <v>2</v>
      </c>
      <c r="M7" s="108" t="s">
        <v>2</v>
      </c>
      <c r="N7" s="114" t="s">
        <v>2</v>
      </c>
      <c r="O7" s="108" t="s">
        <v>2</v>
      </c>
      <c r="P7" s="73" t="s">
        <v>2</v>
      </c>
      <c r="Q7" s="108" t="s">
        <v>2</v>
      </c>
      <c r="R7" s="60" t="s">
        <v>27</v>
      </c>
      <c r="S7" s="351"/>
      <c r="T7" s="351"/>
      <c r="U7" s="351"/>
      <c r="V7" s="341"/>
      <c r="W7" s="5"/>
      <c r="X7" s="343"/>
      <c r="Y7" s="355"/>
      <c r="Z7" s="357"/>
      <c r="AA7" s="357"/>
      <c r="AB7" s="357"/>
      <c r="AC7" s="335"/>
      <c r="AD7" s="5"/>
      <c r="AE7" s="353"/>
      <c r="AF7" s="341"/>
      <c r="AG7" s="341"/>
    </row>
    <row r="8" spans="1:38" ht="30.75" customHeight="1">
      <c r="A8" s="348"/>
      <c r="B8" s="348"/>
      <c r="C8" s="349"/>
      <c r="D8" s="351"/>
      <c r="E8" s="351"/>
      <c r="F8" s="338"/>
      <c r="G8" s="98" t="s">
        <v>1</v>
      </c>
      <c r="H8" s="110">
        <v>3</v>
      </c>
      <c r="I8" s="98">
        <v>5</v>
      </c>
      <c r="J8" s="110">
        <v>10</v>
      </c>
      <c r="K8" s="98">
        <v>20</v>
      </c>
      <c r="L8" s="110">
        <v>30</v>
      </c>
      <c r="M8" s="111">
        <v>50</v>
      </c>
      <c r="N8" s="60">
        <v>100</v>
      </c>
      <c r="O8" s="111">
        <v>200</v>
      </c>
      <c r="P8" s="60">
        <v>500</v>
      </c>
      <c r="Q8" s="111">
        <v>1000</v>
      </c>
      <c r="R8" s="60" t="s">
        <v>4</v>
      </c>
      <c r="S8" s="351"/>
      <c r="T8" s="351"/>
      <c r="U8" s="351"/>
      <c r="V8" s="341"/>
      <c r="W8" s="5"/>
      <c r="X8" s="343"/>
      <c r="Y8" s="356"/>
      <c r="Z8" s="357"/>
      <c r="AA8" s="357"/>
      <c r="AB8" s="357"/>
      <c r="AC8" s="335"/>
      <c r="AD8" s="5"/>
      <c r="AE8" s="353"/>
      <c r="AF8" s="341"/>
      <c r="AG8" s="341"/>
      <c r="AL8" s="36"/>
    </row>
    <row r="9" spans="1:18" ht="19.5" customHeight="1">
      <c r="A9" s="333"/>
      <c r="B9" s="333"/>
      <c r="C9" s="333"/>
      <c r="D9" s="166"/>
      <c r="E9" s="16"/>
      <c r="F9" s="16"/>
      <c r="G9" s="16"/>
      <c r="H9" s="16"/>
      <c r="I9" s="16"/>
      <c r="J9" s="16"/>
      <c r="K9" s="16"/>
      <c r="L9" s="16"/>
      <c r="M9" s="16"/>
      <c r="N9" s="16"/>
      <c r="O9" s="7"/>
      <c r="P9" s="16"/>
      <c r="Q9" s="7"/>
      <c r="R9" s="25"/>
    </row>
    <row r="10" spans="1:33" s="36" customFormat="1" ht="19.5" customHeight="1">
      <c r="A10" s="316" t="s">
        <v>246</v>
      </c>
      <c r="B10" s="316"/>
      <c r="C10" s="316"/>
      <c r="D10" s="206">
        <f aca="true" t="shared" si="0" ref="D10:X10">SUM(D12:D16,D18:D22,D24:D28,D30:D34,D36:D40,D42:D46,D48:D52,D54:D58,D60:D62)</f>
        <v>3744</v>
      </c>
      <c r="E10" s="172">
        <f t="shared" si="0"/>
        <v>86</v>
      </c>
      <c r="F10" s="172">
        <f t="shared" si="0"/>
        <v>30</v>
      </c>
      <c r="G10" s="172">
        <f t="shared" si="0"/>
        <v>1246</v>
      </c>
      <c r="H10" s="172">
        <f t="shared" si="0"/>
        <v>968</v>
      </c>
      <c r="I10" s="172">
        <f t="shared" si="0"/>
        <v>540</v>
      </c>
      <c r="J10" s="172">
        <f t="shared" si="0"/>
        <v>203</v>
      </c>
      <c r="K10" s="172">
        <f t="shared" si="0"/>
        <v>62</v>
      </c>
      <c r="L10" s="172">
        <f t="shared" si="0"/>
        <v>5</v>
      </c>
      <c r="M10" s="172">
        <f t="shared" si="0"/>
        <v>39</v>
      </c>
      <c r="N10" s="172">
        <f t="shared" si="0"/>
        <v>41</v>
      </c>
      <c r="O10" s="172">
        <f t="shared" si="0"/>
        <v>16</v>
      </c>
      <c r="P10" s="172">
        <f t="shared" si="0"/>
        <v>19</v>
      </c>
      <c r="Q10" s="172">
        <f t="shared" si="0"/>
        <v>4</v>
      </c>
      <c r="R10" s="172">
        <f t="shared" si="0"/>
        <v>3</v>
      </c>
      <c r="S10" s="172">
        <f t="shared" si="0"/>
        <v>80</v>
      </c>
      <c r="T10" s="172">
        <f t="shared" si="0"/>
        <v>251</v>
      </c>
      <c r="U10" s="172">
        <f t="shared" si="0"/>
        <v>23</v>
      </c>
      <c r="V10" s="172">
        <f t="shared" si="0"/>
        <v>128</v>
      </c>
      <c r="W10" s="150"/>
      <c r="X10" s="172">
        <f t="shared" si="0"/>
        <v>3598</v>
      </c>
      <c r="Y10" s="207">
        <f>SUM(Y12:Y16,Y18:Y22,Y24:Y28,Y30:Y34,Y36:Y40,Y42:Y46,Y48:Y52,Y54:Y58,Y60:Y62)</f>
        <v>53</v>
      </c>
      <c r="Z10" s="239" t="s">
        <v>656</v>
      </c>
      <c r="AA10" s="207">
        <f>SUM(AA12:AA16,AA18:AA22,AA24:AA28,AA30:AA34,AA36:AA40,AA42:AA46,AA48:AA52,AA54:AA58,AA60:AA62)</f>
        <v>5</v>
      </c>
      <c r="AB10" s="172">
        <f>SUM(AB12:AB16,AB18:AB22,AB24:AB28,AB30:AB34,AB36:AB40,AB42:AB46,AB48:AB52,AB54:AB58,AB60:AB62)</f>
        <v>84</v>
      </c>
      <c r="AC10" s="207">
        <f>SUM(AC12:AC16,AC18:AC22,AC24:AC28,AC30:AC34,AC36:AC40,AC42:AC46,AC48:AC52,AC54:AC58,AC60:AC62)</f>
        <v>4</v>
      </c>
      <c r="AD10" s="150"/>
      <c r="AE10" s="172">
        <f>SUM(AE12:AE16,AE18:AE22,AE24:AE28,AE30:AE34,AE36:AE40,AE42:AE46,AE48:AE52,AE54:AE58,AE60:AE62)</f>
        <v>152</v>
      </c>
      <c r="AF10" s="172">
        <f>SUM(AF12:AF16,AF18:AF22,AF24:AF28,AF30:AF34,AF36:AF40,AF42:AF46,AF48:AF52,AF54:AF58,AF60:AF62)</f>
        <v>1733</v>
      </c>
      <c r="AG10" s="172">
        <f>SUM(AG12:AG16,AG18:AG22,AG24:AG28,AG30:AG34,AG36:AG40,AG42:AG46,AG48:AG52,AG54:AG58,AG60:AG62)</f>
        <v>2801</v>
      </c>
    </row>
    <row r="11" spans="1:33" ht="19.5" customHeight="1">
      <c r="A11" s="265"/>
      <c r="B11" s="265"/>
      <c r="C11" s="265"/>
      <c r="D11" s="200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9"/>
      <c r="X11" s="175"/>
      <c r="Y11" s="175"/>
      <c r="Z11" s="175"/>
      <c r="AA11" s="175"/>
      <c r="AB11" s="175"/>
      <c r="AC11" s="175"/>
      <c r="AD11" s="179"/>
      <c r="AE11" s="201"/>
      <c r="AF11" s="179"/>
      <c r="AG11" s="179"/>
    </row>
    <row r="12" spans="1:33" ht="19.5" customHeight="1">
      <c r="A12" s="26" t="s">
        <v>175</v>
      </c>
      <c r="B12" s="26"/>
      <c r="C12" s="26" t="s">
        <v>132</v>
      </c>
      <c r="D12" s="200">
        <f>SUM(E12:V12)</f>
        <v>110</v>
      </c>
      <c r="E12" s="226" t="s">
        <v>657</v>
      </c>
      <c r="F12" s="226" t="s">
        <v>657</v>
      </c>
      <c r="G12" s="175">
        <v>25</v>
      </c>
      <c r="H12" s="175">
        <v>24</v>
      </c>
      <c r="I12" s="175">
        <v>5</v>
      </c>
      <c r="J12" s="226" t="s">
        <v>657</v>
      </c>
      <c r="K12" s="226" t="s">
        <v>657</v>
      </c>
      <c r="L12" s="226" t="s">
        <v>657</v>
      </c>
      <c r="M12" s="226" t="s">
        <v>657</v>
      </c>
      <c r="N12" s="226" t="s">
        <v>657</v>
      </c>
      <c r="O12" s="226" t="s">
        <v>657</v>
      </c>
      <c r="P12" s="226" t="s">
        <v>657</v>
      </c>
      <c r="Q12" s="226" t="s">
        <v>657</v>
      </c>
      <c r="R12" s="226" t="s">
        <v>657</v>
      </c>
      <c r="S12" s="175">
        <v>10</v>
      </c>
      <c r="T12" s="175">
        <v>46</v>
      </c>
      <c r="U12" s="226" t="s">
        <v>657</v>
      </c>
      <c r="V12" s="226" t="s">
        <v>657</v>
      </c>
      <c r="W12" s="179"/>
      <c r="X12" s="175">
        <v>101</v>
      </c>
      <c r="Y12" s="175">
        <v>1</v>
      </c>
      <c r="Z12" s="226" t="s">
        <v>656</v>
      </c>
      <c r="AA12" s="226" t="s">
        <v>656</v>
      </c>
      <c r="AB12" s="175">
        <v>8</v>
      </c>
      <c r="AC12" s="226" t="s">
        <v>656</v>
      </c>
      <c r="AD12" s="179"/>
      <c r="AE12" s="201">
        <v>40</v>
      </c>
      <c r="AF12" s="179">
        <v>50</v>
      </c>
      <c r="AG12" s="179">
        <v>85</v>
      </c>
    </row>
    <row r="13" spans="1:34" ht="19.5" customHeight="1">
      <c r="A13" s="5"/>
      <c r="B13" s="5"/>
      <c r="C13" s="26" t="s">
        <v>133</v>
      </c>
      <c r="D13" s="200">
        <f>SUM(E13:V13)</f>
        <v>72</v>
      </c>
      <c r="E13" s="226" t="s">
        <v>657</v>
      </c>
      <c r="F13" s="226" t="s">
        <v>657</v>
      </c>
      <c r="G13" s="175">
        <v>32</v>
      </c>
      <c r="H13" s="175">
        <v>17</v>
      </c>
      <c r="I13" s="175">
        <v>4</v>
      </c>
      <c r="J13" s="226" t="s">
        <v>657</v>
      </c>
      <c r="K13" s="226" t="s">
        <v>657</v>
      </c>
      <c r="L13" s="226" t="s">
        <v>657</v>
      </c>
      <c r="M13" s="226" t="s">
        <v>657</v>
      </c>
      <c r="N13" s="226" t="s">
        <v>657</v>
      </c>
      <c r="O13" s="226" t="s">
        <v>657</v>
      </c>
      <c r="P13" s="226" t="s">
        <v>657</v>
      </c>
      <c r="Q13" s="226" t="s">
        <v>657</v>
      </c>
      <c r="R13" s="226" t="s">
        <v>657</v>
      </c>
      <c r="S13" s="175">
        <v>1</v>
      </c>
      <c r="T13" s="175">
        <v>18</v>
      </c>
      <c r="U13" s="226" t="s">
        <v>657</v>
      </c>
      <c r="V13" s="226" t="s">
        <v>657</v>
      </c>
      <c r="W13" s="179"/>
      <c r="X13" s="175">
        <v>72</v>
      </c>
      <c r="Y13" s="226" t="s">
        <v>656</v>
      </c>
      <c r="Z13" s="226" t="s">
        <v>656</v>
      </c>
      <c r="AA13" s="226" t="s">
        <v>656</v>
      </c>
      <c r="AB13" s="226" t="s">
        <v>656</v>
      </c>
      <c r="AC13" s="226" t="s">
        <v>656</v>
      </c>
      <c r="AD13" s="179"/>
      <c r="AE13" s="201">
        <v>2</v>
      </c>
      <c r="AF13" s="179">
        <v>39</v>
      </c>
      <c r="AG13" s="179">
        <v>47</v>
      </c>
      <c r="AH13" s="36"/>
    </row>
    <row r="14" spans="1:33" ht="19.5" customHeight="1">
      <c r="A14" s="5"/>
      <c r="B14" s="5"/>
      <c r="C14" s="26" t="s">
        <v>134</v>
      </c>
      <c r="D14" s="200">
        <f>SUM(E14:V14)</f>
        <v>112</v>
      </c>
      <c r="E14" s="226" t="s">
        <v>657</v>
      </c>
      <c r="F14" s="226" t="s">
        <v>657</v>
      </c>
      <c r="G14" s="175">
        <v>8</v>
      </c>
      <c r="H14" s="175">
        <v>37</v>
      </c>
      <c r="I14" s="175">
        <v>51</v>
      </c>
      <c r="J14" s="226" t="s">
        <v>657</v>
      </c>
      <c r="K14" s="226" t="s">
        <v>657</v>
      </c>
      <c r="L14" s="226" t="s">
        <v>657</v>
      </c>
      <c r="M14" s="226" t="s">
        <v>657</v>
      </c>
      <c r="N14" s="226" t="s">
        <v>657</v>
      </c>
      <c r="O14" s="226" t="s">
        <v>657</v>
      </c>
      <c r="P14" s="226" t="s">
        <v>657</v>
      </c>
      <c r="Q14" s="226" t="s">
        <v>657</v>
      </c>
      <c r="R14" s="226" t="s">
        <v>657</v>
      </c>
      <c r="S14" s="226" t="s">
        <v>657</v>
      </c>
      <c r="T14" s="175">
        <v>2</v>
      </c>
      <c r="U14" s="226" t="s">
        <v>657</v>
      </c>
      <c r="V14" s="175">
        <v>14</v>
      </c>
      <c r="W14" s="179"/>
      <c r="X14" s="175">
        <v>112</v>
      </c>
      <c r="Y14" s="226" t="s">
        <v>656</v>
      </c>
      <c r="Z14" s="226" t="s">
        <v>656</v>
      </c>
      <c r="AA14" s="226" t="s">
        <v>656</v>
      </c>
      <c r="AB14" s="226" t="s">
        <v>656</v>
      </c>
      <c r="AC14" s="226" t="s">
        <v>656</v>
      </c>
      <c r="AD14" s="179"/>
      <c r="AE14" s="240" t="s">
        <v>656</v>
      </c>
      <c r="AF14" s="179">
        <v>21</v>
      </c>
      <c r="AG14" s="179">
        <v>107</v>
      </c>
    </row>
    <row r="15" spans="1:33" ht="19.5" customHeight="1">
      <c r="A15" s="26" t="s">
        <v>135</v>
      </c>
      <c r="B15" s="26"/>
      <c r="C15" s="26" t="s">
        <v>136</v>
      </c>
      <c r="D15" s="200">
        <f>SUM(E15:V15)</f>
        <v>23</v>
      </c>
      <c r="E15" s="226" t="s">
        <v>657</v>
      </c>
      <c r="F15" s="226" t="s">
        <v>657</v>
      </c>
      <c r="G15" s="175">
        <v>5</v>
      </c>
      <c r="H15" s="226" t="s">
        <v>657</v>
      </c>
      <c r="I15" s="226" t="s">
        <v>657</v>
      </c>
      <c r="J15" s="226" t="s">
        <v>657</v>
      </c>
      <c r="K15" s="226" t="s">
        <v>657</v>
      </c>
      <c r="L15" s="226" t="s">
        <v>657</v>
      </c>
      <c r="M15" s="226" t="s">
        <v>657</v>
      </c>
      <c r="N15" s="226" t="s">
        <v>657</v>
      </c>
      <c r="O15" s="226" t="s">
        <v>657</v>
      </c>
      <c r="P15" s="226" t="s">
        <v>657</v>
      </c>
      <c r="Q15" s="226" t="s">
        <v>657</v>
      </c>
      <c r="R15" s="226" t="s">
        <v>657</v>
      </c>
      <c r="S15" s="226" t="s">
        <v>657</v>
      </c>
      <c r="T15" s="226" t="s">
        <v>657</v>
      </c>
      <c r="U15" s="226" t="s">
        <v>657</v>
      </c>
      <c r="V15" s="175">
        <v>18</v>
      </c>
      <c r="W15" s="179"/>
      <c r="X15" s="175">
        <v>23</v>
      </c>
      <c r="Y15" s="226" t="s">
        <v>656</v>
      </c>
      <c r="Z15" s="226" t="s">
        <v>656</v>
      </c>
      <c r="AA15" s="226" t="s">
        <v>656</v>
      </c>
      <c r="AB15" s="226" t="s">
        <v>656</v>
      </c>
      <c r="AC15" s="226" t="s">
        <v>656</v>
      </c>
      <c r="AD15" s="179"/>
      <c r="AE15" s="240" t="s">
        <v>656</v>
      </c>
      <c r="AF15" s="179">
        <v>21</v>
      </c>
      <c r="AG15" s="198">
        <v>11</v>
      </c>
    </row>
    <row r="16" spans="1:33" ht="19.5" customHeight="1">
      <c r="A16" s="26" t="s">
        <v>176</v>
      </c>
      <c r="B16" s="26"/>
      <c r="C16" s="26" t="s">
        <v>137</v>
      </c>
      <c r="D16" s="200">
        <f>SUM(E16:V16)</f>
        <v>47</v>
      </c>
      <c r="E16" s="226" t="s">
        <v>657</v>
      </c>
      <c r="F16" s="226" t="s">
        <v>657</v>
      </c>
      <c r="G16" s="175">
        <v>7</v>
      </c>
      <c r="H16" s="175">
        <v>1</v>
      </c>
      <c r="I16" s="226" t="s">
        <v>657</v>
      </c>
      <c r="J16" s="226" t="s">
        <v>657</v>
      </c>
      <c r="K16" s="226" t="s">
        <v>657</v>
      </c>
      <c r="L16" s="226" t="s">
        <v>657</v>
      </c>
      <c r="M16" s="226" t="s">
        <v>657</v>
      </c>
      <c r="N16" s="226" t="s">
        <v>657</v>
      </c>
      <c r="O16" s="226" t="s">
        <v>657</v>
      </c>
      <c r="P16" s="226" t="s">
        <v>657</v>
      </c>
      <c r="Q16" s="226" t="s">
        <v>657</v>
      </c>
      <c r="R16" s="226" t="s">
        <v>657</v>
      </c>
      <c r="S16" s="226" t="s">
        <v>657</v>
      </c>
      <c r="T16" s="226" t="s">
        <v>657</v>
      </c>
      <c r="U16" s="226" t="s">
        <v>657</v>
      </c>
      <c r="V16" s="175">
        <v>39</v>
      </c>
      <c r="W16" s="179"/>
      <c r="X16" s="175">
        <v>47</v>
      </c>
      <c r="Y16" s="226" t="s">
        <v>656</v>
      </c>
      <c r="Z16" s="226" t="s">
        <v>656</v>
      </c>
      <c r="AA16" s="226" t="s">
        <v>656</v>
      </c>
      <c r="AB16" s="226" t="s">
        <v>656</v>
      </c>
      <c r="AC16" s="226" t="s">
        <v>656</v>
      </c>
      <c r="AD16" s="179"/>
      <c r="AE16" s="240" t="s">
        <v>656</v>
      </c>
      <c r="AF16" s="179">
        <v>37</v>
      </c>
      <c r="AG16" s="179">
        <v>45</v>
      </c>
    </row>
    <row r="17" spans="1:33" ht="19.5" customHeight="1">
      <c r="A17" s="5"/>
      <c r="B17" s="5"/>
      <c r="C17" s="26"/>
      <c r="D17" s="20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9"/>
      <c r="X17" s="175"/>
      <c r="Y17" s="175"/>
      <c r="Z17" s="175"/>
      <c r="AA17" s="175"/>
      <c r="AB17" s="175"/>
      <c r="AC17" s="175"/>
      <c r="AD17" s="179"/>
      <c r="AE17" s="201"/>
      <c r="AF17" s="179"/>
      <c r="AG17" s="179"/>
    </row>
    <row r="18" spans="1:33" ht="19.5" customHeight="1">
      <c r="A18" s="5"/>
      <c r="B18" s="5"/>
      <c r="C18" s="26" t="s">
        <v>138</v>
      </c>
      <c r="D18" s="200">
        <f>SUM(E18:V18)</f>
        <v>67</v>
      </c>
      <c r="E18" s="226" t="s">
        <v>657</v>
      </c>
      <c r="F18" s="226" t="s">
        <v>657</v>
      </c>
      <c r="G18" s="175">
        <v>16</v>
      </c>
      <c r="H18" s="175">
        <v>26</v>
      </c>
      <c r="I18" s="226" t="s">
        <v>657</v>
      </c>
      <c r="J18" s="226" t="s">
        <v>657</v>
      </c>
      <c r="K18" s="226" t="s">
        <v>657</v>
      </c>
      <c r="L18" s="226" t="s">
        <v>657</v>
      </c>
      <c r="M18" s="226" t="s">
        <v>657</v>
      </c>
      <c r="N18" s="226" t="s">
        <v>657</v>
      </c>
      <c r="O18" s="226" t="s">
        <v>657</v>
      </c>
      <c r="P18" s="226" t="s">
        <v>657</v>
      </c>
      <c r="Q18" s="226" t="s">
        <v>657</v>
      </c>
      <c r="R18" s="226" t="s">
        <v>657</v>
      </c>
      <c r="S18" s="226" t="s">
        <v>657</v>
      </c>
      <c r="T18" s="175">
        <v>3</v>
      </c>
      <c r="U18" s="226" t="s">
        <v>657</v>
      </c>
      <c r="V18" s="175">
        <v>22</v>
      </c>
      <c r="W18" s="179"/>
      <c r="X18" s="175">
        <v>67</v>
      </c>
      <c r="Y18" s="226" t="s">
        <v>656</v>
      </c>
      <c r="Z18" s="226" t="s">
        <v>656</v>
      </c>
      <c r="AA18" s="226" t="s">
        <v>656</v>
      </c>
      <c r="AB18" s="226" t="s">
        <v>656</v>
      </c>
      <c r="AC18" s="226" t="s">
        <v>656</v>
      </c>
      <c r="AD18" s="179"/>
      <c r="AE18" s="240" t="s">
        <v>656</v>
      </c>
      <c r="AF18" s="179">
        <v>35</v>
      </c>
      <c r="AG18" s="179">
        <v>50</v>
      </c>
    </row>
    <row r="19" spans="1:33" ht="19.5" customHeight="1">
      <c r="A19" s="26" t="s">
        <v>139</v>
      </c>
      <c r="B19" s="26"/>
      <c r="C19" s="26" t="s">
        <v>140</v>
      </c>
      <c r="D19" s="200">
        <f>SUM(E19:V19)</f>
        <v>150</v>
      </c>
      <c r="E19" s="226" t="s">
        <v>657</v>
      </c>
      <c r="F19" s="226" t="s">
        <v>657</v>
      </c>
      <c r="G19" s="175">
        <v>44</v>
      </c>
      <c r="H19" s="175">
        <v>51</v>
      </c>
      <c r="I19" s="175">
        <v>5</v>
      </c>
      <c r="J19" s="226" t="s">
        <v>657</v>
      </c>
      <c r="K19" s="226" t="s">
        <v>657</v>
      </c>
      <c r="L19" s="226" t="s">
        <v>657</v>
      </c>
      <c r="M19" s="226" t="s">
        <v>657</v>
      </c>
      <c r="N19" s="226" t="s">
        <v>657</v>
      </c>
      <c r="O19" s="226" t="s">
        <v>657</v>
      </c>
      <c r="P19" s="226" t="s">
        <v>657</v>
      </c>
      <c r="Q19" s="226" t="s">
        <v>657</v>
      </c>
      <c r="R19" s="226" t="s">
        <v>657</v>
      </c>
      <c r="S19" s="175">
        <v>12</v>
      </c>
      <c r="T19" s="175">
        <v>38</v>
      </c>
      <c r="U19" s="226" t="s">
        <v>657</v>
      </c>
      <c r="V19" s="226" t="s">
        <v>657</v>
      </c>
      <c r="W19" s="179"/>
      <c r="X19" s="175">
        <v>141</v>
      </c>
      <c r="Y19" s="175">
        <v>1</v>
      </c>
      <c r="Z19" s="226" t="s">
        <v>656</v>
      </c>
      <c r="AA19" s="226" t="s">
        <v>656</v>
      </c>
      <c r="AB19" s="175">
        <v>8</v>
      </c>
      <c r="AC19" s="226" t="s">
        <v>656</v>
      </c>
      <c r="AD19" s="179"/>
      <c r="AE19" s="201">
        <v>15</v>
      </c>
      <c r="AF19" s="179">
        <v>64</v>
      </c>
      <c r="AG19" s="179">
        <v>127</v>
      </c>
    </row>
    <row r="20" spans="1:33" ht="19.5" customHeight="1">
      <c r="A20" s="5"/>
      <c r="B20" s="5"/>
      <c r="C20" s="26" t="s">
        <v>610</v>
      </c>
      <c r="D20" s="200">
        <f>SUM(E20:V20)</f>
        <v>145</v>
      </c>
      <c r="E20" s="226" t="s">
        <v>657</v>
      </c>
      <c r="F20" s="226" t="s">
        <v>657</v>
      </c>
      <c r="G20" s="175">
        <v>25</v>
      </c>
      <c r="H20" s="175">
        <v>104</v>
      </c>
      <c r="I20" s="175">
        <v>3</v>
      </c>
      <c r="J20" s="175">
        <v>1</v>
      </c>
      <c r="K20" s="226" t="s">
        <v>657</v>
      </c>
      <c r="L20" s="226" t="s">
        <v>657</v>
      </c>
      <c r="M20" s="226" t="s">
        <v>657</v>
      </c>
      <c r="N20" s="226" t="s">
        <v>657</v>
      </c>
      <c r="O20" s="226" t="s">
        <v>657</v>
      </c>
      <c r="P20" s="226" t="s">
        <v>657</v>
      </c>
      <c r="Q20" s="226" t="s">
        <v>657</v>
      </c>
      <c r="R20" s="226" t="s">
        <v>657</v>
      </c>
      <c r="S20" s="175">
        <v>1</v>
      </c>
      <c r="T20" s="175">
        <v>7</v>
      </c>
      <c r="U20" s="226" t="s">
        <v>657</v>
      </c>
      <c r="V20" s="175">
        <v>4</v>
      </c>
      <c r="W20" s="179"/>
      <c r="X20" s="175">
        <v>142</v>
      </c>
      <c r="Y20" s="175">
        <v>2</v>
      </c>
      <c r="Z20" s="226" t="s">
        <v>656</v>
      </c>
      <c r="AA20" s="226" t="s">
        <v>656</v>
      </c>
      <c r="AB20" s="226" t="s">
        <v>656</v>
      </c>
      <c r="AC20" s="175">
        <v>1</v>
      </c>
      <c r="AD20" s="179"/>
      <c r="AE20" s="201">
        <v>1</v>
      </c>
      <c r="AF20" s="179">
        <v>97</v>
      </c>
      <c r="AG20" s="179">
        <v>122</v>
      </c>
    </row>
    <row r="21" spans="1:33" ht="19.5" customHeight="1">
      <c r="A21" s="26" t="s">
        <v>177</v>
      </c>
      <c r="B21" s="26"/>
      <c r="C21" s="26" t="s">
        <v>141</v>
      </c>
      <c r="D21" s="200">
        <f>SUM(E21:V21)</f>
        <v>115</v>
      </c>
      <c r="E21" s="226" t="s">
        <v>657</v>
      </c>
      <c r="F21" s="175">
        <v>7</v>
      </c>
      <c r="G21" s="175">
        <v>16</v>
      </c>
      <c r="H21" s="175">
        <v>61</v>
      </c>
      <c r="I21" s="175">
        <v>4</v>
      </c>
      <c r="J21" s="226" t="s">
        <v>657</v>
      </c>
      <c r="K21" s="226" t="s">
        <v>657</v>
      </c>
      <c r="L21" s="226" t="s">
        <v>657</v>
      </c>
      <c r="M21" s="226" t="s">
        <v>657</v>
      </c>
      <c r="N21" s="226" t="s">
        <v>657</v>
      </c>
      <c r="O21" s="226" t="s">
        <v>657</v>
      </c>
      <c r="P21" s="226" t="s">
        <v>657</v>
      </c>
      <c r="Q21" s="226" t="s">
        <v>657</v>
      </c>
      <c r="R21" s="226" t="s">
        <v>657</v>
      </c>
      <c r="S21" s="226" t="s">
        <v>657</v>
      </c>
      <c r="T21" s="175">
        <v>5</v>
      </c>
      <c r="U21" s="226" t="s">
        <v>657</v>
      </c>
      <c r="V21" s="175">
        <v>22</v>
      </c>
      <c r="W21" s="179"/>
      <c r="X21" s="175">
        <v>115</v>
      </c>
      <c r="Y21" s="226" t="s">
        <v>656</v>
      </c>
      <c r="Z21" s="226" t="s">
        <v>656</v>
      </c>
      <c r="AA21" s="226" t="s">
        <v>656</v>
      </c>
      <c r="AB21" s="226" t="s">
        <v>656</v>
      </c>
      <c r="AC21" s="226" t="s">
        <v>656</v>
      </c>
      <c r="AD21" s="179"/>
      <c r="AE21" s="201">
        <v>12</v>
      </c>
      <c r="AF21" s="179">
        <v>23</v>
      </c>
      <c r="AG21" s="179">
        <v>98</v>
      </c>
    </row>
    <row r="22" spans="1:33" ht="19.5" customHeight="1">
      <c r="A22" s="5"/>
      <c r="B22" s="5"/>
      <c r="C22" s="22" t="s">
        <v>178</v>
      </c>
      <c r="D22" s="200">
        <f>SUM(E22:V22)</f>
        <v>53</v>
      </c>
      <c r="E22" s="226" t="s">
        <v>657</v>
      </c>
      <c r="F22" s="226" t="s">
        <v>657</v>
      </c>
      <c r="G22" s="175">
        <v>6</v>
      </c>
      <c r="H22" s="175">
        <v>31</v>
      </c>
      <c r="I22" s="175">
        <v>4</v>
      </c>
      <c r="J22" s="226" t="s">
        <v>657</v>
      </c>
      <c r="K22" s="226" t="s">
        <v>657</v>
      </c>
      <c r="L22" s="226" t="s">
        <v>657</v>
      </c>
      <c r="M22" s="226" t="s">
        <v>657</v>
      </c>
      <c r="N22" s="226" t="s">
        <v>657</v>
      </c>
      <c r="O22" s="226" t="s">
        <v>657</v>
      </c>
      <c r="P22" s="226" t="s">
        <v>657</v>
      </c>
      <c r="Q22" s="226" t="s">
        <v>657</v>
      </c>
      <c r="R22" s="226" t="s">
        <v>657</v>
      </c>
      <c r="S22" s="175">
        <v>7</v>
      </c>
      <c r="T22" s="175">
        <v>4</v>
      </c>
      <c r="U22" s="226" t="s">
        <v>657</v>
      </c>
      <c r="V22" s="175">
        <v>1</v>
      </c>
      <c r="W22" s="179"/>
      <c r="X22" s="175">
        <v>53</v>
      </c>
      <c r="Y22" s="226" t="s">
        <v>656</v>
      </c>
      <c r="Z22" s="226" t="s">
        <v>656</v>
      </c>
      <c r="AA22" s="226" t="s">
        <v>656</v>
      </c>
      <c r="AB22" s="226" t="s">
        <v>656</v>
      </c>
      <c r="AC22" s="226" t="s">
        <v>656</v>
      </c>
      <c r="AD22" s="179"/>
      <c r="AE22" s="240" t="s">
        <v>656</v>
      </c>
      <c r="AF22" s="179">
        <v>7</v>
      </c>
      <c r="AG22" s="179">
        <v>52</v>
      </c>
    </row>
    <row r="23" spans="1:33" ht="19.5" customHeight="1">
      <c r="A23" s="5"/>
      <c r="B23" s="5"/>
      <c r="C23" s="26"/>
      <c r="D23" s="200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9"/>
      <c r="X23" s="175"/>
      <c r="Y23" s="175"/>
      <c r="Z23" s="175"/>
      <c r="AA23" s="175"/>
      <c r="AB23" s="175"/>
      <c r="AC23" s="175"/>
      <c r="AD23" s="179"/>
      <c r="AE23" s="201"/>
      <c r="AF23" s="179"/>
      <c r="AG23" s="179"/>
    </row>
    <row r="24" spans="1:33" ht="19.5" customHeight="1">
      <c r="A24" s="5"/>
      <c r="B24" s="5"/>
      <c r="C24" s="26" t="s">
        <v>142</v>
      </c>
      <c r="D24" s="200">
        <f>SUM(E24:V24)</f>
        <v>44</v>
      </c>
      <c r="E24" s="226" t="s">
        <v>657</v>
      </c>
      <c r="F24" s="175">
        <v>2</v>
      </c>
      <c r="G24" s="175">
        <v>11</v>
      </c>
      <c r="H24" s="175">
        <v>10</v>
      </c>
      <c r="I24" s="175">
        <v>1</v>
      </c>
      <c r="J24" s="226" t="s">
        <v>657</v>
      </c>
      <c r="K24" s="226" t="s">
        <v>657</v>
      </c>
      <c r="L24" s="226" t="s">
        <v>657</v>
      </c>
      <c r="M24" s="226" t="s">
        <v>657</v>
      </c>
      <c r="N24" s="226" t="s">
        <v>657</v>
      </c>
      <c r="O24" s="226" t="s">
        <v>657</v>
      </c>
      <c r="P24" s="226" t="s">
        <v>657</v>
      </c>
      <c r="Q24" s="226" t="s">
        <v>657</v>
      </c>
      <c r="R24" s="226" t="s">
        <v>657</v>
      </c>
      <c r="S24" s="175">
        <v>3</v>
      </c>
      <c r="T24" s="175">
        <v>17</v>
      </c>
      <c r="U24" s="226" t="s">
        <v>657</v>
      </c>
      <c r="V24" s="226" t="s">
        <v>657</v>
      </c>
      <c r="W24" s="179"/>
      <c r="X24" s="175">
        <v>41</v>
      </c>
      <c r="Y24" s="226" t="s">
        <v>656</v>
      </c>
      <c r="Z24" s="226" t="s">
        <v>656</v>
      </c>
      <c r="AA24" s="226" t="s">
        <v>656</v>
      </c>
      <c r="AB24" s="175">
        <v>3</v>
      </c>
      <c r="AC24" s="226" t="s">
        <v>656</v>
      </c>
      <c r="AD24" s="179"/>
      <c r="AE24" s="201">
        <v>3</v>
      </c>
      <c r="AF24" s="179">
        <v>8</v>
      </c>
      <c r="AG24" s="179">
        <v>44</v>
      </c>
    </row>
    <row r="25" spans="1:33" ht="19.5" customHeight="1">
      <c r="A25" s="26" t="s">
        <v>179</v>
      </c>
      <c r="B25" s="26"/>
      <c r="C25" s="26" t="s">
        <v>143</v>
      </c>
      <c r="D25" s="200">
        <f>SUM(E25:V25)</f>
        <v>187</v>
      </c>
      <c r="E25" s="226" t="s">
        <v>657</v>
      </c>
      <c r="F25" s="175">
        <v>4</v>
      </c>
      <c r="G25" s="175">
        <v>21</v>
      </c>
      <c r="H25" s="175">
        <v>33</v>
      </c>
      <c r="I25" s="175">
        <v>19</v>
      </c>
      <c r="J25" s="175">
        <v>15</v>
      </c>
      <c r="K25" s="175">
        <v>11</v>
      </c>
      <c r="L25" s="175">
        <v>2</v>
      </c>
      <c r="M25" s="175">
        <v>3</v>
      </c>
      <c r="N25" s="175">
        <v>3</v>
      </c>
      <c r="O25" s="175">
        <v>1</v>
      </c>
      <c r="P25" s="175">
        <v>4</v>
      </c>
      <c r="Q25" s="226" t="s">
        <v>657</v>
      </c>
      <c r="R25" s="226" t="s">
        <v>657</v>
      </c>
      <c r="S25" s="175">
        <v>30</v>
      </c>
      <c r="T25" s="175">
        <v>40</v>
      </c>
      <c r="U25" s="226" t="s">
        <v>657</v>
      </c>
      <c r="V25" s="175">
        <v>1</v>
      </c>
      <c r="W25" s="179"/>
      <c r="X25" s="175">
        <v>177</v>
      </c>
      <c r="Y25" s="175">
        <v>2</v>
      </c>
      <c r="Z25" s="226" t="s">
        <v>656</v>
      </c>
      <c r="AA25" s="226" t="s">
        <v>656</v>
      </c>
      <c r="AB25" s="175">
        <v>6</v>
      </c>
      <c r="AC25" s="175">
        <v>2</v>
      </c>
      <c r="AD25" s="179"/>
      <c r="AE25" s="201">
        <v>23</v>
      </c>
      <c r="AF25" s="179">
        <v>22</v>
      </c>
      <c r="AG25" s="179">
        <v>215</v>
      </c>
    </row>
    <row r="26" spans="1:33" ht="19.5" customHeight="1">
      <c r="A26" s="5"/>
      <c r="B26" s="5"/>
      <c r="C26" s="22" t="s">
        <v>180</v>
      </c>
      <c r="D26" s="200">
        <f>SUM(E26:V26)</f>
        <v>63</v>
      </c>
      <c r="E26" s="226" t="s">
        <v>657</v>
      </c>
      <c r="F26" s="226" t="s">
        <v>657</v>
      </c>
      <c r="G26" s="175">
        <v>6</v>
      </c>
      <c r="H26" s="175">
        <v>16</v>
      </c>
      <c r="I26" s="175">
        <v>7</v>
      </c>
      <c r="J26" s="175">
        <v>5</v>
      </c>
      <c r="K26" s="175">
        <v>3</v>
      </c>
      <c r="L26" s="226" t="s">
        <v>657</v>
      </c>
      <c r="M26" s="175">
        <v>3</v>
      </c>
      <c r="N26" s="175">
        <v>8</v>
      </c>
      <c r="O26" s="175">
        <v>7</v>
      </c>
      <c r="P26" s="175">
        <v>8</v>
      </c>
      <c r="Q26" s="226" t="s">
        <v>657</v>
      </c>
      <c r="R26" s="226" t="s">
        <v>657</v>
      </c>
      <c r="S26" s="226" t="s">
        <v>657</v>
      </c>
      <c r="T26" s="226" t="s">
        <v>657</v>
      </c>
      <c r="U26" s="226" t="s">
        <v>657</v>
      </c>
      <c r="V26" s="226" t="s">
        <v>657</v>
      </c>
      <c r="W26" s="179"/>
      <c r="X26" s="175">
        <v>60</v>
      </c>
      <c r="Y26" s="175">
        <v>1</v>
      </c>
      <c r="Z26" s="226" t="s">
        <v>656</v>
      </c>
      <c r="AA26" s="175">
        <v>1</v>
      </c>
      <c r="AB26" s="175">
        <v>1</v>
      </c>
      <c r="AC26" s="226" t="s">
        <v>656</v>
      </c>
      <c r="AD26" s="179"/>
      <c r="AE26" s="240" t="s">
        <v>656</v>
      </c>
      <c r="AF26" s="227" t="s">
        <v>656</v>
      </c>
      <c r="AG26" s="179">
        <v>94</v>
      </c>
    </row>
    <row r="27" spans="1:33" ht="19.5" customHeight="1">
      <c r="A27" s="26" t="s">
        <v>181</v>
      </c>
      <c r="B27" s="26"/>
      <c r="C27" s="26" t="s">
        <v>144</v>
      </c>
      <c r="D27" s="200">
        <f>SUM(E27:V27)</f>
        <v>102</v>
      </c>
      <c r="E27" s="226" t="s">
        <v>657</v>
      </c>
      <c r="F27" s="226" t="s">
        <v>657</v>
      </c>
      <c r="G27" s="175">
        <v>1</v>
      </c>
      <c r="H27" s="175">
        <v>17</v>
      </c>
      <c r="I27" s="175">
        <v>17</v>
      </c>
      <c r="J27" s="175">
        <v>20</v>
      </c>
      <c r="K27" s="175">
        <v>5</v>
      </c>
      <c r="L27" s="226" t="s">
        <v>657</v>
      </c>
      <c r="M27" s="175">
        <v>13</v>
      </c>
      <c r="N27" s="175">
        <v>14</v>
      </c>
      <c r="O27" s="175">
        <v>6</v>
      </c>
      <c r="P27" s="175">
        <v>6</v>
      </c>
      <c r="Q27" s="175">
        <v>2</v>
      </c>
      <c r="R27" s="226" t="s">
        <v>657</v>
      </c>
      <c r="S27" s="226" t="s">
        <v>657</v>
      </c>
      <c r="T27" s="226" t="s">
        <v>657</v>
      </c>
      <c r="U27" s="226" t="s">
        <v>657</v>
      </c>
      <c r="V27" s="175">
        <v>1</v>
      </c>
      <c r="W27" s="179"/>
      <c r="X27" s="175">
        <v>89</v>
      </c>
      <c r="Y27" s="175">
        <v>11</v>
      </c>
      <c r="Z27" s="226" t="s">
        <v>656</v>
      </c>
      <c r="AA27" s="175">
        <v>1</v>
      </c>
      <c r="AB27" s="175">
        <v>1</v>
      </c>
      <c r="AC27" s="226" t="s">
        <v>656</v>
      </c>
      <c r="AD27" s="179"/>
      <c r="AE27" s="240" t="s">
        <v>656</v>
      </c>
      <c r="AF27" s="179">
        <v>3</v>
      </c>
      <c r="AG27" s="179">
        <v>138</v>
      </c>
    </row>
    <row r="28" spans="1:33" ht="19.5" customHeight="1">
      <c r="A28" s="5"/>
      <c r="B28" s="5"/>
      <c r="C28" s="26" t="s">
        <v>145</v>
      </c>
      <c r="D28" s="200">
        <f>SUM(E28:V28)</f>
        <v>130</v>
      </c>
      <c r="E28" s="226" t="s">
        <v>657</v>
      </c>
      <c r="F28" s="226" t="s">
        <v>657</v>
      </c>
      <c r="G28" s="175">
        <v>44</v>
      </c>
      <c r="H28" s="175">
        <v>40</v>
      </c>
      <c r="I28" s="175">
        <v>33</v>
      </c>
      <c r="J28" s="175">
        <v>6</v>
      </c>
      <c r="K28" s="175">
        <v>1</v>
      </c>
      <c r="L28" s="226" t="s">
        <v>657</v>
      </c>
      <c r="M28" s="226" t="s">
        <v>657</v>
      </c>
      <c r="N28" s="226" t="s">
        <v>657</v>
      </c>
      <c r="O28" s="226" t="s">
        <v>657</v>
      </c>
      <c r="P28" s="226" t="s">
        <v>657</v>
      </c>
      <c r="Q28" s="226" t="s">
        <v>657</v>
      </c>
      <c r="R28" s="226" t="s">
        <v>657</v>
      </c>
      <c r="S28" s="175">
        <v>1</v>
      </c>
      <c r="T28" s="175">
        <v>3</v>
      </c>
      <c r="U28" s="226" t="s">
        <v>657</v>
      </c>
      <c r="V28" s="175">
        <v>2</v>
      </c>
      <c r="W28" s="179"/>
      <c r="X28" s="175">
        <v>127</v>
      </c>
      <c r="Y28" s="226" t="s">
        <v>656</v>
      </c>
      <c r="Z28" s="226" t="s">
        <v>656</v>
      </c>
      <c r="AA28" s="226" t="s">
        <v>656</v>
      </c>
      <c r="AB28" s="175">
        <v>3</v>
      </c>
      <c r="AC28" s="226" t="s">
        <v>656</v>
      </c>
      <c r="AD28" s="179"/>
      <c r="AE28" s="240" t="s">
        <v>656</v>
      </c>
      <c r="AF28" s="179">
        <v>74</v>
      </c>
      <c r="AG28" s="179">
        <v>106</v>
      </c>
    </row>
    <row r="29" spans="1:33" ht="19.5" customHeight="1">
      <c r="A29" s="5"/>
      <c r="B29" s="5"/>
      <c r="C29" s="26"/>
      <c r="D29" s="200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9"/>
      <c r="X29" s="175"/>
      <c r="Y29" s="175"/>
      <c r="Z29" s="175"/>
      <c r="AA29" s="175"/>
      <c r="AB29" s="175"/>
      <c r="AC29" s="175"/>
      <c r="AD29" s="179"/>
      <c r="AE29" s="201"/>
      <c r="AF29" s="179"/>
      <c r="AG29" s="179"/>
    </row>
    <row r="30" spans="1:33" ht="19.5" customHeight="1">
      <c r="A30" s="26" t="s">
        <v>182</v>
      </c>
      <c r="B30" s="26"/>
      <c r="C30" s="26" t="s">
        <v>146</v>
      </c>
      <c r="D30" s="200">
        <f>SUM(E30:V30)</f>
        <v>78</v>
      </c>
      <c r="E30" s="226" t="s">
        <v>657</v>
      </c>
      <c r="F30" s="226" t="s">
        <v>657</v>
      </c>
      <c r="G30" s="175">
        <v>14</v>
      </c>
      <c r="H30" s="175">
        <v>38</v>
      </c>
      <c r="I30" s="175">
        <v>8</v>
      </c>
      <c r="J30" s="175">
        <v>2</v>
      </c>
      <c r="K30" s="175">
        <v>2</v>
      </c>
      <c r="L30" s="226" t="s">
        <v>657</v>
      </c>
      <c r="M30" s="226" t="s">
        <v>657</v>
      </c>
      <c r="N30" s="226" t="s">
        <v>657</v>
      </c>
      <c r="O30" s="226" t="s">
        <v>657</v>
      </c>
      <c r="P30" s="226" t="s">
        <v>657</v>
      </c>
      <c r="Q30" s="226" t="s">
        <v>657</v>
      </c>
      <c r="R30" s="226" t="s">
        <v>657</v>
      </c>
      <c r="S30" s="175">
        <v>2</v>
      </c>
      <c r="T30" s="175">
        <v>6</v>
      </c>
      <c r="U30" s="175">
        <v>6</v>
      </c>
      <c r="V30" s="226" t="s">
        <v>657</v>
      </c>
      <c r="W30" s="179"/>
      <c r="X30" s="175">
        <v>75</v>
      </c>
      <c r="Y30" s="175">
        <v>2</v>
      </c>
      <c r="Z30" s="226" t="s">
        <v>656</v>
      </c>
      <c r="AA30" s="226" t="s">
        <v>656</v>
      </c>
      <c r="AB30" s="175">
        <v>1</v>
      </c>
      <c r="AC30" s="226" t="s">
        <v>656</v>
      </c>
      <c r="AD30" s="179"/>
      <c r="AE30" s="201">
        <v>2</v>
      </c>
      <c r="AF30" s="179">
        <v>41</v>
      </c>
      <c r="AG30" s="179">
        <v>79</v>
      </c>
    </row>
    <row r="31" spans="1:33" ht="19.5" customHeight="1">
      <c r="A31" s="5"/>
      <c r="B31" s="5"/>
      <c r="C31" s="26" t="s">
        <v>147</v>
      </c>
      <c r="D31" s="200">
        <f>SUM(E31:V31)</f>
        <v>74</v>
      </c>
      <c r="E31" s="226" t="s">
        <v>657</v>
      </c>
      <c r="F31" s="226" t="s">
        <v>657</v>
      </c>
      <c r="G31" s="175">
        <v>13</v>
      </c>
      <c r="H31" s="175">
        <v>27</v>
      </c>
      <c r="I31" s="175">
        <v>13</v>
      </c>
      <c r="J31" s="175">
        <v>12</v>
      </c>
      <c r="K31" s="175">
        <v>3</v>
      </c>
      <c r="L31" s="175">
        <v>1</v>
      </c>
      <c r="M31" s="226" t="s">
        <v>657</v>
      </c>
      <c r="N31" s="226" t="s">
        <v>657</v>
      </c>
      <c r="O31" s="226" t="s">
        <v>657</v>
      </c>
      <c r="P31" s="226" t="s">
        <v>657</v>
      </c>
      <c r="Q31" s="226" t="s">
        <v>657</v>
      </c>
      <c r="R31" s="226" t="s">
        <v>657</v>
      </c>
      <c r="S31" s="226" t="s">
        <v>657</v>
      </c>
      <c r="T31" s="175">
        <v>5</v>
      </c>
      <c r="U31" s="226" t="s">
        <v>657</v>
      </c>
      <c r="V31" s="226" t="s">
        <v>657</v>
      </c>
      <c r="W31" s="179"/>
      <c r="X31" s="175">
        <v>70</v>
      </c>
      <c r="Y31" s="226" t="s">
        <v>656</v>
      </c>
      <c r="Z31" s="226" t="s">
        <v>656</v>
      </c>
      <c r="AA31" s="226" t="s">
        <v>656</v>
      </c>
      <c r="AB31" s="175">
        <v>4</v>
      </c>
      <c r="AC31" s="226" t="s">
        <v>656</v>
      </c>
      <c r="AD31" s="179"/>
      <c r="AE31" s="240" t="s">
        <v>656</v>
      </c>
      <c r="AF31" s="179">
        <v>14</v>
      </c>
      <c r="AG31" s="179">
        <v>70</v>
      </c>
    </row>
    <row r="32" spans="1:33" ht="19.5" customHeight="1">
      <c r="A32" s="5"/>
      <c r="B32" s="5"/>
      <c r="C32" s="26" t="s">
        <v>148</v>
      </c>
      <c r="D32" s="200">
        <f>SUM(E32:V32)</f>
        <v>125</v>
      </c>
      <c r="E32" s="226" t="s">
        <v>657</v>
      </c>
      <c r="F32" s="226" t="s">
        <v>657</v>
      </c>
      <c r="G32" s="175">
        <v>44</v>
      </c>
      <c r="H32" s="175">
        <v>22</v>
      </c>
      <c r="I32" s="175">
        <v>42</v>
      </c>
      <c r="J32" s="175">
        <v>1</v>
      </c>
      <c r="K32" s="226" t="s">
        <v>657</v>
      </c>
      <c r="L32" s="175">
        <v>1</v>
      </c>
      <c r="M32" s="226" t="s">
        <v>657</v>
      </c>
      <c r="N32" s="226" t="s">
        <v>657</v>
      </c>
      <c r="O32" s="226" t="s">
        <v>657</v>
      </c>
      <c r="P32" s="226" t="s">
        <v>657</v>
      </c>
      <c r="Q32" s="226" t="s">
        <v>657</v>
      </c>
      <c r="R32" s="175">
        <v>1</v>
      </c>
      <c r="S32" s="175">
        <v>3</v>
      </c>
      <c r="T32" s="175">
        <v>10</v>
      </c>
      <c r="U32" s="226" t="s">
        <v>657</v>
      </c>
      <c r="V32" s="175">
        <v>1</v>
      </c>
      <c r="W32" s="179"/>
      <c r="X32" s="175">
        <v>118</v>
      </c>
      <c r="Y32" s="175">
        <v>1</v>
      </c>
      <c r="Z32" s="226" t="s">
        <v>656</v>
      </c>
      <c r="AA32" s="175">
        <v>1</v>
      </c>
      <c r="AB32" s="175">
        <v>4</v>
      </c>
      <c r="AC32" s="175">
        <v>1</v>
      </c>
      <c r="AD32" s="179"/>
      <c r="AE32" s="240" t="s">
        <v>656</v>
      </c>
      <c r="AF32" s="179">
        <v>69</v>
      </c>
      <c r="AG32" s="179">
        <v>118</v>
      </c>
    </row>
    <row r="33" spans="1:33" ht="19.5" customHeight="1">
      <c r="A33" s="5"/>
      <c r="B33" s="5"/>
      <c r="C33" s="26" t="s">
        <v>149</v>
      </c>
      <c r="D33" s="200">
        <f>SUM(E33:V33)</f>
        <v>140</v>
      </c>
      <c r="E33" s="226" t="s">
        <v>657</v>
      </c>
      <c r="F33" s="226" t="s">
        <v>657</v>
      </c>
      <c r="G33" s="175">
        <v>78</v>
      </c>
      <c r="H33" s="175">
        <v>32</v>
      </c>
      <c r="I33" s="175">
        <v>14</v>
      </c>
      <c r="J33" s="175">
        <v>4</v>
      </c>
      <c r="K33" s="226" t="s">
        <v>657</v>
      </c>
      <c r="L33" s="226" t="s">
        <v>657</v>
      </c>
      <c r="M33" s="226" t="s">
        <v>657</v>
      </c>
      <c r="N33" s="226" t="s">
        <v>657</v>
      </c>
      <c r="O33" s="226" t="s">
        <v>657</v>
      </c>
      <c r="P33" s="226" t="s">
        <v>657</v>
      </c>
      <c r="Q33" s="226" t="s">
        <v>657</v>
      </c>
      <c r="R33" s="226" t="s">
        <v>657</v>
      </c>
      <c r="S33" s="175">
        <v>1</v>
      </c>
      <c r="T33" s="175">
        <v>9</v>
      </c>
      <c r="U33" s="226" t="s">
        <v>657</v>
      </c>
      <c r="V33" s="175">
        <v>2</v>
      </c>
      <c r="W33" s="179"/>
      <c r="X33" s="175">
        <v>138</v>
      </c>
      <c r="Y33" s="226" t="s">
        <v>656</v>
      </c>
      <c r="Z33" s="226" t="s">
        <v>656</v>
      </c>
      <c r="AA33" s="226" t="s">
        <v>656</v>
      </c>
      <c r="AB33" s="175">
        <v>2</v>
      </c>
      <c r="AC33" s="226" t="s">
        <v>656</v>
      </c>
      <c r="AD33" s="179"/>
      <c r="AE33" s="201">
        <v>1</v>
      </c>
      <c r="AF33" s="179">
        <v>98</v>
      </c>
      <c r="AG33" s="179">
        <v>70</v>
      </c>
    </row>
    <row r="34" spans="1:33" ht="19.5" customHeight="1">
      <c r="A34" s="5"/>
      <c r="B34" s="5"/>
      <c r="C34" s="26" t="s">
        <v>150</v>
      </c>
      <c r="D34" s="200">
        <f>SUM(E34:V34)</f>
        <v>145</v>
      </c>
      <c r="E34" s="226" t="s">
        <v>657</v>
      </c>
      <c r="F34" s="175">
        <v>2</v>
      </c>
      <c r="G34" s="175">
        <v>107</v>
      </c>
      <c r="H34" s="175">
        <v>12</v>
      </c>
      <c r="I34" s="175">
        <v>19</v>
      </c>
      <c r="J34" s="226" t="s">
        <v>657</v>
      </c>
      <c r="K34" s="226" t="s">
        <v>657</v>
      </c>
      <c r="L34" s="226" t="s">
        <v>657</v>
      </c>
      <c r="M34" s="226" t="s">
        <v>657</v>
      </c>
      <c r="N34" s="226" t="s">
        <v>657</v>
      </c>
      <c r="O34" s="226" t="s">
        <v>657</v>
      </c>
      <c r="P34" s="226" t="s">
        <v>657</v>
      </c>
      <c r="Q34" s="226" t="s">
        <v>657</v>
      </c>
      <c r="R34" s="226" t="s">
        <v>657</v>
      </c>
      <c r="S34" s="226" t="s">
        <v>657</v>
      </c>
      <c r="T34" s="175">
        <v>5</v>
      </c>
      <c r="U34" s="226" t="s">
        <v>657</v>
      </c>
      <c r="V34" s="226" t="s">
        <v>657</v>
      </c>
      <c r="W34" s="179"/>
      <c r="X34" s="175">
        <v>140</v>
      </c>
      <c r="Y34" s="226" t="s">
        <v>656</v>
      </c>
      <c r="Z34" s="226" t="s">
        <v>656</v>
      </c>
      <c r="AA34" s="226" t="s">
        <v>656</v>
      </c>
      <c r="AB34" s="175">
        <v>5</v>
      </c>
      <c r="AC34" s="226" t="s">
        <v>656</v>
      </c>
      <c r="AD34" s="179"/>
      <c r="AE34" s="202">
        <v>3</v>
      </c>
      <c r="AF34" s="179">
        <v>135</v>
      </c>
      <c r="AG34" s="179">
        <v>33</v>
      </c>
    </row>
    <row r="35" spans="1:33" ht="19.5" customHeight="1">
      <c r="A35" s="5"/>
      <c r="B35" s="5"/>
      <c r="C35" s="26"/>
      <c r="D35" s="200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9"/>
      <c r="X35" s="175"/>
      <c r="Y35" s="175"/>
      <c r="Z35" s="175"/>
      <c r="AA35" s="175"/>
      <c r="AB35" s="175"/>
      <c r="AC35" s="175"/>
      <c r="AD35" s="179"/>
      <c r="AE35" s="201"/>
      <c r="AF35" s="179"/>
      <c r="AG35" s="179"/>
    </row>
    <row r="36" spans="1:33" ht="19.5" customHeight="1">
      <c r="A36" s="26" t="s">
        <v>183</v>
      </c>
      <c r="B36" s="26"/>
      <c r="C36" s="26" t="s">
        <v>151</v>
      </c>
      <c r="D36" s="200">
        <f>SUM(E36:V36)</f>
        <v>109</v>
      </c>
      <c r="E36" s="175">
        <v>23</v>
      </c>
      <c r="F36" s="175">
        <v>5</v>
      </c>
      <c r="G36" s="175">
        <v>61</v>
      </c>
      <c r="H36" s="175">
        <v>16</v>
      </c>
      <c r="I36" s="175">
        <v>3</v>
      </c>
      <c r="J36" s="226" t="s">
        <v>657</v>
      </c>
      <c r="K36" s="226" t="s">
        <v>657</v>
      </c>
      <c r="L36" s="226" t="s">
        <v>657</v>
      </c>
      <c r="M36" s="226" t="s">
        <v>657</v>
      </c>
      <c r="N36" s="226" t="s">
        <v>657</v>
      </c>
      <c r="O36" s="226" t="s">
        <v>657</v>
      </c>
      <c r="P36" s="226" t="s">
        <v>657</v>
      </c>
      <c r="Q36" s="226" t="s">
        <v>657</v>
      </c>
      <c r="R36" s="226" t="s">
        <v>657</v>
      </c>
      <c r="S36" s="175">
        <v>1</v>
      </c>
      <c r="T36" s="226" t="s">
        <v>657</v>
      </c>
      <c r="U36" s="226" t="s">
        <v>657</v>
      </c>
      <c r="V36" s="226" t="s">
        <v>657</v>
      </c>
      <c r="W36" s="179"/>
      <c r="X36" s="175">
        <v>109</v>
      </c>
      <c r="Y36" s="226" t="s">
        <v>656</v>
      </c>
      <c r="Z36" s="226" t="s">
        <v>656</v>
      </c>
      <c r="AA36" s="226" t="s">
        <v>656</v>
      </c>
      <c r="AB36" s="226" t="s">
        <v>656</v>
      </c>
      <c r="AC36" s="226" t="s">
        <v>656</v>
      </c>
      <c r="AD36" s="179"/>
      <c r="AE36" s="201">
        <v>16</v>
      </c>
      <c r="AF36" s="179">
        <v>86</v>
      </c>
      <c r="AG36" s="179">
        <v>24</v>
      </c>
    </row>
    <row r="37" spans="1:33" ht="19.5" customHeight="1">
      <c r="A37" s="5"/>
      <c r="B37" s="5"/>
      <c r="C37" s="26" t="s">
        <v>152</v>
      </c>
      <c r="D37" s="200">
        <f>SUM(E37:V37)</f>
        <v>351</v>
      </c>
      <c r="E37" s="175">
        <v>4</v>
      </c>
      <c r="F37" s="175">
        <v>3</v>
      </c>
      <c r="G37" s="175">
        <v>37</v>
      </c>
      <c r="H37" s="175">
        <v>98</v>
      </c>
      <c r="I37" s="175">
        <v>83</v>
      </c>
      <c r="J37" s="175">
        <v>97</v>
      </c>
      <c r="K37" s="175">
        <v>16</v>
      </c>
      <c r="L37" s="226" t="s">
        <v>657</v>
      </c>
      <c r="M37" s="175">
        <v>5</v>
      </c>
      <c r="N37" s="175">
        <v>5</v>
      </c>
      <c r="O37" s="226" t="s">
        <v>657</v>
      </c>
      <c r="P37" s="226" t="s">
        <v>657</v>
      </c>
      <c r="Q37" s="175">
        <v>1</v>
      </c>
      <c r="R37" s="226" t="s">
        <v>657</v>
      </c>
      <c r="S37" s="175">
        <v>2</v>
      </c>
      <c r="T37" s="226" t="s">
        <v>657</v>
      </c>
      <c r="U37" s="226" t="s">
        <v>657</v>
      </c>
      <c r="V37" s="226" t="s">
        <v>657</v>
      </c>
      <c r="W37" s="179"/>
      <c r="X37" s="175">
        <v>344</v>
      </c>
      <c r="Y37" s="175">
        <v>3</v>
      </c>
      <c r="Z37" s="226" t="s">
        <v>656</v>
      </c>
      <c r="AA37" s="175">
        <v>2</v>
      </c>
      <c r="AB37" s="175">
        <v>2</v>
      </c>
      <c r="AC37" s="226" t="s">
        <v>656</v>
      </c>
      <c r="AD37" s="179"/>
      <c r="AE37" s="201">
        <v>15</v>
      </c>
      <c r="AF37" s="179">
        <v>56</v>
      </c>
      <c r="AG37" s="179">
        <v>390</v>
      </c>
    </row>
    <row r="38" spans="1:33" ht="19.5" customHeight="1">
      <c r="A38" s="26" t="s">
        <v>184</v>
      </c>
      <c r="B38" s="26"/>
      <c r="C38" s="26" t="s">
        <v>153</v>
      </c>
      <c r="D38" s="200">
        <f>SUM(E38:V38)</f>
        <v>265</v>
      </c>
      <c r="E38" s="175">
        <v>58</v>
      </c>
      <c r="F38" s="175">
        <v>7</v>
      </c>
      <c r="G38" s="175">
        <v>167</v>
      </c>
      <c r="H38" s="175">
        <v>18</v>
      </c>
      <c r="I38" s="175">
        <v>4</v>
      </c>
      <c r="J38" s="226" t="s">
        <v>657</v>
      </c>
      <c r="K38" s="226" t="s">
        <v>657</v>
      </c>
      <c r="L38" s="226" t="s">
        <v>657</v>
      </c>
      <c r="M38" s="226" t="s">
        <v>657</v>
      </c>
      <c r="N38" s="226" t="s">
        <v>657</v>
      </c>
      <c r="O38" s="226" t="s">
        <v>657</v>
      </c>
      <c r="P38" s="226" t="s">
        <v>657</v>
      </c>
      <c r="Q38" s="226" t="s">
        <v>657</v>
      </c>
      <c r="R38" s="226" t="s">
        <v>657</v>
      </c>
      <c r="S38" s="175">
        <v>3</v>
      </c>
      <c r="T38" s="175">
        <v>8</v>
      </c>
      <c r="U38" s="226" t="s">
        <v>657</v>
      </c>
      <c r="V38" s="226" t="s">
        <v>657</v>
      </c>
      <c r="W38" s="179"/>
      <c r="X38" s="175">
        <v>263</v>
      </c>
      <c r="Y38" s="175">
        <v>1</v>
      </c>
      <c r="Z38" s="226" t="s">
        <v>656</v>
      </c>
      <c r="AA38" s="226" t="s">
        <v>656</v>
      </c>
      <c r="AB38" s="175">
        <v>1</v>
      </c>
      <c r="AC38" s="226" t="s">
        <v>656</v>
      </c>
      <c r="AD38" s="179"/>
      <c r="AE38" s="201">
        <v>13</v>
      </c>
      <c r="AF38" s="179">
        <v>193</v>
      </c>
      <c r="AG38" s="179">
        <v>40</v>
      </c>
    </row>
    <row r="39" spans="1:33" ht="19.5" customHeight="1">
      <c r="A39" s="26" t="s">
        <v>185</v>
      </c>
      <c r="B39" s="26"/>
      <c r="C39" s="26" t="s">
        <v>154</v>
      </c>
      <c r="D39" s="200">
        <f>SUM(E39:V39)</f>
        <v>64</v>
      </c>
      <c r="E39" s="226" t="s">
        <v>657</v>
      </c>
      <c r="F39" s="226" t="s">
        <v>657</v>
      </c>
      <c r="G39" s="175">
        <v>44</v>
      </c>
      <c r="H39" s="175">
        <v>16</v>
      </c>
      <c r="I39" s="175">
        <v>1</v>
      </c>
      <c r="J39" s="226" t="s">
        <v>657</v>
      </c>
      <c r="K39" s="226" t="s">
        <v>657</v>
      </c>
      <c r="L39" s="226" t="s">
        <v>657</v>
      </c>
      <c r="M39" s="226" t="s">
        <v>657</v>
      </c>
      <c r="N39" s="226" t="s">
        <v>657</v>
      </c>
      <c r="O39" s="226" t="s">
        <v>657</v>
      </c>
      <c r="P39" s="226" t="s">
        <v>657</v>
      </c>
      <c r="Q39" s="226" t="s">
        <v>657</v>
      </c>
      <c r="R39" s="226" t="s">
        <v>657</v>
      </c>
      <c r="S39" s="226" t="s">
        <v>657</v>
      </c>
      <c r="T39" s="175">
        <v>3</v>
      </c>
      <c r="U39" s="226" t="s">
        <v>657</v>
      </c>
      <c r="V39" s="226" t="s">
        <v>657</v>
      </c>
      <c r="W39" s="179"/>
      <c r="X39" s="175">
        <v>63</v>
      </c>
      <c r="Y39" s="226" t="s">
        <v>656</v>
      </c>
      <c r="Z39" s="226" t="s">
        <v>656</v>
      </c>
      <c r="AA39" s="226" t="s">
        <v>656</v>
      </c>
      <c r="AB39" s="175">
        <v>1</v>
      </c>
      <c r="AC39" s="226" t="s">
        <v>656</v>
      </c>
      <c r="AD39" s="179"/>
      <c r="AE39" s="240" t="s">
        <v>656</v>
      </c>
      <c r="AF39" s="179">
        <v>50</v>
      </c>
      <c r="AG39" s="179">
        <v>16</v>
      </c>
    </row>
    <row r="40" spans="1:33" ht="19.5" customHeight="1">
      <c r="A40" s="5"/>
      <c r="B40" s="5"/>
      <c r="C40" s="26" t="s">
        <v>155</v>
      </c>
      <c r="D40" s="200">
        <f>SUM(E40:V40)</f>
        <v>202</v>
      </c>
      <c r="E40" s="226" t="s">
        <v>657</v>
      </c>
      <c r="F40" s="226" t="s">
        <v>657</v>
      </c>
      <c r="G40" s="175">
        <v>102</v>
      </c>
      <c r="H40" s="175">
        <v>35</v>
      </c>
      <c r="I40" s="175">
        <v>40</v>
      </c>
      <c r="J40" s="175">
        <v>11</v>
      </c>
      <c r="K40" s="175">
        <v>2</v>
      </c>
      <c r="L40" s="226" t="s">
        <v>657</v>
      </c>
      <c r="M40" s="226" t="s">
        <v>657</v>
      </c>
      <c r="N40" s="175">
        <v>5</v>
      </c>
      <c r="O40" s="226" t="s">
        <v>657</v>
      </c>
      <c r="P40" s="226" t="s">
        <v>657</v>
      </c>
      <c r="Q40" s="226" t="s">
        <v>657</v>
      </c>
      <c r="R40" s="226" t="s">
        <v>657</v>
      </c>
      <c r="S40" s="175">
        <v>2</v>
      </c>
      <c r="T40" s="175">
        <v>5</v>
      </c>
      <c r="U40" s="226" t="s">
        <v>657</v>
      </c>
      <c r="V40" s="226" t="s">
        <v>657</v>
      </c>
      <c r="W40" s="179"/>
      <c r="X40" s="175">
        <v>195</v>
      </c>
      <c r="Y40" s="175">
        <v>6</v>
      </c>
      <c r="Z40" s="226" t="s">
        <v>656</v>
      </c>
      <c r="AA40" s="226" t="s">
        <v>656</v>
      </c>
      <c r="AB40" s="175">
        <v>1</v>
      </c>
      <c r="AC40" s="226" t="s">
        <v>656</v>
      </c>
      <c r="AD40" s="179"/>
      <c r="AE40" s="240" t="s">
        <v>656</v>
      </c>
      <c r="AF40" s="179">
        <v>103</v>
      </c>
      <c r="AG40" s="179">
        <v>135</v>
      </c>
    </row>
    <row r="41" spans="1:33" ht="19.5" customHeight="1">
      <c r="A41" s="5"/>
      <c r="B41" s="5"/>
      <c r="C41" s="26"/>
      <c r="D41" s="20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9"/>
      <c r="X41" s="175"/>
      <c r="Y41" s="175"/>
      <c r="Z41" s="175"/>
      <c r="AA41" s="175"/>
      <c r="AB41" s="175"/>
      <c r="AC41" s="175"/>
      <c r="AD41" s="179"/>
      <c r="AE41" s="201"/>
      <c r="AF41" s="179"/>
      <c r="AG41" s="179"/>
    </row>
    <row r="42" spans="1:33" ht="19.5" customHeight="1">
      <c r="A42" s="5"/>
      <c r="B42" s="5"/>
      <c r="C42" s="26" t="s">
        <v>156</v>
      </c>
      <c r="D42" s="200">
        <f>SUM(E42:V42)</f>
        <v>47</v>
      </c>
      <c r="E42" s="226" t="s">
        <v>657</v>
      </c>
      <c r="F42" s="226" t="s">
        <v>657</v>
      </c>
      <c r="G42" s="175">
        <v>32</v>
      </c>
      <c r="H42" s="175">
        <v>5</v>
      </c>
      <c r="I42" s="175">
        <v>6</v>
      </c>
      <c r="J42" s="226" t="s">
        <v>657</v>
      </c>
      <c r="K42" s="226" t="s">
        <v>657</v>
      </c>
      <c r="L42" s="226" t="s">
        <v>657</v>
      </c>
      <c r="M42" s="226" t="s">
        <v>657</v>
      </c>
      <c r="N42" s="226" t="s">
        <v>657</v>
      </c>
      <c r="O42" s="226" t="s">
        <v>657</v>
      </c>
      <c r="P42" s="226" t="s">
        <v>657</v>
      </c>
      <c r="Q42" s="175">
        <v>1</v>
      </c>
      <c r="R42" s="175">
        <v>1</v>
      </c>
      <c r="S42" s="226" t="s">
        <v>657</v>
      </c>
      <c r="T42" s="175">
        <v>1</v>
      </c>
      <c r="U42" s="226" t="s">
        <v>657</v>
      </c>
      <c r="V42" s="175">
        <v>1</v>
      </c>
      <c r="W42" s="179"/>
      <c r="X42" s="175">
        <v>46</v>
      </c>
      <c r="Y42" s="175">
        <v>1</v>
      </c>
      <c r="Z42" s="226" t="s">
        <v>656</v>
      </c>
      <c r="AA42" s="226" t="s">
        <v>656</v>
      </c>
      <c r="AB42" s="226" t="s">
        <v>656</v>
      </c>
      <c r="AC42" s="226" t="s">
        <v>656</v>
      </c>
      <c r="AD42" s="179"/>
      <c r="AE42" s="240" t="s">
        <v>656</v>
      </c>
      <c r="AF42" s="179">
        <v>28</v>
      </c>
      <c r="AG42" s="179">
        <v>27</v>
      </c>
    </row>
    <row r="43" spans="1:33" ht="19.5" customHeight="1">
      <c r="A43" s="26" t="s">
        <v>186</v>
      </c>
      <c r="B43" s="26"/>
      <c r="C43" s="26" t="s">
        <v>157</v>
      </c>
      <c r="D43" s="200">
        <f>SUM(E43:V43)</f>
        <v>137</v>
      </c>
      <c r="E43" s="226" t="s">
        <v>657</v>
      </c>
      <c r="F43" s="226" t="s">
        <v>657</v>
      </c>
      <c r="G43" s="175">
        <v>96</v>
      </c>
      <c r="H43" s="175">
        <v>27</v>
      </c>
      <c r="I43" s="175">
        <v>14</v>
      </c>
      <c r="J43" s="226" t="s">
        <v>657</v>
      </c>
      <c r="K43" s="226" t="s">
        <v>657</v>
      </c>
      <c r="L43" s="226" t="s">
        <v>657</v>
      </c>
      <c r="M43" s="226" t="s">
        <v>657</v>
      </c>
      <c r="N43" s="226" t="s">
        <v>657</v>
      </c>
      <c r="O43" s="226" t="s">
        <v>657</v>
      </c>
      <c r="P43" s="226" t="s">
        <v>657</v>
      </c>
      <c r="Q43" s="226" t="s">
        <v>657</v>
      </c>
      <c r="R43" s="226" t="s">
        <v>657</v>
      </c>
      <c r="S43" s="226" t="s">
        <v>657</v>
      </c>
      <c r="T43" s="226" t="s">
        <v>657</v>
      </c>
      <c r="U43" s="226" t="s">
        <v>657</v>
      </c>
      <c r="V43" s="226" t="s">
        <v>657</v>
      </c>
      <c r="W43" s="179"/>
      <c r="X43" s="175">
        <v>137</v>
      </c>
      <c r="Y43" s="226" t="s">
        <v>656</v>
      </c>
      <c r="Z43" s="226" t="s">
        <v>656</v>
      </c>
      <c r="AA43" s="226" t="s">
        <v>656</v>
      </c>
      <c r="AB43" s="226" t="s">
        <v>656</v>
      </c>
      <c r="AC43" s="226" t="s">
        <v>656</v>
      </c>
      <c r="AD43" s="179"/>
      <c r="AE43" s="240" t="s">
        <v>656</v>
      </c>
      <c r="AF43" s="179">
        <v>97</v>
      </c>
      <c r="AG43" s="179">
        <v>40</v>
      </c>
    </row>
    <row r="44" spans="1:33" ht="19.5" customHeight="1">
      <c r="A44" s="5" t="s">
        <v>187</v>
      </c>
      <c r="B44" s="5"/>
      <c r="C44" s="26" t="s">
        <v>158</v>
      </c>
      <c r="D44" s="200">
        <f>SUM(E44:V44)</f>
        <v>51</v>
      </c>
      <c r="E44" s="226" t="s">
        <v>657</v>
      </c>
      <c r="F44" s="226" t="s">
        <v>657</v>
      </c>
      <c r="G44" s="175">
        <v>23</v>
      </c>
      <c r="H44" s="175">
        <v>11</v>
      </c>
      <c r="I44" s="175">
        <v>15</v>
      </c>
      <c r="J44" s="226" t="s">
        <v>657</v>
      </c>
      <c r="K44" s="226" t="s">
        <v>657</v>
      </c>
      <c r="L44" s="226" t="s">
        <v>657</v>
      </c>
      <c r="M44" s="226" t="s">
        <v>657</v>
      </c>
      <c r="N44" s="226" t="s">
        <v>657</v>
      </c>
      <c r="O44" s="226" t="s">
        <v>657</v>
      </c>
      <c r="P44" s="226" t="s">
        <v>657</v>
      </c>
      <c r="Q44" s="226" t="s">
        <v>657</v>
      </c>
      <c r="R44" s="226" t="s">
        <v>657</v>
      </c>
      <c r="S44" s="226" t="s">
        <v>657</v>
      </c>
      <c r="T44" s="226" t="s">
        <v>657</v>
      </c>
      <c r="U44" s="175">
        <v>2</v>
      </c>
      <c r="V44" s="226" t="s">
        <v>657</v>
      </c>
      <c r="W44" s="179"/>
      <c r="X44" s="175">
        <v>51</v>
      </c>
      <c r="Y44" s="226" t="s">
        <v>656</v>
      </c>
      <c r="Z44" s="226" t="s">
        <v>656</v>
      </c>
      <c r="AA44" s="226" t="s">
        <v>656</v>
      </c>
      <c r="AB44" s="226" t="s">
        <v>656</v>
      </c>
      <c r="AC44" s="226" t="s">
        <v>656</v>
      </c>
      <c r="AD44" s="179"/>
      <c r="AE44" s="240" t="s">
        <v>656</v>
      </c>
      <c r="AF44" s="179">
        <v>24</v>
      </c>
      <c r="AG44" s="179">
        <v>27</v>
      </c>
    </row>
    <row r="45" spans="1:33" ht="19.5" customHeight="1">
      <c r="A45" s="26" t="s">
        <v>188</v>
      </c>
      <c r="B45" s="26"/>
      <c r="C45" s="26" t="s">
        <v>159</v>
      </c>
      <c r="D45" s="200">
        <f>SUM(E45:V45)</f>
        <v>42</v>
      </c>
      <c r="E45" s="226" t="s">
        <v>657</v>
      </c>
      <c r="F45" s="226" t="s">
        <v>657</v>
      </c>
      <c r="G45" s="175">
        <v>18</v>
      </c>
      <c r="H45" s="175">
        <v>4</v>
      </c>
      <c r="I45" s="175">
        <v>19</v>
      </c>
      <c r="J45" s="175">
        <v>1</v>
      </c>
      <c r="K45" s="226" t="s">
        <v>657</v>
      </c>
      <c r="L45" s="226" t="s">
        <v>657</v>
      </c>
      <c r="M45" s="226" t="s">
        <v>657</v>
      </c>
      <c r="N45" s="226" t="s">
        <v>657</v>
      </c>
      <c r="O45" s="226" t="s">
        <v>657</v>
      </c>
      <c r="P45" s="226" t="s">
        <v>657</v>
      </c>
      <c r="Q45" s="226" t="s">
        <v>657</v>
      </c>
      <c r="R45" s="226" t="s">
        <v>657</v>
      </c>
      <c r="S45" s="226" t="s">
        <v>657</v>
      </c>
      <c r="T45" s="226" t="s">
        <v>657</v>
      </c>
      <c r="U45" s="226" t="s">
        <v>657</v>
      </c>
      <c r="V45" s="226" t="s">
        <v>657</v>
      </c>
      <c r="W45" s="179"/>
      <c r="X45" s="175">
        <v>41</v>
      </c>
      <c r="Y45" s="226" t="s">
        <v>656</v>
      </c>
      <c r="Z45" s="226" t="s">
        <v>656</v>
      </c>
      <c r="AA45" s="226" t="s">
        <v>656</v>
      </c>
      <c r="AB45" s="175">
        <v>1</v>
      </c>
      <c r="AC45" s="226" t="s">
        <v>656</v>
      </c>
      <c r="AD45" s="179"/>
      <c r="AE45" s="240" t="s">
        <v>656</v>
      </c>
      <c r="AF45" s="179">
        <v>18</v>
      </c>
      <c r="AG45" s="179">
        <v>24</v>
      </c>
    </row>
    <row r="46" spans="1:33" ht="19.5" customHeight="1">
      <c r="A46" s="5"/>
      <c r="B46" s="5"/>
      <c r="C46" s="26" t="s">
        <v>160</v>
      </c>
      <c r="D46" s="200">
        <f>SUM(E46:V46)</f>
        <v>68</v>
      </c>
      <c r="E46" s="226" t="s">
        <v>657</v>
      </c>
      <c r="F46" s="226" t="s">
        <v>657</v>
      </c>
      <c r="G46" s="175">
        <v>41</v>
      </c>
      <c r="H46" s="175">
        <v>17</v>
      </c>
      <c r="I46" s="175">
        <v>7</v>
      </c>
      <c r="J46" s="226" t="s">
        <v>657</v>
      </c>
      <c r="K46" s="226" t="s">
        <v>657</v>
      </c>
      <c r="L46" s="226" t="s">
        <v>657</v>
      </c>
      <c r="M46" s="226" t="s">
        <v>657</v>
      </c>
      <c r="N46" s="175">
        <v>1</v>
      </c>
      <c r="O46" s="226" t="s">
        <v>657</v>
      </c>
      <c r="P46" s="226" t="s">
        <v>657</v>
      </c>
      <c r="Q46" s="226" t="s">
        <v>657</v>
      </c>
      <c r="R46" s="226" t="s">
        <v>657</v>
      </c>
      <c r="S46" s="226" t="s">
        <v>657</v>
      </c>
      <c r="T46" s="175">
        <v>1</v>
      </c>
      <c r="U46" s="175">
        <v>1</v>
      </c>
      <c r="V46" s="226" t="s">
        <v>657</v>
      </c>
      <c r="W46" s="179"/>
      <c r="X46" s="175">
        <v>68</v>
      </c>
      <c r="Y46" s="226" t="s">
        <v>656</v>
      </c>
      <c r="Z46" s="226" t="s">
        <v>656</v>
      </c>
      <c r="AA46" s="226" t="s">
        <v>656</v>
      </c>
      <c r="AB46" s="226" t="s">
        <v>656</v>
      </c>
      <c r="AC46" s="226" t="s">
        <v>656</v>
      </c>
      <c r="AD46" s="179"/>
      <c r="AE46" s="240" t="s">
        <v>656</v>
      </c>
      <c r="AF46" s="179">
        <v>43</v>
      </c>
      <c r="AG46" s="179">
        <v>26</v>
      </c>
    </row>
    <row r="47" spans="1:33" ht="19.5" customHeight="1">
      <c r="A47" s="5"/>
      <c r="B47" s="5"/>
      <c r="C47" s="26"/>
      <c r="D47" s="20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9"/>
      <c r="X47" s="175"/>
      <c r="Y47" s="175"/>
      <c r="Z47" s="175"/>
      <c r="AA47" s="175"/>
      <c r="AB47" s="175"/>
      <c r="AC47" s="175"/>
      <c r="AD47" s="179"/>
      <c r="AE47" s="201"/>
      <c r="AF47" s="179"/>
      <c r="AG47" s="179"/>
    </row>
    <row r="48" spans="1:33" ht="19.5" customHeight="1">
      <c r="A48" s="26" t="s">
        <v>189</v>
      </c>
      <c r="B48" s="26"/>
      <c r="C48" s="26" t="s">
        <v>161</v>
      </c>
      <c r="D48" s="238" t="s">
        <v>657</v>
      </c>
      <c r="E48" s="226" t="s">
        <v>657</v>
      </c>
      <c r="F48" s="226" t="s">
        <v>657</v>
      </c>
      <c r="G48" s="226" t="s">
        <v>657</v>
      </c>
      <c r="H48" s="226" t="s">
        <v>657</v>
      </c>
      <c r="I48" s="226" t="s">
        <v>657</v>
      </c>
      <c r="J48" s="226" t="s">
        <v>657</v>
      </c>
      <c r="K48" s="226" t="s">
        <v>657</v>
      </c>
      <c r="L48" s="226" t="s">
        <v>657</v>
      </c>
      <c r="M48" s="226" t="s">
        <v>657</v>
      </c>
      <c r="N48" s="226" t="s">
        <v>657</v>
      </c>
      <c r="O48" s="226" t="s">
        <v>657</v>
      </c>
      <c r="P48" s="226" t="s">
        <v>657</v>
      </c>
      <c r="Q48" s="226" t="s">
        <v>657</v>
      </c>
      <c r="R48" s="226" t="s">
        <v>657</v>
      </c>
      <c r="S48" s="226" t="s">
        <v>657</v>
      </c>
      <c r="T48" s="226" t="s">
        <v>657</v>
      </c>
      <c r="U48" s="226" t="s">
        <v>657</v>
      </c>
      <c r="V48" s="226" t="s">
        <v>657</v>
      </c>
      <c r="W48" s="179"/>
      <c r="X48" s="226" t="s">
        <v>656</v>
      </c>
      <c r="Y48" s="226" t="s">
        <v>656</v>
      </c>
      <c r="Z48" s="226" t="s">
        <v>656</v>
      </c>
      <c r="AA48" s="226" t="s">
        <v>656</v>
      </c>
      <c r="AB48" s="226" t="s">
        <v>656</v>
      </c>
      <c r="AC48" s="226" t="s">
        <v>656</v>
      </c>
      <c r="AD48" s="179"/>
      <c r="AE48" s="226" t="s">
        <v>656</v>
      </c>
      <c r="AF48" s="226" t="s">
        <v>656</v>
      </c>
      <c r="AG48" s="226" t="s">
        <v>656</v>
      </c>
    </row>
    <row r="49" spans="1:33" ht="19.5" customHeight="1">
      <c r="A49" s="26" t="s">
        <v>190</v>
      </c>
      <c r="B49" s="26"/>
      <c r="C49" s="26" t="s">
        <v>162</v>
      </c>
      <c r="D49" s="200">
        <f>SUM(E49:V49)</f>
        <v>20</v>
      </c>
      <c r="E49" s="226" t="s">
        <v>657</v>
      </c>
      <c r="F49" s="226" t="s">
        <v>657</v>
      </c>
      <c r="G49" s="175">
        <v>4</v>
      </c>
      <c r="H49" s="175">
        <v>6</v>
      </c>
      <c r="I49" s="175">
        <v>2</v>
      </c>
      <c r="J49" s="226" t="s">
        <v>657</v>
      </c>
      <c r="K49" s="226" t="s">
        <v>657</v>
      </c>
      <c r="L49" s="226" t="s">
        <v>657</v>
      </c>
      <c r="M49" s="226" t="s">
        <v>657</v>
      </c>
      <c r="N49" s="226" t="s">
        <v>657</v>
      </c>
      <c r="O49" s="226" t="s">
        <v>657</v>
      </c>
      <c r="P49" s="226" t="s">
        <v>657</v>
      </c>
      <c r="Q49" s="226" t="s">
        <v>657</v>
      </c>
      <c r="R49" s="175">
        <v>1</v>
      </c>
      <c r="S49" s="226" t="s">
        <v>657</v>
      </c>
      <c r="T49" s="226" t="s">
        <v>657</v>
      </c>
      <c r="U49" s="175">
        <v>7</v>
      </c>
      <c r="V49" s="226" t="s">
        <v>657</v>
      </c>
      <c r="W49" s="179"/>
      <c r="X49" s="175">
        <v>19</v>
      </c>
      <c r="Y49" s="175">
        <v>1</v>
      </c>
      <c r="Z49" s="226" t="s">
        <v>656</v>
      </c>
      <c r="AA49" s="226" t="s">
        <v>656</v>
      </c>
      <c r="AB49" s="226" t="s">
        <v>656</v>
      </c>
      <c r="AC49" s="226" t="s">
        <v>656</v>
      </c>
      <c r="AD49" s="179"/>
      <c r="AE49" s="226" t="s">
        <v>656</v>
      </c>
      <c r="AF49" s="179">
        <v>4</v>
      </c>
      <c r="AG49" s="179">
        <v>31</v>
      </c>
    </row>
    <row r="50" spans="1:33" ht="19.5" customHeight="1">
      <c r="A50" s="26" t="s">
        <v>191</v>
      </c>
      <c r="B50" s="26"/>
      <c r="C50" s="26" t="s">
        <v>163</v>
      </c>
      <c r="D50" s="200">
        <f>SUM(E50:V50)</f>
        <v>13</v>
      </c>
      <c r="E50" s="226" t="s">
        <v>657</v>
      </c>
      <c r="F50" s="226" t="s">
        <v>657</v>
      </c>
      <c r="G50" s="175">
        <v>7</v>
      </c>
      <c r="H50" s="175">
        <v>2</v>
      </c>
      <c r="I50" s="175">
        <v>3</v>
      </c>
      <c r="J50" s="226" t="s">
        <v>657</v>
      </c>
      <c r="K50" s="226" t="s">
        <v>657</v>
      </c>
      <c r="L50" s="226" t="s">
        <v>657</v>
      </c>
      <c r="M50" s="226" t="s">
        <v>657</v>
      </c>
      <c r="N50" s="226" t="s">
        <v>657</v>
      </c>
      <c r="O50" s="226" t="s">
        <v>657</v>
      </c>
      <c r="P50" s="226" t="s">
        <v>657</v>
      </c>
      <c r="Q50" s="226" t="s">
        <v>657</v>
      </c>
      <c r="R50" s="226" t="s">
        <v>657</v>
      </c>
      <c r="S50" s="226" t="s">
        <v>657</v>
      </c>
      <c r="T50" s="226" t="s">
        <v>657</v>
      </c>
      <c r="U50" s="175">
        <v>1</v>
      </c>
      <c r="V50" s="226" t="s">
        <v>657</v>
      </c>
      <c r="W50" s="179"/>
      <c r="X50" s="175">
        <v>13</v>
      </c>
      <c r="Y50" s="226" t="s">
        <v>656</v>
      </c>
      <c r="Z50" s="226" t="s">
        <v>656</v>
      </c>
      <c r="AA50" s="226" t="s">
        <v>656</v>
      </c>
      <c r="AB50" s="226" t="s">
        <v>656</v>
      </c>
      <c r="AC50" s="226" t="s">
        <v>656</v>
      </c>
      <c r="AD50" s="179"/>
      <c r="AE50" s="226" t="s">
        <v>656</v>
      </c>
      <c r="AF50" s="179">
        <v>7</v>
      </c>
      <c r="AG50" s="179">
        <v>9</v>
      </c>
    </row>
    <row r="51" spans="1:33" ht="19.5" customHeight="1">
      <c r="A51" s="26" t="s">
        <v>192</v>
      </c>
      <c r="B51" s="26"/>
      <c r="C51" s="26" t="s">
        <v>164</v>
      </c>
      <c r="D51" s="200">
        <f>SUM(E51:V51)</f>
        <v>45</v>
      </c>
      <c r="E51" s="226" t="s">
        <v>657</v>
      </c>
      <c r="F51" s="226" t="s">
        <v>657</v>
      </c>
      <c r="G51" s="175">
        <v>24</v>
      </c>
      <c r="H51" s="175">
        <v>5</v>
      </c>
      <c r="I51" s="226" t="s">
        <v>657</v>
      </c>
      <c r="J51" s="175">
        <v>1</v>
      </c>
      <c r="K51" s="226" t="s">
        <v>657</v>
      </c>
      <c r="L51" s="226" t="s">
        <v>657</v>
      </c>
      <c r="M51" s="175">
        <v>7</v>
      </c>
      <c r="N51" s="175">
        <v>3</v>
      </c>
      <c r="O51" s="226" t="s">
        <v>657</v>
      </c>
      <c r="P51" s="226" t="s">
        <v>657</v>
      </c>
      <c r="Q51" s="226" t="s">
        <v>657</v>
      </c>
      <c r="R51" s="226" t="s">
        <v>657</v>
      </c>
      <c r="S51" s="226" t="s">
        <v>657</v>
      </c>
      <c r="T51" s="175">
        <v>4</v>
      </c>
      <c r="U51" s="175">
        <v>1</v>
      </c>
      <c r="V51" s="226" t="s">
        <v>657</v>
      </c>
      <c r="W51" s="179"/>
      <c r="X51" s="175">
        <v>38</v>
      </c>
      <c r="Y51" s="175">
        <v>4</v>
      </c>
      <c r="Z51" s="226" t="s">
        <v>656</v>
      </c>
      <c r="AA51" s="226" t="s">
        <v>656</v>
      </c>
      <c r="AB51" s="175">
        <v>3</v>
      </c>
      <c r="AC51" s="226" t="s">
        <v>656</v>
      </c>
      <c r="AD51" s="179"/>
      <c r="AE51" s="226" t="s">
        <v>656</v>
      </c>
      <c r="AF51" s="179">
        <v>35</v>
      </c>
      <c r="AG51" s="179">
        <v>20</v>
      </c>
    </row>
    <row r="52" spans="1:33" ht="19.5" customHeight="1">
      <c r="A52" s="26" t="s">
        <v>165</v>
      </c>
      <c r="B52" s="26"/>
      <c r="C52" s="26" t="s">
        <v>166</v>
      </c>
      <c r="D52" s="200">
        <f>SUM(E52:V52)</f>
        <v>2</v>
      </c>
      <c r="E52" s="226" t="s">
        <v>657</v>
      </c>
      <c r="F52" s="226" t="s">
        <v>657</v>
      </c>
      <c r="G52" s="226" t="s">
        <v>657</v>
      </c>
      <c r="H52" s="175">
        <v>1</v>
      </c>
      <c r="I52" s="226" t="s">
        <v>657</v>
      </c>
      <c r="J52" s="175">
        <v>1</v>
      </c>
      <c r="K52" s="226" t="s">
        <v>657</v>
      </c>
      <c r="L52" s="226" t="s">
        <v>657</v>
      </c>
      <c r="M52" s="226" t="s">
        <v>657</v>
      </c>
      <c r="N52" s="226" t="s">
        <v>657</v>
      </c>
      <c r="O52" s="226" t="s">
        <v>657</v>
      </c>
      <c r="P52" s="226" t="s">
        <v>657</v>
      </c>
      <c r="Q52" s="226" t="s">
        <v>657</v>
      </c>
      <c r="R52" s="226" t="s">
        <v>657</v>
      </c>
      <c r="S52" s="226" t="s">
        <v>657</v>
      </c>
      <c r="T52" s="226" t="s">
        <v>657</v>
      </c>
      <c r="U52" s="226" t="s">
        <v>657</v>
      </c>
      <c r="V52" s="226" t="s">
        <v>657</v>
      </c>
      <c r="W52" s="179"/>
      <c r="X52" s="175">
        <v>2</v>
      </c>
      <c r="Y52" s="226" t="s">
        <v>656</v>
      </c>
      <c r="Z52" s="226" t="s">
        <v>656</v>
      </c>
      <c r="AA52" s="226" t="s">
        <v>656</v>
      </c>
      <c r="AB52" s="226" t="s">
        <v>656</v>
      </c>
      <c r="AC52" s="226" t="s">
        <v>656</v>
      </c>
      <c r="AD52" s="179"/>
      <c r="AE52" s="226" t="s">
        <v>656</v>
      </c>
      <c r="AF52" s="175">
        <v>1</v>
      </c>
      <c r="AG52" s="179">
        <v>3</v>
      </c>
    </row>
    <row r="53" spans="1:33" ht="19.5" customHeight="1">
      <c r="A53" s="5"/>
      <c r="B53" s="5"/>
      <c r="C53" s="26"/>
      <c r="D53" s="20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9"/>
      <c r="X53" s="175"/>
      <c r="Y53" s="175"/>
      <c r="Z53" s="175"/>
      <c r="AA53" s="175"/>
      <c r="AB53" s="175"/>
      <c r="AC53" s="175"/>
      <c r="AD53" s="179"/>
      <c r="AE53" s="201"/>
      <c r="AF53" s="179"/>
      <c r="AG53" s="179"/>
    </row>
    <row r="54" spans="1:33" ht="19.5" customHeight="1">
      <c r="A54" s="26" t="s">
        <v>193</v>
      </c>
      <c r="B54" s="26"/>
      <c r="C54" s="26" t="s">
        <v>167</v>
      </c>
      <c r="D54" s="200">
        <f>SUM(E54:V54)</f>
        <v>55</v>
      </c>
      <c r="E54" s="226" t="s">
        <v>657</v>
      </c>
      <c r="F54" s="226" t="s">
        <v>657</v>
      </c>
      <c r="G54" s="175">
        <v>1</v>
      </c>
      <c r="H54" s="175">
        <v>20</v>
      </c>
      <c r="I54" s="175">
        <v>29</v>
      </c>
      <c r="J54" s="175">
        <v>3</v>
      </c>
      <c r="K54" s="226" t="s">
        <v>657</v>
      </c>
      <c r="L54" s="226" t="s">
        <v>657</v>
      </c>
      <c r="M54" s="226" t="s">
        <v>657</v>
      </c>
      <c r="N54" s="226" t="s">
        <v>657</v>
      </c>
      <c r="O54" s="226" t="s">
        <v>657</v>
      </c>
      <c r="P54" s="226" t="s">
        <v>657</v>
      </c>
      <c r="Q54" s="226" t="s">
        <v>657</v>
      </c>
      <c r="R54" s="226" t="s">
        <v>657</v>
      </c>
      <c r="S54" s="226" t="s">
        <v>657</v>
      </c>
      <c r="T54" s="175">
        <v>2</v>
      </c>
      <c r="U54" s="226" t="s">
        <v>657</v>
      </c>
      <c r="V54" s="226" t="s">
        <v>657</v>
      </c>
      <c r="W54" s="179"/>
      <c r="X54" s="175">
        <v>50</v>
      </c>
      <c r="Y54" s="226" t="s">
        <v>656</v>
      </c>
      <c r="Z54" s="226" t="s">
        <v>656</v>
      </c>
      <c r="AA54" s="226" t="s">
        <v>656</v>
      </c>
      <c r="AB54" s="175">
        <v>5</v>
      </c>
      <c r="AC54" s="226" t="s">
        <v>656</v>
      </c>
      <c r="AD54" s="179"/>
      <c r="AE54" s="226" t="s">
        <v>656</v>
      </c>
      <c r="AF54" s="179">
        <v>2</v>
      </c>
      <c r="AG54" s="179">
        <v>54</v>
      </c>
    </row>
    <row r="55" spans="1:33" ht="19.5" customHeight="1">
      <c r="A55" s="26" t="s">
        <v>194</v>
      </c>
      <c r="B55" s="26"/>
      <c r="C55" s="26" t="s">
        <v>168</v>
      </c>
      <c r="D55" s="200">
        <f>SUM(E55:V55)</f>
        <v>42</v>
      </c>
      <c r="E55" s="226" t="s">
        <v>657</v>
      </c>
      <c r="F55" s="226" t="s">
        <v>657</v>
      </c>
      <c r="G55" s="226" t="s">
        <v>657</v>
      </c>
      <c r="H55" s="175">
        <v>6</v>
      </c>
      <c r="I55" s="175">
        <v>8</v>
      </c>
      <c r="J55" s="175">
        <v>6</v>
      </c>
      <c r="K55" s="175">
        <v>11</v>
      </c>
      <c r="L55" s="226" t="s">
        <v>657</v>
      </c>
      <c r="M55" s="175">
        <v>5</v>
      </c>
      <c r="N55" s="175">
        <v>2</v>
      </c>
      <c r="O55" s="175">
        <v>2</v>
      </c>
      <c r="P55" s="175">
        <v>1</v>
      </c>
      <c r="Q55" s="226" t="s">
        <v>657</v>
      </c>
      <c r="R55" s="226" t="s">
        <v>657</v>
      </c>
      <c r="S55" s="226" t="s">
        <v>657</v>
      </c>
      <c r="T55" s="175">
        <v>1</v>
      </c>
      <c r="U55" s="226" t="s">
        <v>657</v>
      </c>
      <c r="V55" s="226" t="s">
        <v>657</v>
      </c>
      <c r="W55" s="179"/>
      <c r="X55" s="175">
        <v>27</v>
      </c>
      <c r="Y55" s="175">
        <v>13</v>
      </c>
      <c r="Z55" s="226" t="s">
        <v>656</v>
      </c>
      <c r="AA55" s="226" t="s">
        <v>656</v>
      </c>
      <c r="AB55" s="175">
        <v>2</v>
      </c>
      <c r="AC55" s="226" t="s">
        <v>656</v>
      </c>
      <c r="AD55" s="179"/>
      <c r="AE55" s="226" t="s">
        <v>656</v>
      </c>
      <c r="AF55" s="227" t="s">
        <v>656</v>
      </c>
      <c r="AG55" s="179">
        <v>57</v>
      </c>
    </row>
    <row r="56" spans="1:33" ht="19.5" customHeight="1">
      <c r="A56" s="26" t="s">
        <v>195</v>
      </c>
      <c r="B56" s="26"/>
      <c r="C56" s="26" t="s">
        <v>169</v>
      </c>
      <c r="D56" s="200">
        <f>SUM(E56:V56)</f>
        <v>20</v>
      </c>
      <c r="E56" s="226" t="s">
        <v>657</v>
      </c>
      <c r="F56" s="226" t="s">
        <v>657</v>
      </c>
      <c r="G56" s="175">
        <v>13</v>
      </c>
      <c r="H56" s="175">
        <v>6</v>
      </c>
      <c r="I56" s="175">
        <v>1</v>
      </c>
      <c r="J56" s="226" t="s">
        <v>657</v>
      </c>
      <c r="K56" s="226" t="s">
        <v>657</v>
      </c>
      <c r="L56" s="226" t="s">
        <v>657</v>
      </c>
      <c r="M56" s="226" t="s">
        <v>657</v>
      </c>
      <c r="N56" s="226" t="s">
        <v>657</v>
      </c>
      <c r="O56" s="226" t="s">
        <v>657</v>
      </c>
      <c r="P56" s="226" t="s">
        <v>657</v>
      </c>
      <c r="Q56" s="226" t="s">
        <v>657</v>
      </c>
      <c r="R56" s="226" t="s">
        <v>657</v>
      </c>
      <c r="S56" s="226" t="s">
        <v>657</v>
      </c>
      <c r="T56" s="226" t="s">
        <v>657</v>
      </c>
      <c r="U56" s="226" t="s">
        <v>657</v>
      </c>
      <c r="V56" s="226" t="s">
        <v>657</v>
      </c>
      <c r="W56" s="179"/>
      <c r="X56" s="175">
        <v>20</v>
      </c>
      <c r="Y56" s="226" t="s">
        <v>656</v>
      </c>
      <c r="Z56" s="226" t="s">
        <v>656</v>
      </c>
      <c r="AA56" s="226" t="s">
        <v>656</v>
      </c>
      <c r="AB56" s="226" t="s">
        <v>656</v>
      </c>
      <c r="AC56" s="226" t="s">
        <v>656</v>
      </c>
      <c r="AD56" s="179"/>
      <c r="AE56" s="226" t="s">
        <v>656</v>
      </c>
      <c r="AF56" s="179">
        <v>25</v>
      </c>
      <c r="AG56" s="179">
        <v>7</v>
      </c>
    </row>
    <row r="57" spans="1:33" ht="19.5" customHeight="1">
      <c r="A57" s="26" t="s">
        <v>196</v>
      </c>
      <c r="B57" s="26"/>
      <c r="C57" s="26" t="s">
        <v>170</v>
      </c>
      <c r="D57" s="200">
        <f>SUM(E57:V57)</f>
        <v>14</v>
      </c>
      <c r="E57" s="226" t="s">
        <v>657</v>
      </c>
      <c r="F57" s="226" t="s">
        <v>657</v>
      </c>
      <c r="G57" s="175">
        <v>3</v>
      </c>
      <c r="H57" s="175">
        <v>3</v>
      </c>
      <c r="I57" s="175">
        <v>5</v>
      </c>
      <c r="J57" s="175">
        <v>3</v>
      </c>
      <c r="K57" s="226" t="s">
        <v>657</v>
      </c>
      <c r="L57" s="226" t="s">
        <v>657</v>
      </c>
      <c r="M57" s="226" t="s">
        <v>657</v>
      </c>
      <c r="N57" s="226" t="s">
        <v>657</v>
      </c>
      <c r="O57" s="226" t="s">
        <v>657</v>
      </c>
      <c r="P57" s="226" t="s">
        <v>657</v>
      </c>
      <c r="Q57" s="226" t="s">
        <v>657</v>
      </c>
      <c r="R57" s="226" t="s">
        <v>657</v>
      </c>
      <c r="S57" s="226" t="s">
        <v>657</v>
      </c>
      <c r="T57" s="226" t="s">
        <v>657</v>
      </c>
      <c r="U57" s="226" t="s">
        <v>657</v>
      </c>
      <c r="V57" s="226" t="s">
        <v>657</v>
      </c>
      <c r="W57" s="179"/>
      <c r="X57" s="175">
        <v>14</v>
      </c>
      <c r="Y57" s="226" t="s">
        <v>656</v>
      </c>
      <c r="Z57" s="226" t="s">
        <v>656</v>
      </c>
      <c r="AA57" s="226" t="s">
        <v>656</v>
      </c>
      <c r="AB57" s="226" t="s">
        <v>656</v>
      </c>
      <c r="AC57" s="226" t="s">
        <v>656</v>
      </c>
      <c r="AD57" s="179"/>
      <c r="AE57" s="226" t="s">
        <v>656</v>
      </c>
      <c r="AF57" s="179">
        <v>4</v>
      </c>
      <c r="AG57" s="179">
        <v>11</v>
      </c>
    </row>
    <row r="58" spans="1:33" ht="19.5" customHeight="1">
      <c r="A58" s="26" t="s">
        <v>197</v>
      </c>
      <c r="B58" s="26"/>
      <c r="C58" s="26" t="s">
        <v>171</v>
      </c>
      <c r="D58" s="200">
        <f>SUM(E58:V58)</f>
        <v>19</v>
      </c>
      <c r="E58" s="226" t="s">
        <v>657</v>
      </c>
      <c r="F58" s="226" t="s">
        <v>657</v>
      </c>
      <c r="G58" s="175">
        <v>15</v>
      </c>
      <c r="H58" s="226" t="s">
        <v>657</v>
      </c>
      <c r="I58" s="226" t="s">
        <v>657</v>
      </c>
      <c r="J58" s="226" t="s">
        <v>657</v>
      </c>
      <c r="K58" s="226" t="s">
        <v>657</v>
      </c>
      <c r="L58" s="226" t="s">
        <v>657</v>
      </c>
      <c r="M58" s="226" t="s">
        <v>657</v>
      </c>
      <c r="N58" s="226" t="s">
        <v>657</v>
      </c>
      <c r="O58" s="226" t="s">
        <v>657</v>
      </c>
      <c r="P58" s="226" t="s">
        <v>657</v>
      </c>
      <c r="Q58" s="226" t="s">
        <v>657</v>
      </c>
      <c r="R58" s="226" t="s">
        <v>657</v>
      </c>
      <c r="S58" s="226" t="s">
        <v>657</v>
      </c>
      <c r="T58" s="226" t="s">
        <v>657</v>
      </c>
      <c r="U58" s="175">
        <v>4</v>
      </c>
      <c r="V58" s="226" t="s">
        <v>657</v>
      </c>
      <c r="W58" s="179"/>
      <c r="X58" s="175">
        <v>19</v>
      </c>
      <c r="Y58" s="226" t="s">
        <v>656</v>
      </c>
      <c r="Z58" s="226" t="s">
        <v>656</v>
      </c>
      <c r="AA58" s="226" t="s">
        <v>656</v>
      </c>
      <c r="AB58" s="226" t="s">
        <v>656</v>
      </c>
      <c r="AC58" s="226" t="s">
        <v>656</v>
      </c>
      <c r="AD58" s="179"/>
      <c r="AE58" s="226" t="s">
        <v>656</v>
      </c>
      <c r="AF58" s="179">
        <v>20</v>
      </c>
      <c r="AG58" s="227" t="s">
        <v>656</v>
      </c>
    </row>
    <row r="59" spans="1:33" ht="19.5" customHeight="1">
      <c r="A59" s="5"/>
      <c r="B59" s="5"/>
      <c r="C59" s="26"/>
      <c r="D59" s="20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9"/>
      <c r="X59" s="175"/>
      <c r="Y59" s="175"/>
      <c r="Z59" s="175"/>
      <c r="AA59" s="175"/>
      <c r="AB59" s="175"/>
      <c r="AC59" s="175"/>
      <c r="AD59" s="179"/>
      <c r="AE59" s="201"/>
      <c r="AF59" s="179"/>
      <c r="AG59" s="179"/>
    </row>
    <row r="60" spans="1:33" ht="19.5" customHeight="1">
      <c r="A60" s="26" t="s">
        <v>198</v>
      </c>
      <c r="B60" s="26"/>
      <c r="C60" s="26" t="s">
        <v>172</v>
      </c>
      <c r="D60" s="200">
        <f>SUM(E60:V60)</f>
        <v>52</v>
      </c>
      <c r="E60" s="226" t="s">
        <v>657</v>
      </c>
      <c r="F60" s="226" t="s">
        <v>657</v>
      </c>
      <c r="G60" s="175">
        <v>4</v>
      </c>
      <c r="H60" s="175">
        <v>19</v>
      </c>
      <c r="I60" s="175">
        <v>26</v>
      </c>
      <c r="J60" s="175">
        <v>2</v>
      </c>
      <c r="K60" s="226" t="s">
        <v>657</v>
      </c>
      <c r="L60" s="226" t="s">
        <v>657</v>
      </c>
      <c r="M60" s="226" t="s">
        <v>657</v>
      </c>
      <c r="N60" s="226" t="s">
        <v>657</v>
      </c>
      <c r="O60" s="226" t="s">
        <v>657</v>
      </c>
      <c r="P60" s="226" t="s">
        <v>657</v>
      </c>
      <c r="Q60" s="226" t="s">
        <v>657</v>
      </c>
      <c r="R60" s="226" t="s">
        <v>657</v>
      </c>
      <c r="S60" s="226" t="s">
        <v>657</v>
      </c>
      <c r="T60" s="226" t="s">
        <v>657</v>
      </c>
      <c r="U60" s="175">
        <v>1</v>
      </c>
      <c r="V60" s="226" t="s">
        <v>657</v>
      </c>
      <c r="W60" s="179"/>
      <c r="X60" s="175">
        <v>41</v>
      </c>
      <c r="Y60" s="226" t="s">
        <v>656</v>
      </c>
      <c r="Z60" s="226" t="s">
        <v>656</v>
      </c>
      <c r="AA60" s="226" t="s">
        <v>656</v>
      </c>
      <c r="AB60" s="175">
        <v>11</v>
      </c>
      <c r="AC60" s="226" t="s">
        <v>656</v>
      </c>
      <c r="AD60" s="179"/>
      <c r="AE60" s="201">
        <v>5</v>
      </c>
      <c r="AF60" s="179">
        <v>9</v>
      </c>
      <c r="AG60" s="179">
        <v>38</v>
      </c>
    </row>
    <row r="61" spans="1:33" ht="19.5" customHeight="1">
      <c r="A61" s="26" t="s">
        <v>199</v>
      </c>
      <c r="B61" s="26"/>
      <c r="C61" s="26" t="s">
        <v>173</v>
      </c>
      <c r="D61" s="200">
        <f>SUM(E61:V61)</f>
        <v>103</v>
      </c>
      <c r="E61" s="226" t="s">
        <v>657</v>
      </c>
      <c r="F61" s="226" t="s">
        <v>657</v>
      </c>
      <c r="G61" s="175">
        <v>23</v>
      </c>
      <c r="H61" s="175">
        <v>26</v>
      </c>
      <c r="I61" s="175">
        <v>22</v>
      </c>
      <c r="J61" s="175">
        <v>12</v>
      </c>
      <c r="K61" s="175">
        <v>8</v>
      </c>
      <c r="L61" s="175">
        <v>1</v>
      </c>
      <c r="M61" s="175">
        <v>3</v>
      </c>
      <c r="N61" s="226" t="s">
        <v>657</v>
      </c>
      <c r="O61" s="226" t="s">
        <v>657</v>
      </c>
      <c r="P61" s="226" t="s">
        <v>657</v>
      </c>
      <c r="Q61" s="226" t="s">
        <v>657</v>
      </c>
      <c r="R61" s="226" t="s">
        <v>657</v>
      </c>
      <c r="S61" s="175">
        <v>1</v>
      </c>
      <c r="T61" s="175">
        <v>7</v>
      </c>
      <c r="U61" s="226" t="s">
        <v>657</v>
      </c>
      <c r="V61" s="226" t="s">
        <v>657</v>
      </c>
      <c r="W61" s="179"/>
      <c r="X61" s="175">
        <v>91</v>
      </c>
      <c r="Y61" s="175">
        <v>3</v>
      </c>
      <c r="Z61" s="226" t="s">
        <v>656</v>
      </c>
      <c r="AA61" s="226" t="s">
        <v>656</v>
      </c>
      <c r="AB61" s="175">
        <v>9</v>
      </c>
      <c r="AC61" s="226" t="s">
        <v>656</v>
      </c>
      <c r="AD61" s="179"/>
      <c r="AE61" s="240" t="s">
        <v>656</v>
      </c>
      <c r="AF61" s="179">
        <v>50</v>
      </c>
      <c r="AG61" s="179">
        <v>76</v>
      </c>
    </row>
    <row r="62" spans="1:33" ht="19.5" customHeight="1">
      <c r="A62" s="27"/>
      <c r="B62" s="27"/>
      <c r="C62" s="40" t="s">
        <v>174</v>
      </c>
      <c r="D62" s="203">
        <f>SUM(E62:V62)</f>
        <v>41</v>
      </c>
      <c r="E62" s="178">
        <v>1</v>
      </c>
      <c r="F62" s="229" t="s">
        <v>657</v>
      </c>
      <c r="G62" s="178">
        <v>8</v>
      </c>
      <c r="H62" s="178">
        <v>28</v>
      </c>
      <c r="I62" s="178">
        <v>3</v>
      </c>
      <c r="J62" s="229" t="s">
        <v>657</v>
      </c>
      <c r="K62" s="229" t="s">
        <v>657</v>
      </c>
      <c r="L62" s="229" t="s">
        <v>657</v>
      </c>
      <c r="M62" s="229" t="s">
        <v>657</v>
      </c>
      <c r="N62" s="229" t="s">
        <v>657</v>
      </c>
      <c r="O62" s="229" t="s">
        <v>657</v>
      </c>
      <c r="P62" s="229" t="s">
        <v>657</v>
      </c>
      <c r="Q62" s="229" t="s">
        <v>657</v>
      </c>
      <c r="R62" s="229" t="s">
        <v>657</v>
      </c>
      <c r="S62" s="229" t="s">
        <v>657</v>
      </c>
      <c r="T62" s="178">
        <v>1</v>
      </c>
      <c r="U62" s="229" t="s">
        <v>657</v>
      </c>
      <c r="V62" s="229" t="s">
        <v>657</v>
      </c>
      <c r="W62" s="179"/>
      <c r="X62" s="178">
        <v>39</v>
      </c>
      <c r="Y62" s="229" t="s">
        <v>656</v>
      </c>
      <c r="Z62" s="229" t="s">
        <v>656</v>
      </c>
      <c r="AA62" s="229" t="s">
        <v>656</v>
      </c>
      <c r="AB62" s="178">
        <v>2</v>
      </c>
      <c r="AC62" s="229" t="s">
        <v>656</v>
      </c>
      <c r="AD62" s="179"/>
      <c r="AE62" s="204">
        <v>1</v>
      </c>
      <c r="AF62" s="205">
        <v>20</v>
      </c>
      <c r="AG62" s="205">
        <v>35</v>
      </c>
    </row>
    <row r="63" spans="1:4" ht="19.5" customHeight="1">
      <c r="A63" s="155" t="s">
        <v>650</v>
      </c>
      <c r="D63" s="20"/>
    </row>
    <row r="64" ht="14.25" customHeight="1">
      <c r="D64" s="20"/>
    </row>
  </sheetData>
  <sheetProtection/>
  <mergeCells count="24">
    <mergeCell ref="AE5:AE8"/>
    <mergeCell ref="AF5:AF8"/>
    <mergeCell ref="AG5:AG8"/>
    <mergeCell ref="Y6:Y8"/>
    <mergeCell ref="Z6:Z8"/>
    <mergeCell ref="AA6:AA8"/>
    <mergeCell ref="AB6:AB8"/>
    <mergeCell ref="S5:S8"/>
    <mergeCell ref="T5:T8"/>
    <mergeCell ref="D5:D8"/>
    <mergeCell ref="E5:E8"/>
    <mergeCell ref="A3:V3"/>
    <mergeCell ref="X3:AC3"/>
    <mergeCell ref="U5:U8"/>
    <mergeCell ref="A9:C9"/>
    <mergeCell ref="A10:C10"/>
    <mergeCell ref="A11:C11"/>
    <mergeCell ref="AC6:AC8"/>
    <mergeCell ref="F5:F8"/>
    <mergeCell ref="Y5:AC5"/>
    <mergeCell ref="V5:V8"/>
    <mergeCell ref="X5:X8"/>
    <mergeCell ref="G5:R5"/>
    <mergeCell ref="A5:C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zoomScale="75" zoomScaleNormal="75" zoomScalePageLayoutView="0" workbookViewId="0" topLeftCell="A1">
      <selection activeCell="A3" sqref="A3:AF3"/>
    </sheetView>
  </sheetViews>
  <sheetFormatPr defaultColWidth="10.59765625" defaultRowHeight="15"/>
  <cols>
    <col min="1" max="1" width="7" style="1" customWidth="1"/>
    <col min="2" max="2" width="4.19921875" style="1" customWidth="1"/>
    <col min="3" max="3" width="13.19921875" style="69" customWidth="1"/>
    <col min="4" max="4" width="2.5" style="69" customWidth="1"/>
    <col min="5" max="5" width="9.69921875" style="69" customWidth="1"/>
    <col min="6" max="6" width="2.5" style="69" customWidth="1"/>
    <col min="7" max="7" width="5.19921875" style="69" customWidth="1"/>
    <col min="8" max="8" width="3.59765625" style="69" customWidth="1"/>
    <col min="9" max="9" width="3.69921875" style="69" customWidth="1"/>
    <col min="10" max="10" width="4.3984375" style="69" customWidth="1"/>
    <col min="11" max="11" width="2.8984375" style="69" customWidth="1"/>
    <col min="12" max="13" width="5.8984375" style="69" customWidth="1"/>
    <col min="14" max="14" width="7.8984375" style="69" customWidth="1"/>
    <col min="15" max="15" width="4.69921875" style="69" customWidth="1"/>
    <col min="16" max="16" width="7.19921875" style="69" customWidth="1"/>
    <col min="17" max="17" width="2.59765625" style="69" customWidth="1"/>
    <col min="18" max="18" width="6.59765625" style="69" customWidth="1"/>
    <col min="19" max="19" width="2.59765625" style="69" customWidth="1"/>
    <col min="20" max="20" width="12.19921875" style="69" customWidth="1"/>
    <col min="21" max="21" width="14.5" style="69" customWidth="1"/>
    <col min="22" max="22" width="13.5" style="69" customWidth="1"/>
    <col min="23" max="24" width="15.69921875" style="69" customWidth="1"/>
    <col min="25" max="25" width="10.59765625" style="69" customWidth="1"/>
    <col min="26" max="26" width="2.59765625" style="69" customWidth="1"/>
    <col min="27" max="27" width="5.69921875" style="69" customWidth="1"/>
    <col min="28" max="28" width="5" style="69" customWidth="1"/>
    <col min="29" max="29" width="3.3984375" style="69" customWidth="1"/>
    <col min="30" max="30" width="7.09765625" style="69" customWidth="1"/>
    <col min="31" max="31" width="1.390625" style="69" customWidth="1"/>
    <col min="32" max="32" width="8.69921875" style="69" customWidth="1"/>
    <col min="33" max="16384" width="10.59765625" style="1" customWidth="1"/>
  </cols>
  <sheetData>
    <row r="1" spans="1:32" s="17" customFormat="1" ht="15" customHeight="1">
      <c r="A1" s="149" t="s">
        <v>617</v>
      </c>
      <c r="B1" s="2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67"/>
      <c r="U1" s="67"/>
      <c r="V1" s="67"/>
      <c r="W1" s="67"/>
      <c r="X1" s="67"/>
      <c r="Y1" s="91"/>
      <c r="Z1" s="91"/>
      <c r="AA1" s="91"/>
      <c r="AB1" s="91"/>
      <c r="AC1" s="91"/>
      <c r="AD1" s="91"/>
      <c r="AE1" s="91"/>
      <c r="AF1" s="67" t="s">
        <v>618</v>
      </c>
    </row>
    <row r="2" spans="1:32" s="17" customFormat="1" ht="15" customHeight="1">
      <c r="A2" s="2"/>
      <c r="B2" s="2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67"/>
      <c r="T2" s="67"/>
      <c r="U2" s="67"/>
      <c r="V2" s="67"/>
      <c r="W2" s="67"/>
      <c r="X2" s="67"/>
      <c r="Y2" s="91"/>
      <c r="Z2" s="91"/>
      <c r="AA2" s="91"/>
      <c r="AB2" s="91"/>
      <c r="AC2" s="91"/>
      <c r="AD2" s="91"/>
      <c r="AE2" s="91"/>
      <c r="AF2" s="91"/>
    </row>
    <row r="3" spans="1:32" s="89" customFormat="1" ht="18" customHeight="1">
      <c r="A3" s="413" t="s">
        <v>651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</row>
    <row r="4" spans="3:32" s="89" customFormat="1" ht="15" customHeight="1"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2" s="54" customFormat="1" ht="15" customHeight="1">
      <c r="A5" s="262" t="s">
        <v>653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</row>
    <row r="6" ht="15" customHeight="1" thickBot="1">
      <c r="AD6" s="220" t="s">
        <v>652</v>
      </c>
    </row>
    <row r="7" spans="1:33" ht="15" customHeight="1">
      <c r="A7" s="372" t="s">
        <v>108</v>
      </c>
      <c r="B7" s="373"/>
      <c r="C7" s="373"/>
      <c r="D7" s="376" t="s">
        <v>109</v>
      </c>
      <c r="E7" s="376"/>
      <c r="F7" s="376" t="s">
        <v>206</v>
      </c>
      <c r="G7" s="376"/>
      <c r="H7" s="376"/>
      <c r="I7" s="376" t="s">
        <v>110</v>
      </c>
      <c r="J7" s="376"/>
      <c r="K7" s="376"/>
      <c r="L7" s="390" t="s">
        <v>207</v>
      </c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5"/>
    </row>
    <row r="8" spans="1:33" ht="15" customHeight="1">
      <c r="A8" s="374"/>
      <c r="B8" s="375"/>
      <c r="C8" s="375"/>
      <c r="D8" s="377"/>
      <c r="E8" s="377"/>
      <c r="F8" s="377"/>
      <c r="G8" s="377"/>
      <c r="H8" s="377"/>
      <c r="I8" s="377"/>
      <c r="J8" s="377"/>
      <c r="K8" s="377"/>
      <c r="L8" s="268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5"/>
    </row>
    <row r="9" spans="1:33" ht="15" customHeight="1">
      <c r="A9" s="374"/>
      <c r="B9" s="375"/>
      <c r="C9" s="375"/>
      <c r="D9" s="377"/>
      <c r="E9" s="377"/>
      <c r="F9" s="377"/>
      <c r="G9" s="377"/>
      <c r="H9" s="377"/>
      <c r="I9" s="377"/>
      <c r="J9" s="377"/>
      <c r="K9" s="377"/>
      <c r="L9" s="377" t="s">
        <v>244</v>
      </c>
      <c r="M9" s="377"/>
      <c r="N9" s="377" t="s">
        <v>514</v>
      </c>
      <c r="O9" s="377"/>
      <c r="P9" s="377" t="s">
        <v>111</v>
      </c>
      <c r="Q9" s="377"/>
      <c r="R9" s="377" t="s">
        <v>112</v>
      </c>
      <c r="S9" s="377"/>
      <c r="T9" s="377" t="s">
        <v>117</v>
      </c>
      <c r="U9" s="377" t="s">
        <v>118</v>
      </c>
      <c r="V9" s="377" t="s">
        <v>119</v>
      </c>
      <c r="W9" s="377" t="s">
        <v>120</v>
      </c>
      <c r="X9" s="377" t="s">
        <v>113</v>
      </c>
      <c r="Y9" s="377" t="s">
        <v>114</v>
      </c>
      <c r="Z9" s="377"/>
      <c r="AA9" s="377" t="s">
        <v>115</v>
      </c>
      <c r="AB9" s="377"/>
      <c r="AC9" s="377" t="s">
        <v>121</v>
      </c>
      <c r="AD9" s="377"/>
      <c r="AE9" s="377" t="s">
        <v>122</v>
      </c>
      <c r="AF9" s="393"/>
      <c r="AG9" s="5"/>
    </row>
    <row r="10" spans="1:33" ht="15" customHeight="1">
      <c r="A10" s="374"/>
      <c r="B10" s="375"/>
      <c r="C10" s="375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93"/>
      <c r="AG10" s="5"/>
    </row>
    <row r="11" spans="1:8" ht="15" customHeight="1">
      <c r="A11" s="43"/>
      <c r="B11" s="43"/>
      <c r="C11" s="99"/>
      <c r="F11" s="359"/>
      <c r="G11" s="359"/>
      <c r="H11" s="359"/>
    </row>
    <row r="12" spans="1:32" ht="15" customHeight="1">
      <c r="A12" s="378" t="s">
        <v>559</v>
      </c>
      <c r="B12" s="378"/>
      <c r="C12" s="379"/>
      <c r="D12" s="361">
        <f>SUM(F12:M12)</f>
        <v>4132</v>
      </c>
      <c r="E12" s="363"/>
      <c r="F12" s="363">
        <v>322</v>
      </c>
      <c r="G12" s="363"/>
      <c r="H12" s="363"/>
      <c r="I12" s="363">
        <v>1144</v>
      </c>
      <c r="J12" s="363"/>
      <c r="K12" s="363"/>
      <c r="L12" s="369">
        <f>SUM(N12:AF12)</f>
        <v>2666</v>
      </c>
      <c r="M12" s="369"/>
      <c r="N12" s="369">
        <v>257</v>
      </c>
      <c r="O12" s="369"/>
      <c r="P12" s="369">
        <v>1338</v>
      </c>
      <c r="Q12" s="369"/>
      <c r="R12" s="369">
        <v>547</v>
      </c>
      <c r="S12" s="369"/>
      <c r="T12" s="192">
        <v>182</v>
      </c>
      <c r="U12" s="192">
        <v>114</v>
      </c>
      <c r="V12" s="192">
        <v>12</v>
      </c>
      <c r="W12" s="192">
        <v>74</v>
      </c>
      <c r="X12" s="192">
        <v>112</v>
      </c>
      <c r="Y12" s="369">
        <v>12</v>
      </c>
      <c r="Z12" s="369"/>
      <c r="AA12" s="369">
        <v>18</v>
      </c>
      <c r="AB12" s="369"/>
      <c r="AC12" s="367" t="s">
        <v>657</v>
      </c>
      <c r="AD12" s="368"/>
      <c r="AE12" s="367" t="s">
        <v>657</v>
      </c>
      <c r="AF12" s="368"/>
    </row>
    <row r="13" spans="1:32" ht="15" customHeight="1">
      <c r="A13" s="394" t="s">
        <v>551</v>
      </c>
      <c r="B13" s="394"/>
      <c r="C13" s="395"/>
      <c r="D13" s="361">
        <f>SUM(F13:M13)</f>
        <v>4738</v>
      </c>
      <c r="E13" s="363"/>
      <c r="F13" s="363">
        <v>353</v>
      </c>
      <c r="G13" s="363"/>
      <c r="H13" s="363"/>
      <c r="I13" s="363">
        <v>1626</v>
      </c>
      <c r="J13" s="363"/>
      <c r="K13" s="363"/>
      <c r="L13" s="369">
        <f>SUM(N13:AF13)</f>
        <v>2759</v>
      </c>
      <c r="M13" s="369"/>
      <c r="N13" s="369">
        <v>220</v>
      </c>
      <c r="O13" s="369"/>
      <c r="P13" s="369">
        <v>1348</v>
      </c>
      <c r="Q13" s="369"/>
      <c r="R13" s="369">
        <v>620</v>
      </c>
      <c r="S13" s="369"/>
      <c r="T13" s="192">
        <v>229</v>
      </c>
      <c r="U13" s="192">
        <v>135</v>
      </c>
      <c r="V13" s="192">
        <v>5</v>
      </c>
      <c r="W13" s="192">
        <v>72</v>
      </c>
      <c r="X13" s="192">
        <v>104</v>
      </c>
      <c r="Y13" s="369">
        <v>12</v>
      </c>
      <c r="Z13" s="369"/>
      <c r="AA13" s="369">
        <v>14</v>
      </c>
      <c r="AB13" s="369"/>
      <c r="AC13" s="367" t="s">
        <v>657</v>
      </c>
      <c r="AD13" s="368"/>
      <c r="AE13" s="367" t="s">
        <v>657</v>
      </c>
      <c r="AF13" s="368"/>
    </row>
    <row r="14" spans="1:32" ht="15" customHeight="1">
      <c r="A14" s="394" t="s">
        <v>552</v>
      </c>
      <c r="B14" s="394"/>
      <c r="C14" s="395"/>
      <c r="D14" s="361">
        <f>SUM(F14:M14)</f>
        <v>4727</v>
      </c>
      <c r="E14" s="363"/>
      <c r="F14" s="363">
        <v>172</v>
      </c>
      <c r="G14" s="363"/>
      <c r="H14" s="363"/>
      <c r="I14" s="363">
        <v>1720</v>
      </c>
      <c r="J14" s="363"/>
      <c r="K14" s="363"/>
      <c r="L14" s="369">
        <f>SUM(N14:AF14)</f>
        <v>2835</v>
      </c>
      <c r="M14" s="369"/>
      <c r="N14" s="369">
        <v>214</v>
      </c>
      <c r="O14" s="369"/>
      <c r="P14" s="369">
        <v>1355</v>
      </c>
      <c r="Q14" s="369"/>
      <c r="R14" s="369">
        <v>652</v>
      </c>
      <c r="S14" s="369"/>
      <c r="T14" s="192">
        <v>255</v>
      </c>
      <c r="U14" s="192">
        <v>148</v>
      </c>
      <c r="V14" s="192">
        <v>3</v>
      </c>
      <c r="W14" s="192">
        <v>76</v>
      </c>
      <c r="X14" s="192">
        <v>106</v>
      </c>
      <c r="Y14" s="369">
        <v>14</v>
      </c>
      <c r="Z14" s="369"/>
      <c r="AA14" s="369">
        <v>12</v>
      </c>
      <c r="AB14" s="369"/>
      <c r="AC14" s="367" t="s">
        <v>657</v>
      </c>
      <c r="AD14" s="368"/>
      <c r="AE14" s="367" t="s">
        <v>657</v>
      </c>
      <c r="AF14" s="368"/>
    </row>
    <row r="15" spans="1:32" ht="15" customHeight="1">
      <c r="A15" s="394" t="s">
        <v>553</v>
      </c>
      <c r="B15" s="394"/>
      <c r="C15" s="395"/>
      <c r="D15" s="361">
        <f>SUM(F15:M15)</f>
        <v>4708</v>
      </c>
      <c r="E15" s="363"/>
      <c r="F15" s="363">
        <v>165</v>
      </c>
      <c r="G15" s="363"/>
      <c r="H15" s="363"/>
      <c r="I15" s="363">
        <v>1750</v>
      </c>
      <c r="J15" s="363"/>
      <c r="K15" s="363"/>
      <c r="L15" s="369">
        <f>SUM(N15:AF15)</f>
        <v>2793</v>
      </c>
      <c r="M15" s="369"/>
      <c r="N15" s="369">
        <v>208</v>
      </c>
      <c r="O15" s="369"/>
      <c r="P15" s="369">
        <v>1295</v>
      </c>
      <c r="Q15" s="369"/>
      <c r="R15" s="369">
        <v>671</v>
      </c>
      <c r="S15" s="369"/>
      <c r="T15" s="192">
        <v>263</v>
      </c>
      <c r="U15" s="192">
        <v>146</v>
      </c>
      <c r="V15" s="192">
        <v>3</v>
      </c>
      <c r="W15" s="192">
        <v>77</v>
      </c>
      <c r="X15" s="192">
        <v>106</v>
      </c>
      <c r="Y15" s="369">
        <v>12</v>
      </c>
      <c r="Z15" s="369"/>
      <c r="AA15" s="369">
        <v>12</v>
      </c>
      <c r="AB15" s="369"/>
      <c r="AC15" s="367" t="s">
        <v>657</v>
      </c>
      <c r="AD15" s="368"/>
      <c r="AE15" s="367" t="s">
        <v>657</v>
      </c>
      <c r="AF15" s="368"/>
    </row>
    <row r="16" spans="1:32" ht="15" customHeight="1">
      <c r="A16" s="394" t="s">
        <v>554</v>
      </c>
      <c r="B16" s="394"/>
      <c r="C16" s="395"/>
      <c r="D16" s="396">
        <f>SUM(F16:M16)</f>
        <v>4686</v>
      </c>
      <c r="E16" s="388"/>
      <c r="F16" s="388">
        <f>SUM(F19,F22:H33,F35:H38)</f>
        <v>152</v>
      </c>
      <c r="G16" s="388"/>
      <c r="H16" s="388"/>
      <c r="I16" s="388">
        <f>SUM(I19,I22:K33,I35:K38)</f>
        <v>1733</v>
      </c>
      <c r="J16" s="388"/>
      <c r="K16" s="388"/>
      <c r="L16" s="385">
        <f>SUM(L19,L22:M33,L35:M38)</f>
        <v>2801</v>
      </c>
      <c r="M16" s="385"/>
      <c r="N16" s="385">
        <f>SUM(N19,N22:O33,N35:O38)</f>
        <v>207</v>
      </c>
      <c r="O16" s="385"/>
      <c r="P16" s="385">
        <f>SUM(P19,P22:Q33,P35:Q38)</f>
        <v>1304</v>
      </c>
      <c r="Q16" s="385"/>
      <c r="R16" s="385">
        <f>SUM(R19,R22:S33,R35:S38)</f>
        <v>665</v>
      </c>
      <c r="S16" s="385"/>
      <c r="T16" s="151">
        <f>SUM(T19,T22:T33,T35:T38)</f>
        <v>269</v>
      </c>
      <c r="U16" s="151">
        <f>SUM(U19,U22:U33,U35:U38)</f>
        <v>145</v>
      </c>
      <c r="V16" s="151">
        <f>SUM(V19,V22:V33,V35:V38)</f>
        <v>3</v>
      </c>
      <c r="W16" s="151">
        <f>SUM(W19,W22:W33,W35:W38)</f>
        <v>77</v>
      </c>
      <c r="X16" s="151">
        <f>SUM(X19,X22:X33,X35:X38)</f>
        <v>105</v>
      </c>
      <c r="Y16" s="385">
        <f>SUM(Y19,Y22:Z33,Y35:Z38)</f>
        <v>14</v>
      </c>
      <c r="Z16" s="385">
        <f>SUM(Z19,Z22:AB33,Z35:AB38)</f>
        <v>12</v>
      </c>
      <c r="AA16" s="385">
        <f>SUM(AA19,AA22:AC33,AA35:AC38)</f>
        <v>12</v>
      </c>
      <c r="AB16" s="385"/>
      <c r="AC16" s="384" t="s">
        <v>657</v>
      </c>
      <c r="AD16" s="384">
        <f>SUM(AD19,AD22:AF33,AD35:AF38)</f>
        <v>0</v>
      </c>
      <c r="AE16" s="384" t="s">
        <v>657</v>
      </c>
      <c r="AF16" s="384"/>
    </row>
    <row r="17" spans="1:32" ht="15" customHeight="1">
      <c r="A17" s="397"/>
      <c r="B17" s="397"/>
      <c r="C17" s="398"/>
      <c r="D17" s="361"/>
      <c r="E17" s="363"/>
      <c r="F17" s="363"/>
      <c r="G17" s="363"/>
      <c r="H17" s="363"/>
      <c r="I17" s="363"/>
      <c r="J17" s="363"/>
      <c r="K17" s="363"/>
      <c r="L17" s="369"/>
      <c r="M17" s="369"/>
      <c r="N17" s="369"/>
      <c r="O17" s="369"/>
      <c r="P17" s="369"/>
      <c r="Q17" s="369"/>
      <c r="R17" s="369"/>
      <c r="S17" s="369"/>
      <c r="T17" s="192"/>
      <c r="U17" s="192"/>
      <c r="V17" s="192"/>
      <c r="W17" s="192"/>
      <c r="X17" s="192"/>
      <c r="Y17" s="369"/>
      <c r="Z17" s="369"/>
      <c r="AA17" s="369"/>
      <c r="AB17" s="369"/>
      <c r="AC17" s="369"/>
      <c r="AD17" s="369"/>
      <c r="AE17" s="369"/>
      <c r="AF17" s="369"/>
    </row>
    <row r="18" spans="1:32" ht="15" customHeight="1">
      <c r="A18" s="5"/>
      <c r="B18" s="5"/>
      <c r="C18" s="100"/>
      <c r="D18" s="361"/>
      <c r="E18" s="363"/>
      <c r="F18" s="363"/>
      <c r="G18" s="363"/>
      <c r="H18" s="363"/>
      <c r="I18" s="363"/>
      <c r="J18" s="363"/>
      <c r="K18" s="363"/>
      <c r="L18" s="369"/>
      <c r="M18" s="369"/>
      <c r="N18" s="369"/>
      <c r="O18" s="369"/>
      <c r="P18" s="369"/>
      <c r="Q18" s="369"/>
      <c r="R18" s="369"/>
      <c r="S18" s="369"/>
      <c r="T18" s="192"/>
      <c r="U18" s="192"/>
      <c r="V18" s="192"/>
      <c r="W18" s="192"/>
      <c r="X18" s="192"/>
      <c r="Y18" s="369"/>
      <c r="Z18" s="369"/>
      <c r="AA18" s="369"/>
      <c r="AB18" s="369"/>
      <c r="AC18" s="369"/>
      <c r="AD18" s="369"/>
      <c r="AE18" s="369"/>
      <c r="AF18" s="369"/>
    </row>
    <row r="19" spans="1:32" ht="15" customHeight="1">
      <c r="A19" s="278" t="s">
        <v>116</v>
      </c>
      <c r="B19" s="278"/>
      <c r="C19" s="319"/>
      <c r="D19" s="389">
        <f>SUM(F19:M19)</f>
        <v>32</v>
      </c>
      <c r="E19" s="386"/>
      <c r="F19" s="386">
        <v>32</v>
      </c>
      <c r="G19" s="386"/>
      <c r="H19" s="386"/>
      <c r="I19" s="387" t="s">
        <v>657</v>
      </c>
      <c r="J19" s="386"/>
      <c r="K19" s="386"/>
      <c r="L19" s="367" t="s">
        <v>657</v>
      </c>
      <c r="M19" s="368"/>
      <c r="N19" s="367" t="s">
        <v>657</v>
      </c>
      <c r="O19" s="368"/>
      <c r="P19" s="367" t="s">
        <v>657</v>
      </c>
      <c r="Q19" s="368"/>
      <c r="R19" s="367" t="s">
        <v>657</v>
      </c>
      <c r="S19" s="368"/>
      <c r="T19" s="221" t="s">
        <v>657</v>
      </c>
      <c r="U19" s="221" t="s">
        <v>657</v>
      </c>
      <c r="V19" s="221" t="s">
        <v>657</v>
      </c>
      <c r="W19" s="221" t="s">
        <v>657</v>
      </c>
      <c r="X19" s="221" t="s">
        <v>657</v>
      </c>
      <c r="Y19" s="367" t="s">
        <v>657</v>
      </c>
      <c r="Z19" s="368"/>
      <c r="AA19" s="367" t="s">
        <v>657</v>
      </c>
      <c r="AB19" s="368"/>
      <c r="AC19" s="367" t="s">
        <v>657</v>
      </c>
      <c r="AD19" s="368"/>
      <c r="AE19" s="367" t="s">
        <v>657</v>
      </c>
      <c r="AF19" s="368"/>
    </row>
    <row r="20" spans="1:32" ht="15" customHeight="1">
      <c r="A20" s="278" t="s">
        <v>123</v>
      </c>
      <c r="B20" s="278"/>
      <c r="C20" s="319"/>
      <c r="D20" s="389"/>
      <c r="E20" s="368"/>
      <c r="F20" s="386"/>
      <c r="G20" s="386"/>
      <c r="H20" s="386"/>
      <c r="I20" s="386"/>
      <c r="J20" s="386"/>
      <c r="K20" s="386"/>
      <c r="L20" s="368"/>
      <c r="M20" s="368"/>
      <c r="N20" s="368"/>
      <c r="O20" s="368"/>
      <c r="P20" s="368"/>
      <c r="Q20" s="368"/>
      <c r="R20" s="368"/>
      <c r="S20" s="368"/>
      <c r="T20" s="196"/>
      <c r="U20" s="196"/>
      <c r="V20" s="196"/>
      <c r="W20" s="196"/>
      <c r="X20" s="196"/>
      <c r="Y20" s="368"/>
      <c r="Z20" s="368"/>
      <c r="AA20" s="368"/>
      <c r="AB20" s="368"/>
      <c r="AC20" s="368"/>
      <c r="AD20" s="368"/>
      <c r="AE20" s="368"/>
      <c r="AF20" s="368"/>
    </row>
    <row r="21" spans="1:32" ht="15" customHeight="1">
      <c r="A21" s="26"/>
      <c r="B21" s="26"/>
      <c r="C21" s="97"/>
      <c r="D21" s="361"/>
      <c r="E21" s="363"/>
      <c r="F21" s="196"/>
      <c r="G21" s="196"/>
      <c r="H21" s="196"/>
      <c r="I21" s="196"/>
      <c r="J21" s="196"/>
      <c r="K21" s="196"/>
      <c r="L21" s="369"/>
      <c r="M21" s="369"/>
      <c r="N21" s="369"/>
      <c r="O21" s="369"/>
      <c r="P21" s="369"/>
      <c r="Q21" s="369"/>
      <c r="R21" s="369"/>
      <c r="S21" s="369"/>
      <c r="T21" s="196"/>
      <c r="U21" s="196"/>
      <c r="V21" s="196"/>
      <c r="W21" s="196"/>
      <c r="X21" s="196"/>
      <c r="Y21" s="369"/>
      <c r="Z21" s="369"/>
      <c r="AA21" s="369"/>
      <c r="AB21" s="369"/>
      <c r="AC21" s="369"/>
      <c r="AD21" s="369"/>
      <c r="AE21" s="369"/>
      <c r="AF21" s="369"/>
    </row>
    <row r="22" spans="1:32" ht="15" customHeight="1">
      <c r="A22" s="5"/>
      <c r="B22" s="5"/>
      <c r="C22" s="101" t="s">
        <v>230</v>
      </c>
      <c r="D22" s="361">
        <f aca="true" t="shared" si="0" ref="D22:D33">SUM(F22:M22)</f>
        <v>1338</v>
      </c>
      <c r="E22" s="363"/>
      <c r="F22" s="386">
        <v>15</v>
      </c>
      <c r="G22" s="386"/>
      <c r="H22" s="386"/>
      <c r="I22" s="386">
        <v>1202</v>
      </c>
      <c r="J22" s="386"/>
      <c r="K22" s="386"/>
      <c r="L22" s="369">
        <f aca="true" t="shared" si="1" ref="L22:L33">SUM(N22:AF22)</f>
        <v>121</v>
      </c>
      <c r="M22" s="369"/>
      <c r="N22" s="368">
        <v>121</v>
      </c>
      <c r="O22" s="368"/>
      <c r="P22" s="367" t="s">
        <v>657</v>
      </c>
      <c r="Q22" s="368"/>
      <c r="R22" s="367" t="s">
        <v>657</v>
      </c>
      <c r="S22" s="368"/>
      <c r="T22" s="221" t="s">
        <v>657</v>
      </c>
      <c r="U22" s="221" t="s">
        <v>657</v>
      </c>
      <c r="V22" s="221" t="s">
        <v>657</v>
      </c>
      <c r="W22" s="221" t="s">
        <v>657</v>
      </c>
      <c r="X22" s="221" t="s">
        <v>657</v>
      </c>
      <c r="Y22" s="367" t="s">
        <v>657</v>
      </c>
      <c r="Z22" s="368"/>
      <c r="AA22" s="367" t="s">
        <v>657</v>
      </c>
      <c r="AB22" s="368"/>
      <c r="AC22" s="367" t="s">
        <v>657</v>
      </c>
      <c r="AD22" s="368"/>
      <c r="AE22" s="367" t="s">
        <v>657</v>
      </c>
      <c r="AF22" s="368"/>
    </row>
    <row r="23" spans="1:32" ht="15" customHeight="1">
      <c r="A23" s="5"/>
      <c r="B23" s="5"/>
      <c r="C23" s="101" t="s">
        <v>515</v>
      </c>
      <c r="D23" s="361">
        <f t="shared" si="0"/>
        <v>1200</v>
      </c>
      <c r="E23" s="363"/>
      <c r="F23" s="386">
        <v>7</v>
      </c>
      <c r="G23" s="386"/>
      <c r="H23" s="386"/>
      <c r="I23" s="386">
        <v>231</v>
      </c>
      <c r="J23" s="386"/>
      <c r="K23" s="386"/>
      <c r="L23" s="369">
        <f t="shared" si="1"/>
        <v>962</v>
      </c>
      <c r="M23" s="369"/>
      <c r="N23" s="368">
        <v>9</v>
      </c>
      <c r="O23" s="368"/>
      <c r="P23" s="368">
        <v>953</v>
      </c>
      <c r="Q23" s="368"/>
      <c r="R23" s="367" t="s">
        <v>657</v>
      </c>
      <c r="S23" s="368"/>
      <c r="T23" s="221" t="s">
        <v>657</v>
      </c>
      <c r="U23" s="221" t="s">
        <v>657</v>
      </c>
      <c r="V23" s="221" t="s">
        <v>657</v>
      </c>
      <c r="W23" s="221" t="s">
        <v>657</v>
      </c>
      <c r="X23" s="221" t="s">
        <v>657</v>
      </c>
      <c r="Y23" s="367" t="s">
        <v>657</v>
      </c>
      <c r="Z23" s="368"/>
      <c r="AA23" s="367" t="s">
        <v>657</v>
      </c>
      <c r="AB23" s="368"/>
      <c r="AC23" s="367" t="s">
        <v>657</v>
      </c>
      <c r="AD23" s="368"/>
      <c r="AE23" s="367" t="s">
        <v>657</v>
      </c>
      <c r="AF23" s="368"/>
    </row>
    <row r="24" spans="1:32" ht="15" customHeight="1">
      <c r="A24" s="5"/>
      <c r="B24" s="5"/>
      <c r="C24" s="101" t="s">
        <v>231</v>
      </c>
      <c r="D24" s="361">
        <f t="shared" si="0"/>
        <v>627</v>
      </c>
      <c r="E24" s="363"/>
      <c r="F24" s="386">
        <v>4</v>
      </c>
      <c r="G24" s="386"/>
      <c r="H24" s="386"/>
      <c r="I24" s="386">
        <v>59</v>
      </c>
      <c r="J24" s="386"/>
      <c r="K24" s="386"/>
      <c r="L24" s="369">
        <f t="shared" si="1"/>
        <v>564</v>
      </c>
      <c r="M24" s="369"/>
      <c r="N24" s="368">
        <v>13</v>
      </c>
      <c r="O24" s="368"/>
      <c r="P24" s="368">
        <v>44</v>
      </c>
      <c r="Q24" s="368"/>
      <c r="R24" s="368">
        <v>507</v>
      </c>
      <c r="S24" s="368"/>
      <c r="T24" s="221" t="s">
        <v>657</v>
      </c>
      <c r="U24" s="221" t="s">
        <v>657</v>
      </c>
      <c r="V24" s="221" t="s">
        <v>657</v>
      </c>
      <c r="W24" s="221" t="s">
        <v>657</v>
      </c>
      <c r="X24" s="221" t="s">
        <v>657</v>
      </c>
      <c r="Y24" s="367" t="s">
        <v>657</v>
      </c>
      <c r="Z24" s="368"/>
      <c r="AA24" s="367" t="s">
        <v>657</v>
      </c>
      <c r="AB24" s="368"/>
      <c r="AC24" s="367" t="s">
        <v>657</v>
      </c>
      <c r="AD24" s="368"/>
      <c r="AE24" s="367" t="s">
        <v>657</v>
      </c>
      <c r="AF24" s="368"/>
    </row>
    <row r="25" spans="1:32" ht="15" customHeight="1">
      <c r="A25" s="5"/>
      <c r="B25" s="5"/>
      <c r="C25" s="101" t="s">
        <v>232</v>
      </c>
      <c r="D25" s="361">
        <f t="shared" si="0"/>
        <v>240</v>
      </c>
      <c r="E25" s="363"/>
      <c r="F25" s="387" t="s">
        <v>656</v>
      </c>
      <c r="G25" s="386"/>
      <c r="H25" s="386"/>
      <c r="I25" s="386">
        <v>8</v>
      </c>
      <c r="J25" s="386"/>
      <c r="K25" s="386"/>
      <c r="L25" s="369">
        <f t="shared" si="1"/>
        <v>232</v>
      </c>
      <c r="M25" s="369"/>
      <c r="N25" s="368">
        <v>7</v>
      </c>
      <c r="O25" s="368"/>
      <c r="P25" s="368">
        <v>14</v>
      </c>
      <c r="Q25" s="368"/>
      <c r="R25" s="368">
        <v>26</v>
      </c>
      <c r="S25" s="368"/>
      <c r="T25" s="196">
        <v>185</v>
      </c>
      <c r="U25" s="221" t="s">
        <v>657</v>
      </c>
      <c r="V25" s="221" t="s">
        <v>657</v>
      </c>
      <c r="W25" s="221" t="s">
        <v>657</v>
      </c>
      <c r="X25" s="221" t="s">
        <v>657</v>
      </c>
      <c r="Y25" s="367" t="s">
        <v>657</v>
      </c>
      <c r="Z25" s="368"/>
      <c r="AA25" s="367" t="s">
        <v>657</v>
      </c>
      <c r="AB25" s="368"/>
      <c r="AC25" s="367" t="s">
        <v>657</v>
      </c>
      <c r="AD25" s="368"/>
      <c r="AE25" s="367" t="s">
        <v>657</v>
      </c>
      <c r="AF25" s="368"/>
    </row>
    <row r="26" spans="1:32" ht="15" customHeight="1">
      <c r="A26" s="5"/>
      <c r="B26" s="5"/>
      <c r="C26" s="101" t="s">
        <v>125</v>
      </c>
      <c r="D26" s="361">
        <f t="shared" si="0"/>
        <v>90</v>
      </c>
      <c r="E26" s="363"/>
      <c r="F26" s="387" t="s">
        <v>657</v>
      </c>
      <c r="G26" s="386"/>
      <c r="H26" s="386"/>
      <c r="I26" s="386">
        <v>3</v>
      </c>
      <c r="J26" s="386"/>
      <c r="K26" s="386"/>
      <c r="L26" s="369">
        <f t="shared" si="1"/>
        <v>87</v>
      </c>
      <c r="M26" s="369"/>
      <c r="N26" s="368">
        <v>2</v>
      </c>
      <c r="O26" s="368"/>
      <c r="P26" s="368">
        <v>8</v>
      </c>
      <c r="Q26" s="368"/>
      <c r="R26" s="368">
        <v>16</v>
      </c>
      <c r="S26" s="368"/>
      <c r="T26" s="196">
        <v>17</v>
      </c>
      <c r="U26" s="196">
        <v>44</v>
      </c>
      <c r="V26" s="221" t="s">
        <v>657</v>
      </c>
      <c r="W26" s="221" t="s">
        <v>657</v>
      </c>
      <c r="X26" s="221" t="s">
        <v>657</v>
      </c>
      <c r="Y26" s="367" t="s">
        <v>657</v>
      </c>
      <c r="Z26" s="368"/>
      <c r="AA26" s="367" t="s">
        <v>657</v>
      </c>
      <c r="AB26" s="368"/>
      <c r="AC26" s="367" t="s">
        <v>657</v>
      </c>
      <c r="AD26" s="368"/>
      <c r="AE26" s="367" t="s">
        <v>657</v>
      </c>
      <c r="AF26" s="368"/>
    </row>
    <row r="27" spans="1:32" ht="15" customHeight="1">
      <c r="A27" s="5"/>
      <c r="B27" s="5"/>
      <c r="C27" s="101" t="s">
        <v>126</v>
      </c>
      <c r="D27" s="361">
        <f t="shared" si="0"/>
        <v>10</v>
      </c>
      <c r="E27" s="363"/>
      <c r="F27" s="387" t="s">
        <v>657</v>
      </c>
      <c r="G27" s="386"/>
      <c r="H27" s="386"/>
      <c r="I27" s="387" t="s">
        <v>657</v>
      </c>
      <c r="J27" s="386"/>
      <c r="K27" s="386"/>
      <c r="L27" s="369">
        <f t="shared" si="1"/>
        <v>10</v>
      </c>
      <c r="M27" s="369"/>
      <c r="N27" s="367" t="s">
        <v>657</v>
      </c>
      <c r="O27" s="368"/>
      <c r="P27" s="367" t="s">
        <v>657</v>
      </c>
      <c r="Q27" s="368"/>
      <c r="R27" s="368">
        <v>2</v>
      </c>
      <c r="S27" s="368"/>
      <c r="T27" s="196">
        <v>2</v>
      </c>
      <c r="U27" s="196">
        <v>6</v>
      </c>
      <c r="V27" s="221" t="s">
        <v>657</v>
      </c>
      <c r="W27" s="221" t="s">
        <v>657</v>
      </c>
      <c r="X27" s="221" t="s">
        <v>657</v>
      </c>
      <c r="Y27" s="367" t="s">
        <v>657</v>
      </c>
      <c r="Z27" s="368"/>
      <c r="AA27" s="367" t="s">
        <v>657</v>
      </c>
      <c r="AB27" s="368"/>
      <c r="AC27" s="367" t="s">
        <v>657</v>
      </c>
      <c r="AD27" s="368"/>
      <c r="AE27" s="367" t="s">
        <v>657</v>
      </c>
      <c r="AF27" s="368"/>
    </row>
    <row r="28" spans="1:32" ht="15" customHeight="1">
      <c r="A28" s="5"/>
      <c r="B28" s="5"/>
      <c r="C28" s="101" t="s">
        <v>127</v>
      </c>
      <c r="D28" s="361">
        <f t="shared" si="0"/>
        <v>52</v>
      </c>
      <c r="E28" s="363"/>
      <c r="F28" s="387" t="s">
        <v>657</v>
      </c>
      <c r="G28" s="386"/>
      <c r="H28" s="386"/>
      <c r="I28" s="386">
        <v>2</v>
      </c>
      <c r="J28" s="386"/>
      <c r="K28" s="386"/>
      <c r="L28" s="369">
        <f t="shared" si="1"/>
        <v>50</v>
      </c>
      <c r="M28" s="369"/>
      <c r="N28" s="367" t="s">
        <v>657</v>
      </c>
      <c r="O28" s="368"/>
      <c r="P28" s="367" t="s">
        <v>657</v>
      </c>
      <c r="Q28" s="368"/>
      <c r="R28" s="368">
        <v>2</v>
      </c>
      <c r="S28" s="368"/>
      <c r="T28" s="196">
        <v>2</v>
      </c>
      <c r="U28" s="196">
        <v>13</v>
      </c>
      <c r="V28" s="221" t="s">
        <v>657</v>
      </c>
      <c r="W28" s="196">
        <v>33</v>
      </c>
      <c r="X28" s="221" t="s">
        <v>657</v>
      </c>
      <c r="Y28" s="367" t="s">
        <v>657</v>
      </c>
      <c r="Z28" s="368"/>
      <c r="AA28" s="367" t="s">
        <v>657</v>
      </c>
      <c r="AB28" s="368"/>
      <c r="AC28" s="367" t="s">
        <v>657</v>
      </c>
      <c r="AD28" s="368"/>
      <c r="AE28" s="367" t="s">
        <v>657</v>
      </c>
      <c r="AF28" s="368"/>
    </row>
    <row r="29" spans="1:32" ht="15" customHeight="1">
      <c r="A29" s="5"/>
      <c r="B29" s="5"/>
      <c r="C29" s="101" t="s">
        <v>131</v>
      </c>
      <c r="D29" s="361">
        <f t="shared" si="0"/>
        <v>108</v>
      </c>
      <c r="E29" s="363"/>
      <c r="F29" s="386">
        <v>3</v>
      </c>
      <c r="G29" s="386"/>
      <c r="H29" s="386"/>
      <c r="I29" s="387" t="s">
        <v>657</v>
      </c>
      <c r="J29" s="386"/>
      <c r="K29" s="386"/>
      <c r="L29" s="369">
        <f t="shared" si="1"/>
        <v>105</v>
      </c>
      <c r="M29" s="369"/>
      <c r="N29" s="368">
        <v>1</v>
      </c>
      <c r="O29" s="368"/>
      <c r="P29" s="368">
        <v>2</v>
      </c>
      <c r="Q29" s="368"/>
      <c r="R29" s="368">
        <v>27</v>
      </c>
      <c r="S29" s="368"/>
      <c r="T29" s="196">
        <v>21</v>
      </c>
      <c r="U29" s="196">
        <v>17</v>
      </c>
      <c r="V29" s="221" t="s">
        <v>657</v>
      </c>
      <c r="W29" s="196">
        <v>12</v>
      </c>
      <c r="X29" s="196">
        <v>25</v>
      </c>
      <c r="Y29" s="367" t="s">
        <v>657</v>
      </c>
      <c r="Z29" s="368"/>
      <c r="AA29" s="367" t="s">
        <v>657</v>
      </c>
      <c r="AB29" s="368"/>
      <c r="AC29" s="367" t="s">
        <v>657</v>
      </c>
      <c r="AD29" s="368"/>
      <c r="AE29" s="367" t="s">
        <v>657</v>
      </c>
      <c r="AF29" s="368"/>
    </row>
    <row r="30" spans="1:32" ht="15" customHeight="1">
      <c r="A30" s="5"/>
      <c r="B30" s="5"/>
      <c r="C30" s="101" t="s">
        <v>128</v>
      </c>
      <c r="D30" s="361">
        <f t="shared" si="0"/>
        <v>39</v>
      </c>
      <c r="E30" s="363"/>
      <c r="F30" s="387" t="s">
        <v>657</v>
      </c>
      <c r="G30" s="386"/>
      <c r="H30" s="386"/>
      <c r="I30" s="387" t="s">
        <v>657</v>
      </c>
      <c r="J30" s="386"/>
      <c r="K30" s="386"/>
      <c r="L30" s="369">
        <f t="shared" si="1"/>
        <v>39</v>
      </c>
      <c r="M30" s="369"/>
      <c r="N30" s="368">
        <v>1</v>
      </c>
      <c r="O30" s="368"/>
      <c r="P30" s="368">
        <v>4</v>
      </c>
      <c r="Q30" s="368"/>
      <c r="R30" s="368">
        <v>1</v>
      </c>
      <c r="S30" s="368"/>
      <c r="T30" s="221" t="s">
        <v>657</v>
      </c>
      <c r="U30" s="196">
        <v>4</v>
      </c>
      <c r="V30" s="196">
        <v>1</v>
      </c>
      <c r="W30" s="196">
        <v>5</v>
      </c>
      <c r="X30" s="196">
        <v>23</v>
      </c>
      <c r="Y30" s="367" t="s">
        <v>657</v>
      </c>
      <c r="Z30" s="368"/>
      <c r="AA30" s="367" t="s">
        <v>657</v>
      </c>
      <c r="AB30" s="368"/>
      <c r="AC30" s="367" t="s">
        <v>657</v>
      </c>
      <c r="AD30" s="368"/>
      <c r="AE30" s="367" t="s">
        <v>657</v>
      </c>
      <c r="AF30" s="368"/>
    </row>
    <row r="31" spans="1:32" ht="15" customHeight="1">
      <c r="A31" s="5"/>
      <c r="B31" s="5"/>
      <c r="C31" s="101" t="s">
        <v>129</v>
      </c>
      <c r="D31" s="361">
        <f t="shared" si="0"/>
        <v>63</v>
      </c>
      <c r="E31" s="363"/>
      <c r="F31" s="387" t="s">
        <v>657</v>
      </c>
      <c r="G31" s="386"/>
      <c r="H31" s="386"/>
      <c r="I31" s="387" t="s">
        <v>657</v>
      </c>
      <c r="J31" s="386"/>
      <c r="K31" s="386"/>
      <c r="L31" s="369">
        <f t="shared" si="1"/>
        <v>63</v>
      </c>
      <c r="M31" s="369"/>
      <c r="N31" s="368">
        <v>2</v>
      </c>
      <c r="O31" s="368"/>
      <c r="P31" s="368">
        <v>3</v>
      </c>
      <c r="Q31" s="368"/>
      <c r="R31" s="368">
        <v>1</v>
      </c>
      <c r="S31" s="368"/>
      <c r="T31" s="221" t="s">
        <v>657</v>
      </c>
      <c r="U31" s="196">
        <v>3</v>
      </c>
      <c r="V31" s="196">
        <v>1</v>
      </c>
      <c r="W31" s="196">
        <v>12</v>
      </c>
      <c r="X31" s="196">
        <v>38</v>
      </c>
      <c r="Y31" s="368">
        <v>2</v>
      </c>
      <c r="Z31" s="368"/>
      <c r="AA31" s="368">
        <v>1</v>
      </c>
      <c r="AB31" s="368"/>
      <c r="AC31" s="367" t="s">
        <v>657</v>
      </c>
      <c r="AD31" s="368"/>
      <c r="AE31" s="367" t="s">
        <v>657</v>
      </c>
      <c r="AF31" s="368"/>
    </row>
    <row r="32" spans="1:32" ht="15" customHeight="1">
      <c r="A32" s="5"/>
      <c r="B32" s="5"/>
      <c r="C32" s="101" t="s">
        <v>130</v>
      </c>
      <c r="D32" s="361">
        <f t="shared" si="0"/>
        <v>23</v>
      </c>
      <c r="E32" s="363"/>
      <c r="F32" s="387" t="s">
        <v>657</v>
      </c>
      <c r="G32" s="386"/>
      <c r="H32" s="386"/>
      <c r="I32" s="387" t="s">
        <v>657</v>
      </c>
      <c r="J32" s="386"/>
      <c r="K32" s="386"/>
      <c r="L32" s="369">
        <f t="shared" si="1"/>
        <v>23</v>
      </c>
      <c r="M32" s="369"/>
      <c r="N32" s="367" t="s">
        <v>657</v>
      </c>
      <c r="O32" s="368"/>
      <c r="P32" s="367" t="s">
        <v>657</v>
      </c>
      <c r="Q32" s="368"/>
      <c r="R32" s="367" t="s">
        <v>657</v>
      </c>
      <c r="S32" s="368"/>
      <c r="T32" s="196">
        <v>1</v>
      </c>
      <c r="U32" s="196">
        <v>1</v>
      </c>
      <c r="V32" s="221" t="s">
        <v>657</v>
      </c>
      <c r="W32" s="196">
        <v>6</v>
      </c>
      <c r="X32" s="196">
        <v>12</v>
      </c>
      <c r="Y32" s="368">
        <v>1</v>
      </c>
      <c r="Z32" s="368"/>
      <c r="AA32" s="368">
        <v>2</v>
      </c>
      <c r="AB32" s="368"/>
      <c r="AC32" s="367" t="s">
        <v>657</v>
      </c>
      <c r="AD32" s="368"/>
      <c r="AE32" s="367" t="s">
        <v>657</v>
      </c>
      <c r="AF32" s="368"/>
    </row>
    <row r="33" spans="1:32" ht="15" customHeight="1">
      <c r="A33" s="5"/>
      <c r="B33" s="5"/>
      <c r="C33" s="101" t="s">
        <v>124</v>
      </c>
      <c r="D33" s="361">
        <f t="shared" si="0"/>
        <v>43</v>
      </c>
      <c r="E33" s="363"/>
      <c r="F33" s="387" t="s">
        <v>657</v>
      </c>
      <c r="G33" s="386"/>
      <c r="H33" s="386"/>
      <c r="I33" s="387" t="s">
        <v>657</v>
      </c>
      <c r="J33" s="386"/>
      <c r="K33" s="386"/>
      <c r="L33" s="369">
        <f t="shared" si="1"/>
        <v>43</v>
      </c>
      <c r="M33" s="369"/>
      <c r="N33" s="367" t="s">
        <v>657</v>
      </c>
      <c r="O33" s="368"/>
      <c r="P33" s="368">
        <v>1</v>
      </c>
      <c r="Q33" s="368"/>
      <c r="R33" s="367" t="s">
        <v>657</v>
      </c>
      <c r="S33" s="368"/>
      <c r="T33" s="196">
        <v>2</v>
      </c>
      <c r="U33" s="196">
        <v>4</v>
      </c>
      <c r="V33" s="221" t="s">
        <v>657</v>
      </c>
      <c r="W33" s="196">
        <v>9</v>
      </c>
      <c r="X33" s="196">
        <v>7</v>
      </c>
      <c r="Y33" s="368">
        <v>11</v>
      </c>
      <c r="Z33" s="368"/>
      <c r="AA33" s="368">
        <v>9</v>
      </c>
      <c r="AB33" s="368"/>
      <c r="AC33" s="367" t="s">
        <v>657</v>
      </c>
      <c r="AD33" s="368"/>
      <c r="AE33" s="367" t="s">
        <v>657</v>
      </c>
      <c r="AF33" s="368"/>
    </row>
    <row r="34" spans="1:32" ht="15" customHeight="1">
      <c r="A34" s="5"/>
      <c r="B34" s="5"/>
      <c r="C34" s="100"/>
      <c r="D34" s="361"/>
      <c r="E34" s="363"/>
      <c r="F34" s="386"/>
      <c r="G34" s="386"/>
      <c r="H34" s="386"/>
      <c r="I34" s="386"/>
      <c r="J34" s="386"/>
      <c r="K34" s="386"/>
      <c r="L34" s="369"/>
      <c r="M34" s="369"/>
      <c r="N34" s="369"/>
      <c r="O34" s="369"/>
      <c r="P34" s="369"/>
      <c r="Q34" s="369"/>
      <c r="R34" s="369"/>
      <c r="S34" s="363"/>
      <c r="T34" s="196"/>
      <c r="U34" s="196"/>
      <c r="V34" s="196"/>
      <c r="W34" s="196"/>
      <c r="X34" s="196"/>
      <c r="Y34" s="369"/>
      <c r="Z34" s="363"/>
      <c r="AA34" s="369"/>
      <c r="AB34" s="363"/>
      <c r="AC34" s="369"/>
      <c r="AD34" s="363"/>
      <c r="AE34" s="369"/>
      <c r="AF34" s="363"/>
    </row>
    <row r="35" spans="1:32" ht="15" customHeight="1">
      <c r="A35" s="278" t="s">
        <v>250</v>
      </c>
      <c r="B35" s="278"/>
      <c r="C35" s="319"/>
      <c r="D35" s="389">
        <f>SUM(F35:M35)</f>
        <v>239</v>
      </c>
      <c r="E35" s="368"/>
      <c r="F35" s="386">
        <v>77</v>
      </c>
      <c r="G35" s="386"/>
      <c r="H35" s="386"/>
      <c r="I35" s="386">
        <v>8</v>
      </c>
      <c r="J35" s="386"/>
      <c r="K35" s="386"/>
      <c r="L35" s="369">
        <f>SUM(N35:AF35)</f>
        <v>154</v>
      </c>
      <c r="M35" s="369"/>
      <c r="N35" s="368">
        <v>1</v>
      </c>
      <c r="O35" s="368"/>
      <c r="P35" s="368">
        <v>26</v>
      </c>
      <c r="Q35" s="368"/>
      <c r="R35" s="368">
        <v>42</v>
      </c>
      <c r="S35" s="368"/>
      <c r="T35" s="196">
        <v>34</v>
      </c>
      <c r="U35" s="196">
        <v>51</v>
      </c>
      <c r="V35" s="221" t="s">
        <v>657</v>
      </c>
      <c r="W35" s="221" t="s">
        <v>657</v>
      </c>
      <c r="X35" s="221" t="s">
        <v>657</v>
      </c>
      <c r="Y35" s="367" t="s">
        <v>657</v>
      </c>
      <c r="Z35" s="368"/>
      <c r="AA35" s="367" t="s">
        <v>657</v>
      </c>
      <c r="AB35" s="368"/>
      <c r="AC35" s="367" t="s">
        <v>657</v>
      </c>
      <c r="AD35" s="368"/>
      <c r="AE35" s="367" t="s">
        <v>657</v>
      </c>
      <c r="AF35" s="368"/>
    </row>
    <row r="36" spans="1:32" ht="15" customHeight="1">
      <c r="A36" s="278" t="s">
        <v>223</v>
      </c>
      <c r="B36" s="278"/>
      <c r="C36" s="319"/>
      <c r="D36" s="389">
        <f>SUM(F36:M36)</f>
        <v>338</v>
      </c>
      <c r="E36" s="368"/>
      <c r="F36" s="386">
        <v>9</v>
      </c>
      <c r="G36" s="386"/>
      <c r="H36" s="386"/>
      <c r="I36" s="386">
        <v>121</v>
      </c>
      <c r="J36" s="386"/>
      <c r="K36" s="386"/>
      <c r="L36" s="369">
        <f>SUM(N36:AF36)</f>
        <v>208</v>
      </c>
      <c r="M36" s="369"/>
      <c r="N36" s="368">
        <v>17</v>
      </c>
      <c r="O36" s="368"/>
      <c r="P36" s="368">
        <v>148</v>
      </c>
      <c r="Q36" s="368"/>
      <c r="R36" s="368">
        <v>36</v>
      </c>
      <c r="S36" s="368"/>
      <c r="T36" s="196">
        <v>4</v>
      </c>
      <c r="U36" s="196">
        <v>2</v>
      </c>
      <c r="V36" s="196">
        <v>1</v>
      </c>
      <c r="W36" s="221" t="s">
        <v>657</v>
      </c>
      <c r="X36" s="221" t="s">
        <v>657</v>
      </c>
      <c r="Y36" s="367" t="s">
        <v>657</v>
      </c>
      <c r="Z36" s="368"/>
      <c r="AA36" s="367" t="s">
        <v>657</v>
      </c>
      <c r="AB36" s="368"/>
      <c r="AC36" s="367" t="s">
        <v>657</v>
      </c>
      <c r="AD36" s="368"/>
      <c r="AE36" s="367" t="s">
        <v>657</v>
      </c>
      <c r="AF36" s="368"/>
    </row>
    <row r="37" spans="1:32" ht="15" customHeight="1">
      <c r="A37" s="278" t="s">
        <v>225</v>
      </c>
      <c r="B37" s="278"/>
      <c r="C37" s="319"/>
      <c r="D37" s="389">
        <f>SUM(F37:M37)</f>
        <v>33</v>
      </c>
      <c r="E37" s="368"/>
      <c r="F37" s="386">
        <v>2</v>
      </c>
      <c r="G37" s="386"/>
      <c r="H37" s="386"/>
      <c r="I37" s="386">
        <v>12</v>
      </c>
      <c r="J37" s="386"/>
      <c r="K37" s="386"/>
      <c r="L37" s="369">
        <f>SUM(N37:AF37)</f>
        <v>19</v>
      </c>
      <c r="M37" s="369"/>
      <c r="N37" s="368">
        <v>2</v>
      </c>
      <c r="O37" s="368"/>
      <c r="P37" s="368">
        <v>15</v>
      </c>
      <c r="Q37" s="368"/>
      <c r="R37" s="368">
        <v>2</v>
      </c>
      <c r="S37" s="368"/>
      <c r="T37" s="221" t="s">
        <v>657</v>
      </c>
      <c r="U37" s="221" t="s">
        <v>657</v>
      </c>
      <c r="V37" s="221" t="s">
        <v>657</v>
      </c>
      <c r="W37" s="221" t="s">
        <v>657</v>
      </c>
      <c r="X37" s="221" t="s">
        <v>657</v>
      </c>
      <c r="Y37" s="367" t="s">
        <v>657</v>
      </c>
      <c r="Z37" s="368"/>
      <c r="AA37" s="367" t="s">
        <v>657</v>
      </c>
      <c r="AB37" s="368"/>
      <c r="AC37" s="367" t="s">
        <v>657</v>
      </c>
      <c r="AD37" s="368"/>
      <c r="AE37" s="367" t="s">
        <v>657</v>
      </c>
      <c r="AF37" s="368"/>
    </row>
    <row r="38" spans="1:32" ht="15" customHeight="1">
      <c r="A38" s="278" t="s">
        <v>251</v>
      </c>
      <c r="B38" s="278"/>
      <c r="C38" s="319"/>
      <c r="D38" s="389">
        <f>SUM(F38:M38)</f>
        <v>211</v>
      </c>
      <c r="E38" s="368"/>
      <c r="F38" s="386">
        <v>3</v>
      </c>
      <c r="G38" s="386"/>
      <c r="H38" s="386"/>
      <c r="I38" s="386">
        <v>87</v>
      </c>
      <c r="J38" s="386"/>
      <c r="K38" s="386"/>
      <c r="L38" s="369">
        <f>SUM(N38:AF38)</f>
        <v>121</v>
      </c>
      <c r="M38" s="369"/>
      <c r="N38" s="368">
        <v>31</v>
      </c>
      <c r="O38" s="368"/>
      <c r="P38" s="368">
        <v>86</v>
      </c>
      <c r="Q38" s="368"/>
      <c r="R38" s="368">
        <v>3</v>
      </c>
      <c r="S38" s="368"/>
      <c r="T38" s="196">
        <v>1</v>
      </c>
      <c r="U38" s="221" t="s">
        <v>657</v>
      </c>
      <c r="V38" s="221" t="s">
        <v>657</v>
      </c>
      <c r="W38" s="221" t="s">
        <v>657</v>
      </c>
      <c r="X38" s="221" t="s">
        <v>657</v>
      </c>
      <c r="Y38" s="367" t="s">
        <v>657</v>
      </c>
      <c r="Z38" s="368"/>
      <c r="AA38" s="367" t="s">
        <v>657</v>
      </c>
      <c r="AB38" s="368"/>
      <c r="AC38" s="367" t="s">
        <v>657</v>
      </c>
      <c r="AD38" s="368"/>
      <c r="AE38" s="367" t="s">
        <v>657</v>
      </c>
      <c r="AF38" s="368"/>
    </row>
    <row r="39" spans="1:32" ht="15" customHeight="1">
      <c r="A39" s="87"/>
      <c r="B39" s="87"/>
      <c r="C39" s="102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ht="15" customHeight="1">
      <c r="A40" s="1" t="s">
        <v>538</v>
      </c>
    </row>
    <row r="41" ht="15" customHeight="1">
      <c r="A41" s="1" t="s">
        <v>539</v>
      </c>
    </row>
    <row r="42" ht="15" customHeight="1"/>
    <row r="43" ht="15" customHeight="1"/>
    <row r="44" ht="15" customHeight="1"/>
    <row r="45" spans="1:32" ht="15" customHeight="1">
      <c r="A45" s="331" t="s">
        <v>654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</row>
    <row r="46" spans="30:35" ht="15" customHeight="1" thickBot="1">
      <c r="AD46" s="69" t="s">
        <v>301</v>
      </c>
      <c r="AH46" s="358"/>
      <c r="AI46" s="358"/>
    </row>
    <row r="47" spans="1:33" ht="15" customHeight="1">
      <c r="A47" s="404" t="s">
        <v>655</v>
      </c>
      <c r="B47" s="405"/>
      <c r="C47" s="376" t="s">
        <v>109</v>
      </c>
      <c r="D47" s="401"/>
      <c r="E47" s="390" t="s">
        <v>123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409"/>
      <c r="Z47" s="380" t="s">
        <v>250</v>
      </c>
      <c r="AA47" s="380"/>
      <c r="AB47" s="380" t="s">
        <v>223</v>
      </c>
      <c r="AC47" s="380"/>
      <c r="AD47" s="382" t="s">
        <v>225</v>
      </c>
      <c r="AE47" s="382"/>
      <c r="AF47" s="407" t="s">
        <v>251</v>
      </c>
      <c r="AG47" s="5"/>
    </row>
    <row r="48" spans="1:33" ht="15" customHeight="1">
      <c r="A48" s="406"/>
      <c r="B48" s="302"/>
      <c r="C48" s="402"/>
      <c r="D48" s="402"/>
      <c r="E48" s="268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410"/>
      <c r="Z48" s="381"/>
      <c r="AA48" s="381"/>
      <c r="AB48" s="381"/>
      <c r="AC48" s="381"/>
      <c r="AD48" s="383"/>
      <c r="AE48" s="383"/>
      <c r="AF48" s="408"/>
      <c r="AG48" s="5"/>
    </row>
    <row r="49" spans="1:33" ht="15" customHeight="1">
      <c r="A49" s="406"/>
      <c r="B49" s="302"/>
      <c r="C49" s="402"/>
      <c r="D49" s="402"/>
      <c r="E49" s="299" t="s">
        <v>396</v>
      </c>
      <c r="F49" s="299"/>
      <c r="G49" s="299" t="s">
        <v>397</v>
      </c>
      <c r="H49" s="299"/>
      <c r="I49" s="299"/>
      <c r="J49" s="299" t="s">
        <v>398</v>
      </c>
      <c r="K49" s="299"/>
      <c r="L49" s="299"/>
      <c r="M49" s="299" t="s">
        <v>399</v>
      </c>
      <c r="N49" s="299"/>
      <c r="O49" s="299" t="s">
        <v>400</v>
      </c>
      <c r="P49" s="299"/>
      <c r="Q49" s="299" t="s">
        <v>401</v>
      </c>
      <c r="R49" s="299"/>
      <c r="S49" s="412"/>
      <c r="T49" s="299" t="s">
        <v>402</v>
      </c>
      <c r="U49" s="299" t="s">
        <v>403</v>
      </c>
      <c r="V49" s="411" t="s">
        <v>404</v>
      </c>
      <c r="W49" s="411" t="s">
        <v>405</v>
      </c>
      <c r="X49" s="411" t="s">
        <v>406</v>
      </c>
      <c r="Y49" s="411" t="s">
        <v>407</v>
      </c>
      <c r="Z49" s="381"/>
      <c r="AA49" s="381"/>
      <c r="AB49" s="381"/>
      <c r="AC49" s="381"/>
      <c r="AD49" s="383"/>
      <c r="AE49" s="383"/>
      <c r="AF49" s="408"/>
      <c r="AG49" s="5"/>
    </row>
    <row r="50" spans="1:33" ht="15" customHeight="1">
      <c r="A50" s="406"/>
      <c r="B50" s="302"/>
      <c r="C50" s="402"/>
      <c r="D50" s="402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412"/>
      <c r="T50" s="299"/>
      <c r="U50" s="299"/>
      <c r="V50" s="299"/>
      <c r="W50" s="299"/>
      <c r="X50" s="299"/>
      <c r="Y50" s="299"/>
      <c r="Z50" s="381"/>
      <c r="AA50" s="381"/>
      <c r="AB50" s="381"/>
      <c r="AC50" s="381"/>
      <c r="AD50" s="383"/>
      <c r="AE50" s="383"/>
      <c r="AF50" s="408"/>
      <c r="AG50" s="5"/>
    </row>
    <row r="51" spans="1:33" ht="15" customHeight="1">
      <c r="A51" s="406"/>
      <c r="B51" s="302"/>
      <c r="C51" s="402"/>
      <c r="D51" s="402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412"/>
      <c r="T51" s="299"/>
      <c r="U51" s="299"/>
      <c r="V51" s="299"/>
      <c r="W51" s="299"/>
      <c r="X51" s="299"/>
      <c r="Y51" s="299"/>
      <c r="Z51" s="381"/>
      <c r="AA51" s="381"/>
      <c r="AB51" s="381"/>
      <c r="AC51" s="381"/>
      <c r="AD51" s="383"/>
      <c r="AE51" s="383"/>
      <c r="AF51" s="408"/>
      <c r="AG51" s="5"/>
    </row>
    <row r="52" spans="1:33" ht="15" customHeight="1">
      <c r="A52" s="406"/>
      <c r="B52" s="302"/>
      <c r="C52" s="402"/>
      <c r="D52" s="402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412"/>
      <c r="T52" s="299"/>
      <c r="U52" s="299"/>
      <c r="V52" s="299"/>
      <c r="W52" s="299"/>
      <c r="X52" s="299"/>
      <c r="Y52" s="299"/>
      <c r="Z52" s="381"/>
      <c r="AA52" s="381"/>
      <c r="AB52" s="381"/>
      <c r="AC52" s="381"/>
      <c r="AD52" s="383"/>
      <c r="AE52" s="383"/>
      <c r="AF52" s="408"/>
      <c r="AG52" s="5"/>
    </row>
    <row r="53" spans="1:31" ht="15" customHeight="1">
      <c r="A53" s="5"/>
      <c r="B53" s="46"/>
      <c r="C53" s="366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Z53" s="359"/>
      <c r="AA53" s="359"/>
      <c r="AB53" s="358"/>
      <c r="AC53" s="358"/>
      <c r="AD53" s="358"/>
      <c r="AE53" s="358"/>
    </row>
    <row r="54" spans="1:32" ht="15" customHeight="1">
      <c r="A54" s="284" t="s">
        <v>560</v>
      </c>
      <c r="B54" s="370"/>
      <c r="C54" s="361">
        <f>SUM(E54:AF54)</f>
        <v>30053</v>
      </c>
      <c r="D54" s="363"/>
      <c r="E54" s="322">
        <v>118</v>
      </c>
      <c r="F54" s="322"/>
      <c r="G54" s="322">
        <v>1748</v>
      </c>
      <c r="H54" s="322"/>
      <c r="I54" s="322"/>
      <c r="J54" s="322">
        <v>1808</v>
      </c>
      <c r="K54" s="322"/>
      <c r="L54" s="322"/>
      <c r="M54" s="322">
        <v>1146</v>
      </c>
      <c r="N54" s="371"/>
      <c r="O54" s="322">
        <v>691</v>
      </c>
      <c r="P54" s="371"/>
      <c r="Q54" s="358">
        <v>278</v>
      </c>
      <c r="R54" s="358"/>
      <c r="S54" s="358"/>
      <c r="T54" s="69">
        <v>1349</v>
      </c>
      <c r="U54" s="69">
        <v>2871</v>
      </c>
      <c r="V54" s="69">
        <v>3828</v>
      </c>
      <c r="W54" s="69">
        <v>3688</v>
      </c>
      <c r="X54" s="69">
        <v>2387</v>
      </c>
      <c r="Y54" s="69">
        <v>8603</v>
      </c>
      <c r="Z54" s="358">
        <v>1030</v>
      </c>
      <c r="AA54" s="358"/>
      <c r="AB54" s="358">
        <v>349</v>
      </c>
      <c r="AC54" s="358"/>
      <c r="AD54" s="358">
        <v>8</v>
      </c>
      <c r="AE54" s="358"/>
      <c r="AF54" s="69">
        <v>151</v>
      </c>
    </row>
    <row r="55" spans="1:31" ht="15" customHeight="1">
      <c r="A55" s="5"/>
      <c r="B55" s="46"/>
      <c r="C55" s="361"/>
      <c r="D55" s="363"/>
      <c r="E55" s="358"/>
      <c r="F55" s="358"/>
      <c r="G55" s="322"/>
      <c r="H55" s="322"/>
      <c r="I55" s="322"/>
      <c r="J55" s="322"/>
      <c r="K55" s="322"/>
      <c r="L55" s="322"/>
      <c r="M55" s="358"/>
      <c r="N55" s="358"/>
      <c r="O55" s="358"/>
      <c r="P55" s="358"/>
      <c r="Q55" s="358"/>
      <c r="R55" s="358"/>
      <c r="S55" s="358"/>
      <c r="Z55" s="358"/>
      <c r="AA55" s="358"/>
      <c r="AB55" s="358"/>
      <c r="AC55" s="358"/>
      <c r="AD55" s="358"/>
      <c r="AE55" s="358"/>
    </row>
    <row r="56" spans="1:32" ht="15" customHeight="1">
      <c r="A56" s="403" t="s">
        <v>551</v>
      </c>
      <c r="B56" s="370"/>
      <c r="C56" s="361">
        <f>SUM(E56:AF56)</f>
        <v>28740</v>
      </c>
      <c r="D56" s="363"/>
      <c r="E56" s="322">
        <v>97</v>
      </c>
      <c r="F56" s="322"/>
      <c r="G56" s="322">
        <v>1817</v>
      </c>
      <c r="H56" s="322"/>
      <c r="I56" s="322"/>
      <c r="J56" s="322">
        <v>2006</v>
      </c>
      <c r="K56" s="322"/>
      <c r="L56" s="322"/>
      <c r="M56" s="322">
        <v>1328</v>
      </c>
      <c r="N56" s="371"/>
      <c r="O56" s="322">
        <v>847</v>
      </c>
      <c r="P56" s="371"/>
      <c r="Q56" s="358">
        <v>143</v>
      </c>
      <c r="R56" s="358"/>
      <c r="S56" s="358"/>
      <c r="T56" s="69">
        <v>1605</v>
      </c>
      <c r="U56" s="69">
        <v>2900</v>
      </c>
      <c r="V56" s="69">
        <v>3147</v>
      </c>
      <c r="W56" s="69">
        <v>4169</v>
      </c>
      <c r="X56" s="69">
        <v>1849</v>
      </c>
      <c r="Y56" s="69">
        <v>7098</v>
      </c>
      <c r="Z56" s="358">
        <v>1012</v>
      </c>
      <c r="AA56" s="358"/>
      <c r="AB56" s="358">
        <v>501</v>
      </c>
      <c r="AC56" s="358"/>
      <c r="AD56" s="358">
        <v>45</v>
      </c>
      <c r="AE56" s="358"/>
      <c r="AF56" s="69">
        <v>176</v>
      </c>
    </row>
    <row r="57" spans="1:31" ht="15" customHeight="1">
      <c r="A57" s="22"/>
      <c r="B57" s="65"/>
      <c r="C57" s="361"/>
      <c r="D57" s="362"/>
      <c r="E57" s="322"/>
      <c r="F57" s="322"/>
      <c r="G57" s="322"/>
      <c r="H57" s="322"/>
      <c r="I57" s="322"/>
      <c r="J57" s="322"/>
      <c r="K57" s="322"/>
      <c r="L57" s="322"/>
      <c r="M57" s="322"/>
      <c r="N57" s="287"/>
      <c r="O57" s="322"/>
      <c r="P57" s="287"/>
      <c r="Q57" s="358"/>
      <c r="R57" s="358"/>
      <c r="S57" s="358"/>
      <c r="Z57" s="358"/>
      <c r="AA57" s="358"/>
      <c r="AB57" s="358"/>
      <c r="AC57" s="358"/>
      <c r="AD57" s="358"/>
      <c r="AE57" s="358"/>
    </row>
    <row r="58" spans="1:32" ht="15" customHeight="1">
      <c r="A58" s="403" t="s">
        <v>552</v>
      </c>
      <c r="B58" s="370"/>
      <c r="C58" s="361">
        <f>SUM(E58:AF58)</f>
        <v>29640</v>
      </c>
      <c r="D58" s="363"/>
      <c r="E58" s="322">
        <v>95</v>
      </c>
      <c r="F58" s="371"/>
      <c r="G58" s="322">
        <v>1806</v>
      </c>
      <c r="H58" s="322"/>
      <c r="I58" s="322"/>
      <c r="J58" s="322">
        <v>2141</v>
      </c>
      <c r="K58" s="322"/>
      <c r="L58" s="322"/>
      <c r="M58" s="322">
        <v>1531</v>
      </c>
      <c r="N58" s="371"/>
      <c r="O58" s="322">
        <v>838</v>
      </c>
      <c r="P58" s="371"/>
      <c r="Q58" s="358">
        <v>199</v>
      </c>
      <c r="R58" s="358"/>
      <c r="S58" s="358"/>
      <c r="T58" s="69">
        <v>1658</v>
      </c>
      <c r="U58" s="69">
        <v>3142</v>
      </c>
      <c r="V58" s="69">
        <v>3170</v>
      </c>
      <c r="W58" s="69">
        <v>5403</v>
      </c>
      <c r="X58" s="69">
        <v>2220</v>
      </c>
      <c r="Y58" s="69">
        <v>5613</v>
      </c>
      <c r="Z58" s="358">
        <v>1184</v>
      </c>
      <c r="AA58" s="358"/>
      <c r="AB58" s="358">
        <v>408</v>
      </c>
      <c r="AC58" s="358"/>
      <c r="AD58" s="358">
        <v>41</v>
      </c>
      <c r="AE58" s="358"/>
      <c r="AF58" s="69">
        <v>191</v>
      </c>
    </row>
    <row r="59" spans="1:31" ht="15" customHeight="1">
      <c r="A59" s="81"/>
      <c r="B59" s="70"/>
      <c r="C59" s="361"/>
      <c r="D59" s="362"/>
      <c r="E59" s="322"/>
      <c r="F59" s="287"/>
      <c r="G59" s="322"/>
      <c r="H59" s="322"/>
      <c r="I59" s="322"/>
      <c r="J59" s="322"/>
      <c r="K59" s="322"/>
      <c r="L59" s="322"/>
      <c r="M59" s="322"/>
      <c r="N59" s="287"/>
      <c r="O59" s="322"/>
      <c r="P59" s="287"/>
      <c r="Q59" s="358"/>
      <c r="R59" s="358"/>
      <c r="S59" s="358"/>
      <c r="Z59" s="358"/>
      <c r="AA59" s="358"/>
      <c r="AB59" s="358"/>
      <c r="AC59" s="358"/>
      <c r="AD59" s="358"/>
      <c r="AE59" s="358"/>
    </row>
    <row r="60" spans="1:32" ht="15" customHeight="1">
      <c r="A60" s="403" t="s">
        <v>553</v>
      </c>
      <c r="B60" s="370"/>
      <c r="C60" s="361">
        <f>SUM(E60:AF60)</f>
        <v>29131</v>
      </c>
      <c r="D60" s="363"/>
      <c r="E60" s="322">
        <v>118</v>
      </c>
      <c r="F60" s="371"/>
      <c r="G60" s="322">
        <v>1729</v>
      </c>
      <c r="H60" s="322"/>
      <c r="I60" s="322"/>
      <c r="J60" s="322">
        <v>2237</v>
      </c>
      <c r="K60" s="322"/>
      <c r="L60" s="322"/>
      <c r="M60" s="322">
        <v>1561</v>
      </c>
      <c r="N60" s="371"/>
      <c r="O60" s="322">
        <v>842</v>
      </c>
      <c r="P60" s="371"/>
      <c r="Q60" s="358">
        <v>223</v>
      </c>
      <c r="R60" s="358"/>
      <c r="S60" s="358"/>
      <c r="T60" s="69">
        <v>1648</v>
      </c>
      <c r="U60" s="69">
        <v>3404</v>
      </c>
      <c r="V60" s="69">
        <v>3094</v>
      </c>
      <c r="W60" s="69">
        <v>5557</v>
      </c>
      <c r="X60" s="69">
        <v>1092</v>
      </c>
      <c r="Y60" s="69">
        <v>5758</v>
      </c>
      <c r="Z60" s="358">
        <v>1216</v>
      </c>
      <c r="AA60" s="358"/>
      <c r="AB60" s="358">
        <v>416</v>
      </c>
      <c r="AC60" s="358"/>
      <c r="AD60" s="358">
        <v>39</v>
      </c>
      <c r="AE60" s="358"/>
      <c r="AF60" s="69">
        <v>197</v>
      </c>
    </row>
    <row r="61" spans="1:31" ht="15" customHeight="1">
      <c r="A61" s="81"/>
      <c r="B61" s="70"/>
      <c r="C61" s="361"/>
      <c r="D61" s="362"/>
      <c r="E61" s="322"/>
      <c r="F61" s="287"/>
      <c r="G61" s="322"/>
      <c r="H61" s="322"/>
      <c r="I61" s="322"/>
      <c r="J61" s="322"/>
      <c r="K61" s="322"/>
      <c r="L61" s="322"/>
      <c r="M61" s="322"/>
      <c r="N61" s="287"/>
      <c r="O61" s="322"/>
      <c r="P61" s="287"/>
      <c r="Q61" s="358"/>
      <c r="R61" s="358"/>
      <c r="S61" s="358"/>
      <c r="Z61" s="358"/>
      <c r="AA61" s="358"/>
      <c r="AB61" s="358"/>
      <c r="AC61" s="358"/>
      <c r="AD61" s="358"/>
      <c r="AE61" s="358"/>
    </row>
    <row r="62" spans="1:32" ht="15" customHeight="1">
      <c r="A62" s="403" t="s">
        <v>554</v>
      </c>
      <c r="B62" s="370"/>
      <c r="C62" s="396">
        <f>SUM(E62:AF62)</f>
        <v>29542</v>
      </c>
      <c r="D62" s="388"/>
      <c r="E62" s="385">
        <v>95</v>
      </c>
      <c r="F62" s="385"/>
      <c r="G62" s="388">
        <v>1757</v>
      </c>
      <c r="H62" s="388"/>
      <c r="I62" s="388"/>
      <c r="J62" s="388">
        <v>2190</v>
      </c>
      <c r="K62" s="388"/>
      <c r="L62" s="388"/>
      <c r="M62" s="385">
        <v>1558</v>
      </c>
      <c r="N62" s="385"/>
      <c r="O62" s="385">
        <v>901</v>
      </c>
      <c r="P62" s="385"/>
      <c r="Q62" s="388">
        <v>135</v>
      </c>
      <c r="R62" s="388"/>
      <c r="S62" s="388"/>
      <c r="T62" s="151">
        <v>1649</v>
      </c>
      <c r="U62" s="151">
        <v>3269</v>
      </c>
      <c r="V62" s="151">
        <v>2508</v>
      </c>
      <c r="W62" s="151">
        <v>5033</v>
      </c>
      <c r="X62" s="151">
        <v>2519</v>
      </c>
      <c r="Y62" s="151">
        <v>6074</v>
      </c>
      <c r="Z62" s="388">
        <v>1164</v>
      </c>
      <c r="AA62" s="388"/>
      <c r="AB62" s="388">
        <v>470</v>
      </c>
      <c r="AC62" s="388"/>
      <c r="AD62" s="388">
        <v>33</v>
      </c>
      <c r="AE62" s="388"/>
      <c r="AF62" s="151">
        <v>187</v>
      </c>
    </row>
    <row r="63" spans="1:19" ht="14.25">
      <c r="A63" s="81"/>
      <c r="B63" s="70"/>
      <c r="C63" s="364"/>
      <c r="D63" s="360"/>
      <c r="E63" s="322"/>
      <c r="F63" s="360"/>
      <c r="G63" s="322"/>
      <c r="H63" s="322"/>
      <c r="I63" s="322"/>
      <c r="J63" s="358"/>
      <c r="K63" s="358"/>
      <c r="L63" s="358"/>
      <c r="M63" s="322"/>
      <c r="N63" s="360"/>
      <c r="O63" s="322"/>
      <c r="P63" s="360"/>
      <c r="Q63" s="358"/>
      <c r="R63" s="358"/>
      <c r="S63" s="358"/>
    </row>
    <row r="64" spans="1:32" ht="14.25">
      <c r="A64" s="399"/>
      <c r="B64" s="400"/>
      <c r="C64" s="365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</sheetData>
  <sheetProtection/>
  <mergeCells count="469">
    <mergeCell ref="A3:AF3"/>
    <mergeCell ref="A5:AF5"/>
    <mergeCell ref="A45:AF45"/>
    <mergeCell ref="AD56:AE56"/>
    <mergeCell ref="AD58:AE58"/>
    <mergeCell ref="AD60:AE60"/>
    <mergeCell ref="AB56:AC56"/>
    <mergeCell ref="AB58:AC58"/>
    <mergeCell ref="T49:T52"/>
    <mergeCell ref="W49:W52"/>
    <mergeCell ref="AD62:AE62"/>
    <mergeCell ref="AD61:AE61"/>
    <mergeCell ref="O62:P62"/>
    <mergeCell ref="Q61:S61"/>
    <mergeCell ref="Z60:AA60"/>
    <mergeCell ref="Z62:AA62"/>
    <mergeCell ref="Z61:AA61"/>
    <mergeCell ref="AB60:AC60"/>
    <mergeCell ref="AB62:AC62"/>
    <mergeCell ref="AB61:AC61"/>
    <mergeCell ref="J62:L62"/>
    <mergeCell ref="M56:N56"/>
    <mergeCell ref="M58:N58"/>
    <mergeCell ref="M62:N62"/>
    <mergeCell ref="M61:N61"/>
    <mergeCell ref="Q62:S62"/>
    <mergeCell ref="Q56:S56"/>
    <mergeCell ref="Q58:S58"/>
    <mergeCell ref="O56:P56"/>
    <mergeCell ref="O58:P58"/>
    <mergeCell ref="O49:P52"/>
    <mergeCell ref="Q49:S52"/>
    <mergeCell ref="J58:L58"/>
    <mergeCell ref="J60:L60"/>
    <mergeCell ref="O60:P60"/>
    <mergeCell ref="O54:P54"/>
    <mergeCell ref="G62:I62"/>
    <mergeCell ref="E58:F58"/>
    <mergeCell ref="G61:I61"/>
    <mergeCell ref="J56:L56"/>
    <mergeCell ref="AF47:AF52"/>
    <mergeCell ref="E47:Y48"/>
    <mergeCell ref="X49:X52"/>
    <mergeCell ref="Y49:Y52"/>
    <mergeCell ref="Z47:AA52"/>
    <mergeCell ref="V49:V52"/>
    <mergeCell ref="G49:I52"/>
    <mergeCell ref="J49:L52"/>
    <mergeCell ref="M49:N52"/>
    <mergeCell ref="E49:F52"/>
    <mergeCell ref="Q54:S54"/>
    <mergeCell ref="E62:F62"/>
    <mergeCell ref="E56:F56"/>
    <mergeCell ref="G56:I56"/>
    <mergeCell ref="G58:I58"/>
    <mergeCell ref="G60:I60"/>
    <mergeCell ref="A56:B56"/>
    <mergeCell ref="C56:D56"/>
    <mergeCell ref="C58:D58"/>
    <mergeCell ref="C62:D62"/>
    <mergeCell ref="A58:B58"/>
    <mergeCell ref="U49:U52"/>
    <mergeCell ref="C60:D60"/>
    <mergeCell ref="E60:F60"/>
    <mergeCell ref="M60:N60"/>
    <mergeCell ref="Q60:S60"/>
    <mergeCell ref="D17:E17"/>
    <mergeCell ref="D18:E18"/>
    <mergeCell ref="D19:E19"/>
    <mergeCell ref="D22:E22"/>
    <mergeCell ref="D20:E20"/>
    <mergeCell ref="A64:B64"/>
    <mergeCell ref="C47:D52"/>
    <mergeCell ref="A60:B60"/>
    <mergeCell ref="A62:B62"/>
    <mergeCell ref="A47:B52"/>
    <mergeCell ref="A35:C35"/>
    <mergeCell ref="A36:C36"/>
    <mergeCell ref="A37:C37"/>
    <mergeCell ref="A38:C38"/>
    <mergeCell ref="A17:C17"/>
    <mergeCell ref="A20:C20"/>
    <mergeCell ref="A19:C19"/>
    <mergeCell ref="Y13:Z13"/>
    <mergeCell ref="Y14:Z14"/>
    <mergeCell ref="Y15:Z15"/>
    <mergeCell ref="A16:C16"/>
    <mergeCell ref="D16:E16"/>
    <mergeCell ref="A13:C13"/>
    <mergeCell ref="A14:C14"/>
    <mergeCell ref="A15:C15"/>
    <mergeCell ref="R16:S16"/>
    <mergeCell ref="Y16:Z16"/>
    <mergeCell ref="AE13:AF13"/>
    <mergeCell ref="AE14:AF14"/>
    <mergeCell ref="AE15:AF15"/>
    <mergeCell ref="AC13:AD13"/>
    <mergeCell ref="AC14:AD14"/>
    <mergeCell ref="AC15:AD15"/>
    <mergeCell ref="W9:W10"/>
    <mergeCell ref="L7:AF8"/>
    <mergeCell ref="Y9:Z10"/>
    <mergeCell ref="AA9:AB10"/>
    <mergeCell ref="AC9:AD10"/>
    <mergeCell ref="X9:X10"/>
    <mergeCell ref="AE9:AF10"/>
    <mergeCell ref="R9:S10"/>
    <mergeCell ref="U9:U10"/>
    <mergeCell ref="V9:V10"/>
    <mergeCell ref="I7:K10"/>
    <mergeCell ref="I12:K12"/>
    <mergeCell ref="L12:M12"/>
    <mergeCell ref="T9:T10"/>
    <mergeCell ref="P12:Q12"/>
    <mergeCell ref="L9:M10"/>
    <mergeCell ref="N9:O10"/>
    <mergeCell ref="P9:Q10"/>
    <mergeCell ref="N12:O12"/>
    <mergeCell ref="L20:M20"/>
    <mergeCell ref="D27:E27"/>
    <mergeCell ref="F22:H22"/>
    <mergeCell ref="F23:H23"/>
    <mergeCell ref="F24:H24"/>
    <mergeCell ref="F25:H25"/>
    <mergeCell ref="F26:H26"/>
    <mergeCell ref="F27:H27"/>
    <mergeCell ref="D23:E23"/>
    <mergeCell ref="D21:E21"/>
    <mergeCell ref="D24:E24"/>
    <mergeCell ref="D25:E25"/>
    <mergeCell ref="D28:E28"/>
    <mergeCell ref="F20:H20"/>
    <mergeCell ref="I20:K20"/>
    <mergeCell ref="F28:H28"/>
    <mergeCell ref="I26:K26"/>
    <mergeCell ref="I27:K27"/>
    <mergeCell ref="I28:K28"/>
    <mergeCell ref="I22:K22"/>
    <mergeCell ref="F19:H19"/>
    <mergeCell ref="D33:E33"/>
    <mergeCell ref="D34:E34"/>
    <mergeCell ref="D35:E35"/>
    <mergeCell ref="D36:E36"/>
    <mergeCell ref="D29:E29"/>
    <mergeCell ref="D30:E30"/>
    <mergeCell ref="D31:E31"/>
    <mergeCell ref="D32:E32"/>
    <mergeCell ref="D26:E26"/>
    <mergeCell ref="F31:H31"/>
    <mergeCell ref="F32:H32"/>
    <mergeCell ref="D37:E37"/>
    <mergeCell ref="D38:E38"/>
    <mergeCell ref="F13:H13"/>
    <mergeCell ref="F14:H14"/>
    <mergeCell ref="F15:H15"/>
    <mergeCell ref="F16:H16"/>
    <mergeCell ref="F17:H17"/>
    <mergeCell ref="F18:H18"/>
    <mergeCell ref="F38:H38"/>
    <mergeCell ref="I13:K13"/>
    <mergeCell ref="I14:K14"/>
    <mergeCell ref="I15:K15"/>
    <mergeCell ref="I16:K16"/>
    <mergeCell ref="I17:K17"/>
    <mergeCell ref="I18:K18"/>
    <mergeCell ref="I19:K19"/>
    <mergeCell ref="F33:H33"/>
    <mergeCell ref="F34:H34"/>
    <mergeCell ref="I23:K23"/>
    <mergeCell ref="I24:K24"/>
    <mergeCell ref="I25:K25"/>
    <mergeCell ref="I33:K33"/>
    <mergeCell ref="F37:H37"/>
    <mergeCell ref="F35:H35"/>
    <mergeCell ref="F36:H36"/>
    <mergeCell ref="F29:H29"/>
    <mergeCell ref="F30:H30"/>
    <mergeCell ref="I35:K35"/>
    <mergeCell ref="I36:K36"/>
    <mergeCell ref="I29:K29"/>
    <mergeCell ref="I30:K30"/>
    <mergeCell ref="I31:K31"/>
    <mergeCell ref="I32:K32"/>
    <mergeCell ref="I34:K34"/>
    <mergeCell ref="L21:M21"/>
    <mergeCell ref="I37:K37"/>
    <mergeCell ref="I38:K38"/>
    <mergeCell ref="L13:M13"/>
    <mergeCell ref="L14:M14"/>
    <mergeCell ref="L15:M15"/>
    <mergeCell ref="L16:M16"/>
    <mergeCell ref="L17:M17"/>
    <mergeCell ref="L18:M18"/>
    <mergeCell ref="L19:M19"/>
    <mergeCell ref="L27:M27"/>
    <mergeCell ref="L28:M28"/>
    <mergeCell ref="L29:M29"/>
    <mergeCell ref="L30:M30"/>
    <mergeCell ref="L31:M31"/>
    <mergeCell ref="L22:M22"/>
    <mergeCell ref="L23:M23"/>
    <mergeCell ref="L24:M24"/>
    <mergeCell ref="P13:Q13"/>
    <mergeCell ref="N14:O14"/>
    <mergeCell ref="P14:Q14"/>
    <mergeCell ref="N15:O15"/>
    <mergeCell ref="P15:Q15"/>
    <mergeCell ref="N16:O16"/>
    <mergeCell ref="P16:Q16"/>
    <mergeCell ref="L37:M37"/>
    <mergeCell ref="L34:M34"/>
    <mergeCell ref="L35:M35"/>
    <mergeCell ref="L36:M36"/>
    <mergeCell ref="L38:M38"/>
    <mergeCell ref="N13:O13"/>
    <mergeCell ref="L33:M33"/>
    <mergeCell ref="L32:M32"/>
    <mergeCell ref="L25:M25"/>
    <mergeCell ref="L26:M26"/>
    <mergeCell ref="P22:Q22"/>
    <mergeCell ref="R22:S22"/>
    <mergeCell ref="N21:O21"/>
    <mergeCell ref="P21:Q21"/>
    <mergeCell ref="R21:S21"/>
    <mergeCell ref="N22:O22"/>
    <mergeCell ref="P23:Q23"/>
    <mergeCell ref="R23:S23"/>
    <mergeCell ref="N24:O24"/>
    <mergeCell ref="P24:Q24"/>
    <mergeCell ref="R24:S24"/>
    <mergeCell ref="N25:O25"/>
    <mergeCell ref="N23:O23"/>
    <mergeCell ref="R25:S25"/>
    <mergeCell ref="N28:O28"/>
    <mergeCell ref="P28:Q28"/>
    <mergeCell ref="R28:S28"/>
    <mergeCell ref="N26:O26"/>
    <mergeCell ref="P26:Q26"/>
    <mergeCell ref="R26:S26"/>
    <mergeCell ref="N27:O27"/>
    <mergeCell ref="N35:O35"/>
    <mergeCell ref="N37:O37"/>
    <mergeCell ref="P37:Q37"/>
    <mergeCell ref="R37:S37"/>
    <mergeCell ref="N32:O32"/>
    <mergeCell ref="P32:Q32"/>
    <mergeCell ref="R32:S32"/>
    <mergeCell ref="N33:O33"/>
    <mergeCell ref="P34:Q34"/>
    <mergeCell ref="R34:S34"/>
    <mergeCell ref="AA13:AB13"/>
    <mergeCell ref="AA14:AB14"/>
    <mergeCell ref="AA15:AB15"/>
    <mergeCell ref="AA16:AB16"/>
    <mergeCell ref="N38:O38"/>
    <mergeCell ref="P38:Q38"/>
    <mergeCell ref="R38:S38"/>
    <mergeCell ref="P35:Q35"/>
    <mergeCell ref="R35:S35"/>
    <mergeCell ref="N36:O36"/>
    <mergeCell ref="AA20:AB20"/>
    <mergeCell ref="AA22:AB22"/>
    <mergeCell ref="AA23:AB23"/>
    <mergeCell ref="AA21:AB21"/>
    <mergeCell ref="AA17:AB17"/>
    <mergeCell ref="AA18:AB18"/>
    <mergeCell ref="AA19:AB19"/>
    <mergeCell ref="AC16:AD16"/>
    <mergeCell ref="AE16:AF16"/>
    <mergeCell ref="AD54:AE54"/>
    <mergeCell ref="AA35:AB35"/>
    <mergeCell ref="AA28:AB28"/>
    <mergeCell ref="AA29:AB29"/>
    <mergeCell ref="AA30:AB30"/>
    <mergeCell ref="AA31:AB31"/>
    <mergeCell ref="AA24:AB24"/>
    <mergeCell ref="AA25:AB25"/>
    <mergeCell ref="AE17:AF17"/>
    <mergeCell ref="AE18:AF18"/>
    <mergeCell ref="AC19:AD19"/>
    <mergeCell ref="AE19:AF19"/>
    <mergeCell ref="AC18:AD18"/>
    <mergeCell ref="AC17:AD17"/>
    <mergeCell ref="AE23:AF23"/>
    <mergeCell ref="AC24:AD24"/>
    <mergeCell ref="AE24:AF24"/>
    <mergeCell ref="AC20:AD20"/>
    <mergeCell ref="AE20:AF20"/>
    <mergeCell ref="AE22:AF22"/>
    <mergeCell ref="AC22:AD22"/>
    <mergeCell ref="AC21:AD21"/>
    <mergeCell ref="AE21:AF21"/>
    <mergeCell ref="AC23:AD23"/>
    <mergeCell ref="AE28:AF28"/>
    <mergeCell ref="AC29:AD29"/>
    <mergeCell ref="AE29:AF29"/>
    <mergeCell ref="AE25:AF25"/>
    <mergeCell ref="AC26:AD26"/>
    <mergeCell ref="AE26:AF26"/>
    <mergeCell ref="AC27:AD27"/>
    <mergeCell ref="AE27:AF27"/>
    <mergeCell ref="AC25:AD25"/>
    <mergeCell ref="AC36:AD36"/>
    <mergeCell ref="AE36:AF36"/>
    <mergeCell ref="AC37:AD37"/>
    <mergeCell ref="AE37:AF37"/>
    <mergeCell ref="AE35:AF35"/>
    <mergeCell ref="AE32:AF32"/>
    <mergeCell ref="AC33:AD33"/>
    <mergeCell ref="AE33:AF33"/>
    <mergeCell ref="AC34:AD34"/>
    <mergeCell ref="AE34:AF34"/>
    <mergeCell ref="AC38:AD38"/>
    <mergeCell ref="AC32:AD32"/>
    <mergeCell ref="AC28:AD28"/>
    <mergeCell ref="AC35:AD35"/>
    <mergeCell ref="AC30:AD30"/>
    <mergeCell ref="AB47:AC52"/>
    <mergeCell ref="AD47:AE52"/>
    <mergeCell ref="AA33:AB33"/>
    <mergeCell ref="AA34:AB34"/>
    <mergeCell ref="AE38:AF38"/>
    <mergeCell ref="AA38:AB38"/>
    <mergeCell ref="Y25:Z25"/>
    <mergeCell ref="Y26:Z26"/>
    <mergeCell ref="Y37:Z37"/>
    <mergeCell ref="Y27:Z27"/>
    <mergeCell ref="Y28:Z28"/>
    <mergeCell ref="Y29:Z29"/>
    <mergeCell ref="Y31:Z31"/>
    <mergeCell ref="Y32:Z32"/>
    <mergeCell ref="Y35:Z35"/>
    <mergeCell ref="Y38:Z38"/>
    <mergeCell ref="Y33:Z33"/>
    <mergeCell ref="Y34:Z34"/>
    <mergeCell ref="P36:Q36"/>
    <mergeCell ref="R36:S36"/>
    <mergeCell ref="P33:Q33"/>
    <mergeCell ref="R33:S33"/>
    <mergeCell ref="D13:E13"/>
    <mergeCell ref="D14:E14"/>
    <mergeCell ref="R13:S13"/>
    <mergeCell ref="Y21:Z21"/>
    <mergeCell ref="N18:O18"/>
    <mergeCell ref="P18:Q18"/>
    <mergeCell ref="R18:S18"/>
    <mergeCell ref="N19:O19"/>
    <mergeCell ref="P19:Q19"/>
    <mergeCell ref="R19:S19"/>
    <mergeCell ref="P20:Q20"/>
    <mergeCell ref="R20:S20"/>
    <mergeCell ref="Y20:Z20"/>
    <mergeCell ref="Y17:Z17"/>
    <mergeCell ref="D15:E15"/>
    <mergeCell ref="R14:S14"/>
    <mergeCell ref="R15:S15"/>
    <mergeCell ref="N17:O17"/>
    <mergeCell ref="P17:Q17"/>
    <mergeCell ref="R17:S17"/>
    <mergeCell ref="N30:O30"/>
    <mergeCell ref="P31:Q31"/>
    <mergeCell ref="R31:S31"/>
    <mergeCell ref="P29:Q29"/>
    <mergeCell ref="P25:Q25"/>
    <mergeCell ref="R29:S29"/>
    <mergeCell ref="P30:Q30"/>
    <mergeCell ref="R30:S30"/>
    <mergeCell ref="P27:Q27"/>
    <mergeCell ref="R27:S27"/>
    <mergeCell ref="A7:C10"/>
    <mergeCell ref="D7:E10"/>
    <mergeCell ref="F7:H10"/>
    <mergeCell ref="A12:C12"/>
    <mergeCell ref="D12:E12"/>
    <mergeCell ref="F12:H12"/>
    <mergeCell ref="N20:O20"/>
    <mergeCell ref="A54:B54"/>
    <mergeCell ref="C54:D54"/>
    <mergeCell ref="E54:F54"/>
    <mergeCell ref="G54:I54"/>
    <mergeCell ref="J54:L54"/>
    <mergeCell ref="M54:N54"/>
    <mergeCell ref="N34:O34"/>
    <mergeCell ref="N31:O31"/>
    <mergeCell ref="N29:O29"/>
    <mergeCell ref="AA32:AB32"/>
    <mergeCell ref="Y24:Z24"/>
    <mergeCell ref="Y18:Z18"/>
    <mergeCell ref="AE12:AF12"/>
    <mergeCell ref="Y19:Z19"/>
    <mergeCell ref="AE30:AF30"/>
    <mergeCell ref="AC31:AD31"/>
    <mergeCell ref="AE31:AF31"/>
    <mergeCell ref="AA12:AB12"/>
    <mergeCell ref="Y23:Z23"/>
    <mergeCell ref="AC12:AD12"/>
    <mergeCell ref="R12:S12"/>
    <mergeCell ref="Y12:Z12"/>
    <mergeCell ref="Y22:Z22"/>
    <mergeCell ref="AA37:AB37"/>
    <mergeCell ref="AA36:AB36"/>
    <mergeCell ref="Y36:Z36"/>
    <mergeCell ref="AA26:AB26"/>
    <mergeCell ref="AA27:AB27"/>
    <mergeCell ref="Y30:Z30"/>
    <mergeCell ref="Z53:AA53"/>
    <mergeCell ref="Z55:AA55"/>
    <mergeCell ref="Z57:AA57"/>
    <mergeCell ref="Z59:AA59"/>
    <mergeCell ref="Z54:AA54"/>
    <mergeCell ref="Z56:AA56"/>
    <mergeCell ref="Z58:AA58"/>
    <mergeCell ref="AH46:AI46"/>
    <mergeCell ref="AB55:AC55"/>
    <mergeCell ref="AB57:AC57"/>
    <mergeCell ref="AB59:AC59"/>
    <mergeCell ref="AD55:AE55"/>
    <mergeCell ref="AD57:AE57"/>
    <mergeCell ref="AD59:AE59"/>
    <mergeCell ref="AB53:AC53"/>
    <mergeCell ref="AD53:AE53"/>
    <mergeCell ref="AB54:AC54"/>
    <mergeCell ref="C63:D63"/>
    <mergeCell ref="C64:D64"/>
    <mergeCell ref="E53:F53"/>
    <mergeCell ref="E55:F55"/>
    <mergeCell ref="E57:F57"/>
    <mergeCell ref="E59:F59"/>
    <mergeCell ref="E61:F61"/>
    <mergeCell ref="E63:F63"/>
    <mergeCell ref="E64:F64"/>
    <mergeCell ref="C53:D53"/>
    <mergeCell ref="G55:I55"/>
    <mergeCell ref="G57:I57"/>
    <mergeCell ref="G59:I59"/>
    <mergeCell ref="C61:D61"/>
    <mergeCell ref="C55:D55"/>
    <mergeCell ref="C57:D57"/>
    <mergeCell ref="C59:D59"/>
    <mergeCell ref="G63:I63"/>
    <mergeCell ref="G64:I64"/>
    <mergeCell ref="J53:L53"/>
    <mergeCell ref="J55:L55"/>
    <mergeCell ref="J57:L57"/>
    <mergeCell ref="J59:L59"/>
    <mergeCell ref="J61:L61"/>
    <mergeCell ref="J63:L63"/>
    <mergeCell ref="J64:L64"/>
    <mergeCell ref="G53:I53"/>
    <mergeCell ref="O63:P63"/>
    <mergeCell ref="O64:P64"/>
    <mergeCell ref="M53:N53"/>
    <mergeCell ref="M55:N55"/>
    <mergeCell ref="M57:N57"/>
    <mergeCell ref="M59:N59"/>
    <mergeCell ref="O55:P55"/>
    <mergeCell ref="O57:P57"/>
    <mergeCell ref="O59:P59"/>
    <mergeCell ref="O61:P61"/>
    <mergeCell ref="Q63:S63"/>
    <mergeCell ref="Q64:S64"/>
    <mergeCell ref="F11:H11"/>
    <mergeCell ref="Q53:S53"/>
    <mergeCell ref="Q55:S55"/>
    <mergeCell ref="Q57:S57"/>
    <mergeCell ref="Q59:S59"/>
    <mergeCell ref="M63:N63"/>
    <mergeCell ref="M64:N64"/>
    <mergeCell ref="O53:P53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/>
  <cols>
    <col min="1" max="1" width="29.09765625" style="1" customWidth="1"/>
    <col min="2" max="20" width="12.59765625" style="1" customWidth="1"/>
    <col min="21" max="16384" width="10.59765625" style="1" customWidth="1"/>
  </cols>
  <sheetData>
    <row r="1" spans="1:20" s="17" customFormat="1" ht="17.25" customHeight="1">
      <c r="A1" s="149" t="s">
        <v>619</v>
      </c>
      <c r="T1" s="3" t="s">
        <v>620</v>
      </c>
    </row>
    <row r="2" spans="1:20" s="17" customFormat="1" ht="17.25" customHeight="1">
      <c r="A2" s="149"/>
      <c r="T2" s="3"/>
    </row>
    <row r="3" spans="1:20" s="88" customFormat="1" ht="18" customHeight="1">
      <c r="A3" s="415" t="s">
        <v>561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7.25" customHeight="1" thickBot="1">
      <c r="A4" s="145"/>
      <c r="B4" s="21"/>
      <c r="C4" s="21"/>
      <c r="D4" s="21"/>
      <c r="E4" s="21"/>
      <c r="F4" s="56"/>
      <c r="G4" s="56"/>
      <c r="H4" s="56"/>
      <c r="I4" s="56"/>
      <c r="J4" s="56"/>
      <c r="K4" s="56"/>
      <c r="L4" s="56"/>
      <c r="M4" s="56"/>
      <c r="N4" s="57"/>
      <c r="O4" s="56"/>
      <c r="P4" s="56"/>
      <c r="Q4" s="57"/>
      <c r="R4" s="58"/>
      <c r="S4" s="58"/>
      <c r="T4" s="58" t="s">
        <v>99</v>
      </c>
    </row>
    <row r="5" spans="1:20" ht="17.25" customHeight="1">
      <c r="A5" s="421" t="s">
        <v>100</v>
      </c>
      <c r="B5" s="424" t="s">
        <v>97</v>
      </c>
      <c r="C5" s="425"/>
      <c r="D5" s="426"/>
      <c r="E5" s="430" t="s">
        <v>200</v>
      </c>
      <c r="F5" s="432" t="s">
        <v>201</v>
      </c>
      <c r="G5" s="433"/>
      <c r="H5" s="434"/>
      <c r="I5" s="416" t="s">
        <v>202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</row>
    <row r="6" spans="1:21" ht="17.25" customHeight="1">
      <c r="A6" s="422"/>
      <c r="B6" s="427"/>
      <c r="C6" s="428"/>
      <c r="D6" s="429"/>
      <c r="E6" s="431"/>
      <c r="F6" s="435"/>
      <c r="G6" s="428"/>
      <c r="H6" s="429"/>
      <c r="I6" s="418" t="s">
        <v>525</v>
      </c>
      <c r="J6" s="419"/>
      <c r="K6" s="420"/>
      <c r="L6" s="418" t="s">
        <v>524</v>
      </c>
      <c r="M6" s="419"/>
      <c r="N6" s="420"/>
      <c r="O6" s="418" t="s">
        <v>235</v>
      </c>
      <c r="P6" s="419"/>
      <c r="Q6" s="420"/>
      <c r="R6" s="418" t="s">
        <v>98</v>
      </c>
      <c r="S6" s="419"/>
      <c r="T6" s="419"/>
      <c r="U6" s="5"/>
    </row>
    <row r="7" spans="1:20" ht="17.25" customHeight="1">
      <c r="A7" s="423"/>
      <c r="B7" s="19" t="s">
        <v>203</v>
      </c>
      <c r="C7" s="19" t="s">
        <v>204</v>
      </c>
      <c r="D7" s="19" t="s">
        <v>205</v>
      </c>
      <c r="E7" s="31" t="s">
        <v>205</v>
      </c>
      <c r="F7" s="19" t="s">
        <v>203</v>
      </c>
      <c r="G7" s="19" t="s">
        <v>204</v>
      </c>
      <c r="H7" s="19" t="s">
        <v>205</v>
      </c>
      <c r="I7" s="19" t="s">
        <v>203</v>
      </c>
      <c r="J7" s="19" t="s">
        <v>204</v>
      </c>
      <c r="K7" s="19" t="s">
        <v>205</v>
      </c>
      <c r="L7" s="19" t="s">
        <v>203</v>
      </c>
      <c r="M7" s="19" t="s">
        <v>204</v>
      </c>
      <c r="N7" s="19" t="s">
        <v>205</v>
      </c>
      <c r="O7" s="19" t="s">
        <v>203</v>
      </c>
      <c r="P7" s="19" t="s">
        <v>204</v>
      </c>
      <c r="Q7" s="19" t="s">
        <v>205</v>
      </c>
      <c r="R7" s="19" t="s">
        <v>203</v>
      </c>
      <c r="S7" s="19" t="s">
        <v>204</v>
      </c>
      <c r="T7" s="29" t="s">
        <v>205</v>
      </c>
    </row>
    <row r="8" spans="1:20" ht="17.25" customHeight="1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7.25" customHeight="1">
      <c r="A9" s="127" t="s">
        <v>559</v>
      </c>
      <c r="B9" s="7">
        <v>8638</v>
      </c>
      <c r="C9" s="7">
        <v>434675</v>
      </c>
      <c r="D9" s="7">
        <v>132804</v>
      </c>
      <c r="E9" s="7">
        <v>55</v>
      </c>
      <c r="F9" s="7">
        <v>108</v>
      </c>
      <c r="G9" s="7">
        <v>3559</v>
      </c>
      <c r="H9" s="7">
        <v>86</v>
      </c>
      <c r="I9" s="7">
        <v>6724</v>
      </c>
      <c r="J9" s="7">
        <v>245572</v>
      </c>
      <c r="K9" s="7">
        <v>6883</v>
      </c>
      <c r="L9" s="7">
        <v>1272</v>
      </c>
      <c r="M9" s="7">
        <v>58731</v>
      </c>
      <c r="N9" s="7">
        <v>5028</v>
      </c>
      <c r="O9" s="7">
        <v>237</v>
      </c>
      <c r="P9" s="7">
        <v>18619</v>
      </c>
      <c r="Q9" s="7">
        <v>3529</v>
      </c>
      <c r="R9" s="7">
        <v>85</v>
      </c>
      <c r="S9" s="7">
        <v>9388</v>
      </c>
      <c r="T9" s="7">
        <v>7675</v>
      </c>
    </row>
    <row r="10" spans="1:20" ht="17.25" customHeight="1">
      <c r="A10" s="167" t="s">
        <v>551</v>
      </c>
      <c r="B10" s="7">
        <v>8331</v>
      </c>
      <c r="C10" s="7">
        <v>302529</v>
      </c>
      <c r="D10" s="7">
        <v>138703</v>
      </c>
      <c r="E10" s="7">
        <v>51</v>
      </c>
      <c r="F10" s="7">
        <v>98</v>
      </c>
      <c r="G10" s="7">
        <v>1998</v>
      </c>
      <c r="H10" s="7">
        <v>82</v>
      </c>
      <c r="I10" s="7">
        <v>6042</v>
      </c>
      <c r="J10" s="7">
        <v>178892</v>
      </c>
      <c r="K10" s="7">
        <v>7320</v>
      </c>
      <c r="L10" s="7">
        <v>1210</v>
      </c>
      <c r="M10" s="7">
        <v>57189</v>
      </c>
      <c r="N10" s="7">
        <v>5580</v>
      </c>
      <c r="O10" s="7">
        <v>245</v>
      </c>
      <c r="P10" s="7">
        <v>17827</v>
      </c>
      <c r="Q10" s="7">
        <v>3644</v>
      </c>
      <c r="R10" s="7">
        <v>88</v>
      </c>
      <c r="S10" s="7">
        <v>8075</v>
      </c>
      <c r="T10" s="7">
        <v>6762</v>
      </c>
    </row>
    <row r="11" spans="1:20" ht="17.25" customHeight="1">
      <c r="A11" s="167" t="s">
        <v>552</v>
      </c>
      <c r="B11" s="7">
        <v>8577</v>
      </c>
      <c r="C11" s="7">
        <v>313253</v>
      </c>
      <c r="D11" s="7">
        <v>129441</v>
      </c>
      <c r="E11" s="7">
        <v>26</v>
      </c>
      <c r="F11" s="7">
        <v>61</v>
      </c>
      <c r="G11" s="7">
        <v>871</v>
      </c>
      <c r="H11" s="7">
        <v>35</v>
      </c>
      <c r="I11" s="7">
        <v>6162</v>
      </c>
      <c r="J11" s="7">
        <v>181598</v>
      </c>
      <c r="K11" s="7">
        <v>6374</v>
      </c>
      <c r="L11" s="7">
        <v>1350</v>
      </c>
      <c r="M11" s="7">
        <v>61888</v>
      </c>
      <c r="N11" s="7">
        <v>5087</v>
      </c>
      <c r="O11" s="7">
        <v>295</v>
      </c>
      <c r="P11" s="7">
        <v>22026</v>
      </c>
      <c r="Q11" s="7">
        <v>4594</v>
      </c>
      <c r="R11" s="7">
        <v>90</v>
      </c>
      <c r="S11" s="7">
        <v>11039</v>
      </c>
      <c r="T11" s="7">
        <v>8782</v>
      </c>
    </row>
    <row r="12" spans="1:20" ht="17.25" customHeight="1">
      <c r="A12" s="167" t="s">
        <v>553</v>
      </c>
      <c r="B12" s="7">
        <v>8394</v>
      </c>
      <c r="C12" s="7">
        <v>312902</v>
      </c>
      <c r="D12" s="7">
        <v>141924</v>
      </c>
      <c r="E12" s="7">
        <v>27</v>
      </c>
      <c r="F12" s="7">
        <v>83</v>
      </c>
      <c r="G12" s="7">
        <v>413</v>
      </c>
      <c r="H12" s="7">
        <v>38</v>
      </c>
      <c r="I12" s="7">
        <v>5867</v>
      </c>
      <c r="J12" s="7">
        <v>181466</v>
      </c>
      <c r="K12" s="7">
        <v>6716</v>
      </c>
      <c r="L12" s="7">
        <v>1390</v>
      </c>
      <c r="M12" s="7">
        <v>60457</v>
      </c>
      <c r="N12" s="7">
        <v>5009</v>
      </c>
      <c r="O12" s="7">
        <v>325</v>
      </c>
      <c r="P12" s="7">
        <v>21317</v>
      </c>
      <c r="Q12" s="7">
        <v>5270</v>
      </c>
      <c r="R12" s="7">
        <v>90</v>
      </c>
      <c r="S12" s="7">
        <v>9927</v>
      </c>
      <c r="T12" s="7">
        <v>6657</v>
      </c>
    </row>
    <row r="13" spans="1:20" ht="17.25" customHeight="1">
      <c r="A13" s="167" t="s">
        <v>554</v>
      </c>
      <c r="B13" s="171">
        <v>8092</v>
      </c>
      <c r="C13" s="171">
        <v>309831</v>
      </c>
      <c r="D13" s="171">
        <v>136304</v>
      </c>
      <c r="E13" s="171">
        <v>14</v>
      </c>
      <c r="F13" s="171">
        <v>40</v>
      </c>
      <c r="G13" s="171">
        <v>465</v>
      </c>
      <c r="H13" s="171">
        <v>9</v>
      </c>
      <c r="I13" s="171">
        <v>5644</v>
      </c>
      <c r="J13" s="171">
        <v>174168</v>
      </c>
      <c r="K13" s="171">
        <v>5433</v>
      </c>
      <c r="L13" s="171">
        <v>1371</v>
      </c>
      <c r="M13" s="171">
        <v>63684</v>
      </c>
      <c r="N13" s="171">
        <v>5053</v>
      </c>
      <c r="O13" s="171">
        <v>300</v>
      </c>
      <c r="P13" s="171">
        <v>25435</v>
      </c>
      <c r="Q13" s="171">
        <v>4692</v>
      </c>
      <c r="R13" s="171">
        <v>88</v>
      </c>
      <c r="S13" s="171">
        <v>11788</v>
      </c>
      <c r="T13" s="171">
        <v>7256</v>
      </c>
    </row>
    <row r="14" spans="2:20" ht="17.25" customHeight="1">
      <c r="B14" s="170"/>
      <c r="C14" s="33"/>
      <c r="D14" s="33"/>
      <c r="E14" s="156"/>
      <c r="F14" s="156"/>
      <c r="G14" s="156"/>
      <c r="H14" s="156"/>
      <c r="I14" s="156"/>
      <c r="J14" s="156"/>
      <c r="K14" s="33"/>
      <c r="L14" s="156"/>
      <c r="M14" s="156"/>
      <c r="N14" s="33"/>
      <c r="O14" s="156"/>
      <c r="P14" s="156"/>
      <c r="Q14" s="33"/>
      <c r="R14" s="156"/>
      <c r="S14" s="156"/>
      <c r="T14" s="33"/>
    </row>
    <row r="15" spans="1:20" ht="17.25" customHeight="1">
      <c r="A15" s="169"/>
      <c r="B15" s="156"/>
      <c r="C15" s="33"/>
      <c r="D15" s="33"/>
      <c r="E15" s="156"/>
      <c r="F15" s="156"/>
      <c r="G15" s="156"/>
      <c r="H15" s="156"/>
      <c r="I15" s="156"/>
      <c r="J15" s="156"/>
      <c r="K15" s="33"/>
      <c r="L15" s="156"/>
      <c r="M15" s="156"/>
      <c r="N15" s="33"/>
      <c r="O15" s="156"/>
      <c r="P15" s="156"/>
      <c r="Q15" s="33"/>
      <c r="R15" s="156"/>
      <c r="S15" s="156"/>
      <c r="T15" s="33"/>
    </row>
    <row r="16" spans="1:20" ht="17.25" customHeight="1">
      <c r="A16" s="168" t="s">
        <v>70</v>
      </c>
      <c r="B16" s="34"/>
      <c r="C16" s="44"/>
      <c r="D16" s="4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7.25" customHeight="1">
      <c r="A17" s="50" t="s">
        <v>71</v>
      </c>
      <c r="B17" s="34" t="s">
        <v>606</v>
      </c>
      <c r="C17" s="35">
        <v>309</v>
      </c>
      <c r="D17" s="35">
        <v>1654</v>
      </c>
      <c r="E17" s="224" t="s">
        <v>657</v>
      </c>
      <c r="F17" s="224" t="s">
        <v>657</v>
      </c>
      <c r="G17" s="224" t="s">
        <v>657</v>
      </c>
      <c r="H17" s="224" t="s">
        <v>657</v>
      </c>
      <c r="I17" s="224" t="s">
        <v>657</v>
      </c>
      <c r="J17" s="224" t="s">
        <v>657</v>
      </c>
      <c r="K17" s="224" t="s">
        <v>657</v>
      </c>
      <c r="L17" s="224" t="s">
        <v>657</v>
      </c>
      <c r="M17" s="224" t="s">
        <v>657</v>
      </c>
      <c r="N17" s="224" t="s">
        <v>657</v>
      </c>
      <c r="O17" s="224" t="s">
        <v>657</v>
      </c>
      <c r="P17" s="224" t="s">
        <v>657</v>
      </c>
      <c r="Q17" s="224" t="s">
        <v>657</v>
      </c>
      <c r="R17" s="35">
        <v>7</v>
      </c>
      <c r="S17" s="35">
        <v>1103</v>
      </c>
      <c r="T17" s="35">
        <v>599</v>
      </c>
    </row>
    <row r="18" spans="1:20" ht="17.25" customHeight="1">
      <c r="A18" s="50" t="s">
        <v>72</v>
      </c>
      <c r="B18" s="34">
        <v>41</v>
      </c>
      <c r="C18" s="35">
        <v>1516</v>
      </c>
      <c r="D18" s="35">
        <v>4679</v>
      </c>
      <c r="E18" s="224" t="s">
        <v>657</v>
      </c>
      <c r="F18" s="224" t="s">
        <v>657</v>
      </c>
      <c r="G18" s="224" t="s">
        <v>657</v>
      </c>
      <c r="H18" s="224" t="s">
        <v>657</v>
      </c>
      <c r="I18" s="224" t="s">
        <v>657</v>
      </c>
      <c r="J18" s="224" t="s">
        <v>657</v>
      </c>
      <c r="K18" s="224" t="s">
        <v>657</v>
      </c>
      <c r="L18" s="35">
        <v>95</v>
      </c>
      <c r="M18" s="35">
        <v>5730</v>
      </c>
      <c r="N18" s="35">
        <v>1490</v>
      </c>
      <c r="O18" s="35">
        <v>78</v>
      </c>
      <c r="P18" s="35">
        <v>6653</v>
      </c>
      <c r="Q18" s="35">
        <v>1674</v>
      </c>
      <c r="R18" s="35">
        <v>28</v>
      </c>
      <c r="S18" s="35">
        <v>4372</v>
      </c>
      <c r="T18" s="35">
        <v>2485</v>
      </c>
    </row>
    <row r="19" spans="1:20" ht="17.25" customHeight="1">
      <c r="A19" s="50" t="s">
        <v>73</v>
      </c>
      <c r="B19" s="34">
        <v>201</v>
      </c>
      <c r="C19" s="35">
        <v>16755</v>
      </c>
      <c r="D19" s="35">
        <v>5649</v>
      </c>
      <c r="E19" s="224" t="s">
        <v>657</v>
      </c>
      <c r="F19" s="224" t="s">
        <v>657</v>
      </c>
      <c r="G19" s="224" t="s">
        <v>657</v>
      </c>
      <c r="H19" s="224" t="s">
        <v>657</v>
      </c>
      <c r="I19" s="35">
        <v>426</v>
      </c>
      <c r="J19" s="35">
        <v>27658</v>
      </c>
      <c r="K19" s="35">
        <v>1234</v>
      </c>
      <c r="L19" s="35">
        <v>93</v>
      </c>
      <c r="M19" s="35">
        <v>5471</v>
      </c>
      <c r="N19" s="35">
        <v>406</v>
      </c>
      <c r="O19" s="224" t="s">
        <v>657</v>
      </c>
      <c r="P19" s="224" t="s">
        <v>657</v>
      </c>
      <c r="Q19" s="224" t="s">
        <v>657</v>
      </c>
      <c r="R19" s="224" t="s">
        <v>657</v>
      </c>
      <c r="S19" s="224" t="s">
        <v>657</v>
      </c>
      <c r="T19" s="224" t="s">
        <v>657</v>
      </c>
    </row>
    <row r="20" spans="1:20" ht="17.25" customHeight="1">
      <c r="A20" s="50" t="s">
        <v>516</v>
      </c>
      <c r="B20" s="34">
        <v>519</v>
      </c>
      <c r="C20" s="35">
        <v>33129</v>
      </c>
      <c r="D20" s="35">
        <v>1640</v>
      </c>
      <c r="E20" s="224" t="s">
        <v>657</v>
      </c>
      <c r="F20" s="224" t="s">
        <v>657</v>
      </c>
      <c r="G20" s="224" t="s">
        <v>657</v>
      </c>
      <c r="H20" s="224" t="s">
        <v>657</v>
      </c>
      <c r="I20" s="224" t="s">
        <v>657</v>
      </c>
      <c r="J20" s="224" t="s">
        <v>657</v>
      </c>
      <c r="K20" s="224" t="s">
        <v>657</v>
      </c>
      <c r="L20" s="224" t="s">
        <v>657</v>
      </c>
      <c r="M20" s="224" t="s">
        <v>657</v>
      </c>
      <c r="N20" s="224" t="s">
        <v>657</v>
      </c>
      <c r="O20" s="224" t="s">
        <v>657</v>
      </c>
      <c r="P20" s="224" t="s">
        <v>657</v>
      </c>
      <c r="Q20" s="224" t="s">
        <v>657</v>
      </c>
      <c r="R20" s="224" t="s">
        <v>657</v>
      </c>
      <c r="S20" s="224" t="s">
        <v>657</v>
      </c>
      <c r="T20" s="224" t="s">
        <v>657</v>
      </c>
    </row>
    <row r="21" spans="1:20" ht="17.25" customHeight="1">
      <c r="A21" s="50" t="s">
        <v>208</v>
      </c>
      <c r="B21" s="223" t="s">
        <v>657</v>
      </c>
      <c r="C21" s="224" t="s">
        <v>657</v>
      </c>
      <c r="D21" s="224" t="s">
        <v>657</v>
      </c>
      <c r="E21" s="224" t="s">
        <v>657</v>
      </c>
      <c r="F21" s="224" t="s">
        <v>657</v>
      </c>
      <c r="G21" s="224" t="s">
        <v>657</v>
      </c>
      <c r="H21" s="224" t="s">
        <v>657</v>
      </c>
      <c r="I21" s="224" t="s">
        <v>657</v>
      </c>
      <c r="J21" s="224" t="s">
        <v>657</v>
      </c>
      <c r="K21" s="224" t="s">
        <v>657</v>
      </c>
      <c r="L21" s="224" t="s">
        <v>657</v>
      </c>
      <c r="M21" s="224" t="s">
        <v>657</v>
      </c>
      <c r="N21" s="224" t="s">
        <v>657</v>
      </c>
      <c r="O21" s="224" t="s">
        <v>657</v>
      </c>
      <c r="P21" s="224" t="s">
        <v>657</v>
      </c>
      <c r="Q21" s="224" t="s">
        <v>657</v>
      </c>
      <c r="R21" s="224" t="s">
        <v>657</v>
      </c>
      <c r="S21" s="224" t="s">
        <v>657</v>
      </c>
      <c r="T21" s="224" t="s">
        <v>657</v>
      </c>
    </row>
    <row r="22" spans="1:20" ht="17.25" customHeight="1">
      <c r="A22" s="46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7.25" customHeight="1">
      <c r="A23" s="168" t="s">
        <v>209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7.25" customHeight="1">
      <c r="A24" s="50" t="s">
        <v>210</v>
      </c>
      <c r="B24" s="34">
        <v>6</v>
      </c>
      <c r="C24" s="35">
        <v>702</v>
      </c>
      <c r="D24" s="35">
        <v>46667</v>
      </c>
      <c r="E24" s="224" t="s">
        <v>657</v>
      </c>
      <c r="F24" s="224" t="s">
        <v>657</v>
      </c>
      <c r="G24" s="224" t="s">
        <v>657</v>
      </c>
      <c r="H24" s="224" t="s">
        <v>657</v>
      </c>
      <c r="I24" s="224" t="s">
        <v>657</v>
      </c>
      <c r="J24" s="224" t="s">
        <v>657</v>
      </c>
      <c r="K24" s="224" t="s">
        <v>657</v>
      </c>
      <c r="L24" s="224" t="s">
        <v>657</v>
      </c>
      <c r="M24" s="224" t="s">
        <v>657</v>
      </c>
      <c r="N24" s="224" t="s">
        <v>657</v>
      </c>
      <c r="O24" s="224" t="s">
        <v>657</v>
      </c>
      <c r="P24" s="224" t="s">
        <v>657</v>
      </c>
      <c r="Q24" s="224" t="s">
        <v>657</v>
      </c>
      <c r="R24" s="224" t="s">
        <v>657</v>
      </c>
      <c r="S24" s="224" t="s">
        <v>657</v>
      </c>
      <c r="T24" s="224" t="s">
        <v>657</v>
      </c>
    </row>
    <row r="25" spans="1:20" ht="17.25" customHeight="1">
      <c r="A25" s="50" t="s">
        <v>211</v>
      </c>
      <c r="B25" s="34">
        <v>9</v>
      </c>
      <c r="C25" s="35">
        <v>605</v>
      </c>
      <c r="D25" s="35">
        <v>2703</v>
      </c>
      <c r="E25" s="224" t="s">
        <v>657</v>
      </c>
      <c r="F25" s="224" t="s">
        <v>657</v>
      </c>
      <c r="G25" s="224" t="s">
        <v>657</v>
      </c>
      <c r="H25" s="224" t="s">
        <v>657</v>
      </c>
      <c r="I25" s="224" t="s">
        <v>657</v>
      </c>
      <c r="J25" s="224" t="s">
        <v>657</v>
      </c>
      <c r="K25" s="224" t="s">
        <v>657</v>
      </c>
      <c r="L25" s="224" t="s">
        <v>657</v>
      </c>
      <c r="M25" s="224" t="s">
        <v>657</v>
      </c>
      <c r="N25" s="224" t="s">
        <v>657</v>
      </c>
      <c r="O25" s="224" t="s">
        <v>657</v>
      </c>
      <c r="P25" s="224" t="s">
        <v>657</v>
      </c>
      <c r="Q25" s="224" t="s">
        <v>657</v>
      </c>
      <c r="R25" s="35">
        <v>9</v>
      </c>
      <c r="S25" s="35">
        <v>605</v>
      </c>
      <c r="T25" s="35">
        <v>2703</v>
      </c>
    </row>
    <row r="26" spans="1:20" ht="17.25" customHeight="1">
      <c r="A26" s="50" t="s">
        <v>517</v>
      </c>
      <c r="B26" s="34" t="s">
        <v>606</v>
      </c>
      <c r="C26" s="35">
        <v>11</v>
      </c>
      <c r="D26" s="35">
        <v>7</v>
      </c>
      <c r="E26" s="224" t="s">
        <v>657</v>
      </c>
      <c r="F26" s="224" t="s">
        <v>657</v>
      </c>
      <c r="G26" s="224" t="s">
        <v>657</v>
      </c>
      <c r="H26" s="224" t="s">
        <v>657</v>
      </c>
      <c r="I26" s="224" t="s">
        <v>657</v>
      </c>
      <c r="J26" s="224" t="s">
        <v>657</v>
      </c>
      <c r="K26" s="224" t="s">
        <v>657</v>
      </c>
      <c r="L26" s="224" t="s">
        <v>657</v>
      </c>
      <c r="M26" s="224" t="s">
        <v>657</v>
      </c>
      <c r="N26" s="224" t="s">
        <v>657</v>
      </c>
      <c r="O26" s="224" t="s">
        <v>657</v>
      </c>
      <c r="P26" s="224" t="s">
        <v>657</v>
      </c>
      <c r="Q26" s="224" t="s">
        <v>657</v>
      </c>
      <c r="R26" s="35" t="s">
        <v>606</v>
      </c>
      <c r="S26" s="35">
        <v>11</v>
      </c>
      <c r="T26" s="35">
        <v>7</v>
      </c>
    </row>
    <row r="27" spans="1:20" ht="17.25" customHeight="1">
      <c r="A27" s="50" t="s">
        <v>212</v>
      </c>
      <c r="B27" s="34" t="s">
        <v>606</v>
      </c>
      <c r="C27" s="35">
        <v>86</v>
      </c>
      <c r="D27" s="35">
        <v>37</v>
      </c>
      <c r="E27" s="224" t="s">
        <v>657</v>
      </c>
      <c r="F27" s="224" t="s">
        <v>657</v>
      </c>
      <c r="G27" s="224" t="s">
        <v>657</v>
      </c>
      <c r="H27" s="224" t="s">
        <v>657</v>
      </c>
      <c r="I27" s="224" t="s">
        <v>657</v>
      </c>
      <c r="J27" s="224" t="s">
        <v>657</v>
      </c>
      <c r="K27" s="224" t="s">
        <v>657</v>
      </c>
      <c r="L27" s="35" t="s">
        <v>606</v>
      </c>
      <c r="M27" s="35">
        <v>43</v>
      </c>
      <c r="N27" s="35">
        <v>17</v>
      </c>
      <c r="O27" s="35" t="s">
        <v>606</v>
      </c>
      <c r="P27" s="35">
        <v>43</v>
      </c>
      <c r="Q27" s="35">
        <v>20</v>
      </c>
      <c r="R27" s="224" t="s">
        <v>657</v>
      </c>
      <c r="S27" s="224" t="s">
        <v>657</v>
      </c>
      <c r="T27" s="224" t="s">
        <v>657</v>
      </c>
    </row>
    <row r="28" spans="1:20" ht="17.25" customHeight="1">
      <c r="A28" s="50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7.25" customHeight="1">
      <c r="A29" s="168" t="s">
        <v>213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7.25" customHeight="1">
      <c r="A30" s="50" t="s">
        <v>518</v>
      </c>
      <c r="B30" s="223" t="s">
        <v>657</v>
      </c>
      <c r="C30" s="224" t="s">
        <v>657</v>
      </c>
      <c r="D30" s="224" t="s">
        <v>657</v>
      </c>
      <c r="E30" s="224" t="s">
        <v>657</v>
      </c>
      <c r="F30" s="224" t="s">
        <v>657</v>
      </c>
      <c r="G30" s="224" t="s">
        <v>657</v>
      </c>
      <c r="H30" s="224" t="s">
        <v>657</v>
      </c>
      <c r="I30" s="224" t="s">
        <v>657</v>
      </c>
      <c r="J30" s="224" t="s">
        <v>657</v>
      </c>
      <c r="K30" s="224" t="s">
        <v>657</v>
      </c>
      <c r="L30" s="224" t="s">
        <v>657</v>
      </c>
      <c r="M30" s="224" t="s">
        <v>657</v>
      </c>
      <c r="N30" s="224" t="s">
        <v>657</v>
      </c>
      <c r="O30" s="224" t="s">
        <v>657</v>
      </c>
      <c r="P30" s="224" t="s">
        <v>657</v>
      </c>
      <c r="Q30" s="224" t="s">
        <v>657</v>
      </c>
      <c r="R30" s="224" t="s">
        <v>657</v>
      </c>
      <c r="S30" s="224" t="s">
        <v>657</v>
      </c>
      <c r="T30" s="224" t="s">
        <v>657</v>
      </c>
    </row>
    <row r="31" spans="1:20" ht="17.25" customHeight="1">
      <c r="A31" s="50" t="s">
        <v>214</v>
      </c>
      <c r="B31" s="34">
        <v>3</v>
      </c>
      <c r="C31" s="35">
        <v>191</v>
      </c>
      <c r="D31" s="35">
        <v>487</v>
      </c>
      <c r="E31" s="224" t="s">
        <v>657</v>
      </c>
      <c r="F31" s="224" t="s">
        <v>657</v>
      </c>
      <c r="G31" s="224" t="s">
        <v>657</v>
      </c>
      <c r="H31" s="224" t="s">
        <v>657</v>
      </c>
      <c r="I31" s="224" t="s">
        <v>657</v>
      </c>
      <c r="J31" s="224" t="s">
        <v>657</v>
      </c>
      <c r="K31" s="224" t="s">
        <v>657</v>
      </c>
      <c r="L31" s="224" t="s">
        <v>657</v>
      </c>
      <c r="M31" s="224" t="s">
        <v>657</v>
      </c>
      <c r="N31" s="224" t="s">
        <v>657</v>
      </c>
      <c r="O31" s="224" t="s">
        <v>657</v>
      </c>
      <c r="P31" s="224" t="s">
        <v>657</v>
      </c>
      <c r="Q31" s="224" t="s">
        <v>657</v>
      </c>
      <c r="R31" s="224" t="s">
        <v>657</v>
      </c>
      <c r="S31" s="224" t="s">
        <v>657</v>
      </c>
      <c r="T31" s="224" t="s">
        <v>657</v>
      </c>
    </row>
    <row r="32" spans="1:20" ht="17.25" customHeight="1">
      <c r="A32" s="50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7.25" customHeight="1">
      <c r="A33" s="168" t="s">
        <v>215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7.25" customHeight="1">
      <c r="A34" s="50" t="s">
        <v>216</v>
      </c>
      <c r="B34" s="34" t="s">
        <v>606</v>
      </c>
      <c r="C34" s="35">
        <v>134</v>
      </c>
      <c r="D34" s="35">
        <v>180</v>
      </c>
      <c r="E34" s="224" t="s">
        <v>657</v>
      </c>
      <c r="F34" s="224" t="s">
        <v>657</v>
      </c>
      <c r="G34" s="224" t="s">
        <v>657</v>
      </c>
      <c r="H34" s="224" t="s">
        <v>657</v>
      </c>
      <c r="I34" s="224" t="s">
        <v>657</v>
      </c>
      <c r="J34" s="224" t="s">
        <v>657</v>
      </c>
      <c r="K34" s="224" t="s">
        <v>657</v>
      </c>
      <c r="L34" s="224" t="s">
        <v>657</v>
      </c>
      <c r="M34" s="224" t="s">
        <v>657</v>
      </c>
      <c r="N34" s="224" t="s">
        <v>657</v>
      </c>
      <c r="O34" s="224" t="s">
        <v>657</v>
      </c>
      <c r="P34" s="224" t="s">
        <v>657</v>
      </c>
      <c r="Q34" s="224" t="s">
        <v>657</v>
      </c>
      <c r="R34" s="224" t="s">
        <v>657</v>
      </c>
      <c r="S34" s="224" t="s">
        <v>657</v>
      </c>
      <c r="T34" s="224" t="s">
        <v>657</v>
      </c>
    </row>
    <row r="35" spans="1:20" ht="17.25" customHeight="1">
      <c r="A35" s="50" t="s">
        <v>217</v>
      </c>
      <c r="B35" s="34">
        <v>36</v>
      </c>
      <c r="C35" s="35">
        <v>2940</v>
      </c>
      <c r="D35" s="35">
        <v>1844</v>
      </c>
      <c r="E35" s="224" t="s">
        <v>657</v>
      </c>
      <c r="F35" s="224" t="s">
        <v>657</v>
      </c>
      <c r="G35" s="224" t="s">
        <v>657</v>
      </c>
      <c r="H35" s="224" t="s">
        <v>657</v>
      </c>
      <c r="I35" s="224" t="s">
        <v>657</v>
      </c>
      <c r="J35" s="224" t="s">
        <v>657</v>
      </c>
      <c r="K35" s="224" t="s">
        <v>657</v>
      </c>
      <c r="L35" s="224" t="s">
        <v>657</v>
      </c>
      <c r="M35" s="224" t="s">
        <v>657</v>
      </c>
      <c r="N35" s="224" t="s">
        <v>657</v>
      </c>
      <c r="O35" s="224" t="s">
        <v>657</v>
      </c>
      <c r="P35" s="224" t="s">
        <v>657</v>
      </c>
      <c r="Q35" s="224" t="s">
        <v>657</v>
      </c>
      <c r="R35" s="224" t="s">
        <v>657</v>
      </c>
      <c r="S35" s="224" t="s">
        <v>657</v>
      </c>
      <c r="T35" s="224" t="s">
        <v>657</v>
      </c>
    </row>
    <row r="36" spans="1:20" ht="17.25" customHeight="1">
      <c r="A36" s="50" t="s">
        <v>249</v>
      </c>
      <c r="B36" s="34">
        <v>1986</v>
      </c>
      <c r="C36" s="35">
        <v>127185</v>
      </c>
      <c r="D36" s="35">
        <v>13882</v>
      </c>
      <c r="E36" s="224" t="s">
        <v>657</v>
      </c>
      <c r="F36" s="35" t="s">
        <v>606</v>
      </c>
      <c r="G36" s="35">
        <v>58</v>
      </c>
      <c r="H36" s="35">
        <v>0</v>
      </c>
      <c r="I36" s="35">
        <v>1481</v>
      </c>
      <c r="J36" s="35">
        <v>89159</v>
      </c>
      <c r="K36" s="35">
        <v>1658</v>
      </c>
      <c r="L36" s="35">
        <v>386</v>
      </c>
      <c r="M36" s="35">
        <v>28012</v>
      </c>
      <c r="N36" s="35">
        <v>1296</v>
      </c>
      <c r="O36" s="35">
        <v>85</v>
      </c>
      <c r="P36" s="35">
        <v>6196</v>
      </c>
      <c r="Q36" s="35">
        <v>535</v>
      </c>
      <c r="R36" s="35">
        <v>5</v>
      </c>
      <c r="S36" s="35">
        <v>317</v>
      </c>
      <c r="T36" s="35">
        <v>49</v>
      </c>
    </row>
    <row r="37" spans="1:20" ht="17.25" customHeight="1">
      <c r="A37" s="50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7.25" customHeight="1">
      <c r="A38" s="168" t="s">
        <v>540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7.25" customHeight="1">
      <c r="A39" s="50" t="s">
        <v>541</v>
      </c>
      <c r="B39" s="34">
        <v>124</v>
      </c>
      <c r="C39" s="35">
        <v>1685</v>
      </c>
      <c r="D39" s="35">
        <v>108</v>
      </c>
      <c r="E39" s="224" t="s">
        <v>657</v>
      </c>
      <c r="F39" s="224" t="s">
        <v>657</v>
      </c>
      <c r="G39" s="224" t="s">
        <v>657</v>
      </c>
      <c r="H39" s="224" t="s">
        <v>657</v>
      </c>
      <c r="I39" s="35">
        <v>57</v>
      </c>
      <c r="J39" s="35">
        <v>725</v>
      </c>
      <c r="K39" s="35">
        <v>35</v>
      </c>
      <c r="L39" s="35">
        <v>51</v>
      </c>
      <c r="M39" s="35">
        <v>783</v>
      </c>
      <c r="N39" s="35">
        <v>57</v>
      </c>
      <c r="O39" s="35">
        <v>16</v>
      </c>
      <c r="P39" s="35">
        <v>177</v>
      </c>
      <c r="Q39" s="35">
        <v>16</v>
      </c>
      <c r="R39" s="224" t="s">
        <v>657</v>
      </c>
      <c r="S39" s="224" t="s">
        <v>657</v>
      </c>
      <c r="T39" s="224" t="s">
        <v>657</v>
      </c>
    </row>
    <row r="40" spans="1:20" ht="17.25" customHeight="1">
      <c r="A40" s="50" t="s">
        <v>219</v>
      </c>
      <c r="B40" s="34">
        <v>550</v>
      </c>
      <c r="C40" s="35">
        <v>41665</v>
      </c>
      <c r="D40" s="35">
        <v>17916</v>
      </c>
      <c r="E40" s="224" t="s">
        <v>657</v>
      </c>
      <c r="F40" s="224" t="s">
        <v>657</v>
      </c>
      <c r="G40" s="224" t="s">
        <v>657</v>
      </c>
      <c r="H40" s="224" t="s">
        <v>657</v>
      </c>
      <c r="I40" s="35">
        <v>197</v>
      </c>
      <c r="J40" s="35">
        <v>4872</v>
      </c>
      <c r="K40" s="35">
        <v>159</v>
      </c>
      <c r="L40" s="35">
        <v>143</v>
      </c>
      <c r="M40" s="35">
        <v>4774</v>
      </c>
      <c r="N40" s="35">
        <v>307</v>
      </c>
      <c r="O40" s="35">
        <v>63</v>
      </c>
      <c r="P40" s="35">
        <v>9040</v>
      </c>
      <c r="Q40" s="35">
        <v>1972</v>
      </c>
      <c r="R40" s="35">
        <v>29</v>
      </c>
      <c r="S40" s="35">
        <v>4776</v>
      </c>
      <c r="T40" s="35">
        <v>1167</v>
      </c>
    </row>
    <row r="41" spans="1:20" ht="17.25" customHeight="1">
      <c r="A41" s="50" t="s">
        <v>220</v>
      </c>
      <c r="B41" s="34">
        <v>1003</v>
      </c>
      <c r="C41" s="35">
        <v>32330</v>
      </c>
      <c r="D41" s="35">
        <v>2243</v>
      </c>
      <c r="E41" s="224" t="s">
        <v>657</v>
      </c>
      <c r="F41" s="224" t="s">
        <v>657</v>
      </c>
      <c r="G41" s="224" t="s">
        <v>657</v>
      </c>
      <c r="H41" s="224" t="s">
        <v>657</v>
      </c>
      <c r="I41" s="35">
        <v>828</v>
      </c>
      <c r="J41" s="35">
        <v>25687</v>
      </c>
      <c r="K41" s="35">
        <v>293</v>
      </c>
      <c r="L41" s="35">
        <v>158</v>
      </c>
      <c r="M41" s="35">
        <v>5497</v>
      </c>
      <c r="N41" s="35">
        <v>208</v>
      </c>
      <c r="O41" s="35">
        <v>14</v>
      </c>
      <c r="P41" s="35">
        <v>381</v>
      </c>
      <c r="Q41" s="35">
        <v>30</v>
      </c>
      <c r="R41" s="224" t="s">
        <v>657</v>
      </c>
      <c r="S41" s="224" t="s">
        <v>657</v>
      </c>
      <c r="T41" s="224" t="s">
        <v>657</v>
      </c>
    </row>
    <row r="42" spans="1:20" ht="17.25" customHeight="1">
      <c r="A42" s="50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7.25" customHeight="1">
      <c r="A43" s="168" t="s">
        <v>622</v>
      </c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7.25" customHeight="1">
      <c r="A44" s="50" t="s">
        <v>543</v>
      </c>
      <c r="B44" s="34">
        <v>4</v>
      </c>
      <c r="C44" s="35">
        <v>1027</v>
      </c>
      <c r="D44" s="35">
        <v>669</v>
      </c>
      <c r="E44" s="224" t="s">
        <v>657</v>
      </c>
      <c r="F44" s="224" t="s">
        <v>657</v>
      </c>
      <c r="G44" s="224" t="s">
        <v>657</v>
      </c>
      <c r="H44" s="224" t="s">
        <v>657</v>
      </c>
      <c r="I44" s="224" t="s">
        <v>657</v>
      </c>
      <c r="J44" s="224" t="s">
        <v>657</v>
      </c>
      <c r="K44" s="224" t="s">
        <v>657</v>
      </c>
      <c r="L44" s="224" t="s">
        <v>657</v>
      </c>
      <c r="M44" s="224" t="s">
        <v>657</v>
      </c>
      <c r="N44" s="224" t="s">
        <v>657</v>
      </c>
      <c r="O44" s="224" t="s">
        <v>657</v>
      </c>
      <c r="P44" s="224" t="s">
        <v>657</v>
      </c>
      <c r="Q44" s="224" t="s">
        <v>657</v>
      </c>
      <c r="R44" s="224" t="s">
        <v>657</v>
      </c>
      <c r="S44" s="224" t="s">
        <v>657</v>
      </c>
      <c r="T44" s="224" t="s">
        <v>657</v>
      </c>
    </row>
    <row r="45" spans="1:20" ht="17.25" customHeight="1">
      <c r="A45" s="50" t="s">
        <v>544</v>
      </c>
      <c r="B45" s="223" t="s">
        <v>657</v>
      </c>
      <c r="C45" s="224" t="s">
        <v>657</v>
      </c>
      <c r="D45" s="224" t="s">
        <v>657</v>
      </c>
      <c r="E45" s="224" t="s">
        <v>657</v>
      </c>
      <c r="F45" s="224" t="s">
        <v>657</v>
      </c>
      <c r="G45" s="224" t="s">
        <v>657</v>
      </c>
      <c r="H45" s="224" t="s">
        <v>657</v>
      </c>
      <c r="I45" s="224" t="s">
        <v>657</v>
      </c>
      <c r="J45" s="224" t="s">
        <v>657</v>
      </c>
      <c r="K45" s="224" t="s">
        <v>657</v>
      </c>
      <c r="L45" s="224" t="s">
        <v>657</v>
      </c>
      <c r="M45" s="224" t="s">
        <v>657</v>
      </c>
      <c r="N45" s="224" t="s">
        <v>657</v>
      </c>
      <c r="O45" s="224" t="s">
        <v>657</v>
      </c>
      <c r="P45" s="224" t="s">
        <v>657</v>
      </c>
      <c r="Q45" s="224" t="s">
        <v>657</v>
      </c>
      <c r="R45" s="224" t="s">
        <v>657</v>
      </c>
      <c r="S45" s="224" t="s">
        <v>657</v>
      </c>
      <c r="T45" s="224" t="s">
        <v>657</v>
      </c>
    </row>
    <row r="46" spans="1:20" ht="17.25" customHeight="1">
      <c r="A46" s="50" t="s">
        <v>542</v>
      </c>
      <c r="B46" s="34">
        <v>12</v>
      </c>
      <c r="C46" s="35">
        <v>369</v>
      </c>
      <c r="D46" s="35">
        <v>46</v>
      </c>
      <c r="E46" s="224" t="s">
        <v>657</v>
      </c>
      <c r="F46" s="224" t="s">
        <v>657</v>
      </c>
      <c r="G46" s="224" t="s">
        <v>657</v>
      </c>
      <c r="H46" s="224" t="s">
        <v>657</v>
      </c>
      <c r="I46" s="224" t="s">
        <v>657</v>
      </c>
      <c r="J46" s="224" t="s">
        <v>657</v>
      </c>
      <c r="K46" s="224" t="s">
        <v>657</v>
      </c>
      <c r="L46" s="35" t="s">
        <v>606</v>
      </c>
      <c r="M46" s="35" t="s">
        <v>606</v>
      </c>
      <c r="N46" s="35" t="s">
        <v>606</v>
      </c>
      <c r="O46" s="35" t="s">
        <v>607</v>
      </c>
      <c r="P46" s="35" t="s">
        <v>607</v>
      </c>
      <c r="Q46" s="35" t="s">
        <v>606</v>
      </c>
      <c r="R46" s="35" t="s">
        <v>606</v>
      </c>
      <c r="S46" s="35" t="s">
        <v>606</v>
      </c>
      <c r="T46" s="35" t="s">
        <v>606</v>
      </c>
    </row>
    <row r="47" spans="1:20" ht="17.25" customHeight="1">
      <c r="A47" s="50" t="s">
        <v>17</v>
      </c>
      <c r="B47" s="34">
        <v>360</v>
      </c>
      <c r="C47" s="35">
        <v>14120</v>
      </c>
      <c r="D47" s="35">
        <v>779</v>
      </c>
      <c r="E47" s="224" t="s">
        <v>657</v>
      </c>
      <c r="F47" s="224" t="s">
        <v>657</v>
      </c>
      <c r="G47" s="224" t="s">
        <v>657</v>
      </c>
      <c r="H47" s="224" t="s">
        <v>657</v>
      </c>
      <c r="I47" s="35">
        <v>181</v>
      </c>
      <c r="J47" s="35">
        <v>6833</v>
      </c>
      <c r="K47" s="35">
        <v>199</v>
      </c>
      <c r="L47" s="35">
        <v>154</v>
      </c>
      <c r="M47" s="35">
        <v>6563</v>
      </c>
      <c r="N47" s="35">
        <v>382</v>
      </c>
      <c r="O47" s="35">
        <v>15</v>
      </c>
      <c r="P47" s="35">
        <v>568</v>
      </c>
      <c r="Q47" s="35">
        <v>78</v>
      </c>
      <c r="R47" s="35">
        <v>4</v>
      </c>
      <c r="S47" s="35">
        <v>50</v>
      </c>
      <c r="T47" s="35">
        <v>45</v>
      </c>
    </row>
    <row r="48" spans="1:20" ht="17.25" customHeight="1">
      <c r="A48" s="50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7.25" customHeight="1">
      <c r="A49" s="168" t="s">
        <v>221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7.25" customHeight="1">
      <c r="A50" s="50" t="s">
        <v>222</v>
      </c>
      <c r="B50" s="34">
        <v>87</v>
      </c>
      <c r="C50" s="35" t="s">
        <v>608</v>
      </c>
      <c r="D50" s="225">
        <v>29675</v>
      </c>
      <c r="E50" s="224" t="s">
        <v>657</v>
      </c>
      <c r="F50" s="224" t="s">
        <v>657</v>
      </c>
      <c r="G50" s="224" t="s">
        <v>657</v>
      </c>
      <c r="H50" s="224" t="s">
        <v>657</v>
      </c>
      <c r="I50" s="224" t="s">
        <v>657</v>
      </c>
      <c r="J50" s="224" t="s">
        <v>657</v>
      </c>
      <c r="K50" s="224" t="s">
        <v>657</v>
      </c>
      <c r="L50" s="224" t="s">
        <v>657</v>
      </c>
      <c r="M50" s="224" t="s">
        <v>657</v>
      </c>
      <c r="N50" s="224" t="s">
        <v>657</v>
      </c>
      <c r="O50" s="224" t="s">
        <v>657</v>
      </c>
      <c r="P50" s="224" t="s">
        <v>657</v>
      </c>
      <c r="Q50" s="224" t="s">
        <v>657</v>
      </c>
      <c r="R50" s="224" t="s">
        <v>657</v>
      </c>
      <c r="S50" s="224" t="s">
        <v>657</v>
      </c>
      <c r="T50" s="224" t="s">
        <v>657</v>
      </c>
    </row>
    <row r="51" spans="1:20" ht="17.25" customHeight="1">
      <c r="A51" s="50" t="s">
        <v>223</v>
      </c>
      <c r="B51" s="34">
        <v>317</v>
      </c>
      <c r="C51" s="35" t="s">
        <v>608</v>
      </c>
      <c r="D51" s="35">
        <v>1707</v>
      </c>
      <c r="E51" s="224" t="s">
        <v>657</v>
      </c>
      <c r="F51" s="224" t="s">
        <v>657</v>
      </c>
      <c r="G51" s="224" t="s">
        <v>657</v>
      </c>
      <c r="H51" s="224" t="s">
        <v>657</v>
      </c>
      <c r="I51" s="224" t="s">
        <v>657</v>
      </c>
      <c r="J51" s="224" t="s">
        <v>657</v>
      </c>
      <c r="K51" s="224" t="s">
        <v>657</v>
      </c>
      <c r="L51" s="224" t="s">
        <v>657</v>
      </c>
      <c r="M51" s="224" t="s">
        <v>657</v>
      </c>
      <c r="N51" s="224" t="s">
        <v>657</v>
      </c>
      <c r="O51" s="224" t="s">
        <v>657</v>
      </c>
      <c r="P51" s="224" t="s">
        <v>657</v>
      </c>
      <c r="Q51" s="224" t="s">
        <v>657</v>
      </c>
      <c r="R51" s="224" t="s">
        <v>657</v>
      </c>
      <c r="S51" s="224" t="s">
        <v>657</v>
      </c>
      <c r="T51" s="224" t="s">
        <v>657</v>
      </c>
    </row>
    <row r="52" spans="1:20" ht="17.25" customHeight="1">
      <c r="A52" s="50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7.25" customHeight="1">
      <c r="A53" s="168" t="s">
        <v>224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O53" s="35"/>
      <c r="R53" s="35"/>
      <c r="S53" s="35"/>
      <c r="T53" s="35"/>
    </row>
    <row r="54" spans="1:20" ht="17.25" customHeight="1">
      <c r="A54" s="50" t="s">
        <v>225</v>
      </c>
      <c r="B54" s="34">
        <v>34</v>
      </c>
      <c r="C54" s="35">
        <v>1174</v>
      </c>
      <c r="D54" s="35">
        <v>81</v>
      </c>
      <c r="E54" s="224" t="s">
        <v>657</v>
      </c>
      <c r="F54" s="224" t="s">
        <v>657</v>
      </c>
      <c r="G54" s="224" t="s">
        <v>657</v>
      </c>
      <c r="H54" s="224" t="s">
        <v>657</v>
      </c>
      <c r="I54" s="35">
        <v>31</v>
      </c>
      <c r="J54" s="35">
        <v>1093</v>
      </c>
      <c r="K54" s="35">
        <v>61</v>
      </c>
      <c r="L54" s="35">
        <v>3</v>
      </c>
      <c r="M54" s="35">
        <v>81</v>
      </c>
      <c r="N54" s="35">
        <v>20</v>
      </c>
      <c r="O54" s="224" t="s">
        <v>657</v>
      </c>
      <c r="P54" s="224" t="s">
        <v>657</v>
      </c>
      <c r="Q54" s="224" t="s">
        <v>657</v>
      </c>
      <c r="R54" s="224" t="s">
        <v>657</v>
      </c>
      <c r="S54" s="224" t="s">
        <v>657</v>
      </c>
      <c r="T54" s="224" t="s">
        <v>657</v>
      </c>
    </row>
    <row r="55" spans="1:20" ht="17.25" customHeight="1">
      <c r="A55" s="50" t="s">
        <v>226</v>
      </c>
      <c r="B55" s="34">
        <v>220</v>
      </c>
      <c r="C55" s="35">
        <v>7641</v>
      </c>
      <c r="D55" s="35">
        <v>823</v>
      </c>
      <c r="E55" s="224" t="s">
        <v>657</v>
      </c>
      <c r="F55" s="224" t="s">
        <v>657</v>
      </c>
      <c r="G55" s="224" t="s">
        <v>657</v>
      </c>
      <c r="H55" s="224" t="s">
        <v>657</v>
      </c>
      <c r="I55" s="35">
        <v>57</v>
      </c>
      <c r="J55" s="35">
        <v>777</v>
      </c>
      <c r="K55" s="35">
        <v>79</v>
      </c>
      <c r="L55" s="35">
        <v>147</v>
      </c>
      <c r="M55" s="35">
        <v>5016</v>
      </c>
      <c r="N55" s="35">
        <v>438</v>
      </c>
      <c r="O55" s="35">
        <v>16</v>
      </c>
      <c r="P55" s="35">
        <v>1848</v>
      </c>
      <c r="Q55" s="35">
        <v>306</v>
      </c>
      <c r="R55" s="224" t="s">
        <v>657</v>
      </c>
      <c r="S55" s="224" t="s">
        <v>657</v>
      </c>
      <c r="T55" s="224" t="s">
        <v>657</v>
      </c>
    </row>
    <row r="56" spans="1:20" ht="17.25" customHeight="1">
      <c r="A56" s="46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7.25" customHeight="1">
      <c r="A57" s="168" t="s">
        <v>621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7.25" customHeight="1">
      <c r="A58" s="50" t="s">
        <v>55</v>
      </c>
      <c r="B58" s="34">
        <v>909</v>
      </c>
      <c r="C58" s="35" t="s">
        <v>608</v>
      </c>
      <c r="D58" s="35">
        <v>1278</v>
      </c>
      <c r="E58" s="224" t="s">
        <v>657</v>
      </c>
      <c r="F58" s="35">
        <v>7</v>
      </c>
      <c r="G58" s="35" t="s">
        <v>608</v>
      </c>
      <c r="H58" s="35">
        <v>2</v>
      </c>
      <c r="I58" s="35">
        <v>833</v>
      </c>
      <c r="J58" s="35" t="s">
        <v>608</v>
      </c>
      <c r="K58" s="35">
        <v>996</v>
      </c>
      <c r="L58" s="35">
        <v>69</v>
      </c>
      <c r="M58" s="35" t="s">
        <v>608</v>
      </c>
      <c r="N58" s="35">
        <v>280</v>
      </c>
      <c r="O58" s="224" t="s">
        <v>657</v>
      </c>
      <c r="P58" s="224" t="s">
        <v>657</v>
      </c>
      <c r="Q58" s="224" t="s">
        <v>657</v>
      </c>
      <c r="R58" s="224" t="s">
        <v>657</v>
      </c>
      <c r="S58" s="224" t="s">
        <v>657</v>
      </c>
      <c r="T58" s="224" t="s">
        <v>657</v>
      </c>
    </row>
    <row r="59" spans="1:20" ht="17.25" customHeight="1">
      <c r="A59" s="50" t="s">
        <v>56</v>
      </c>
      <c r="B59" s="34">
        <v>1135</v>
      </c>
      <c r="C59" s="35" t="s">
        <v>608</v>
      </c>
      <c r="D59" s="35">
        <v>583</v>
      </c>
      <c r="E59" s="35">
        <v>14</v>
      </c>
      <c r="F59" s="35">
        <v>20</v>
      </c>
      <c r="G59" s="35" t="s">
        <v>608</v>
      </c>
      <c r="H59" s="35">
        <v>4</v>
      </c>
      <c r="I59" s="35">
        <v>1086</v>
      </c>
      <c r="J59" s="35" t="s">
        <v>608</v>
      </c>
      <c r="K59" s="35">
        <v>544</v>
      </c>
      <c r="L59" s="35">
        <v>29</v>
      </c>
      <c r="M59" s="35" t="s">
        <v>608</v>
      </c>
      <c r="N59" s="35">
        <v>21</v>
      </c>
      <c r="O59" s="224" t="s">
        <v>657</v>
      </c>
      <c r="P59" s="224" t="s">
        <v>657</v>
      </c>
      <c r="Q59" s="224" t="s">
        <v>657</v>
      </c>
      <c r="R59" s="224" t="s">
        <v>657</v>
      </c>
      <c r="S59" s="224" t="s">
        <v>657</v>
      </c>
      <c r="T59" s="224" t="s">
        <v>657</v>
      </c>
    </row>
    <row r="60" spans="1:20" ht="17.25" customHeight="1">
      <c r="A60" s="50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7.25" customHeight="1">
      <c r="A61" s="168" t="s">
        <v>227</v>
      </c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7.25" customHeight="1">
      <c r="A62" s="50" t="s">
        <v>227</v>
      </c>
      <c r="B62" s="34">
        <v>532</v>
      </c>
      <c r="C62" s="35">
        <v>20444</v>
      </c>
      <c r="D62" s="35">
        <v>967</v>
      </c>
      <c r="E62" s="224" t="s">
        <v>657</v>
      </c>
      <c r="F62" s="35">
        <v>12</v>
      </c>
      <c r="G62" s="35">
        <v>407</v>
      </c>
      <c r="H62" s="35">
        <v>3</v>
      </c>
      <c r="I62" s="35">
        <v>467</v>
      </c>
      <c r="J62" s="35">
        <v>17364</v>
      </c>
      <c r="K62" s="35">
        <v>175</v>
      </c>
      <c r="L62" s="35">
        <v>41</v>
      </c>
      <c r="M62" s="35">
        <v>1713</v>
      </c>
      <c r="N62" s="35">
        <v>131</v>
      </c>
      <c r="O62" s="35">
        <v>6</v>
      </c>
      <c r="P62" s="35">
        <v>436</v>
      </c>
      <c r="Q62" s="35">
        <v>59</v>
      </c>
      <c r="R62" s="35">
        <v>4</v>
      </c>
      <c r="S62" s="35">
        <v>494</v>
      </c>
      <c r="T62" s="35">
        <v>191</v>
      </c>
    </row>
    <row r="63" spans="1:20" ht="17.25" customHeight="1">
      <c r="A63" s="51"/>
      <c r="B63" s="126"/>
      <c r="C63" s="45"/>
      <c r="D63" s="45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7.25" customHeight="1">
      <c r="A64" s="1" t="s">
        <v>107</v>
      </c>
      <c r="B64" s="34"/>
      <c r="C64" s="44"/>
      <c r="D64" s="4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7.25" customHeight="1">
      <c r="A65" s="1" t="s">
        <v>545</v>
      </c>
      <c r="B65" s="34"/>
      <c r="C65" s="44"/>
      <c r="D65" s="4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ht="17.25" customHeight="1">
      <c r="A66" s="1" t="s">
        <v>106</v>
      </c>
    </row>
    <row r="67" ht="15" customHeight="1"/>
  </sheetData>
  <sheetProtection/>
  <mergeCells count="10">
    <mergeCell ref="A3:T3"/>
    <mergeCell ref="I5:T5"/>
    <mergeCell ref="I6:K6"/>
    <mergeCell ref="O6:Q6"/>
    <mergeCell ref="R6:T6"/>
    <mergeCell ref="A5:A7"/>
    <mergeCell ref="B5:D6"/>
    <mergeCell ref="E5:E6"/>
    <mergeCell ref="F5:H6"/>
    <mergeCell ref="L6:N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="75" zoomScaleNormal="75" zoomScalePageLayoutView="0" workbookViewId="0" topLeftCell="A1">
      <selection activeCell="A3" sqref="A3:V3"/>
    </sheetView>
  </sheetViews>
  <sheetFormatPr defaultColWidth="10.59765625" defaultRowHeight="15"/>
  <cols>
    <col min="1" max="1" width="29.09765625" style="1" customWidth="1"/>
    <col min="2" max="10" width="9" style="0" customWidth="1"/>
    <col min="11" max="22" width="12.59765625" style="1" customWidth="1"/>
    <col min="23" max="16384" width="10.59765625" style="1" customWidth="1"/>
  </cols>
  <sheetData>
    <row r="1" spans="1:22" s="17" customFormat="1" ht="17.25" customHeight="1">
      <c r="A1" s="149" t="s">
        <v>623</v>
      </c>
      <c r="V1" s="3" t="s">
        <v>624</v>
      </c>
    </row>
    <row r="2" spans="1:22" s="17" customFormat="1" ht="17.25" customHeight="1">
      <c r="A2" s="149"/>
      <c r="V2" s="3"/>
    </row>
    <row r="3" spans="1:22" s="88" customFormat="1" ht="18" customHeight="1">
      <c r="A3" s="415" t="s">
        <v>562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</row>
    <row r="4" spans="1:22" ht="17.25" customHeight="1" thickBot="1">
      <c r="A4" s="21"/>
      <c r="B4" s="173"/>
      <c r="C4" s="173"/>
      <c r="D4" s="173"/>
      <c r="E4" s="173"/>
      <c r="F4" s="173"/>
      <c r="G4" s="173"/>
      <c r="H4" s="173"/>
      <c r="I4" s="173"/>
      <c r="J4" s="173"/>
      <c r="K4" s="56"/>
      <c r="L4" s="56"/>
      <c r="M4" s="56"/>
      <c r="N4" s="56"/>
      <c r="O4" s="56"/>
      <c r="P4" s="57"/>
      <c r="Q4" s="58"/>
      <c r="R4" s="58"/>
      <c r="S4" s="59"/>
      <c r="T4" s="56"/>
      <c r="U4" s="56"/>
      <c r="V4" s="58" t="s">
        <v>99</v>
      </c>
    </row>
    <row r="5" spans="1:23" ht="17.25" customHeight="1">
      <c r="A5" s="421" t="s">
        <v>100</v>
      </c>
      <c r="B5" s="436" t="s">
        <v>202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8"/>
      <c r="T5" s="432" t="s">
        <v>105</v>
      </c>
      <c r="U5" s="433"/>
      <c r="V5" s="433"/>
      <c r="W5" s="5"/>
    </row>
    <row r="6" spans="1:23" ht="17.25" customHeight="1">
      <c r="A6" s="422"/>
      <c r="B6" s="418" t="s">
        <v>563</v>
      </c>
      <c r="C6" s="419"/>
      <c r="D6" s="420"/>
      <c r="E6" s="418" t="s">
        <v>564</v>
      </c>
      <c r="F6" s="419"/>
      <c r="G6" s="420"/>
      <c r="H6" s="418" t="s">
        <v>101</v>
      </c>
      <c r="I6" s="419"/>
      <c r="J6" s="420"/>
      <c r="K6" s="418" t="s">
        <v>102</v>
      </c>
      <c r="L6" s="419"/>
      <c r="M6" s="420"/>
      <c r="N6" s="418" t="s">
        <v>103</v>
      </c>
      <c r="O6" s="419"/>
      <c r="P6" s="420"/>
      <c r="Q6" s="418" t="s">
        <v>104</v>
      </c>
      <c r="R6" s="419"/>
      <c r="S6" s="419"/>
      <c r="T6" s="435"/>
      <c r="U6" s="428"/>
      <c r="V6" s="428"/>
      <c r="W6" s="5"/>
    </row>
    <row r="7" spans="1:23" ht="17.25" customHeight="1">
      <c r="A7" s="423"/>
      <c r="B7" s="19" t="s">
        <v>203</v>
      </c>
      <c r="C7" s="19" t="s">
        <v>204</v>
      </c>
      <c r="D7" s="19" t="s">
        <v>205</v>
      </c>
      <c r="E7" s="19" t="s">
        <v>203</v>
      </c>
      <c r="F7" s="19" t="s">
        <v>204</v>
      </c>
      <c r="G7" s="19" t="s">
        <v>205</v>
      </c>
      <c r="H7" s="19" t="s">
        <v>203</v>
      </c>
      <c r="I7" s="19" t="s">
        <v>204</v>
      </c>
      <c r="J7" s="19" t="s">
        <v>205</v>
      </c>
      <c r="K7" s="19" t="s">
        <v>203</v>
      </c>
      <c r="L7" s="19" t="s">
        <v>204</v>
      </c>
      <c r="M7" s="19" t="s">
        <v>205</v>
      </c>
      <c r="N7" s="19" t="s">
        <v>203</v>
      </c>
      <c r="O7" s="19" t="s">
        <v>204</v>
      </c>
      <c r="P7" s="19" t="s">
        <v>205</v>
      </c>
      <c r="Q7" s="19" t="s">
        <v>203</v>
      </c>
      <c r="R7" s="19" t="s">
        <v>204</v>
      </c>
      <c r="S7" s="29" t="s">
        <v>205</v>
      </c>
      <c r="T7" s="19" t="s">
        <v>203</v>
      </c>
      <c r="U7" s="19" t="s">
        <v>204</v>
      </c>
      <c r="V7" s="29" t="s">
        <v>205</v>
      </c>
      <c r="W7" s="5"/>
    </row>
    <row r="8" spans="1:23" ht="17.25" customHeight="1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17.25" customHeight="1">
      <c r="A9" s="127" t="s">
        <v>559</v>
      </c>
      <c r="B9" s="7">
        <v>12</v>
      </c>
      <c r="C9" s="7">
        <v>1697</v>
      </c>
      <c r="D9" s="7">
        <v>1127</v>
      </c>
      <c r="E9" s="7">
        <v>111</v>
      </c>
      <c r="F9" s="7">
        <v>13183</v>
      </c>
      <c r="G9" s="7">
        <v>8866</v>
      </c>
      <c r="H9" s="7">
        <v>130</v>
      </c>
      <c r="I9" s="7">
        <v>18362</v>
      </c>
      <c r="J9" s="7">
        <v>36933</v>
      </c>
      <c r="K9" s="7">
        <v>6</v>
      </c>
      <c r="L9" s="7">
        <v>1021</v>
      </c>
      <c r="M9" s="7">
        <v>26876</v>
      </c>
      <c r="N9" s="7">
        <v>20</v>
      </c>
      <c r="O9" s="7">
        <v>4697</v>
      </c>
      <c r="P9" s="7">
        <v>15007</v>
      </c>
      <c r="Q9" s="226" t="s">
        <v>657</v>
      </c>
      <c r="R9" s="226" t="s">
        <v>657</v>
      </c>
      <c r="S9" s="226" t="s">
        <v>657</v>
      </c>
      <c r="T9" s="8">
        <v>383</v>
      </c>
      <c r="U9" s="8">
        <v>59846</v>
      </c>
      <c r="V9" s="8">
        <v>20739</v>
      </c>
      <c r="W9" s="7"/>
    </row>
    <row r="10" spans="1:23" ht="17.25" customHeight="1">
      <c r="A10" s="167" t="s">
        <v>551</v>
      </c>
      <c r="B10" s="7">
        <v>8</v>
      </c>
      <c r="C10" s="7">
        <v>921</v>
      </c>
      <c r="D10" s="7">
        <v>798</v>
      </c>
      <c r="E10" s="7">
        <v>128</v>
      </c>
      <c r="F10" s="7">
        <v>14078</v>
      </c>
      <c r="G10" s="7">
        <v>10069</v>
      </c>
      <c r="H10" s="7">
        <v>140</v>
      </c>
      <c r="I10" s="7">
        <v>19937</v>
      </c>
      <c r="J10" s="7">
        <v>36348</v>
      </c>
      <c r="K10" s="7">
        <v>6</v>
      </c>
      <c r="L10" s="7">
        <v>1160</v>
      </c>
      <c r="M10" s="7">
        <v>29398</v>
      </c>
      <c r="N10" s="7">
        <v>10</v>
      </c>
      <c r="O10" s="7">
        <v>2452</v>
      </c>
      <c r="P10" s="7">
        <v>5895</v>
      </c>
      <c r="Q10" s="226" t="s">
        <v>657</v>
      </c>
      <c r="R10" s="226" t="s">
        <v>657</v>
      </c>
      <c r="S10" s="226" t="s">
        <v>657</v>
      </c>
      <c r="T10" s="8">
        <v>356</v>
      </c>
      <c r="U10" s="8" t="s">
        <v>608</v>
      </c>
      <c r="V10" s="8">
        <v>32756</v>
      </c>
      <c r="W10" s="7"/>
    </row>
    <row r="11" spans="1:23" ht="17.25" customHeight="1">
      <c r="A11" s="167" t="s">
        <v>552</v>
      </c>
      <c r="B11" s="7">
        <v>7</v>
      </c>
      <c r="C11" s="7">
        <v>872</v>
      </c>
      <c r="D11" s="7">
        <v>611</v>
      </c>
      <c r="E11" s="7">
        <v>106</v>
      </c>
      <c r="F11" s="7">
        <v>13285</v>
      </c>
      <c r="G11" s="7">
        <v>7888</v>
      </c>
      <c r="H11" s="7">
        <v>132</v>
      </c>
      <c r="I11" s="7">
        <v>17647</v>
      </c>
      <c r="J11" s="7">
        <v>35227</v>
      </c>
      <c r="K11" s="7">
        <v>7</v>
      </c>
      <c r="L11" s="7">
        <v>1148</v>
      </c>
      <c r="M11" s="7">
        <v>30968</v>
      </c>
      <c r="N11" s="7">
        <v>10</v>
      </c>
      <c r="O11" s="7">
        <v>2879</v>
      </c>
      <c r="P11" s="7">
        <v>7099</v>
      </c>
      <c r="Q11" s="226" t="s">
        <v>657</v>
      </c>
      <c r="R11" s="226" t="s">
        <v>657</v>
      </c>
      <c r="S11" s="226" t="s">
        <v>657</v>
      </c>
      <c r="T11" s="8">
        <v>357</v>
      </c>
      <c r="U11" s="8" t="s">
        <v>608</v>
      </c>
      <c r="V11" s="8">
        <v>22750</v>
      </c>
      <c r="W11" s="7"/>
    </row>
    <row r="12" spans="1:23" ht="17.25" customHeight="1">
      <c r="A12" s="167" t="s">
        <v>553</v>
      </c>
      <c r="B12" s="7">
        <v>3</v>
      </c>
      <c r="C12" s="7">
        <v>347</v>
      </c>
      <c r="D12" s="7">
        <v>246</v>
      </c>
      <c r="E12" s="7">
        <v>112</v>
      </c>
      <c r="F12" s="7">
        <v>13489</v>
      </c>
      <c r="G12" s="7">
        <v>11703</v>
      </c>
      <c r="H12" s="7">
        <v>119</v>
      </c>
      <c r="I12" s="7">
        <v>21301</v>
      </c>
      <c r="J12" s="7">
        <v>49013</v>
      </c>
      <c r="K12" s="7">
        <v>10</v>
      </c>
      <c r="L12" s="7">
        <v>1388</v>
      </c>
      <c r="M12" s="7">
        <v>22191</v>
      </c>
      <c r="N12" s="7">
        <v>10</v>
      </c>
      <c r="O12" s="7">
        <v>2717</v>
      </c>
      <c r="P12" s="7">
        <v>6329</v>
      </c>
      <c r="Q12" s="7">
        <v>1</v>
      </c>
      <c r="R12" s="7">
        <v>80</v>
      </c>
      <c r="S12" s="7">
        <v>308</v>
      </c>
      <c r="T12" s="8">
        <v>384</v>
      </c>
      <c r="U12" s="8" t="s">
        <v>608</v>
      </c>
      <c r="V12" s="8">
        <v>28417</v>
      </c>
      <c r="W12" s="7"/>
    </row>
    <row r="13" spans="1:23" ht="17.25" customHeight="1">
      <c r="A13" s="167" t="s">
        <v>554</v>
      </c>
      <c r="B13" s="171">
        <v>3</v>
      </c>
      <c r="C13" s="171">
        <v>350</v>
      </c>
      <c r="D13" s="171">
        <v>285</v>
      </c>
      <c r="E13" s="171">
        <v>102</v>
      </c>
      <c r="F13" s="171">
        <v>7842</v>
      </c>
      <c r="G13" s="171">
        <v>8117</v>
      </c>
      <c r="H13" s="171">
        <v>123</v>
      </c>
      <c r="I13" s="171">
        <v>17284</v>
      </c>
      <c r="J13" s="171">
        <v>32367</v>
      </c>
      <c r="K13" s="171">
        <v>10</v>
      </c>
      <c r="L13" s="171">
        <v>1356</v>
      </c>
      <c r="M13" s="171">
        <v>38066</v>
      </c>
      <c r="N13" s="171">
        <v>7</v>
      </c>
      <c r="O13" s="171">
        <v>1646</v>
      </c>
      <c r="P13" s="171">
        <v>3631</v>
      </c>
      <c r="Q13" s="172" t="s">
        <v>657</v>
      </c>
      <c r="R13" s="172" t="s">
        <v>657</v>
      </c>
      <c r="S13" s="172" t="s">
        <v>657</v>
      </c>
      <c r="T13" s="172">
        <v>404</v>
      </c>
      <c r="U13" s="172" t="s">
        <v>608</v>
      </c>
      <c r="V13" s="172">
        <v>31382</v>
      </c>
      <c r="W13" s="144"/>
    </row>
    <row r="14" spans="2:23" ht="17.25" customHeight="1">
      <c r="B14" s="170"/>
      <c r="C14" s="33"/>
      <c r="D14" s="33"/>
      <c r="E14" s="156"/>
      <c r="F14" s="33"/>
      <c r="G14" s="33"/>
      <c r="H14" s="156"/>
      <c r="I14" s="156"/>
      <c r="J14" s="156"/>
      <c r="K14" s="156"/>
      <c r="L14" s="156"/>
      <c r="M14" s="156"/>
      <c r="N14" s="33"/>
      <c r="O14" s="156"/>
      <c r="P14" s="156"/>
      <c r="Q14" s="33"/>
      <c r="R14" s="156"/>
      <c r="S14" s="156"/>
      <c r="T14" s="33"/>
      <c r="U14" s="156"/>
      <c r="V14" s="156"/>
      <c r="W14" s="32"/>
    </row>
    <row r="15" spans="1:23" ht="17.25" customHeight="1">
      <c r="A15" s="169"/>
      <c r="B15" s="156"/>
      <c r="C15" s="33"/>
      <c r="D15" s="33"/>
      <c r="E15" s="156"/>
      <c r="F15" s="33"/>
      <c r="G15" s="33"/>
      <c r="H15" s="156"/>
      <c r="I15" s="156"/>
      <c r="J15" s="156"/>
      <c r="K15" s="156"/>
      <c r="L15" s="156"/>
      <c r="M15" s="156"/>
      <c r="N15" s="33"/>
      <c r="O15" s="156"/>
      <c r="P15" s="156"/>
      <c r="Q15" s="33"/>
      <c r="R15" s="156"/>
      <c r="S15" s="156"/>
      <c r="T15" s="33"/>
      <c r="U15" s="156"/>
      <c r="V15" s="156"/>
      <c r="W15" s="32"/>
    </row>
    <row r="16" spans="1:23" ht="17.25" customHeight="1">
      <c r="A16" s="168" t="s">
        <v>70</v>
      </c>
      <c r="B16" s="34"/>
      <c r="C16" s="44"/>
      <c r="D16" s="44"/>
      <c r="E16" s="34"/>
      <c r="F16" s="44"/>
      <c r="G16" s="4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7.25" customHeight="1">
      <c r="A17" s="50" t="s">
        <v>71</v>
      </c>
      <c r="B17" s="223" t="s">
        <v>657</v>
      </c>
      <c r="C17" s="224" t="s">
        <v>657</v>
      </c>
      <c r="D17" s="224" t="s">
        <v>657</v>
      </c>
      <c r="E17" s="223" t="s">
        <v>657</v>
      </c>
      <c r="F17" s="224" t="s">
        <v>657</v>
      </c>
      <c r="G17" s="224" t="s">
        <v>657</v>
      </c>
      <c r="H17" s="224" t="s">
        <v>657</v>
      </c>
      <c r="I17" s="224" t="s">
        <v>657</v>
      </c>
      <c r="J17" s="224" t="s">
        <v>657</v>
      </c>
      <c r="K17" s="224" t="s">
        <v>657</v>
      </c>
      <c r="L17" s="224" t="s">
        <v>657</v>
      </c>
      <c r="M17" s="224" t="s">
        <v>657</v>
      </c>
      <c r="N17" s="35" t="s">
        <v>606</v>
      </c>
      <c r="O17" s="35">
        <v>309</v>
      </c>
      <c r="P17" s="35">
        <v>1654</v>
      </c>
      <c r="Q17" s="224" t="s">
        <v>657</v>
      </c>
      <c r="R17" s="224" t="s">
        <v>657</v>
      </c>
      <c r="S17" s="224" t="s">
        <v>657</v>
      </c>
      <c r="T17" s="224" t="s">
        <v>657</v>
      </c>
      <c r="U17" s="224" t="s">
        <v>657</v>
      </c>
      <c r="V17" s="224" t="s">
        <v>657</v>
      </c>
      <c r="W17" s="35"/>
    </row>
    <row r="18" spans="1:23" ht="17.25" customHeight="1">
      <c r="A18" s="50" t="s">
        <v>72</v>
      </c>
      <c r="B18" s="34" t="s">
        <v>606</v>
      </c>
      <c r="C18" s="35">
        <v>204</v>
      </c>
      <c r="D18" s="35">
        <v>229</v>
      </c>
      <c r="E18" s="34">
        <v>32</v>
      </c>
      <c r="F18" s="35">
        <v>206</v>
      </c>
      <c r="G18" s="35">
        <v>3848</v>
      </c>
      <c r="H18" s="224" t="s">
        <v>657</v>
      </c>
      <c r="I18" s="224" t="s">
        <v>657</v>
      </c>
      <c r="J18" s="224" t="s">
        <v>657</v>
      </c>
      <c r="K18" s="35">
        <v>1</v>
      </c>
      <c r="L18" s="35">
        <v>3</v>
      </c>
      <c r="M18" s="35">
        <v>3</v>
      </c>
      <c r="N18" s="224" t="s">
        <v>657</v>
      </c>
      <c r="O18" s="224" t="s">
        <v>657</v>
      </c>
      <c r="P18" s="224" t="s">
        <v>657</v>
      </c>
      <c r="Q18" s="224" t="s">
        <v>657</v>
      </c>
      <c r="R18" s="224" t="s">
        <v>657</v>
      </c>
      <c r="S18" s="224" t="s">
        <v>657</v>
      </c>
      <c r="T18" s="224" t="s">
        <v>657</v>
      </c>
      <c r="U18" s="224" t="s">
        <v>657</v>
      </c>
      <c r="V18" s="224" t="s">
        <v>657</v>
      </c>
      <c r="W18" s="35"/>
    </row>
    <row r="19" spans="1:23" ht="17.25" customHeight="1">
      <c r="A19" s="50" t="s">
        <v>73</v>
      </c>
      <c r="B19" s="223" t="s">
        <v>657</v>
      </c>
      <c r="C19" s="224" t="s">
        <v>657</v>
      </c>
      <c r="D19" s="224" t="s">
        <v>657</v>
      </c>
      <c r="E19" s="223" t="s">
        <v>657</v>
      </c>
      <c r="F19" s="224" t="s">
        <v>657</v>
      </c>
      <c r="G19" s="224" t="s">
        <v>657</v>
      </c>
      <c r="H19" s="224" t="s">
        <v>657</v>
      </c>
      <c r="I19" s="224" t="s">
        <v>657</v>
      </c>
      <c r="J19" s="224" t="s">
        <v>657</v>
      </c>
      <c r="K19" s="224" t="s">
        <v>657</v>
      </c>
      <c r="L19" s="224" t="s">
        <v>657</v>
      </c>
      <c r="M19" s="224" t="s">
        <v>657</v>
      </c>
      <c r="N19" s="224" t="s">
        <v>657</v>
      </c>
      <c r="O19" s="224" t="s">
        <v>657</v>
      </c>
      <c r="P19" s="224" t="s">
        <v>657</v>
      </c>
      <c r="Q19" s="224" t="s">
        <v>657</v>
      </c>
      <c r="R19" s="224" t="s">
        <v>657</v>
      </c>
      <c r="S19" s="224" t="s">
        <v>657</v>
      </c>
      <c r="T19" s="224" t="s">
        <v>657</v>
      </c>
      <c r="U19" s="224" t="s">
        <v>657</v>
      </c>
      <c r="V19" s="224" t="s">
        <v>657</v>
      </c>
      <c r="W19" s="35"/>
    </row>
    <row r="20" spans="1:23" ht="17.25" customHeight="1">
      <c r="A20" s="50" t="s">
        <v>516</v>
      </c>
      <c r="B20" s="223" t="s">
        <v>657</v>
      </c>
      <c r="C20" s="224" t="s">
        <v>657</v>
      </c>
      <c r="D20" s="224" t="s">
        <v>657</v>
      </c>
      <c r="E20" s="223" t="s">
        <v>657</v>
      </c>
      <c r="F20" s="224" t="s">
        <v>657</v>
      </c>
      <c r="G20" s="224" t="s">
        <v>657</v>
      </c>
      <c r="H20" s="224" t="s">
        <v>657</v>
      </c>
      <c r="I20" s="224" t="s">
        <v>657</v>
      </c>
      <c r="J20" s="224" t="s">
        <v>657</v>
      </c>
      <c r="K20" s="224" t="s">
        <v>657</v>
      </c>
      <c r="L20" s="224" t="s">
        <v>657</v>
      </c>
      <c r="M20" s="224" t="s">
        <v>657</v>
      </c>
      <c r="N20" s="224" t="s">
        <v>657</v>
      </c>
      <c r="O20" s="224" t="s">
        <v>657</v>
      </c>
      <c r="P20" s="224" t="s">
        <v>657</v>
      </c>
      <c r="Q20" s="224" t="s">
        <v>657</v>
      </c>
      <c r="R20" s="224" t="s">
        <v>657</v>
      </c>
      <c r="S20" s="224" t="s">
        <v>657</v>
      </c>
      <c r="T20" s="224" t="s">
        <v>657</v>
      </c>
      <c r="U20" s="224" t="s">
        <v>657</v>
      </c>
      <c r="V20" s="224" t="s">
        <v>657</v>
      </c>
      <c r="W20" s="35"/>
    </row>
    <row r="21" spans="1:23" ht="17.25" customHeight="1">
      <c r="A21" s="50" t="s">
        <v>208</v>
      </c>
      <c r="B21" s="223" t="s">
        <v>657</v>
      </c>
      <c r="C21" s="224" t="s">
        <v>657</v>
      </c>
      <c r="D21" s="224" t="s">
        <v>657</v>
      </c>
      <c r="E21" s="223" t="s">
        <v>657</v>
      </c>
      <c r="F21" s="224" t="s">
        <v>657</v>
      </c>
      <c r="G21" s="224" t="s">
        <v>657</v>
      </c>
      <c r="H21" s="224" t="s">
        <v>657</v>
      </c>
      <c r="I21" s="224" t="s">
        <v>657</v>
      </c>
      <c r="J21" s="224" t="s">
        <v>657</v>
      </c>
      <c r="K21" s="224" t="s">
        <v>657</v>
      </c>
      <c r="L21" s="224" t="s">
        <v>657</v>
      </c>
      <c r="M21" s="224" t="s">
        <v>657</v>
      </c>
      <c r="N21" s="224" t="s">
        <v>657</v>
      </c>
      <c r="O21" s="224" t="s">
        <v>657</v>
      </c>
      <c r="P21" s="224" t="s">
        <v>657</v>
      </c>
      <c r="Q21" s="224" t="s">
        <v>657</v>
      </c>
      <c r="R21" s="224" t="s">
        <v>657</v>
      </c>
      <c r="S21" s="224" t="s">
        <v>657</v>
      </c>
      <c r="T21" s="224" t="s">
        <v>657</v>
      </c>
      <c r="U21" s="224" t="s">
        <v>657</v>
      </c>
      <c r="V21" s="224" t="s">
        <v>657</v>
      </c>
      <c r="W21" s="35"/>
    </row>
    <row r="22" spans="1:23" ht="17.25" customHeight="1">
      <c r="A22" s="46"/>
      <c r="B22" s="34"/>
      <c r="C22" s="35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17.25" customHeight="1">
      <c r="A23" s="168" t="s">
        <v>209</v>
      </c>
      <c r="B23" s="34"/>
      <c r="C23" s="35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17.25" customHeight="1">
      <c r="A24" s="50" t="s">
        <v>210</v>
      </c>
      <c r="B24" s="223" t="s">
        <v>657</v>
      </c>
      <c r="C24" s="224" t="s">
        <v>657</v>
      </c>
      <c r="D24" s="224" t="s">
        <v>657</v>
      </c>
      <c r="E24" s="224" t="s">
        <v>657</v>
      </c>
      <c r="F24" s="224" t="s">
        <v>657</v>
      </c>
      <c r="G24" s="224" t="s">
        <v>657</v>
      </c>
      <c r="H24" s="35" t="s">
        <v>606</v>
      </c>
      <c r="I24" s="35">
        <v>299</v>
      </c>
      <c r="J24" s="35">
        <v>9759</v>
      </c>
      <c r="K24" s="35" t="s">
        <v>606</v>
      </c>
      <c r="L24" s="35">
        <v>403</v>
      </c>
      <c r="M24" s="35">
        <v>36908</v>
      </c>
      <c r="N24" s="224" t="s">
        <v>657</v>
      </c>
      <c r="O24" s="224" t="s">
        <v>657</v>
      </c>
      <c r="P24" s="224" t="s">
        <v>657</v>
      </c>
      <c r="Q24" s="224" t="s">
        <v>657</v>
      </c>
      <c r="R24" s="224" t="s">
        <v>657</v>
      </c>
      <c r="S24" s="224" t="s">
        <v>657</v>
      </c>
      <c r="T24" s="224" t="s">
        <v>657</v>
      </c>
      <c r="U24" s="224" t="s">
        <v>657</v>
      </c>
      <c r="V24" s="224" t="s">
        <v>657</v>
      </c>
      <c r="W24" s="35"/>
    </row>
    <row r="25" spans="1:23" ht="17.25" customHeight="1">
      <c r="A25" s="50" t="s">
        <v>211</v>
      </c>
      <c r="B25" s="223" t="s">
        <v>657</v>
      </c>
      <c r="C25" s="224" t="s">
        <v>657</v>
      </c>
      <c r="D25" s="224" t="s">
        <v>657</v>
      </c>
      <c r="E25" s="224" t="s">
        <v>657</v>
      </c>
      <c r="F25" s="224" t="s">
        <v>657</v>
      </c>
      <c r="G25" s="224" t="s">
        <v>657</v>
      </c>
      <c r="H25" s="224" t="s">
        <v>657</v>
      </c>
      <c r="I25" s="224" t="s">
        <v>657</v>
      </c>
      <c r="J25" s="224" t="s">
        <v>657</v>
      </c>
      <c r="K25" s="224" t="s">
        <v>657</v>
      </c>
      <c r="L25" s="224" t="s">
        <v>657</v>
      </c>
      <c r="M25" s="224" t="s">
        <v>657</v>
      </c>
      <c r="N25" s="224" t="s">
        <v>657</v>
      </c>
      <c r="O25" s="224" t="s">
        <v>657</v>
      </c>
      <c r="P25" s="224" t="s">
        <v>657</v>
      </c>
      <c r="Q25" s="224" t="s">
        <v>657</v>
      </c>
      <c r="R25" s="224" t="s">
        <v>657</v>
      </c>
      <c r="S25" s="224" t="s">
        <v>657</v>
      </c>
      <c r="T25" s="224" t="s">
        <v>657</v>
      </c>
      <c r="U25" s="224" t="s">
        <v>657</v>
      </c>
      <c r="V25" s="224" t="s">
        <v>657</v>
      </c>
      <c r="W25" s="35"/>
    </row>
    <row r="26" spans="1:23" ht="17.25" customHeight="1">
      <c r="A26" s="50" t="s">
        <v>517</v>
      </c>
      <c r="B26" s="223" t="s">
        <v>657</v>
      </c>
      <c r="C26" s="224" t="s">
        <v>657</v>
      </c>
      <c r="D26" s="224" t="s">
        <v>657</v>
      </c>
      <c r="E26" s="224" t="s">
        <v>657</v>
      </c>
      <c r="F26" s="224" t="s">
        <v>657</v>
      </c>
      <c r="G26" s="224" t="s">
        <v>657</v>
      </c>
      <c r="H26" s="224" t="s">
        <v>657</v>
      </c>
      <c r="I26" s="224" t="s">
        <v>657</v>
      </c>
      <c r="J26" s="224" t="s">
        <v>657</v>
      </c>
      <c r="K26" s="224" t="s">
        <v>657</v>
      </c>
      <c r="L26" s="224" t="s">
        <v>657</v>
      </c>
      <c r="M26" s="224" t="s">
        <v>657</v>
      </c>
      <c r="N26" s="224" t="s">
        <v>657</v>
      </c>
      <c r="O26" s="224" t="s">
        <v>657</v>
      </c>
      <c r="P26" s="224" t="s">
        <v>657</v>
      </c>
      <c r="Q26" s="224" t="s">
        <v>657</v>
      </c>
      <c r="R26" s="224" t="s">
        <v>657</v>
      </c>
      <c r="S26" s="224" t="s">
        <v>657</v>
      </c>
      <c r="T26" s="224" t="s">
        <v>657</v>
      </c>
      <c r="U26" s="224" t="s">
        <v>657</v>
      </c>
      <c r="V26" s="224" t="s">
        <v>657</v>
      </c>
      <c r="W26" s="35"/>
    </row>
    <row r="27" spans="1:23" ht="17.25" customHeight="1">
      <c r="A27" s="50" t="s">
        <v>212</v>
      </c>
      <c r="B27" s="223" t="s">
        <v>657</v>
      </c>
      <c r="C27" s="224" t="s">
        <v>657</v>
      </c>
      <c r="D27" s="224" t="s">
        <v>657</v>
      </c>
      <c r="E27" s="224" t="s">
        <v>657</v>
      </c>
      <c r="F27" s="224" t="s">
        <v>657</v>
      </c>
      <c r="G27" s="224" t="s">
        <v>657</v>
      </c>
      <c r="H27" s="224" t="s">
        <v>657</v>
      </c>
      <c r="I27" s="224" t="s">
        <v>657</v>
      </c>
      <c r="J27" s="224" t="s">
        <v>657</v>
      </c>
      <c r="K27" s="224" t="s">
        <v>657</v>
      </c>
      <c r="L27" s="224" t="s">
        <v>657</v>
      </c>
      <c r="M27" s="224" t="s">
        <v>657</v>
      </c>
      <c r="N27" s="224" t="s">
        <v>657</v>
      </c>
      <c r="O27" s="224" t="s">
        <v>657</v>
      </c>
      <c r="P27" s="224" t="s">
        <v>657</v>
      </c>
      <c r="Q27" s="224" t="s">
        <v>657</v>
      </c>
      <c r="R27" s="224" t="s">
        <v>657</v>
      </c>
      <c r="S27" s="224" t="s">
        <v>657</v>
      </c>
      <c r="T27" s="224" t="s">
        <v>657</v>
      </c>
      <c r="U27" s="224" t="s">
        <v>657</v>
      </c>
      <c r="V27" s="224" t="s">
        <v>657</v>
      </c>
      <c r="W27" s="35"/>
    </row>
    <row r="28" spans="1:23" ht="17.25" customHeight="1">
      <c r="A28" s="50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7.25" customHeight="1">
      <c r="A29" s="168" t="s">
        <v>213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ht="17.25" customHeight="1">
      <c r="A30" s="50" t="s">
        <v>518</v>
      </c>
      <c r="B30" s="223" t="s">
        <v>657</v>
      </c>
      <c r="C30" s="224" t="s">
        <v>657</v>
      </c>
      <c r="D30" s="224" t="s">
        <v>657</v>
      </c>
      <c r="E30" s="224" t="s">
        <v>657</v>
      </c>
      <c r="F30" s="224" t="s">
        <v>657</v>
      </c>
      <c r="G30" s="224" t="s">
        <v>657</v>
      </c>
      <c r="H30" s="35" t="s">
        <v>606</v>
      </c>
      <c r="I30" s="35">
        <v>87</v>
      </c>
      <c r="J30" s="35">
        <v>234</v>
      </c>
      <c r="K30" s="35" t="s">
        <v>606</v>
      </c>
      <c r="L30" s="35">
        <v>104</v>
      </c>
      <c r="M30" s="35">
        <v>253</v>
      </c>
      <c r="N30" s="224" t="s">
        <v>657</v>
      </c>
      <c r="O30" s="224" t="s">
        <v>657</v>
      </c>
      <c r="P30" s="224" t="s">
        <v>657</v>
      </c>
      <c r="Q30" s="224" t="s">
        <v>657</v>
      </c>
      <c r="R30" s="224" t="s">
        <v>657</v>
      </c>
      <c r="S30" s="224" t="s">
        <v>657</v>
      </c>
      <c r="T30" s="224" t="s">
        <v>657</v>
      </c>
      <c r="U30" s="224" t="s">
        <v>657</v>
      </c>
      <c r="V30" s="224" t="s">
        <v>657</v>
      </c>
      <c r="W30" s="35"/>
    </row>
    <row r="31" spans="1:23" ht="17.25" customHeight="1">
      <c r="A31" s="50" t="s">
        <v>214</v>
      </c>
      <c r="B31" s="223" t="s">
        <v>657</v>
      </c>
      <c r="C31" s="224" t="s">
        <v>657</v>
      </c>
      <c r="D31" s="224" t="s">
        <v>657</v>
      </c>
      <c r="E31" s="224" t="s">
        <v>657</v>
      </c>
      <c r="F31" s="224" t="s">
        <v>657</v>
      </c>
      <c r="G31" s="224" t="s">
        <v>657</v>
      </c>
      <c r="H31" s="224" t="s">
        <v>657</v>
      </c>
      <c r="I31" s="224" t="s">
        <v>657</v>
      </c>
      <c r="J31" s="224" t="s">
        <v>657</v>
      </c>
      <c r="K31" s="224" t="s">
        <v>657</v>
      </c>
      <c r="L31" s="224" t="s">
        <v>657</v>
      </c>
      <c r="M31" s="224" t="s">
        <v>657</v>
      </c>
      <c r="N31" s="224" t="s">
        <v>657</v>
      </c>
      <c r="O31" s="224" t="s">
        <v>657</v>
      </c>
      <c r="P31" s="224" t="s">
        <v>657</v>
      </c>
      <c r="Q31" s="224" t="s">
        <v>657</v>
      </c>
      <c r="R31" s="224" t="s">
        <v>657</v>
      </c>
      <c r="S31" s="224" t="s">
        <v>657</v>
      </c>
      <c r="T31" s="224" t="s">
        <v>657</v>
      </c>
      <c r="U31" s="224" t="s">
        <v>657</v>
      </c>
      <c r="V31" s="224" t="s">
        <v>657</v>
      </c>
      <c r="W31" s="35"/>
    </row>
    <row r="32" spans="1:23" ht="17.25" customHeight="1">
      <c r="A32" s="50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17.25" customHeight="1">
      <c r="A33" s="168" t="s">
        <v>215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7.25" customHeight="1">
      <c r="A34" s="50" t="s">
        <v>216</v>
      </c>
      <c r="B34" s="223" t="s">
        <v>657</v>
      </c>
      <c r="C34" s="224" t="s">
        <v>657</v>
      </c>
      <c r="D34" s="224" t="s">
        <v>657</v>
      </c>
      <c r="E34" s="224" t="s">
        <v>657</v>
      </c>
      <c r="F34" s="224" t="s">
        <v>657</v>
      </c>
      <c r="G34" s="224" t="s">
        <v>657</v>
      </c>
      <c r="H34" s="35" t="s">
        <v>606</v>
      </c>
      <c r="I34" s="35" t="s">
        <v>606</v>
      </c>
      <c r="J34" s="35" t="s">
        <v>606</v>
      </c>
      <c r="K34" s="224" t="s">
        <v>657</v>
      </c>
      <c r="L34" s="224" t="s">
        <v>657</v>
      </c>
      <c r="M34" s="224" t="s">
        <v>657</v>
      </c>
      <c r="N34" s="224" t="s">
        <v>657</v>
      </c>
      <c r="O34" s="224" t="s">
        <v>657</v>
      </c>
      <c r="P34" s="224" t="s">
        <v>657</v>
      </c>
      <c r="Q34" s="224" t="s">
        <v>657</v>
      </c>
      <c r="R34" s="224" t="s">
        <v>657</v>
      </c>
      <c r="S34" s="224" t="s">
        <v>657</v>
      </c>
      <c r="T34" s="224" t="s">
        <v>657</v>
      </c>
      <c r="U34" s="224" t="s">
        <v>657</v>
      </c>
      <c r="V34" s="224" t="s">
        <v>657</v>
      </c>
      <c r="W34" s="35"/>
    </row>
    <row r="35" spans="1:23" ht="17.25" customHeight="1">
      <c r="A35" s="50" t="s">
        <v>217</v>
      </c>
      <c r="B35" s="223" t="s">
        <v>657</v>
      </c>
      <c r="C35" s="224" t="s">
        <v>657</v>
      </c>
      <c r="D35" s="224" t="s">
        <v>657</v>
      </c>
      <c r="E35" s="34" t="s">
        <v>606</v>
      </c>
      <c r="F35" s="35" t="s">
        <v>606</v>
      </c>
      <c r="G35" s="35" t="s">
        <v>606</v>
      </c>
      <c r="H35" s="35" t="s">
        <v>606</v>
      </c>
      <c r="I35" s="35" t="s">
        <v>606</v>
      </c>
      <c r="J35" s="35" t="s">
        <v>606</v>
      </c>
      <c r="K35" s="224" t="s">
        <v>657</v>
      </c>
      <c r="L35" s="224" t="s">
        <v>657</v>
      </c>
      <c r="M35" s="224" t="s">
        <v>657</v>
      </c>
      <c r="N35" s="224" t="s">
        <v>657</v>
      </c>
      <c r="O35" s="224" t="s">
        <v>657</v>
      </c>
      <c r="P35" s="224" t="s">
        <v>657</v>
      </c>
      <c r="Q35" s="224" t="s">
        <v>657</v>
      </c>
      <c r="R35" s="224" t="s">
        <v>657</v>
      </c>
      <c r="S35" s="224" t="s">
        <v>657</v>
      </c>
      <c r="T35" s="224" t="s">
        <v>657</v>
      </c>
      <c r="U35" s="224" t="s">
        <v>657</v>
      </c>
      <c r="V35" s="224" t="s">
        <v>657</v>
      </c>
      <c r="W35" s="35"/>
    </row>
    <row r="36" spans="1:23" ht="17.25" customHeight="1">
      <c r="A36" s="50" t="s">
        <v>249</v>
      </c>
      <c r="B36" s="223" t="s">
        <v>657</v>
      </c>
      <c r="C36" s="224" t="s">
        <v>657</v>
      </c>
      <c r="D36" s="224" t="s">
        <v>657</v>
      </c>
      <c r="E36" s="223" t="s">
        <v>657</v>
      </c>
      <c r="F36" s="224" t="s">
        <v>657</v>
      </c>
      <c r="G36" s="224" t="s">
        <v>657</v>
      </c>
      <c r="H36" s="35">
        <v>27</v>
      </c>
      <c r="I36" s="35">
        <v>3399</v>
      </c>
      <c r="J36" s="35">
        <v>10239</v>
      </c>
      <c r="K36" s="35" t="s">
        <v>606</v>
      </c>
      <c r="L36" s="35">
        <v>44</v>
      </c>
      <c r="M36" s="35">
        <v>105</v>
      </c>
      <c r="N36" s="224" t="s">
        <v>657</v>
      </c>
      <c r="O36" s="224" t="s">
        <v>657</v>
      </c>
      <c r="P36" s="224" t="s">
        <v>657</v>
      </c>
      <c r="Q36" s="224" t="s">
        <v>657</v>
      </c>
      <c r="R36" s="224" t="s">
        <v>657</v>
      </c>
      <c r="S36" s="224" t="s">
        <v>657</v>
      </c>
      <c r="T36" s="224" t="s">
        <v>657</v>
      </c>
      <c r="U36" s="224" t="s">
        <v>657</v>
      </c>
      <c r="V36" s="224" t="s">
        <v>657</v>
      </c>
      <c r="W36" s="35"/>
    </row>
    <row r="37" spans="1:23" ht="17.25" customHeight="1">
      <c r="A37" s="50"/>
      <c r="B37" s="34"/>
      <c r="C37" s="35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ht="17.25" customHeight="1">
      <c r="A38" s="168" t="s">
        <v>540</v>
      </c>
      <c r="B38" s="34"/>
      <c r="C38" s="35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17.25" customHeight="1">
      <c r="A39" s="50" t="s">
        <v>541</v>
      </c>
      <c r="B39" s="223" t="s">
        <v>657</v>
      </c>
      <c r="C39" s="224" t="s">
        <v>657</v>
      </c>
      <c r="D39" s="224" t="s">
        <v>657</v>
      </c>
      <c r="E39" s="223" t="s">
        <v>657</v>
      </c>
      <c r="F39" s="224" t="s">
        <v>657</v>
      </c>
      <c r="G39" s="224" t="s">
        <v>657</v>
      </c>
      <c r="H39" s="224" t="s">
        <v>657</v>
      </c>
      <c r="I39" s="224" t="s">
        <v>657</v>
      </c>
      <c r="J39" s="224" t="s">
        <v>657</v>
      </c>
      <c r="K39" s="224" t="s">
        <v>657</v>
      </c>
      <c r="L39" s="224" t="s">
        <v>657</v>
      </c>
      <c r="M39" s="224" t="s">
        <v>657</v>
      </c>
      <c r="N39" s="224" t="s">
        <v>657</v>
      </c>
      <c r="O39" s="224" t="s">
        <v>657</v>
      </c>
      <c r="P39" s="224" t="s">
        <v>657</v>
      </c>
      <c r="Q39" s="224" t="s">
        <v>657</v>
      </c>
      <c r="R39" s="224" t="s">
        <v>657</v>
      </c>
      <c r="S39" s="224" t="s">
        <v>657</v>
      </c>
      <c r="T39" s="224" t="s">
        <v>657</v>
      </c>
      <c r="U39" s="224" t="s">
        <v>657</v>
      </c>
      <c r="V39" s="224" t="s">
        <v>657</v>
      </c>
      <c r="W39" s="35"/>
    </row>
    <row r="40" spans="1:23" ht="17.25" customHeight="1">
      <c r="A40" s="50" t="s">
        <v>219</v>
      </c>
      <c r="B40" s="34" t="s">
        <v>606</v>
      </c>
      <c r="C40" s="35">
        <v>113</v>
      </c>
      <c r="D40" s="35">
        <v>51</v>
      </c>
      <c r="E40" s="34">
        <v>37</v>
      </c>
      <c r="F40" s="35">
        <v>4875</v>
      </c>
      <c r="G40" s="35">
        <v>3475</v>
      </c>
      <c r="H40" s="35">
        <v>75</v>
      </c>
      <c r="I40" s="35">
        <v>12492</v>
      </c>
      <c r="J40" s="35">
        <v>9966</v>
      </c>
      <c r="K40" s="35" t="s">
        <v>606</v>
      </c>
      <c r="L40" s="35">
        <v>308</v>
      </c>
      <c r="M40" s="35">
        <v>148</v>
      </c>
      <c r="N40" s="35">
        <v>3</v>
      </c>
      <c r="O40" s="35">
        <v>415</v>
      </c>
      <c r="P40" s="35">
        <v>671</v>
      </c>
      <c r="Q40" s="224" t="s">
        <v>657</v>
      </c>
      <c r="R40" s="224" t="s">
        <v>657</v>
      </c>
      <c r="S40" s="224" t="s">
        <v>657</v>
      </c>
      <c r="T40" s="224" t="s">
        <v>657</v>
      </c>
      <c r="U40" s="224" t="s">
        <v>657</v>
      </c>
      <c r="V40" s="224" t="s">
        <v>657</v>
      </c>
      <c r="W40" s="35"/>
    </row>
    <row r="41" spans="1:23" ht="17.25" customHeight="1">
      <c r="A41" s="50" t="s">
        <v>220</v>
      </c>
      <c r="B41" s="223" t="s">
        <v>657</v>
      </c>
      <c r="C41" s="224" t="s">
        <v>657</v>
      </c>
      <c r="D41" s="224" t="s">
        <v>657</v>
      </c>
      <c r="E41" s="223" t="s">
        <v>657</v>
      </c>
      <c r="F41" s="224" t="s">
        <v>657</v>
      </c>
      <c r="G41" s="224" t="s">
        <v>657</v>
      </c>
      <c r="H41" s="35" t="s">
        <v>606</v>
      </c>
      <c r="I41" s="35">
        <v>215</v>
      </c>
      <c r="J41" s="35">
        <v>319</v>
      </c>
      <c r="K41" s="35" t="s">
        <v>606</v>
      </c>
      <c r="L41" s="35">
        <v>252</v>
      </c>
      <c r="M41" s="35">
        <v>480</v>
      </c>
      <c r="N41" s="35" t="s">
        <v>606</v>
      </c>
      <c r="O41" s="35">
        <v>298</v>
      </c>
      <c r="P41" s="35">
        <v>913</v>
      </c>
      <c r="Q41" s="224" t="s">
        <v>657</v>
      </c>
      <c r="R41" s="224" t="s">
        <v>657</v>
      </c>
      <c r="S41" s="224" t="s">
        <v>657</v>
      </c>
      <c r="T41" s="224" t="s">
        <v>657</v>
      </c>
      <c r="U41" s="224" t="s">
        <v>657</v>
      </c>
      <c r="V41" s="224" t="s">
        <v>657</v>
      </c>
      <c r="W41" s="35"/>
    </row>
    <row r="42" spans="1:23" ht="17.25" customHeight="1">
      <c r="A42" s="50"/>
      <c r="B42" s="34"/>
      <c r="C42" s="35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7.25" customHeight="1">
      <c r="A43" s="168" t="s">
        <v>622</v>
      </c>
      <c r="B43" s="34"/>
      <c r="C43" s="35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7.25" customHeight="1">
      <c r="A44" s="50" t="s">
        <v>543</v>
      </c>
      <c r="B44" s="223" t="s">
        <v>657</v>
      </c>
      <c r="C44" s="224" t="s">
        <v>657</v>
      </c>
      <c r="D44" s="224" t="s">
        <v>657</v>
      </c>
      <c r="E44" s="223" t="s">
        <v>657</v>
      </c>
      <c r="F44" s="224" t="s">
        <v>657</v>
      </c>
      <c r="G44" s="224" t="s">
        <v>657</v>
      </c>
      <c r="H44" s="35" t="s">
        <v>606</v>
      </c>
      <c r="I44" s="35">
        <v>161</v>
      </c>
      <c r="J44" s="35">
        <v>107</v>
      </c>
      <c r="K44" s="35" t="s">
        <v>606</v>
      </c>
      <c r="L44" s="35">
        <v>242</v>
      </c>
      <c r="M44" s="35">
        <v>169</v>
      </c>
      <c r="N44" s="35" t="s">
        <v>606</v>
      </c>
      <c r="O44" s="35">
        <v>624</v>
      </c>
      <c r="P44" s="35">
        <v>393</v>
      </c>
      <c r="Q44" s="224" t="s">
        <v>657</v>
      </c>
      <c r="R44" s="224" t="s">
        <v>657</v>
      </c>
      <c r="S44" s="224" t="s">
        <v>657</v>
      </c>
      <c r="T44" s="224" t="s">
        <v>657</v>
      </c>
      <c r="U44" s="224" t="s">
        <v>657</v>
      </c>
      <c r="V44" s="224" t="s">
        <v>657</v>
      </c>
      <c r="W44" s="35"/>
    </row>
    <row r="45" spans="1:23" ht="17.25" customHeight="1">
      <c r="A45" s="50" t="s">
        <v>544</v>
      </c>
      <c r="B45" s="223" t="s">
        <v>657</v>
      </c>
      <c r="C45" s="224" t="s">
        <v>657</v>
      </c>
      <c r="D45" s="224" t="s">
        <v>657</v>
      </c>
      <c r="E45" s="223" t="s">
        <v>657</v>
      </c>
      <c r="F45" s="224" t="s">
        <v>657</v>
      </c>
      <c r="G45" s="224" t="s">
        <v>657</v>
      </c>
      <c r="H45" s="224" t="s">
        <v>657</v>
      </c>
      <c r="I45" s="224" t="s">
        <v>657</v>
      </c>
      <c r="J45" s="224" t="s">
        <v>657</v>
      </c>
      <c r="K45" s="224" t="s">
        <v>657</v>
      </c>
      <c r="L45" s="224" t="s">
        <v>657</v>
      </c>
      <c r="M45" s="224" t="s">
        <v>657</v>
      </c>
      <c r="N45" s="224" t="s">
        <v>657</v>
      </c>
      <c r="O45" s="224" t="s">
        <v>657</v>
      </c>
      <c r="P45" s="224" t="s">
        <v>657</v>
      </c>
      <c r="Q45" s="224" t="s">
        <v>657</v>
      </c>
      <c r="R45" s="224" t="s">
        <v>657</v>
      </c>
      <c r="S45" s="224" t="s">
        <v>657</v>
      </c>
      <c r="T45" s="224" t="s">
        <v>657</v>
      </c>
      <c r="U45" s="224" t="s">
        <v>657</v>
      </c>
      <c r="V45" s="224" t="s">
        <v>657</v>
      </c>
      <c r="W45" s="35"/>
    </row>
    <row r="46" spans="1:23" ht="17.25" customHeight="1">
      <c r="A46" s="50" t="s">
        <v>542</v>
      </c>
      <c r="B46" s="34" t="s">
        <v>606</v>
      </c>
      <c r="C46" s="35" t="s">
        <v>606</v>
      </c>
      <c r="D46" s="35" t="s">
        <v>606</v>
      </c>
      <c r="E46" s="34" t="s">
        <v>606</v>
      </c>
      <c r="F46" s="35" t="s">
        <v>606</v>
      </c>
      <c r="G46" s="35" t="s">
        <v>606</v>
      </c>
      <c r="H46" s="224" t="s">
        <v>657</v>
      </c>
      <c r="I46" s="224" t="s">
        <v>657</v>
      </c>
      <c r="J46" s="224" t="s">
        <v>657</v>
      </c>
      <c r="K46" s="224" t="s">
        <v>657</v>
      </c>
      <c r="L46" s="224" t="s">
        <v>657</v>
      </c>
      <c r="M46" s="224" t="s">
        <v>657</v>
      </c>
      <c r="N46" s="224" t="s">
        <v>657</v>
      </c>
      <c r="O46" s="224" t="s">
        <v>657</v>
      </c>
      <c r="P46" s="224" t="s">
        <v>657</v>
      </c>
      <c r="Q46" s="224" t="s">
        <v>657</v>
      </c>
      <c r="R46" s="224" t="s">
        <v>657</v>
      </c>
      <c r="S46" s="224" t="s">
        <v>657</v>
      </c>
      <c r="T46" s="224" t="s">
        <v>657</v>
      </c>
      <c r="U46" s="224" t="s">
        <v>657</v>
      </c>
      <c r="V46" s="224" t="s">
        <v>657</v>
      </c>
      <c r="W46" s="35"/>
    </row>
    <row r="47" spans="1:23" ht="17.25" customHeight="1">
      <c r="A47" s="50" t="s">
        <v>17</v>
      </c>
      <c r="B47" s="223" t="s">
        <v>657</v>
      </c>
      <c r="C47" s="224" t="s">
        <v>657</v>
      </c>
      <c r="D47" s="224" t="s">
        <v>657</v>
      </c>
      <c r="E47" s="34">
        <v>6</v>
      </c>
      <c r="F47" s="35">
        <v>106</v>
      </c>
      <c r="G47" s="35">
        <v>75</v>
      </c>
      <c r="H47" s="224" t="s">
        <v>657</v>
      </c>
      <c r="I47" s="224" t="s">
        <v>657</v>
      </c>
      <c r="J47" s="224" t="s">
        <v>657</v>
      </c>
      <c r="K47" s="224" t="s">
        <v>657</v>
      </c>
      <c r="L47" s="224" t="s">
        <v>657</v>
      </c>
      <c r="M47" s="224" t="s">
        <v>657</v>
      </c>
      <c r="N47" s="224" t="s">
        <v>657</v>
      </c>
      <c r="O47" s="224" t="s">
        <v>657</v>
      </c>
      <c r="P47" s="224" t="s">
        <v>657</v>
      </c>
      <c r="Q47" s="224" t="s">
        <v>657</v>
      </c>
      <c r="R47" s="224" t="s">
        <v>657</v>
      </c>
      <c r="S47" s="224" t="s">
        <v>657</v>
      </c>
      <c r="T47" s="224" t="s">
        <v>657</v>
      </c>
      <c r="U47" s="224" t="s">
        <v>657</v>
      </c>
      <c r="V47" s="224" t="s">
        <v>657</v>
      </c>
      <c r="W47" s="35"/>
    </row>
    <row r="48" spans="1:23" ht="17.25" customHeight="1">
      <c r="A48" s="50"/>
      <c r="B48" s="34"/>
      <c r="C48" s="35"/>
      <c r="D48" s="35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7.25" customHeight="1">
      <c r="A49" s="168" t="s">
        <v>221</v>
      </c>
      <c r="B49" s="34"/>
      <c r="C49" s="35"/>
      <c r="D49" s="35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17.25" customHeight="1">
      <c r="A50" s="50" t="s">
        <v>222</v>
      </c>
      <c r="B50" s="223" t="s">
        <v>657</v>
      </c>
      <c r="C50" s="224" t="s">
        <v>657</v>
      </c>
      <c r="D50" s="227" t="s">
        <v>657</v>
      </c>
      <c r="E50" s="227" t="s">
        <v>657</v>
      </c>
      <c r="F50" s="227" t="s">
        <v>657</v>
      </c>
      <c r="G50" s="227" t="s">
        <v>657</v>
      </c>
      <c r="H50" s="227" t="s">
        <v>657</v>
      </c>
      <c r="I50" s="227" t="s">
        <v>657</v>
      </c>
      <c r="J50" s="227" t="s">
        <v>657</v>
      </c>
      <c r="K50" s="227" t="s">
        <v>657</v>
      </c>
      <c r="L50" s="227" t="s">
        <v>657</v>
      </c>
      <c r="M50" s="227" t="s">
        <v>657</v>
      </c>
      <c r="N50" s="227" t="s">
        <v>657</v>
      </c>
      <c r="O50" s="227" t="s">
        <v>657</v>
      </c>
      <c r="P50" s="227" t="s">
        <v>657</v>
      </c>
      <c r="Q50" s="227" t="s">
        <v>657</v>
      </c>
      <c r="R50" s="227" t="s">
        <v>657</v>
      </c>
      <c r="S50" s="227" t="s">
        <v>657</v>
      </c>
      <c r="T50" s="35">
        <v>87</v>
      </c>
      <c r="U50" s="35" t="s">
        <v>608</v>
      </c>
      <c r="V50" s="35">
        <v>29675</v>
      </c>
      <c r="W50" s="35"/>
    </row>
    <row r="51" spans="1:23" ht="17.25" customHeight="1">
      <c r="A51" s="50" t="s">
        <v>223</v>
      </c>
      <c r="B51" s="223" t="s">
        <v>657</v>
      </c>
      <c r="C51" s="224" t="s">
        <v>657</v>
      </c>
      <c r="D51" s="224" t="s">
        <v>657</v>
      </c>
      <c r="E51" s="224" t="s">
        <v>657</v>
      </c>
      <c r="F51" s="224" t="s">
        <v>657</v>
      </c>
      <c r="G51" s="224" t="s">
        <v>657</v>
      </c>
      <c r="H51" s="224" t="s">
        <v>657</v>
      </c>
      <c r="I51" s="224" t="s">
        <v>657</v>
      </c>
      <c r="J51" s="224" t="s">
        <v>657</v>
      </c>
      <c r="K51" s="224" t="s">
        <v>657</v>
      </c>
      <c r="L51" s="224" t="s">
        <v>657</v>
      </c>
      <c r="M51" s="224" t="s">
        <v>657</v>
      </c>
      <c r="N51" s="224" t="s">
        <v>657</v>
      </c>
      <c r="O51" s="224" t="s">
        <v>657</v>
      </c>
      <c r="P51" s="224" t="s">
        <v>657</v>
      </c>
      <c r="Q51" s="224" t="s">
        <v>657</v>
      </c>
      <c r="R51" s="224" t="s">
        <v>657</v>
      </c>
      <c r="S51" s="224" t="s">
        <v>657</v>
      </c>
      <c r="T51" s="35">
        <v>317</v>
      </c>
      <c r="U51" s="35" t="s">
        <v>608</v>
      </c>
      <c r="V51" s="35">
        <v>1707</v>
      </c>
      <c r="W51" s="35"/>
    </row>
    <row r="52" spans="1:23" ht="17.25" customHeight="1">
      <c r="A52" s="50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17.25" customHeight="1">
      <c r="A53" s="168" t="s">
        <v>224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R53" s="35"/>
      <c r="U53" s="35"/>
      <c r="V53" s="35"/>
      <c r="W53" s="35"/>
    </row>
    <row r="54" spans="1:23" ht="17.25" customHeight="1">
      <c r="A54" s="50" t="s">
        <v>225</v>
      </c>
      <c r="B54" s="223" t="s">
        <v>657</v>
      </c>
      <c r="C54" s="224" t="s">
        <v>657</v>
      </c>
      <c r="D54" s="224" t="s">
        <v>657</v>
      </c>
      <c r="E54" s="224" t="s">
        <v>657</v>
      </c>
      <c r="F54" s="224" t="s">
        <v>657</v>
      </c>
      <c r="G54" s="224" t="s">
        <v>657</v>
      </c>
      <c r="H54" s="224" t="s">
        <v>657</v>
      </c>
      <c r="I54" s="224" t="s">
        <v>657</v>
      </c>
      <c r="J54" s="224" t="s">
        <v>657</v>
      </c>
      <c r="K54" s="224" t="s">
        <v>657</v>
      </c>
      <c r="L54" s="224" t="s">
        <v>657</v>
      </c>
      <c r="M54" s="224" t="s">
        <v>657</v>
      </c>
      <c r="N54" s="224" t="s">
        <v>657</v>
      </c>
      <c r="O54" s="224" t="s">
        <v>657</v>
      </c>
      <c r="P54" s="224" t="s">
        <v>657</v>
      </c>
      <c r="Q54" s="224" t="s">
        <v>657</v>
      </c>
      <c r="R54" s="224" t="s">
        <v>657</v>
      </c>
      <c r="S54" s="224" t="s">
        <v>657</v>
      </c>
      <c r="T54" s="224" t="s">
        <v>657</v>
      </c>
      <c r="U54" s="224" t="s">
        <v>657</v>
      </c>
      <c r="V54" s="224" t="s">
        <v>657</v>
      </c>
      <c r="W54" s="35"/>
    </row>
    <row r="55" spans="1:23" ht="17.25" customHeight="1">
      <c r="A55" s="50" t="s">
        <v>226</v>
      </c>
      <c r="B55" s="223" t="s">
        <v>657</v>
      </c>
      <c r="C55" s="224" t="s">
        <v>657</v>
      </c>
      <c r="D55" s="224" t="s">
        <v>657</v>
      </c>
      <c r="E55" s="224" t="s">
        <v>657</v>
      </c>
      <c r="F55" s="224" t="s">
        <v>657</v>
      </c>
      <c r="G55" s="224" t="s">
        <v>657</v>
      </c>
      <c r="H55" s="224" t="s">
        <v>657</v>
      </c>
      <c r="I55" s="224" t="s">
        <v>657</v>
      </c>
      <c r="J55" s="224" t="s">
        <v>657</v>
      </c>
      <c r="K55" s="224" t="s">
        <v>657</v>
      </c>
      <c r="L55" s="224" t="s">
        <v>657</v>
      </c>
      <c r="M55" s="224" t="s">
        <v>657</v>
      </c>
      <c r="N55" s="224" t="s">
        <v>657</v>
      </c>
      <c r="O55" s="224" t="s">
        <v>657</v>
      </c>
      <c r="P55" s="224" t="s">
        <v>657</v>
      </c>
      <c r="Q55" s="224" t="s">
        <v>657</v>
      </c>
      <c r="R55" s="224" t="s">
        <v>657</v>
      </c>
      <c r="S55" s="224" t="s">
        <v>657</v>
      </c>
      <c r="T55" s="224" t="s">
        <v>657</v>
      </c>
      <c r="U55" s="224" t="s">
        <v>657</v>
      </c>
      <c r="V55" s="224" t="s">
        <v>657</v>
      </c>
      <c r="W55" s="35"/>
    </row>
    <row r="56" spans="1:23" ht="17.25" customHeight="1">
      <c r="A56" s="46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17.25" customHeight="1">
      <c r="A57" s="168" t="s">
        <v>621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7.25" customHeight="1">
      <c r="A58" s="50" t="s">
        <v>55</v>
      </c>
      <c r="B58" s="223" t="s">
        <v>657</v>
      </c>
      <c r="C58" s="224" t="s">
        <v>657</v>
      </c>
      <c r="D58" s="224" t="s">
        <v>657</v>
      </c>
      <c r="E58" s="224" t="s">
        <v>657</v>
      </c>
      <c r="F58" s="224" t="s">
        <v>657</v>
      </c>
      <c r="G58" s="224" t="s">
        <v>657</v>
      </c>
      <c r="H58" s="224" t="s">
        <v>657</v>
      </c>
      <c r="I58" s="224" t="s">
        <v>657</v>
      </c>
      <c r="J58" s="224" t="s">
        <v>657</v>
      </c>
      <c r="K58" s="224" t="s">
        <v>657</v>
      </c>
      <c r="L58" s="224" t="s">
        <v>657</v>
      </c>
      <c r="M58" s="224" t="s">
        <v>657</v>
      </c>
      <c r="N58" s="224" t="s">
        <v>657</v>
      </c>
      <c r="O58" s="224" t="s">
        <v>657</v>
      </c>
      <c r="P58" s="224" t="s">
        <v>657</v>
      </c>
      <c r="Q58" s="224" t="s">
        <v>657</v>
      </c>
      <c r="R58" s="224" t="s">
        <v>657</v>
      </c>
      <c r="S58" s="224" t="s">
        <v>657</v>
      </c>
      <c r="T58" s="224" t="s">
        <v>657</v>
      </c>
      <c r="U58" s="224" t="s">
        <v>657</v>
      </c>
      <c r="V58" s="224" t="s">
        <v>657</v>
      </c>
      <c r="W58" s="35"/>
    </row>
    <row r="59" spans="1:23" ht="17.25" customHeight="1">
      <c r="A59" s="50" t="s">
        <v>56</v>
      </c>
      <c r="B59" s="223" t="s">
        <v>657</v>
      </c>
      <c r="C59" s="224" t="s">
        <v>657</v>
      </c>
      <c r="D59" s="224" t="s">
        <v>657</v>
      </c>
      <c r="E59" s="224" t="s">
        <v>657</v>
      </c>
      <c r="F59" s="224" t="s">
        <v>657</v>
      </c>
      <c r="G59" s="224" t="s">
        <v>657</v>
      </c>
      <c r="H59" s="224" t="s">
        <v>657</v>
      </c>
      <c r="I59" s="224" t="s">
        <v>657</v>
      </c>
      <c r="J59" s="224" t="s">
        <v>657</v>
      </c>
      <c r="K59" s="224" t="s">
        <v>657</v>
      </c>
      <c r="L59" s="224" t="s">
        <v>657</v>
      </c>
      <c r="M59" s="224" t="s">
        <v>657</v>
      </c>
      <c r="N59" s="224" t="s">
        <v>657</v>
      </c>
      <c r="O59" s="224" t="s">
        <v>657</v>
      </c>
      <c r="P59" s="224" t="s">
        <v>657</v>
      </c>
      <c r="Q59" s="224" t="s">
        <v>657</v>
      </c>
      <c r="R59" s="224" t="s">
        <v>657</v>
      </c>
      <c r="S59" s="224" t="s">
        <v>657</v>
      </c>
      <c r="T59" s="224" t="s">
        <v>657</v>
      </c>
      <c r="U59" s="224" t="s">
        <v>657</v>
      </c>
      <c r="V59" s="224" t="s">
        <v>657</v>
      </c>
      <c r="W59" s="35"/>
    </row>
    <row r="60" spans="1:23" ht="17.25" customHeight="1">
      <c r="A60" s="50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17.25" customHeight="1">
      <c r="A61" s="168" t="s">
        <v>227</v>
      </c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17.25" customHeight="1">
      <c r="A62" s="50" t="s">
        <v>227</v>
      </c>
      <c r="B62" s="223" t="s">
        <v>657</v>
      </c>
      <c r="C62" s="224" t="s">
        <v>657</v>
      </c>
      <c r="D62" s="224" t="s">
        <v>657</v>
      </c>
      <c r="E62" s="224" t="s">
        <v>657</v>
      </c>
      <c r="F62" s="224" t="s">
        <v>657</v>
      </c>
      <c r="G62" s="224" t="s">
        <v>657</v>
      </c>
      <c r="H62" s="35" t="s">
        <v>606</v>
      </c>
      <c r="I62" s="35">
        <v>30</v>
      </c>
      <c r="J62" s="35">
        <v>408</v>
      </c>
      <c r="K62" s="224" t="s">
        <v>657</v>
      </c>
      <c r="L62" s="224" t="s">
        <v>657</v>
      </c>
      <c r="M62" s="224" t="s">
        <v>657</v>
      </c>
      <c r="N62" s="224" t="s">
        <v>657</v>
      </c>
      <c r="O62" s="224" t="s">
        <v>657</v>
      </c>
      <c r="P62" s="224" t="s">
        <v>657</v>
      </c>
      <c r="Q62" s="224" t="s">
        <v>657</v>
      </c>
      <c r="R62" s="224" t="s">
        <v>657</v>
      </c>
      <c r="S62" s="224" t="s">
        <v>657</v>
      </c>
      <c r="T62" s="224" t="s">
        <v>657</v>
      </c>
      <c r="U62" s="224" t="s">
        <v>657</v>
      </c>
      <c r="V62" s="224" t="s">
        <v>657</v>
      </c>
      <c r="W62" s="35"/>
    </row>
    <row r="63" spans="1:23" ht="18" customHeight="1">
      <c r="A63" s="51"/>
      <c r="B63" s="126"/>
      <c r="C63" s="45"/>
      <c r="D63" s="45"/>
      <c r="E63" s="147"/>
      <c r="F63" s="45"/>
      <c r="G63" s="45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35"/>
    </row>
    <row r="64" ht="15" customHeight="1">
      <c r="W64" s="5"/>
    </row>
    <row r="65" ht="15" customHeight="1">
      <c r="W65" s="5"/>
    </row>
    <row r="66" ht="14.25">
      <c r="W66" s="5"/>
    </row>
  </sheetData>
  <sheetProtection/>
  <mergeCells count="10">
    <mergeCell ref="A3:V3"/>
    <mergeCell ref="A5:A7"/>
    <mergeCell ref="T5:V6"/>
    <mergeCell ref="B6:D6"/>
    <mergeCell ref="H6:J6"/>
    <mergeCell ref="B5:S5"/>
    <mergeCell ref="K6:M6"/>
    <mergeCell ref="N6:P6"/>
    <mergeCell ref="Q6:S6"/>
    <mergeCell ref="E6:G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/>
  <cols>
    <col min="1" max="1" width="29.09765625" style="1" customWidth="1"/>
    <col min="2" max="2" width="14.09765625" style="1" customWidth="1"/>
    <col min="3" max="3" width="11.5" style="1" bestFit="1" customWidth="1"/>
    <col min="4" max="5" width="10.59765625" style="1" customWidth="1"/>
    <col min="6" max="6" width="10.8984375" style="1" customWidth="1"/>
    <col min="7" max="7" width="11.3984375" style="1" customWidth="1"/>
    <col min="8" max="17" width="10.59765625" style="1" customWidth="1"/>
    <col min="18" max="18" width="11.19921875" style="1" customWidth="1"/>
    <col min="19" max="16384" width="10.59765625" style="1" customWidth="1"/>
  </cols>
  <sheetData>
    <row r="1" spans="1:20" s="17" customFormat="1" ht="15" customHeight="1">
      <c r="A1" s="149" t="s">
        <v>625</v>
      </c>
      <c r="B1" s="2"/>
      <c r="T1" s="67" t="s">
        <v>626</v>
      </c>
    </row>
    <row r="2" spans="1:20" s="17" customFormat="1" ht="15" customHeight="1">
      <c r="A2" s="149"/>
      <c r="B2" s="2"/>
      <c r="T2" s="67"/>
    </row>
    <row r="3" spans="1:20" s="89" customFormat="1" ht="18" customHeight="1">
      <c r="A3" s="446" t="s">
        <v>658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</row>
    <row r="4" spans="1:20" s="54" customFormat="1" ht="15" customHeight="1">
      <c r="A4" s="447" t="s">
        <v>565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</row>
    <row r="5" spans="1:20" ht="15" customHeight="1" thickBot="1">
      <c r="A5" s="21"/>
      <c r="B5" s="5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7" t="s">
        <v>301</v>
      </c>
    </row>
    <row r="6" spans="1:21" ht="15" customHeight="1">
      <c r="A6" s="421" t="s">
        <v>57</v>
      </c>
      <c r="B6" s="448" t="s">
        <v>377</v>
      </c>
      <c r="C6" s="453" t="s">
        <v>245</v>
      </c>
      <c r="D6" s="454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5"/>
    </row>
    <row r="7" spans="1:21" ht="15" customHeight="1">
      <c r="A7" s="439"/>
      <c r="B7" s="449"/>
      <c r="C7" s="443" t="s">
        <v>87</v>
      </c>
      <c r="D7" s="443" t="s">
        <v>533</v>
      </c>
      <c r="E7" s="443" t="s">
        <v>382</v>
      </c>
      <c r="F7" s="443" t="s">
        <v>88</v>
      </c>
      <c r="G7" s="443" t="s">
        <v>384</v>
      </c>
      <c r="H7" s="443" t="s">
        <v>385</v>
      </c>
      <c r="I7" s="443" t="s">
        <v>386</v>
      </c>
      <c r="J7" s="443" t="s">
        <v>387</v>
      </c>
      <c r="K7" s="443" t="s">
        <v>236</v>
      </c>
      <c r="L7" s="443" t="s">
        <v>89</v>
      </c>
      <c r="M7" s="443" t="s">
        <v>519</v>
      </c>
      <c r="N7" s="441" t="s">
        <v>90</v>
      </c>
      <c r="O7" s="303" t="s">
        <v>91</v>
      </c>
      <c r="P7" s="444" t="s">
        <v>92</v>
      </c>
      <c r="Q7" s="444" t="s">
        <v>93</v>
      </c>
      <c r="R7" s="444" t="s">
        <v>94</v>
      </c>
      <c r="S7" s="444" t="s">
        <v>95</v>
      </c>
      <c r="T7" s="451" t="s">
        <v>96</v>
      </c>
      <c r="U7" s="5"/>
    </row>
    <row r="8" spans="1:21" ht="15" customHeight="1">
      <c r="A8" s="439"/>
      <c r="B8" s="449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1"/>
      <c r="O8" s="443"/>
      <c r="P8" s="444"/>
      <c r="Q8" s="444"/>
      <c r="R8" s="444"/>
      <c r="S8" s="444"/>
      <c r="T8" s="451"/>
      <c r="U8" s="5"/>
    </row>
    <row r="9" spans="1:21" ht="15" customHeight="1">
      <c r="A9" s="440"/>
      <c r="B9" s="450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442"/>
      <c r="O9" s="304"/>
      <c r="P9" s="445"/>
      <c r="Q9" s="445"/>
      <c r="R9" s="445"/>
      <c r="S9" s="445"/>
      <c r="T9" s="452"/>
      <c r="U9" s="5"/>
    </row>
    <row r="10" spans="1:20" ht="15" customHeight="1">
      <c r="A10" s="4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5" customHeight="1">
      <c r="A11" s="127" t="s">
        <v>559</v>
      </c>
      <c r="B11" s="7">
        <v>123804</v>
      </c>
      <c r="C11" s="7">
        <v>92404</v>
      </c>
      <c r="D11" s="7">
        <v>6</v>
      </c>
      <c r="E11" s="7">
        <v>29561</v>
      </c>
      <c r="F11" s="7">
        <v>238</v>
      </c>
      <c r="G11" s="7">
        <v>1853</v>
      </c>
      <c r="H11" s="7">
        <v>2148</v>
      </c>
      <c r="I11" s="7">
        <v>21284</v>
      </c>
      <c r="J11" s="7">
        <v>2798</v>
      </c>
      <c r="K11" s="7">
        <v>1240</v>
      </c>
      <c r="L11" s="7">
        <v>1570</v>
      </c>
      <c r="M11" s="7">
        <v>171</v>
      </c>
      <c r="N11" s="7">
        <v>156</v>
      </c>
      <c r="O11" s="7">
        <v>149</v>
      </c>
      <c r="P11" s="7">
        <v>726</v>
      </c>
      <c r="Q11" s="7">
        <v>249</v>
      </c>
      <c r="R11" s="7">
        <v>205</v>
      </c>
      <c r="S11" s="7">
        <v>22</v>
      </c>
      <c r="T11" s="7">
        <v>55</v>
      </c>
    </row>
    <row r="12" spans="1:20" ht="15" customHeight="1">
      <c r="A12" s="167" t="s">
        <v>551</v>
      </c>
      <c r="B12" s="7">
        <v>138703</v>
      </c>
      <c r="C12" s="7">
        <v>99945</v>
      </c>
      <c r="D12" s="7">
        <v>1</v>
      </c>
      <c r="E12" s="7">
        <v>36940</v>
      </c>
      <c r="F12" s="7">
        <v>408</v>
      </c>
      <c r="G12" s="7">
        <v>782</v>
      </c>
      <c r="H12" s="7">
        <v>1112</v>
      </c>
      <c r="I12" s="7">
        <v>26897</v>
      </c>
      <c r="J12" s="7">
        <v>2455</v>
      </c>
      <c r="K12" s="7">
        <v>2767</v>
      </c>
      <c r="L12" s="7">
        <v>2451</v>
      </c>
      <c r="M12" s="7">
        <v>240</v>
      </c>
      <c r="N12" s="7">
        <v>279</v>
      </c>
      <c r="O12" s="7">
        <v>309</v>
      </c>
      <c r="P12" s="7">
        <v>595</v>
      </c>
      <c r="Q12" s="7">
        <v>142</v>
      </c>
      <c r="R12" s="7">
        <v>364</v>
      </c>
      <c r="S12" s="7">
        <v>25</v>
      </c>
      <c r="T12" s="7">
        <v>40</v>
      </c>
    </row>
    <row r="13" spans="1:20" ht="15" customHeight="1">
      <c r="A13" s="167" t="s">
        <v>552</v>
      </c>
      <c r="B13" s="7">
        <v>129441</v>
      </c>
      <c r="C13" s="7">
        <v>91340</v>
      </c>
      <c r="D13" s="226" t="s">
        <v>657</v>
      </c>
      <c r="E13" s="7">
        <v>36284</v>
      </c>
      <c r="F13" s="7">
        <v>385</v>
      </c>
      <c r="G13" s="7">
        <v>619</v>
      </c>
      <c r="H13" s="7">
        <v>1534</v>
      </c>
      <c r="I13" s="7">
        <v>21061</v>
      </c>
      <c r="J13" s="7">
        <v>1750</v>
      </c>
      <c r="K13" s="7">
        <v>3470</v>
      </c>
      <c r="L13" s="7">
        <v>1679</v>
      </c>
      <c r="M13" s="7">
        <v>151</v>
      </c>
      <c r="N13" s="7">
        <v>14</v>
      </c>
      <c r="O13" s="7">
        <v>64</v>
      </c>
      <c r="P13" s="7">
        <v>476</v>
      </c>
      <c r="Q13" s="7">
        <v>117</v>
      </c>
      <c r="R13" s="7">
        <v>562</v>
      </c>
      <c r="S13" s="7">
        <v>62</v>
      </c>
      <c r="T13" s="7">
        <v>34</v>
      </c>
    </row>
    <row r="14" spans="1:20" ht="15" customHeight="1">
      <c r="A14" s="167" t="s">
        <v>553</v>
      </c>
      <c r="B14" s="7">
        <v>141924</v>
      </c>
      <c r="C14" s="7">
        <v>91863</v>
      </c>
      <c r="D14" s="226" t="s">
        <v>657</v>
      </c>
      <c r="E14" s="7">
        <v>39924</v>
      </c>
      <c r="F14" s="7">
        <v>407</v>
      </c>
      <c r="G14" s="7">
        <v>429</v>
      </c>
      <c r="H14" s="7">
        <v>1853</v>
      </c>
      <c r="I14" s="7">
        <v>21515</v>
      </c>
      <c r="J14" s="7">
        <v>240</v>
      </c>
      <c r="K14" s="7">
        <v>2415</v>
      </c>
      <c r="L14" s="7">
        <v>2184</v>
      </c>
      <c r="M14" s="7">
        <v>144</v>
      </c>
      <c r="N14" s="7">
        <v>141</v>
      </c>
      <c r="O14" s="7">
        <v>168</v>
      </c>
      <c r="P14" s="7">
        <v>842</v>
      </c>
      <c r="Q14" s="7">
        <v>212</v>
      </c>
      <c r="R14" s="7">
        <v>113</v>
      </c>
      <c r="S14" s="7">
        <v>44</v>
      </c>
      <c r="T14" s="7">
        <v>30</v>
      </c>
    </row>
    <row r="15" spans="1:20" ht="15" customHeight="1">
      <c r="A15" s="167" t="s">
        <v>554</v>
      </c>
      <c r="B15" s="171">
        <v>136304</v>
      </c>
      <c r="C15" s="171">
        <v>97875</v>
      </c>
      <c r="D15" s="172" t="s">
        <v>657</v>
      </c>
      <c r="E15" s="171">
        <v>52605</v>
      </c>
      <c r="F15" s="171">
        <v>460</v>
      </c>
      <c r="G15" s="171">
        <v>435</v>
      </c>
      <c r="H15" s="171">
        <v>805</v>
      </c>
      <c r="I15" s="171">
        <v>16009</v>
      </c>
      <c r="J15" s="171">
        <v>634</v>
      </c>
      <c r="K15" s="171">
        <v>2914</v>
      </c>
      <c r="L15" s="171">
        <v>1980</v>
      </c>
      <c r="M15" s="171">
        <v>200</v>
      </c>
      <c r="N15" s="171">
        <v>423</v>
      </c>
      <c r="O15" s="171">
        <v>343</v>
      </c>
      <c r="P15" s="171">
        <v>283</v>
      </c>
      <c r="Q15" s="171">
        <v>237</v>
      </c>
      <c r="R15" s="171">
        <v>173</v>
      </c>
      <c r="S15" s="171">
        <v>26</v>
      </c>
      <c r="T15" s="171">
        <v>16</v>
      </c>
    </row>
    <row r="16" spans="2:20" ht="15" customHeight="1">
      <c r="B16" s="170"/>
      <c r="C16" s="33"/>
      <c r="D16" s="33"/>
      <c r="E16" s="156"/>
      <c r="F16" s="156"/>
      <c r="G16" s="156"/>
      <c r="H16" s="156"/>
      <c r="I16" s="156"/>
      <c r="J16" s="156"/>
      <c r="K16" s="33"/>
      <c r="L16" s="156"/>
      <c r="M16" s="156"/>
      <c r="N16" s="33"/>
      <c r="O16" s="156"/>
      <c r="P16" s="156"/>
      <c r="Q16" s="33"/>
      <c r="R16" s="156"/>
      <c r="S16" s="156"/>
      <c r="T16" s="33"/>
    </row>
    <row r="17" spans="1:20" ht="15" customHeight="1">
      <c r="A17" s="169"/>
      <c r="B17" s="156"/>
      <c r="C17" s="33"/>
      <c r="D17" s="33"/>
      <c r="E17" s="156"/>
      <c r="F17" s="156"/>
      <c r="G17" s="156"/>
      <c r="H17" s="156"/>
      <c r="I17" s="156"/>
      <c r="J17" s="156"/>
      <c r="K17" s="33"/>
      <c r="L17" s="156"/>
      <c r="M17" s="156"/>
      <c r="N17" s="33"/>
      <c r="O17" s="156"/>
      <c r="P17" s="156"/>
      <c r="Q17" s="33"/>
      <c r="R17" s="156"/>
      <c r="S17" s="156"/>
      <c r="T17" s="33"/>
    </row>
    <row r="18" spans="1:20" ht="15" customHeight="1">
      <c r="A18" s="168" t="s">
        <v>70</v>
      </c>
      <c r="B18" s="34"/>
      <c r="C18" s="44"/>
      <c r="D18" s="4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 customHeight="1">
      <c r="A19" s="50" t="s">
        <v>71</v>
      </c>
      <c r="B19" s="34">
        <v>1654</v>
      </c>
      <c r="C19" s="35">
        <v>1619</v>
      </c>
      <c r="D19" s="224" t="s">
        <v>657</v>
      </c>
      <c r="E19" s="224" t="s">
        <v>657</v>
      </c>
      <c r="F19" s="224" t="s">
        <v>657</v>
      </c>
      <c r="G19" s="224" t="s">
        <v>657</v>
      </c>
      <c r="H19" s="224" t="s">
        <v>657</v>
      </c>
      <c r="I19" s="224" t="s">
        <v>657</v>
      </c>
      <c r="J19" s="224" t="s">
        <v>657</v>
      </c>
      <c r="K19" s="224" t="s">
        <v>657</v>
      </c>
      <c r="L19" s="224" t="s">
        <v>657</v>
      </c>
      <c r="M19" s="224" t="s">
        <v>657</v>
      </c>
      <c r="N19" s="224" t="s">
        <v>657</v>
      </c>
      <c r="O19" s="224" t="s">
        <v>657</v>
      </c>
      <c r="P19" s="224" t="s">
        <v>657</v>
      </c>
      <c r="Q19" s="224" t="s">
        <v>657</v>
      </c>
      <c r="R19" s="224" t="s">
        <v>657</v>
      </c>
      <c r="S19" s="224" t="s">
        <v>657</v>
      </c>
      <c r="T19" s="224" t="s">
        <v>657</v>
      </c>
    </row>
    <row r="20" spans="1:20" ht="15" customHeight="1">
      <c r="A20" s="50" t="s">
        <v>72</v>
      </c>
      <c r="B20" s="34">
        <v>4679</v>
      </c>
      <c r="C20" s="35">
        <v>3385</v>
      </c>
      <c r="D20" s="224" t="s">
        <v>657</v>
      </c>
      <c r="E20" s="224" t="s">
        <v>657</v>
      </c>
      <c r="F20" s="224" t="s">
        <v>657</v>
      </c>
      <c r="G20" s="224" t="s">
        <v>657</v>
      </c>
      <c r="H20" s="35">
        <v>44</v>
      </c>
      <c r="I20" s="224" t="s">
        <v>657</v>
      </c>
      <c r="J20" s="224" t="s">
        <v>657</v>
      </c>
      <c r="K20" s="224" t="s">
        <v>657</v>
      </c>
      <c r="L20" s="224" t="s">
        <v>657</v>
      </c>
      <c r="M20" s="224" t="s">
        <v>657</v>
      </c>
      <c r="N20" s="224" t="s">
        <v>657</v>
      </c>
      <c r="O20" s="224" t="s">
        <v>657</v>
      </c>
      <c r="P20" s="224" t="s">
        <v>657</v>
      </c>
      <c r="Q20" s="224" t="s">
        <v>657</v>
      </c>
      <c r="R20" s="224" t="s">
        <v>657</v>
      </c>
      <c r="S20" s="224" t="s">
        <v>657</v>
      </c>
      <c r="T20" s="224" t="s">
        <v>657</v>
      </c>
    </row>
    <row r="21" spans="1:20" ht="15" customHeight="1">
      <c r="A21" s="50" t="s">
        <v>73</v>
      </c>
      <c r="B21" s="34">
        <v>5649</v>
      </c>
      <c r="C21" s="35">
        <v>4181</v>
      </c>
      <c r="D21" s="224" t="s">
        <v>657</v>
      </c>
      <c r="E21" s="35">
        <v>0</v>
      </c>
      <c r="F21" s="224" t="s">
        <v>657</v>
      </c>
      <c r="G21" s="224" t="s">
        <v>657</v>
      </c>
      <c r="H21" s="35">
        <v>25</v>
      </c>
      <c r="I21" s="224" t="s">
        <v>657</v>
      </c>
      <c r="J21" s="224" t="s">
        <v>657</v>
      </c>
      <c r="K21" s="224" t="s">
        <v>657</v>
      </c>
      <c r="L21" s="224" t="s">
        <v>657</v>
      </c>
      <c r="M21" s="224" t="s">
        <v>657</v>
      </c>
      <c r="N21" s="224" t="s">
        <v>657</v>
      </c>
      <c r="O21" s="224" t="s">
        <v>657</v>
      </c>
      <c r="P21" s="224" t="s">
        <v>657</v>
      </c>
      <c r="Q21" s="224" t="s">
        <v>657</v>
      </c>
      <c r="R21" s="224" t="s">
        <v>657</v>
      </c>
      <c r="S21" s="224" t="s">
        <v>657</v>
      </c>
      <c r="T21" s="224" t="s">
        <v>657</v>
      </c>
    </row>
    <row r="22" spans="1:20" ht="15" customHeight="1">
      <c r="A22" s="50" t="s">
        <v>516</v>
      </c>
      <c r="B22" s="34">
        <v>1640</v>
      </c>
      <c r="C22" s="35">
        <v>200</v>
      </c>
      <c r="D22" s="224" t="s">
        <v>657</v>
      </c>
      <c r="E22" s="224" t="s">
        <v>657</v>
      </c>
      <c r="F22" s="224" t="s">
        <v>657</v>
      </c>
      <c r="G22" s="224" t="s">
        <v>657</v>
      </c>
      <c r="H22" s="35">
        <v>0</v>
      </c>
      <c r="I22" s="224" t="s">
        <v>657</v>
      </c>
      <c r="J22" s="224" t="s">
        <v>657</v>
      </c>
      <c r="K22" s="224" t="s">
        <v>657</v>
      </c>
      <c r="L22" s="224" t="s">
        <v>657</v>
      </c>
      <c r="M22" s="224" t="s">
        <v>657</v>
      </c>
      <c r="N22" s="224" t="s">
        <v>657</v>
      </c>
      <c r="O22" s="224" t="s">
        <v>657</v>
      </c>
      <c r="P22" s="224" t="s">
        <v>657</v>
      </c>
      <c r="Q22" s="224" t="s">
        <v>657</v>
      </c>
      <c r="R22" s="224" t="s">
        <v>657</v>
      </c>
      <c r="S22" s="224" t="s">
        <v>657</v>
      </c>
      <c r="T22" s="224" t="s">
        <v>657</v>
      </c>
    </row>
    <row r="23" spans="1:20" ht="15" customHeight="1">
      <c r="A23" s="50" t="s">
        <v>208</v>
      </c>
      <c r="B23" s="223" t="s">
        <v>657</v>
      </c>
      <c r="C23" s="224" t="s">
        <v>657</v>
      </c>
      <c r="D23" s="224" t="s">
        <v>657</v>
      </c>
      <c r="E23" s="224" t="s">
        <v>657</v>
      </c>
      <c r="F23" s="224" t="s">
        <v>657</v>
      </c>
      <c r="G23" s="224" t="s">
        <v>657</v>
      </c>
      <c r="H23" s="224" t="s">
        <v>657</v>
      </c>
      <c r="I23" s="224" t="s">
        <v>657</v>
      </c>
      <c r="J23" s="224" t="s">
        <v>657</v>
      </c>
      <c r="K23" s="224" t="s">
        <v>657</v>
      </c>
      <c r="L23" s="224" t="s">
        <v>657</v>
      </c>
      <c r="M23" s="224" t="s">
        <v>657</v>
      </c>
      <c r="N23" s="224" t="s">
        <v>657</v>
      </c>
      <c r="O23" s="224" t="s">
        <v>657</v>
      </c>
      <c r="P23" s="224" t="s">
        <v>657</v>
      </c>
      <c r="Q23" s="224" t="s">
        <v>657</v>
      </c>
      <c r="R23" s="224" t="s">
        <v>657</v>
      </c>
      <c r="S23" s="224" t="s">
        <v>657</v>
      </c>
      <c r="T23" s="224" t="s">
        <v>657</v>
      </c>
    </row>
    <row r="24" spans="1:20" ht="15" customHeight="1">
      <c r="A24" s="46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 customHeight="1">
      <c r="A25" s="168" t="s">
        <v>209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" customHeight="1">
      <c r="A26" s="50" t="s">
        <v>210</v>
      </c>
      <c r="B26" s="34">
        <v>46607</v>
      </c>
      <c r="C26" s="35">
        <v>46667</v>
      </c>
      <c r="D26" s="224" t="s">
        <v>657</v>
      </c>
      <c r="E26" s="35">
        <v>32314</v>
      </c>
      <c r="F26" s="35">
        <v>38</v>
      </c>
      <c r="G26" s="224" t="s">
        <v>657</v>
      </c>
      <c r="H26" s="35">
        <v>166</v>
      </c>
      <c r="I26" s="35">
        <v>13345</v>
      </c>
      <c r="J26" s="224" t="s">
        <v>657</v>
      </c>
      <c r="K26" s="224" t="s">
        <v>657</v>
      </c>
      <c r="L26" s="35">
        <v>155</v>
      </c>
      <c r="M26" s="224" t="s">
        <v>657</v>
      </c>
      <c r="N26" s="35">
        <v>310</v>
      </c>
      <c r="O26" s="224" t="s">
        <v>657</v>
      </c>
      <c r="P26" s="224" t="s">
        <v>657</v>
      </c>
      <c r="Q26" s="35">
        <v>108</v>
      </c>
      <c r="R26" s="224" t="s">
        <v>657</v>
      </c>
      <c r="S26" s="224" t="s">
        <v>657</v>
      </c>
      <c r="T26" s="224" t="s">
        <v>657</v>
      </c>
    </row>
    <row r="27" spans="1:20" ht="15" customHeight="1">
      <c r="A27" s="50" t="s">
        <v>211</v>
      </c>
      <c r="B27" s="34">
        <v>2703</v>
      </c>
      <c r="C27" s="35">
        <v>2703</v>
      </c>
      <c r="D27" s="224" t="s">
        <v>657</v>
      </c>
      <c r="E27" s="35">
        <v>444</v>
      </c>
      <c r="F27" s="35">
        <v>9</v>
      </c>
      <c r="G27" s="224" t="s">
        <v>657</v>
      </c>
      <c r="H27" s="35">
        <v>72</v>
      </c>
      <c r="I27" s="35">
        <v>581</v>
      </c>
      <c r="J27" s="224" t="s">
        <v>657</v>
      </c>
      <c r="K27" s="35">
        <v>1374</v>
      </c>
      <c r="L27" s="224" t="s">
        <v>657</v>
      </c>
      <c r="M27" s="224" t="s">
        <v>657</v>
      </c>
      <c r="N27" s="224" t="s">
        <v>657</v>
      </c>
      <c r="O27" s="224" t="s">
        <v>657</v>
      </c>
      <c r="P27" s="224" t="s">
        <v>657</v>
      </c>
      <c r="Q27" s="224" t="s">
        <v>657</v>
      </c>
      <c r="R27" s="224" t="s">
        <v>657</v>
      </c>
      <c r="S27" s="224" t="s">
        <v>657</v>
      </c>
      <c r="T27" s="224" t="s">
        <v>657</v>
      </c>
    </row>
    <row r="28" spans="1:20" ht="15" customHeight="1">
      <c r="A28" s="50" t="s">
        <v>517</v>
      </c>
      <c r="B28" s="34">
        <v>7</v>
      </c>
      <c r="C28" s="35">
        <v>7</v>
      </c>
      <c r="D28" s="224" t="s">
        <v>657</v>
      </c>
      <c r="E28" s="224" t="s">
        <v>657</v>
      </c>
      <c r="F28" s="224" t="s">
        <v>657</v>
      </c>
      <c r="G28" s="224" t="s">
        <v>657</v>
      </c>
      <c r="H28" s="35">
        <v>0</v>
      </c>
      <c r="I28" s="35">
        <v>0</v>
      </c>
      <c r="J28" s="224" t="s">
        <v>657</v>
      </c>
      <c r="K28" s="35">
        <v>7</v>
      </c>
      <c r="L28" s="224" t="s">
        <v>657</v>
      </c>
      <c r="M28" s="224" t="s">
        <v>657</v>
      </c>
      <c r="N28" s="224" t="s">
        <v>657</v>
      </c>
      <c r="O28" s="224" t="s">
        <v>657</v>
      </c>
      <c r="P28" s="224" t="s">
        <v>657</v>
      </c>
      <c r="Q28" s="224" t="s">
        <v>657</v>
      </c>
      <c r="R28" s="224" t="s">
        <v>657</v>
      </c>
      <c r="S28" s="224" t="s">
        <v>657</v>
      </c>
      <c r="T28" s="224" t="s">
        <v>657</v>
      </c>
    </row>
    <row r="29" spans="1:20" ht="15" customHeight="1">
      <c r="A29" s="50" t="s">
        <v>212</v>
      </c>
      <c r="B29" s="34">
        <v>37</v>
      </c>
      <c r="C29" s="35">
        <v>37</v>
      </c>
      <c r="D29" s="224" t="s">
        <v>657</v>
      </c>
      <c r="E29" s="224" t="s">
        <v>657</v>
      </c>
      <c r="F29" s="224" t="s">
        <v>657</v>
      </c>
      <c r="G29" s="224" t="s">
        <v>657</v>
      </c>
      <c r="H29" s="224" t="s">
        <v>657</v>
      </c>
      <c r="I29" s="224" t="s">
        <v>657</v>
      </c>
      <c r="J29" s="224" t="s">
        <v>657</v>
      </c>
      <c r="K29" s="35">
        <v>0</v>
      </c>
      <c r="L29" s="224" t="s">
        <v>657</v>
      </c>
      <c r="M29" s="224" t="s">
        <v>657</v>
      </c>
      <c r="N29" s="224" t="s">
        <v>657</v>
      </c>
      <c r="O29" s="224" t="s">
        <v>657</v>
      </c>
      <c r="P29" s="224" t="s">
        <v>657</v>
      </c>
      <c r="Q29" s="224" t="s">
        <v>657</v>
      </c>
      <c r="R29" s="224" t="s">
        <v>657</v>
      </c>
      <c r="S29" s="224" t="s">
        <v>657</v>
      </c>
      <c r="T29" s="224" t="s">
        <v>657</v>
      </c>
    </row>
    <row r="30" spans="1:20" ht="15" customHeight="1">
      <c r="A30" s="50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 customHeight="1">
      <c r="A31" s="168" t="s">
        <v>213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5" customHeight="1">
      <c r="A32" s="50" t="s">
        <v>518</v>
      </c>
      <c r="B32" s="34">
        <v>487</v>
      </c>
      <c r="C32" s="35">
        <v>487</v>
      </c>
      <c r="D32" s="224" t="s">
        <v>657</v>
      </c>
      <c r="E32" s="35">
        <v>0</v>
      </c>
      <c r="F32" s="224" t="s">
        <v>657</v>
      </c>
      <c r="G32" s="224" t="s">
        <v>657</v>
      </c>
      <c r="H32" s="224" t="s">
        <v>657</v>
      </c>
      <c r="I32" s="224" t="s">
        <v>657</v>
      </c>
      <c r="J32" s="35">
        <v>487</v>
      </c>
      <c r="K32" s="224" t="s">
        <v>657</v>
      </c>
      <c r="L32" s="224" t="s">
        <v>657</v>
      </c>
      <c r="M32" s="224" t="s">
        <v>657</v>
      </c>
      <c r="N32" s="224" t="s">
        <v>657</v>
      </c>
      <c r="O32" s="224" t="s">
        <v>657</v>
      </c>
      <c r="P32" s="224" t="s">
        <v>657</v>
      </c>
      <c r="Q32" s="224" t="s">
        <v>657</v>
      </c>
      <c r="R32" s="224" t="s">
        <v>657</v>
      </c>
      <c r="S32" s="224" t="s">
        <v>657</v>
      </c>
      <c r="T32" s="224" t="s">
        <v>657</v>
      </c>
    </row>
    <row r="33" spans="1:20" ht="15" customHeight="1">
      <c r="A33" s="50" t="s">
        <v>214</v>
      </c>
      <c r="B33" s="223" t="s">
        <v>657</v>
      </c>
      <c r="C33" s="224" t="s">
        <v>657</v>
      </c>
      <c r="D33" s="224" t="s">
        <v>657</v>
      </c>
      <c r="E33" s="224" t="s">
        <v>657</v>
      </c>
      <c r="F33" s="224" t="s">
        <v>657</v>
      </c>
      <c r="G33" s="224" t="s">
        <v>657</v>
      </c>
      <c r="H33" s="224" t="s">
        <v>657</v>
      </c>
      <c r="I33" s="224" t="s">
        <v>657</v>
      </c>
      <c r="J33" s="224" t="s">
        <v>657</v>
      </c>
      <c r="K33" s="224" t="s">
        <v>657</v>
      </c>
      <c r="L33" s="224" t="s">
        <v>657</v>
      </c>
      <c r="M33" s="224" t="s">
        <v>657</v>
      </c>
      <c r="N33" s="224" t="s">
        <v>657</v>
      </c>
      <c r="O33" s="224" t="s">
        <v>657</v>
      </c>
      <c r="P33" s="224" t="s">
        <v>657</v>
      </c>
      <c r="Q33" s="224" t="s">
        <v>657</v>
      </c>
      <c r="R33" s="224" t="s">
        <v>657</v>
      </c>
      <c r="S33" s="224" t="s">
        <v>657</v>
      </c>
      <c r="T33" s="224" t="s">
        <v>657</v>
      </c>
    </row>
    <row r="34" spans="1:20" ht="15" customHeight="1">
      <c r="A34" s="50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5" customHeight="1">
      <c r="A35" s="168" t="s">
        <v>215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5" customHeight="1">
      <c r="A36" s="50" t="s">
        <v>216</v>
      </c>
      <c r="B36" s="34">
        <v>180</v>
      </c>
      <c r="C36" s="35">
        <v>180</v>
      </c>
      <c r="D36" s="224" t="s">
        <v>657</v>
      </c>
      <c r="E36" s="224" t="s">
        <v>657</v>
      </c>
      <c r="F36" s="224" t="s">
        <v>657</v>
      </c>
      <c r="G36" s="224" t="s">
        <v>657</v>
      </c>
      <c r="H36" s="224" t="s">
        <v>657</v>
      </c>
      <c r="I36" s="224" t="s">
        <v>657</v>
      </c>
      <c r="J36" s="224" t="s">
        <v>657</v>
      </c>
      <c r="K36" s="224" t="s">
        <v>657</v>
      </c>
      <c r="L36" s="224" t="s">
        <v>657</v>
      </c>
      <c r="M36" s="224" t="s">
        <v>657</v>
      </c>
      <c r="N36" s="224" t="s">
        <v>657</v>
      </c>
      <c r="O36" s="224" t="s">
        <v>657</v>
      </c>
      <c r="P36" s="224" t="s">
        <v>657</v>
      </c>
      <c r="Q36" s="224" t="s">
        <v>657</v>
      </c>
      <c r="R36" s="224" t="s">
        <v>657</v>
      </c>
      <c r="S36" s="224" t="s">
        <v>657</v>
      </c>
      <c r="T36" s="224" t="s">
        <v>657</v>
      </c>
    </row>
    <row r="37" spans="1:20" ht="15" customHeight="1">
      <c r="A37" s="50" t="s">
        <v>217</v>
      </c>
      <c r="B37" s="34">
        <v>1844</v>
      </c>
      <c r="C37" s="35">
        <v>1844</v>
      </c>
      <c r="D37" s="224" t="s">
        <v>657</v>
      </c>
      <c r="E37" s="224" t="s">
        <v>657</v>
      </c>
      <c r="F37" s="224" t="s">
        <v>657</v>
      </c>
      <c r="G37" s="224" t="s">
        <v>657</v>
      </c>
      <c r="H37" s="224" t="s">
        <v>657</v>
      </c>
      <c r="I37" s="224" t="s">
        <v>657</v>
      </c>
      <c r="J37" s="224" t="s">
        <v>657</v>
      </c>
      <c r="K37" s="224" t="s">
        <v>657</v>
      </c>
      <c r="L37" s="224" t="s">
        <v>657</v>
      </c>
      <c r="M37" s="224" t="s">
        <v>657</v>
      </c>
      <c r="N37" s="224" t="s">
        <v>657</v>
      </c>
      <c r="O37" s="224" t="s">
        <v>657</v>
      </c>
      <c r="P37" s="224" t="s">
        <v>657</v>
      </c>
      <c r="Q37" s="224" t="s">
        <v>657</v>
      </c>
      <c r="R37" s="224" t="s">
        <v>657</v>
      </c>
      <c r="S37" s="224" t="s">
        <v>657</v>
      </c>
      <c r="T37" s="224" t="s">
        <v>657</v>
      </c>
    </row>
    <row r="38" spans="1:20" ht="15" customHeight="1">
      <c r="A38" s="50" t="s">
        <v>249</v>
      </c>
      <c r="B38" s="34">
        <v>13882</v>
      </c>
      <c r="C38" s="35">
        <v>3275</v>
      </c>
      <c r="D38" s="224" t="s">
        <v>657</v>
      </c>
      <c r="E38" s="35">
        <v>3</v>
      </c>
      <c r="F38" s="224" t="s">
        <v>657</v>
      </c>
      <c r="G38" s="35">
        <v>4</v>
      </c>
      <c r="H38" s="35">
        <v>29</v>
      </c>
      <c r="I38" s="35">
        <v>134</v>
      </c>
      <c r="J38" s="35">
        <v>0</v>
      </c>
      <c r="K38" s="35">
        <v>291</v>
      </c>
      <c r="L38" s="35">
        <v>0</v>
      </c>
      <c r="M38" s="35">
        <v>1</v>
      </c>
      <c r="N38" s="35">
        <v>0</v>
      </c>
      <c r="O38" s="35">
        <v>12</v>
      </c>
      <c r="P38" s="224" t="s">
        <v>657</v>
      </c>
      <c r="Q38" s="224" t="s">
        <v>657</v>
      </c>
      <c r="R38" s="35">
        <v>3</v>
      </c>
      <c r="S38" s="224" t="s">
        <v>657</v>
      </c>
      <c r="T38" s="224" t="s">
        <v>657</v>
      </c>
    </row>
    <row r="39" spans="1:20" ht="15" customHeight="1">
      <c r="A39" s="50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5" customHeight="1">
      <c r="A40" s="168" t="s">
        <v>540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5" customHeight="1">
      <c r="A41" s="50" t="s">
        <v>541</v>
      </c>
      <c r="B41" s="34">
        <v>108</v>
      </c>
      <c r="C41" s="35">
        <v>108</v>
      </c>
      <c r="D41" s="224" t="s">
        <v>657</v>
      </c>
      <c r="E41" s="224" t="s">
        <v>657</v>
      </c>
      <c r="F41" s="224" t="s">
        <v>657</v>
      </c>
      <c r="G41" s="224" t="s">
        <v>657</v>
      </c>
      <c r="H41" s="35">
        <v>1</v>
      </c>
      <c r="I41" s="35">
        <v>107</v>
      </c>
      <c r="J41" s="224" t="s">
        <v>657</v>
      </c>
      <c r="K41" s="224" t="s">
        <v>657</v>
      </c>
      <c r="L41" s="224" t="s">
        <v>657</v>
      </c>
      <c r="M41" s="224" t="s">
        <v>657</v>
      </c>
      <c r="N41" s="224" t="s">
        <v>657</v>
      </c>
      <c r="O41" s="224" t="s">
        <v>657</v>
      </c>
      <c r="P41" s="224" t="s">
        <v>657</v>
      </c>
      <c r="Q41" s="224" t="s">
        <v>657</v>
      </c>
      <c r="R41" s="35">
        <v>0</v>
      </c>
      <c r="S41" s="224" t="s">
        <v>657</v>
      </c>
      <c r="T41" s="224" t="s">
        <v>657</v>
      </c>
    </row>
    <row r="42" spans="1:20" ht="15" customHeight="1">
      <c r="A42" s="50" t="s">
        <v>219</v>
      </c>
      <c r="B42" s="34">
        <v>17916</v>
      </c>
      <c r="C42" s="35">
        <v>0</v>
      </c>
      <c r="D42" s="224" t="s">
        <v>657</v>
      </c>
      <c r="E42" s="35">
        <v>0</v>
      </c>
      <c r="F42" s="224" t="s">
        <v>657</v>
      </c>
      <c r="G42" s="224" t="s">
        <v>657</v>
      </c>
      <c r="H42" s="35">
        <v>0</v>
      </c>
      <c r="I42" s="35">
        <v>0</v>
      </c>
      <c r="J42" s="224" t="s">
        <v>657</v>
      </c>
      <c r="K42" s="224" t="s">
        <v>657</v>
      </c>
      <c r="L42" s="224" t="s">
        <v>657</v>
      </c>
      <c r="M42" s="224" t="s">
        <v>657</v>
      </c>
      <c r="N42" s="224" t="s">
        <v>657</v>
      </c>
      <c r="O42" s="224" t="s">
        <v>657</v>
      </c>
      <c r="P42" s="224" t="s">
        <v>657</v>
      </c>
      <c r="Q42" s="224" t="s">
        <v>657</v>
      </c>
      <c r="R42" s="35">
        <v>0</v>
      </c>
      <c r="S42" s="224" t="s">
        <v>657</v>
      </c>
      <c r="T42" s="224" t="s">
        <v>657</v>
      </c>
    </row>
    <row r="43" spans="1:20" ht="15" customHeight="1">
      <c r="A43" s="50" t="s">
        <v>220</v>
      </c>
      <c r="B43" s="34">
        <v>2243</v>
      </c>
      <c r="C43" s="35">
        <v>2222</v>
      </c>
      <c r="D43" s="224" t="s">
        <v>657</v>
      </c>
      <c r="E43" s="224" t="s">
        <v>657</v>
      </c>
      <c r="F43" s="224" t="s">
        <v>657</v>
      </c>
      <c r="G43" s="224" t="s">
        <v>657</v>
      </c>
      <c r="H43" s="35">
        <v>7</v>
      </c>
      <c r="I43" s="35">
        <v>2</v>
      </c>
      <c r="J43" s="35">
        <v>0</v>
      </c>
      <c r="K43" s="35">
        <v>44</v>
      </c>
      <c r="L43" s="35">
        <v>1421</v>
      </c>
      <c r="M43" s="35">
        <v>4</v>
      </c>
      <c r="N43" s="224" t="s">
        <v>657</v>
      </c>
      <c r="O43" s="35">
        <v>232</v>
      </c>
      <c r="P43" s="35">
        <v>6</v>
      </c>
      <c r="Q43" s="35">
        <v>21</v>
      </c>
      <c r="R43" s="35">
        <v>17</v>
      </c>
      <c r="S43" s="224" t="s">
        <v>657</v>
      </c>
      <c r="T43" s="224" t="s">
        <v>657</v>
      </c>
    </row>
    <row r="44" spans="1:20" ht="15" customHeight="1">
      <c r="A44" s="50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5" customHeight="1">
      <c r="A45" s="168" t="s">
        <v>622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5" customHeight="1">
      <c r="A46" s="50" t="s">
        <v>543</v>
      </c>
      <c r="B46" s="34">
        <v>669</v>
      </c>
      <c r="C46" s="35">
        <v>669</v>
      </c>
      <c r="D46" s="224" t="s">
        <v>657</v>
      </c>
      <c r="E46" s="224" t="s">
        <v>657</v>
      </c>
      <c r="F46" s="224" t="s">
        <v>657</v>
      </c>
      <c r="G46" s="224" t="s">
        <v>657</v>
      </c>
      <c r="H46" s="224" t="s">
        <v>657</v>
      </c>
      <c r="I46" s="224" t="s">
        <v>657</v>
      </c>
      <c r="J46" s="224" t="s">
        <v>657</v>
      </c>
      <c r="K46" s="224" t="s">
        <v>657</v>
      </c>
      <c r="L46" s="35">
        <v>0</v>
      </c>
      <c r="M46" s="224" t="s">
        <v>657</v>
      </c>
      <c r="N46" s="35">
        <v>83</v>
      </c>
      <c r="O46" s="35">
        <v>99</v>
      </c>
      <c r="P46" s="35">
        <v>277</v>
      </c>
      <c r="Q46" s="35">
        <v>108</v>
      </c>
      <c r="R46" s="224" t="s">
        <v>657</v>
      </c>
      <c r="S46" s="35">
        <v>19</v>
      </c>
      <c r="T46" s="35">
        <v>16</v>
      </c>
    </row>
    <row r="47" spans="1:20" ht="15" customHeight="1">
      <c r="A47" s="50" t="s">
        <v>544</v>
      </c>
      <c r="B47" s="223" t="s">
        <v>657</v>
      </c>
      <c r="C47" s="224" t="s">
        <v>657</v>
      </c>
      <c r="D47" s="224" t="s">
        <v>657</v>
      </c>
      <c r="E47" s="224" t="s">
        <v>657</v>
      </c>
      <c r="F47" s="224" t="s">
        <v>657</v>
      </c>
      <c r="G47" s="224" t="s">
        <v>657</v>
      </c>
      <c r="H47" s="224" t="s">
        <v>657</v>
      </c>
      <c r="I47" s="224" t="s">
        <v>657</v>
      </c>
      <c r="J47" s="224" t="s">
        <v>657</v>
      </c>
      <c r="K47" s="224" t="s">
        <v>657</v>
      </c>
      <c r="L47" s="224" t="s">
        <v>657</v>
      </c>
      <c r="M47" s="224" t="s">
        <v>657</v>
      </c>
      <c r="N47" s="224" t="s">
        <v>657</v>
      </c>
      <c r="O47" s="224" t="s">
        <v>657</v>
      </c>
      <c r="P47" s="224" t="s">
        <v>657</v>
      </c>
      <c r="Q47" s="224" t="s">
        <v>657</v>
      </c>
      <c r="R47" s="224" t="s">
        <v>657</v>
      </c>
      <c r="S47" s="224" t="s">
        <v>657</v>
      </c>
      <c r="T47" s="224" t="s">
        <v>657</v>
      </c>
    </row>
    <row r="48" spans="1:20" ht="15" customHeight="1">
      <c r="A48" s="50" t="s">
        <v>542</v>
      </c>
      <c r="B48" s="34">
        <v>46</v>
      </c>
      <c r="C48" s="35">
        <v>46</v>
      </c>
      <c r="D48" s="224" t="s">
        <v>657</v>
      </c>
      <c r="E48" s="224" t="s">
        <v>657</v>
      </c>
      <c r="F48" s="224" t="s">
        <v>657</v>
      </c>
      <c r="G48" s="224" t="s">
        <v>657</v>
      </c>
      <c r="H48" s="224" t="s">
        <v>657</v>
      </c>
      <c r="I48" s="224" t="s">
        <v>657</v>
      </c>
      <c r="J48" s="224" t="s">
        <v>657</v>
      </c>
      <c r="K48" s="224" t="s">
        <v>657</v>
      </c>
      <c r="L48" s="224" t="s">
        <v>657</v>
      </c>
      <c r="M48" s="224" t="s">
        <v>657</v>
      </c>
      <c r="N48" s="224" t="s">
        <v>657</v>
      </c>
      <c r="O48" s="224" t="s">
        <v>657</v>
      </c>
      <c r="P48" s="224" t="s">
        <v>657</v>
      </c>
      <c r="Q48" s="224" t="s">
        <v>657</v>
      </c>
      <c r="R48" s="224" t="s">
        <v>657</v>
      </c>
      <c r="S48" s="224" t="s">
        <v>657</v>
      </c>
      <c r="T48" s="224" t="s">
        <v>657</v>
      </c>
    </row>
    <row r="49" spans="1:20" ht="15" customHeight="1">
      <c r="A49" s="50" t="s">
        <v>17</v>
      </c>
      <c r="B49" s="34">
        <v>779</v>
      </c>
      <c r="C49" s="35">
        <v>778</v>
      </c>
      <c r="D49" s="224" t="s">
        <v>657</v>
      </c>
      <c r="E49" s="224" t="s">
        <v>657</v>
      </c>
      <c r="F49" s="224" t="s">
        <v>657</v>
      </c>
      <c r="G49" s="224" t="s">
        <v>657</v>
      </c>
      <c r="H49" s="35">
        <v>1</v>
      </c>
      <c r="I49" s="35">
        <v>1</v>
      </c>
      <c r="J49" s="224" t="s">
        <v>657</v>
      </c>
      <c r="K49" s="35">
        <v>1</v>
      </c>
      <c r="L49" s="224" t="s">
        <v>657</v>
      </c>
      <c r="M49" s="35">
        <v>1</v>
      </c>
      <c r="N49" s="224" t="s">
        <v>657</v>
      </c>
      <c r="O49" s="224" t="s">
        <v>657</v>
      </c>
      <c r="P49" s="224" t="s">
        <v>657</v>
      </c>
      <c r="Q49" s="224" t="s">
        <v>657</v>
      </c>
      <c r="R49" s="35">
        <v>1</v>
      </c>
      <c r="S49" s="224" t="s">
        <v>657</v>
      </c>
      <c r="T49" s="224" t="s">
        <v>657</v>
      </c>
    </row>
    <row r="50" spans="1:20" ht="15" customHeight="1">
      <c r="A50" s="5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5" customHeight="1">
      <c r="A51" s="168" t="s">
        <v>221</v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5" customHeight="1">
      <c r="A52" s="50" t="s">
        <v>222</v>
      </c>
      <c r="B52" s="34">
        <v>29675</v>
      </c>
      <c r="C52" s="35">
        <v>27010</v>
      </c>
      <c r="D52" s="227" t="s">
        <v>657</v>
      </c>
      <c r="E52" s="35">
        <v>19308</v>
      </c>
      <c r="F52" s="35">
        <v>384</v>
      </c>
      <c r="G52" s="35">
        <v>389</v>
      </c>
      <c r="H52" s="35">
        <v>338</v>
      </c>
      <c r="I52" s="35">
        <v>1825</v>
      </c>
      <c r="J52" s="35">
        <v>141</v>
      </c>
      <c r="K52" s="35">
        <v>1029</v>
      </c>
      <c r="L52" s="35">
        <v>392</v>
      </c>
      <c r="M52" s="35">
        <v>194</v>
      </c>
      <c r="N52" s="35">
        <v>30</v>
      </c>
      <c r="O52" s="224" t="s">
        <v>657</v>
      </c>
      <c r="P52" s="224" t="s">
        <v>657</v>
      </c>
      <c r="Q52" s="224" t="s">
        <v>657</v>
      </c>
      <c r="R52" s="35">
        <v>134</v>
      </c>
      <c r="S52" s="35">
        <v>6</v>
      </c>
      <c r="T52" s="35">
        <v>0</v>
      </c>
    </row>
    <row r="53" spans="1:20" ht="15" customHeight="1">
      <c r="A53" s="50" t="s">
        <v>223</v>
      </c>
      <c r="B53" s="34">
        <v>1707</v>
      </c>
      <c r="C53" s="35">
        <v>1630</v>
      </c>
      <c r="D53" s="224" t="s">
        <v>657</v>
      </c>
      <c r="E53" s="35">
        <v>536</v>
      </c>
      <c r="F53" s="35">
        <v>29</v>
      </c>
      <c r="G53" s="35">
        <v>42</v>
      </c>
      <c r="H53" s="35">
        <v>80</v>
      </c>
      <c r="I53" s="35">
        <v>14</v>
      </c>
      <c r="J53" s="35">
        <v>5</v>
      </c>
      <c r="K53" s="35">
        <v>149</v>
      </c>
      <c r="L53" s="35">
        <v>12</v>
      </c>
      <c r="M53" s="35">
        <v>0</v>
      </c>
      <c r="N53" s="35">
        <v>0</v>
      </c>
      <c r="O53" s="224" t="s">
        <v>657</v>
      </c>
      <c r="P53" s="224" t="s">
        <v>657</v>
      </c>
      <c r="Q53" s="224" t="s">
        <v>657</v>
      </c>
      <c r="R53" s="35">
        <v>18</v>
      </c>
      <c r="S53" s="35">
        <v>1</v>
      </c>
      <c r="T53" s="224" t="s">
        <v>657</v>
      </c>
    </row>
    <row r="54" spans="1:20" ht="15" customHeight="1">
      <c r="A54" s="50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5" customHeight="1">
      <c r="A55" s="168" t="s">
        <v>224</v>
      </c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O55" s="35"/>
      <c r="R55" s="35"/>
      <c r="S55" s="35"/>
      <c r="T55" s="35"/>
    </row>
    <row r="56" spans="1:20" ht="15" customHeight="1">
      <c r="A56" s="50" t="s">
        <v>225</v>
      </c>
      <c r="B56" s="34">
        <v>81</v>
      </c>
      <c r="C56" s="35">
        <v>78</v>
      </c>
      <c r="D56" s="224" t="s">
        <v>657</v>
      </c>
      <c r="E56" s="224" t="s">
        <v>657</v>
      </c>
      <c r="F56" s="35">
        <v>0</v>
      </c>
      <c r="G56" s="224" t="s">
        <v>657</v>
      </c>
      <c r="H56" s="35">
        <v>36</v>
      </c>
      <c r="I56" s="224" t="s">
        <v>657</v>
      </c>
      <c r="J56" s="224" t="s">
        <v>657</v>
      </c>
      <c r="K56" s="35">
        <v>19</v>
      </c>
      <c r="L56" s="224" t="s">
        <v>657</v>
      </c>
      <c r="M56" s="224" t="s">
        <v>657</v>
      </c>
      <c r="N56" s="224" t="s">
        <v>657</v>
      </c>
      <c r="O56" s="224" t="s">
        <v>657</v>
      </c>
      <c r="P56" s="224" t="s">
        <v>657</v>
      </c>
      <c r="Q56" s="224" t="s">
        <v>657</v>
      </c>
      <c r="R56" s="224" t="s">
        <v>657</v>
      </c>
      <c r="S56" s="224" t="s">
        <v>657</v>
      </c>
      <c r="T56" s="224" t="s">
        <v>657</v>
      </c>
    </row>
    <row r="57" spans="1:20" ht="15" customHeight="1">
      <c r="A57" s="50" t="s">
        <v>226</v>
      </c>
      <c r="B57" s="34">
        <v>823</v>
      </c>
      <c r="C57" s="35">
        <v>749</v>
      </c>
      <c r="D57" s="224" t="s">
        <v>657</v>
      </c>
      <c r="E57" s="35">
        <v>0</v>
      </c>
      <c r="F57" s="224" t="s">
        <v>657</v>
      </c>
      <c r="G57" s="224" t="s">
        <v>657</v>
      </c>
      <c r="H57" s="35">
        <v>6</v>
      </c>
      <c r="I57" s="224" t="s">
        <v>657</v>
      </c>
      <c r="J57" s="35">
        <v>1</v>
      </c>
      <c r="K57" s="35">
        <v>0</v>
      </c>
      <c r="L57" s="224" t="s">
        <v>657</v>
      </c>
      <c r="M57" s="224" t="s">
        <v>657</v>
      </c>
      <c r="N57" s="224" t="s">
        <v>657</v>
      </c>
      <c r="O57" s="224" t="s">
        <v>657</v>
      </c>
      <c r="P57" s="224" t="s">
        <v>657</v>
      </c>
      <c r="Q57" s="224" t="s">
        <v>657</v>
      </c>
      <c r="R57" s="224" t="s">
        <v>657</v>
      </c>
      <c r="S57" s="224" t="s">
        <v>657</v>
      </c>
      <c r="T57" s="224" t="s">
        <v>657</v>
      </c>
    </row>
    <row r="58" spans="1:20" ht="15" customHeight="1">
      <c r="A58" s="46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5" customHeight="1">
      <c r="A59" s="168" t="s">
        <v>621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5" customHeight="1">
      <c r="A60" s="50" t="s">
        <v>55</v>
      </c>
      <c r="B60" s="34">
        <v>1278</v>
      </c>
      <c r="C60" s="35">
        <v>0</v>
      </c>
      <c r="D60" s="224" t="s">
        <v>657</v>
      </c>
      <c r="E60" s="224" t="s">
        <v>657</v>
      </c>
      <c r="F60" s="224" t="s">
        <v>657</v>
      </c>
      <c r="G60" s="224" t="s">
        <v>657</v>
      </c>
      <c r="H60" s="224" t="s">
        <v>657</v>
      </c>
      <c r="I60" s="224" t="s">
        <v>657</v>
      </c>
      <c r="J60" s="224" t="s">
        <v>657</v>
      </c>
      <c r="K60" s="224" t="s">
        <v>657</v>
      </c>
      <c r="L60" s="224" t="s">
        <v>657</v>
      </c>
      <c r="M60" s="224" t="s">
        <v>657</v>
      </c>
      <c r="N60" s="224" t="s">
        <v>657</v>
      </c>
      <c r="O60" s="224" t="s">
        <v>657</v>
      </c>
      <c r="P60" s="224" t="s">
        <v>657</v>
      </c>
      <c r="Q60" s="224" t="s">
        <v>657</v>
      </c>
      <c r="R60" s="224" t="s">
        <v>657</v>
      </c>
      <c r="S60" s="224" t="s">
        <v>657</v>
      </c>
      <c r="T60" s="224" t="s">
        <v>657</v>
      </c>
    </row>
    <row r="61" spans="1:20" ht="15" customHeight="1">
      <c r="A61" s="50" t="s">
        <v>56</v>
      </c>
      <c r="B61" s="34">
        <v>583</v>
      </c>
      <c r="C61" s="35">
        <v>0</v>
      </c>
      <c r="D61" s="224" t="s">
        <v>657</v>
      </c>
      <c r="E61" s="224" t="s">
        <v>657</v>
      </c>
      <c r="F61" s="224" t="s">
        <v>657</v>
      </c>
      <c r="G61" s="224" t="s">
        <v>657</v>
      </c>
      <c r="H61" s="224" t="s">
        <v>657</v>
      </c>
      <c r="I61" s="224" t="s">
        <v>657</v>
      </c>
      <c r="J61" s="224" t="s">
        <v>657</v>
      </c>
      <c r="K61" s="224" t="s">
        <v>657</v>
      </c>
      <c r="L61" s="224" t="s">
        <v>657</v>
      </c>
      <c r="M61" s="224" t="s">
        <v>657</v>
      </c>
      <c r="N61" s="224" t="s">
        <v>657</v>
      </c>
      <c r="O61" s="224" t="s">
        <v>657</v>
      </c>
      <c r="P61" s="224" t="s">
        <v>657</v>
      </c>
      <c r="Q61" s="224" t="s">
        <v>657</v>
      </c>
      <c r="R61" s="224" t="s">
        <v>657</v>
      </c>
      <c r="S61" s="224" t="s">
        <v>657</v>
      </c>
      <c r="T61" s="224" t="s">
        <v>657</v>
      </c>
    </row>
    <row r="62" spans="1:20" ht="15" customHeight="1">
      <c r="A62" s="50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5" customHeight="1">
      <c r="A63" s="168" t="s">
        <v>227</v>
      </c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5" customHeight="1">
      <c r="A64" s="50" t="s">
        <v>227</v>
      </c>
      <c r="B64" s="34">
        <v>967</v>
      </c>
      <c r="C64" s="35">
        <v>0</v>
      </c>
      <c r="D64" s="224" t="s">
        <v>657</v>
      </c>
      <c r="E64" s="224" t="s">
        <v>657</v>
      </c>
      <c r="F64" s="224" t="s">
        <v>657</v>
      </c>
      <c r="G64" s="224" t="s">
        <v>657</v>
      </c>
      <c r="H64" s="224" t="s">
        <v>657</v>
      </c>
      <c r="I64" s="224" t="s">
        <v>657</v>
      </c>
      <c r="J64" s="224" t="s">
        <v>657</v>
      </c>
      <c r="K64" s="224" t="s">
        <v>657</v>
      </c>
      <c r="L64" s="224" t="s">
        <v>657</v>
      </c>
      <c r="M64" s="224" t="s">
        <v>657</v>
      </c>
      <c r="N64" s="224" t="s">
        <v>657</v>
      </c>
      <c r="O64" s="224" t="s">
        <v>657</v>
      </c>
      <c r="P64" s="224" t="s">
        <v>657</v>
      </c>
      <c r="Q64" s="224" t="s">
        <v>657</v>
      </c>
      <c r="R64" s="224" t="s">
        <v>657</v>
      </c>
      <c r="S64" s="224" t="s">
        <v>657</v>
      </c>
      <c r="T64" s="224" t="s">
        <v>657</v>
      </c>
    </row>
    <row r="65" spans="1:20" ht="15" customHeight="1">
      <c r="A65" s="51"/>
      <c r="B65" s="126"/>
      <c r="C65" s="45"/>
      <c r="D65" s="45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ht="15" customHeight="1">
      <c r="A66" s="155" t="s">
        <v>659</v>
      </c>
    </row>
    <row r="67" ht="15" customHeight="1">
      <c r="A67" s="155" t="s">
        <v>660</v>
      </c>
    </row>
    <row r="68" ht="15" customHeight="1">
      <c r="A68" s="155" t="s">
        <v>661</v>
      </c>
    </row>
    <row r="69" ht="15" customHeight="1">
      <c r="A69" s="1" t="s">
        <v>106</v>
      </c>
    </row>
  </sheetData>
  <sheetProtection/>
  <mergeCells count="23">
    <mergeCell ref="A3:T3"/>
    <mergeCell ref="A4:T4"/>
    <mergeCell ref="G7:G9"/>
    <mergeCell ref="P7:P9"/>
    <mergeCell ref="B6:B9"/>
    <mergeCell ref="S7:S9"/>
    <mergeCell ref="I7:I9"/>
    <mergeCell ref="T7:T9"/>
    <mergeCell ref="C6:T6"/>
    <mergeCell ref="O7:O9"/>
    <mergeCell ref="K7:K9"/>
    <mergeCell ref="H7:H9"/>
    <mergeCell ref="R7:R9"/>
    <mergeCell ref="D7:D9"/>
    <mergeCell ref="M7:M9"/>
    <mergeCell ref="Q7:Q9"/>
    <mergeCell ref="L7:L9"/>
    <mergeCell ref="A6:A9"/>
    <mergeCell ref="N7:N9"/>
    <mergeCell ref="C7:C9"/>
    <mergeCell ref="E7:E9"/>
    <mergeCell ref="F7:F9"/>
    <mergeCell ref="J7:J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/>
  <cols>
    <col min="1" max="1" width="30.5" style="1" customWidth="1"/>
    <col min="2" max="21" width="10.59765625" style="1" customWidth="1"/>
    <col min="22" max="16384" width="10.59765625" style="1" customWidth="1"/>
  </cols>
  <sheetData>
    <row r="1" spans="1:21" s="17" customFormat="1" ht="15.75" customHeight="1">
      <c r="A1" s="149" t="s">
        <v>627</v>
      </c>
      <c r="U1" s="67" t="s">
        <v>628</v>
      </c>
    </row>
    <row r="2" spans="1:21" s="17" customFormat="1" ht="15.75" customHeight="1">
      <c r="A2" s="2"/>
      <c r="U2" s="67"/>
    </row>
    <row r="3" spans="1:21" ht="18" customHeight="1">
      <c r="A3" s="263" t="s">
        <v>662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1:21" ht="15.75" customHeight="1" thickBot="1">
      <c r="A4" s="2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7" t="s">
        <v>301</v>
      </c>
    </row>
    <row r="5" spans="1:21" ht="15.75" customHeight="1">
      <c r="A5" s="421" t="s">
        <v>57</v>
      </c>
      <c r="B5" s="453" t="s">
        <v>245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1" ht="15.75" customHeight="1">
      <c r="A6" s="439"/>
      <c r="B6" s="303" t="s">
        <v>238</v>
      </c>
      <c r="C6" s="303" t="s">
        <v>81</v>
      </c>
      <c r="D6" s="303" t="s">
        <v>526</v>
      </c>
      <c r="E6" s="303" t="s">
        <v>547</v>
      </c>
      <c r="F6" s="303" t="s">
        <v>390</v>
      </c>
      <c r="G6" s="303" t="s">
        <v>239</v>
      </c>
      <c r="H6" s="303" t="s">
        <v>82</v>
      </c>
      <c r="I6" s="303" t="s">
        <v>527</v>
      </c>
      <c r="J6" s="303" t="s">
        <v>546</v>
      </c>
      <c r="K6" s="303" t="s">
        <v>345</v>
      </c>
      <c r="L6" s="457" t="s">
        <v>346</v>
      </c>
      <c r="M6" s="303" t="s">
        <v>83</v>
      </c>
      <c r="N6" s="455" t="s">
        <v>548</v>
      </c>
      <c r="O6" s="455" t="s">
        <v>84</v>
      </c>
      <c r="P6" s="455" t="s">
        <v>85</v>
      </c>
      <c r="Q6" s="455" t="s">
        <v>347</v>
      </c>
      <c r="R6" s="455" t="s">
        <v>86</v>
      </c>
      <c r="S6" s="455" t="s">
        <v>348</v>
      </c>
      <c r="T6" s="455" t="s">
        <v>349</v>
      </c>
      <c r="U6" s="456" t="s">
        <v>350</v>
      </c>
    </row>
    <row r="7" spans="1:21" ht="15.75" customHeight="1">
      <c r="A7" s="439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1"/>
      <c r="M7" s="443"/>
      <c r="N7" s="444"/>
      <c r="O7" s="444"/>
      <c r="P7" s="444"/>
      <c r="Q7" s="444"/>
      <c r="R7" s="444"/>
      <c r="S7" s="444"/>
      <c r="T7" s="444"/>
      <c r="U7" s="451"/>
    </row>
    <row r="8" spans="1:21" ht="15.75" customHeight="1">
      <c r="A8" s="44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442"/>
      <c r="M8" s="304"/>
      <c r="N8" s="445"/>
      <c r="O8" s="445"/>
      <c r="P8" s="445"/>
      <c r="Q8" s="445"/>
      <c r="R8" s="445"/>
      <c r="S8" s="445"/>
      <c r="T8" s="445"/>
      <c r="U8" s="452"/>
    </row>
    <row r="9" spans="1:20" ht="15.75" customHeight="1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1" ht="15.75" customHeight="1">
      <c r="A10" s="127" t="s">
        <v>559</v>
      </c>
      <c r="B10" s="7">
        <v>22</v>
      </c>
      <c r="C10" s="7">
        <v>28</v>
      </c>
      <c r="D10" s="7">
        <v>1190</v>
      </c>
      <c r="E10" s="7">
        <v>1948</v>
      </c>
      <c r="F10" s="7">
        <v>222</v>
      </c>
      <c r="G10" s="7">
        <v>3800</v>
      </c>
      <c r="H10" s="7">
        <v>1272</v>
      </c>
      <c r="I10" s="7">
        <v>7397</v>
      </c>
      <c r="J10" s="7">
        <v>1153</v>
      </c>
      <c r="K10" s="7">
        <v>896</v>
      </c>
      <c r="L10" s="7">
        <v>1798</v>
      </c>
      <c r="M10" s="7">
        <v>138</v>
      </c>
      <c r="N10" s="7">
        <v>0</v>
      </c>
      <c r="O10" s="7">
        <v>36</v>
      </c>
      <c r="P10" s="7">
        <v>1</v>
      </c>
      <c r="Q10" s="7">
        <v>552</v>
      </c>
      <c r="R10" s="7">
        <v>37</v>
      </c>
      <c r="S10" s="7">
        <v>677</v>
      </c>
      <c r="T10" s="7">
        <v>30</v>
      </c>
      <c r="U10" s="1">
        <v>19</v>
      </c>
    </row>
    <row r="11" spans="1:21" ht="15.75" customHeight="1">
      <c r="A11" s="167" t="s">
        <v>551</v>
      </c>
      <c r="B11" s="7">
        <v>7</v>
      </c>
      <c r="C11" s="7">
        <v>3</v>
      </c>
      <c r="D11" s="7">
        <v>954</v>
      </c>
      <c r="E11" s="7">
        <v>1478</v>
      </c>
      <c r="F11" s="7">
        <v>295</v>
      </c>
      <c r="G11" s="7">
        <v>3129</v>
      </c>
      <c r="H11" s="7">
        <v>1733</v>
      </c>
      <c r="I11" s="7">
        <v>1298</v>
      </c>
      <c r="J11" s="7">
        <v>412</v>
      </c>
      <c r="K11" s="7">
        <v>819</v>
      </c>
      <c r="L11" s="7">
        <v>1943</v>
      </c>
      <c r="M11" s="7">
        <v>79</v>
      </c>
      <c r="N11" s="7">
        <v>0</v>
      </c>
      <c r="O11" s="7">
        <v>1</v>
      </c>
      <c r="P11" s="7">
        <v>1</v>
      </c>
      <c r="Q11" s="7">
        <v>1008</v>
      </c>
      <c r="R11" s="7">
        <v>23</v>
      </c>
      <c r="S11" s="7">
        <v>1317</v>
      </c>
      <c r="T11" s="7">
        <v>50</v>
      </c>
      <c r="U11" s="1">
        <v>59</v>
      </c>
    </row>
    <row r="12" spans="1:21" ht="15.75" customHeight="1">
      <c r="A12" s="167" t="s">
        <v>552</v>
      </c>
      <c r="B12" s="7">
        <v>46</v>
      </c>
      <c r="C12" s="7">
        <v>10</v>
      </c>
      <c r="D12" s="7">
        <v>844</v>
      </c>
      <c r="E12" s="7">
        <v>1677</v>
      </c>
      <c r="F12" s="7">
        <v>209</v>
      </c>
      <c r="G12" s="7">
        <v>3261</v>
      </c>
      <c r="H12" s="7">
        <v>128</v>
      </c>
      <c r="I12" s="7">
        <v>1104</v>
      </c>
      <c r="J12" s="7">
        <v>352</v>
      </c>
      <c r="K12" s="7">
        <v>489</v>
      </c>
      <c r="L12" s="7">
        <v>1886</v>
      </c>
      <c r="M12" s="7">
        <v>58</v>
      </c>
      <c r="N12" s="7">
        <v>3</v>
      </c>
      <c r="O12" s="7">
        <v>3</v>
      </c>
      <c r="P12" s="7">
        <v>1</v>
      </c>
      <c r="Q12" s="7">
        <v>1264</v>
      </c>
      <c r="R12" s="7">
        <v>64</v>
      </c>
      <c r="S12" s="7">
        <v>1008</v>
      </c>
      <c r="T12" s="7">
        <v>48</v>
      </c>
      <c r="U12" s="1">
        <v>55</v>
      </c>
    </row>
    <row r="13" spans="1:21" ht="15.75" customHeight="1">
      <c r="A13" s="167" t="s">
        <v>553</v>
      </c>
      <c r="B13" s="7">
        <v>59</v>
      </c>
      <c r="C13" s="7">
        <v>20</v>
      </c>
      <c r="D13" s="7">
        <v>642</v>
      </c>
      <c r="E13" s="7">
        <v>1407</v>
      </c>
      <c r="F13" s="7">
        <v>172</v>
      </c>
      <c r="G13" s="7">
        <v>2884</v>
      </c>
      <c r="H13" s="7">
        <v>954</v>
      </c>
      <c r="I13" s="7">
        <v>1456</v>
      </c>
      <c r="J13" s="7">
        <v>372</v>
      </c>
      <c r="K13" s="7">
        <v>562</v>
      </c>
      <c r="L13" s="7">
        <v>1805</v>
      </c>
      <c r="M13" s="7">
        <v>38</v>
      </c>
      <c r="N13" s="7">
        <v>0</v>
      </c>
      <c r="O13" s="7">
        <v>1</v>
      </c>
      <c r="P13" s="7">
        <v>1</v>
      </c>
      <c r="Q13" s="7">
        <v>2664</v>
      </c>
      <c r="R13" s="7">
        <v>121</v>
      </c>
      <c r="S13" s="7">
        <v>523</v>
      </c>
      <c r="T13" s="7">
        <v>11</v>
      </c>
      <c r="U13" s="1">
        <v>54</v>
      </c>
    </row>
    <row r="14" spans="1:21" ht="15.75" customHeight="1">
      <c r="A14" s="167" t="s">
        <v>554</v>
      </c>
      <c r="B14" s="171">
        <v>52</v>
      </c>
      <c r="C14" s="171">
        <v>10</v>
      </c>
      <c r="D14" s="171">
        <v>611</v>
      </c>
      <c r="E14" s="171">
        <v>1491</v>
      </c>
      <c r="F14" s="171">
        <v>151</v>
      </c>
      <c r="G14" s="171">
        <v>3153</v>
      </c>
      <c r="H14" s="171">
        <v>1029</v>
      </c>
      <c r="I14" s="171">
        <v>1268</v>
      </c>
      <c r="J14" s="171">
        <v>369</v>
      </c>
      <c r="K14" s="171">
        <v>978</v>
      </c>
      <c r="L14" s="171">
        <v>1722</v>
      </c>
      <c r="M14" s="171">
        <v>20</v>
      </c>
      <c r="N14" s="171">
        <v>0</v>
      </c>
      <c r="O14" s="171">
        <v>0</v>
      </c>
      <c r="P14" s="171">
        <v>1</v>
      </c>
      <c r="Q14" s="171">
        <v>957</v>
      </c>
      <c r="R14" s="171">
        <v>67</v>
      </c>
      <c r="S14" s="171">
        <v>424</v>
      </c>
      <c r="T14" s="171">
        <v>13</v>
      </c>
      <c r="U14" s="150">
        <v>24</v>
      </c>
    </row>
    <row r="15" spans="2:20" ht="15.75" customHeight="1">
      <c r="B15" s="170"/>
      <c r="C15" s="33"/>
      <c r="D15" s="33"/>
      <c r="E15" s="156"/>
      <c r="F15" s="156"/>
      <c r="G15" s="156"/>
      <c r="H15" s="156"/>
      <c r="I15" s="156"/>
      <c r="J15" s="156"/>
      <c r="K15" s="33"/>
      <c r="L15" s="156"/>
      <c r="M15" s="156"/>
      <c r="N15" s="33"/>
      <c r="O15" s="156"/>
      <c r="P15" s="156"/>
      <c r="Q15" s="33"/>
      <c r="R15" s="156"/>
      <c r="S15" s="156"/>
      <c r="T15" s="33"/>
    </row>
    <row r="16" spans="1:20" ht="15.75" customHeight="1">
      <c r="A16" s="169"/>
      <c r="B16" s="156"/>
      <c r="C16" s="33"/>
      <c r="D16" s="33"/>
      <c r="E16" s="156"/>
      <c r="F16" s="156"/>
      <c r="G16" s="156"/>
      <c r="H16" s="156"/>
      <c r="I16" s="156"/>
      <c r="J16" s="156"/>
      <c r="K16" s="33"/>
      <c r="L16" s="156"/>
      <c r="M16" s="156"/>
      <c r="N16" s="33"/>
      <c r="O16" s="156"/>
      <c r="P16" s="156"/>
      <c r="Q16" s="33"/>
      <c r="R16" s="156"/>
      <c r="S16" s="156"/>
      <c r="T16" s="33"/>
    </row>
    <row r="17" spans="1:20" ht="15.75" customHeight="1">
      <c r="A17" s="168" t="s">
        <v>70</v>
      </c>
      <c r="B17" s="34"/>
      <c r="C17" s="44"/>
      <c r="D17" s="4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1" ht="15.75" customHeight="1">
      <c r="A18" s="50" t="s">
        <v>71</v>
      </c>
      <c r="B18" s="223" t="s">
        <v>657</v>
      </c>
      <c r="C18" s="224" t="s">
        <v>657</v>
      </c>
      <c r="D18" s="224" t="s">
        <v>657</v>
      </c>
      <c r="E18" s="224" t="s">
        <v>657</v>
      </c>
      <c r="F18" s="224" t="s">
        <v>657</v>
      </c>
      <c r="G18" s="35">
        <v>537</v>
      </c>
      <c r="H18" s="35">
        <v>44</v>
      </c>
      <c r="I18" s="35">
        <v>688</v>
      </c>
      <c r="J18" s="35">
        <v>85</v>
      </c>
      <c r="K18" s="224" t="s">
        <v>657</v>
      </c>
      <c r="L18" s="224" t="s">
        <v>657</v>
      </c>
      <c r="M18" s="224" t="s">
        <v>657</v>
      </c>
      <c r="N18" s="35">
        <v>0</v>
      </c>
      <c r="O18" s="35">
        <v>0</v>
      </c>
      <c r="P18" s="224" t="s">
        <v>657</v>
      </c>
      <c r="Q18" s="224" t="s">
        <v>657</v>
      </c>
      <c r="R18" s="224" t="s">
        <v>657</v>
      </c>
      <c r="S18" s="224" t="s">
        <v>657</v>
      </c>
      <c r="T18" s="224" t="s">
        <v>657</v>
      </c>
      <c r="U18" s="227" t="s">
        <v>657</v>
      </c>
    </row>
    <row r="19" spans="1:21" ht="15.75" customHeight="1">
      <c r="A19" s="50" t="s">
        <v>72</v>
      </c>
      <c r="B19" s="223" t="s">
        <v>657</v>
      </c>
      <c r="C19" s="224" t="s">
        <v>657</v>
      </c>
      <c r="D19" s="224" t="s">
        <v>657</v>
      </c>
      <c r="E19" s="224" t="s">
        <v>657</v>
      </c>
      <c r="F19" s="35">
        <v>2</v>
      </c>
      <c r="G19" s="35">
        <v>562</v>
      </c>
      <c r="H19" s="35">
        <v>203</v>
      </c>
      <c r="I19" s="35">
        <v>248</v>
      </c>
      <c r="J19" s="35">
        <v>217</v>
      </c>
      <c r="K19" s="35">
        <v>319</v>
      </c>
      <c r="L19" s="35">
        <v>1137</v>
      </c>
      <c r="M19" s="35">
        <v>1</v>
      </c>
      <c r="N19" s="224" t="s">
        <v>657</v>
      </c>
      <c r="O19" s="35">
        <v>0</v>
      </c>
      <c r="P19" s="224" t="s">
        <v>657</v>
      </c>
      <c r="Q19" s="35">
        <v>85</v>
      </c>
      <c r="R19" s="224" t="s">
        <v>657</v>
      </c>
      <c r="S19" s="35">
        <v>18</v>
      </c>
      <c r="T19" s="35">
        <v>1</v>
      </c>
      <c r="U19" s="1">
        <v>0</v>
      </c>
    </row>
    <row r="20" spans="1:21" ht="15.75" customHeight="1">
      <c r="A20" s="50" t="s">
        <v>73</v>
      </c>
      <c r="B20" s="223" t="s">
        <v>657</v>
      </c>
      <c r="C20" s="224" t="s">
        <v>657</v>
      </c>
      <c r="D20" s="224" t="s">
        <v>657</v>
      </c>
      <c r="E20" s="224" t="s">
        <v>657</v>
      </c>
      <c r="F20" s="35">
        <v>47</v>
      </c>
      <c r="G20" s="35">
        <v>1448</v>
      </c>
      <c r="H20" s="35">
        <v>114</v>
      </c>
      <c r="I20" s="35">
        <v>282</v>
      </c>
      <c r="J20" s="35">
        <v>53</v>
      </c>
      <c r="K20" s="35">
        <v>656</v>
      </c>
      <c r="L20" s="35">
        <v>460</v>
      </c>
      <c r="M20" s="35">
        <v>1</v>
      </c>
      <c r="N20" s="35">
        <v>0</v>
      </c>
      <c r="O20" s="224" t="s">
        <v>657</v>
      </c>
      <c r="P20" s="224" t="s">
        <v>657</v>
      </c>
      <c r="Q20" s="35">
        <v>15</v>
      </c>
      <c r="R20" s="35">
        <v>15</v>
      </c>
      <c r="S20" s="35">
        <v>73</v>
      </c>
      <c r="T20" s="35">
        <v>8</v>
      </c>
      <c r="U20" s="1">
        <v>2</v>
      </c>
    </row>
    <row r="21" spans="1:21" ht="15.75" customHeight="1">
      <c r="A21" s="50" t="s">
        <v>516</v>
      </c>
      <c r="B21" s="223" t="s">
        <v>657</v>
      </c>
      <c r="C21" s="224" t="s">
        <v>657</v>
      </c>
      <c r="D21" s="224" t="s">
        <v>657</v>
      </c>
      <c r="E21" s="35">
        <v>0</v>
      </c>
      <c r="F21" s="35">
        <v>1</v>
      </c>
      <c r="G21" s="35">
        <v>158</v>
      </c>
      <c r="H21" s="35">
        <v>0</v>
      </c>
      <c r="I21" s="224" t="s">
        <v>657</v>
      </c>
      <c r="J21" s="35">
        <v>0</v>
      </c>
      <c r="K21" s="224" t="s">
        <v>657</v>
      </c>
      <c r="L21" s="224" t="s">
        <v>657</v>
      </c>
      <c r="M21" s="224" t="s">
        <v>657</v>
      </c>
      <c r="N21" s="224" t="s">
        <v>657</v>
      </c>
      <c r="O21" s="224" t="s">
        <v>657</v>
      </c>
      <c r="P21" s="224" t="s">
        <v>657</v>
      </c>
      <c r="Q21" s="35">
        <v>6</v>
      </c>
      <c r="R21" s="35">
        <v>1</v>
      </c>
      <c r="S21" s="35">
        <v>2</v>
      </c>
      <c r="T21" s="224" t="s">
        <v>657</v>
      </c>
      <c r="U21" s="227" t="s">
        <v>657</v>
      </c>
    </row>
    <row r="22" spans="1:21" ht="15.75" customHeight="1">
      <c r="A22" s="50" t="s">
        <v>208</v>
      </c>
      <c r="B22" s="223" t="s">
        <v>657</v>
      </c>
      <c r="C22" s="224" t="s">
        <v>657</v>
      </c>
      <c r="D22" s="224" t="s">
        <v>657</v>
      </c>
      <c r="E22" s="224" t="s">
        <v>657</v>
      </c>
      <c r="F22" s="224" t="s">
        <v>657</v>
      </c>
      <c r="G22" s="224" t="s">
        <v>657</v>
      </c>
      <c r="H22" s="224" t="s">
        <v>657</v>
      </c>
      <c r="I22" s="224" t="s">
        <v>657</v>
      </c>
      <c r="J22" s="224" t="s">
        <v>657</v>
      </c>
      <c r="K22" s="224" t="s">
        <v>657</v>
      </c>
      <c r="L22" s="224" t="s">
        <v>657</v>
      </c>
      <c r="M22" s="224" t="s">
        <v>657</v>
      </c>
      <c r="N22" s="224" t="s">
        <v>657</v>
      </c>
      <c r="O22" s="224" t="s">
        <v>657</v>
      </c>
      <c r="P22" s="224" t="s">
        <v>657</v>
      </c>
      <c r="Q22" s="224" t="s">
        <v>657</v>
      </c>
      <c r="R22" s="224" t="s">
        <v>657</v>
      </c>
      <c r="S22" s="224" t="s">
        <v>657</v>
      </c>
      <c r="T22" s="224" t="s">
        <v>657</v>
      </c>
      <c r="U22" s="224" t="s">
        <v>657</v>
      </c>
    </row>
    <row r="23" spans="1:21" ht="15.75" customHeight="1">
      <c r="A23" s="46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5.75" customHeight="1">
      <c r="A24" s="168" t="s">
        <v>209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5.75" customHeight="1">
      <c r="A25" s="50" t="s">
        <v>210</v>
      </c>
      <c r="B25" s="223" t="s">
        <v>657</v>
      </c>
      <c r="C25" s="224" t="s">
        <v>657</v>
      </c>
      <c r="D25" s="224" t="s">
        <v>657</v>
      </c>
      <c r="E25" s="224" t="s">
        <v>657</v>
      </c>
      <c r="F25" s="224" t="s">
        <v>657</v>
      </c>
      <c r="G25" s="224" t="s">
        <v>657</v>
      </c>
      <c r="H25" s="224" t="s">
        <v>657</v>
      </c>
      <c r="I25" s="224" t="s">
        <v>657</v>
      </c>
      <c r="J25" s="224" t="s">
        <v>657</v>
      </c>
      <c r="K25" s="224" t="s">
        <v>657</v>
      </c>
      <c r="L25" s="224" t="s">
        <v>657</v>
      </c>
      <c r="M25" s="224" t="s">
        <v>657</v>
      </c>
      <c r="N25" s="224" t="s">
        <v>657</v>
      </c>
      <c r="O25" s="224" t="s">
        <v>657</v>
      </c>
      <c r="P25" s="224" t="s">
        <v>657</v>
      </c>
      <c r="Q25" s="224" t="s">
        <v>657</v>
      </c>
      <c r="R25" s="224" t="s">
        <v>657</v>
      </c>
      <c r="S25" s="224" t="s">
        <v>657</v>
      </c>
      <c r="T25" s="224" t="s">
        <v>657</v>
      </c>
      <c r="U25" s="224" t="s">
        <v>657</v>
      </c>
    </row>
    <row r="26" spans="1:21" ht="15.75" customHeight="1">
      <c r="A26" s="50" t="s">
        <v>211</v>
      </c>
      <c r="B26" s="223" t="s">
        <v>657</v>
      </c>
      <c r="C26" s="224" t="s">
        <v>657</v>
      </c>
      <c r="D26" s="224" t="s">
        <v>657</v>
      </c>
      <c r="E26" s="224" t="s">
        <v>657</v>
      </c>
      <c r="F26" s="224" t="s">
        <v>657</v>
      </c>
      <c r="G26" s="224" t="s">
        <v>657</v>
      </c>
      <c r="H26" s="224" t="s">
        <v>657</v>
      </c>
      <c r="I26" s="224" t="s">
        <v>657</v>
      </c>
      <c r="J26" s="224" t="s">
        <v>657</v>
      </c>
      <c r="K26" s="224" t="s">
        <v>657</v>
      </c>
      <c r="L26" s="224" t="s">
        <v>657</v>
      </c>
      <c r="M26" s="224" t="s">
        <v>657</v>
      </c>
      <c r="N26" s="224" t="s">
        <v>657</v>
      </c>
      <c r="O26" s="224" t="s">
        <v>657</v>
      </c>
      <c r="P26" s="224" t="s">
        <v>657</v>
      </c>
      <c r="Q26" s="224" t="s">
        <v>657</v>
      </c>
      <c r="R26" s="224" t="s">
        <v>657</v>
      </c>
      <c r="S26" s="224" t="s">
        <v>657</v>
      </c>
      <c r="T26" s="224" t="s">
        <v>657</v>
      </c>
      <c r="U26" s="224" t="s">
        <v>657</v>
      </c>
    </row>
    <row r="27" spans="1:21" ht="15.75" customHeight="1">
      <c r="A27" s="50" t="s">
        <v>517</v>
      </c>
      <c r="B27" s="223" t="s">
        <v>657</v>
      </c>
      <c r="C27" s="224" t="s">
        <v>657</v>
      </c>
      <c r="D27" s="224" t="s">
        <v>657</v>
      </c>
      <c r="E27" s="224" t="s">
        <v>657</v>
      </c>
      <c r="F27" s="224" t="s">
        <v>657</v>
      </c>
      <c r="G27" s="224" t="s">
        <v>657</v>
      </c>
      <c r="H27" s="224" t="s">
        <v>657</v>
      </c>
      <c r="I27" s="224" t="s">
        <v>657</v>
      </c>
      <c r="J27" s="224" t="s">
        <v>657</v>
      </c>
      <c r="K27" s="224" t="s">
        <v>657</v>
      </c>
      <c r="L27" s="224" t="s">
        <v>657</v>
      </c>
      <c r="M27" s="224" t="s">
        <v>657</v>
      </c>
      <c r="N27" s="224" t="s">
        <v>657</v>
      </c>
      <c r="O27" s="224" t="s">
        <v>657</v>
      </c>
      <c r="P27" s="224" t="s">
        <v>657</v>
      </c>
      <c r="Q27" s="224" t="s">
        <v>657</v>
      </c>
      <c r="R27" s="224" t="s">
        <v>657</v>
      </c>
      <c r="S27" s="224" t="s">
        <v>657</v>
      </c>
      <c r="T27" s="224" t="s">
        <v>657</v>
      </c>
      <c r="U27" s="224" t="s">
        <v>657</v>
      </c>
    </row>
    <row r="28" spans="1:21" ht="15.75" customHeight="1">
      <c r="A28" s="50" t="s">
        <v>212</v>
      </c>
      <c r="B28" s="223" t="s">
        <v>657</v>
      </c>
      <c r="C28" s="224" t="s">
        <v>657</v>
      </c>
      <c r="D28" s="224" t="s">
        <v>657</v>
      </c>
      <c r="E28" s="224" t="s">
        <v>657</v>
      </c>
      <c r="F28" s="224" t="s">
        <v>657</v>
      </c>
      <c r="G28" s="224" t="s">
        <v>657</v>
      </c>
      <c r="H28" s="224" t="s">
        <v>657</v>
      </c>
      <c r="I28" s="224" t="s">
        <v>657</v>
      </c>
      <c r="J28" s="224" t="s">
        <v>657</v>
      </c>
      <c r="K28" s="224" t="s">
        <v>657</v>
      </c>
      <c r="L28" s="224" t="s">
        <v>657</v>
      </c>
      <c r="M28" s="224" t="s">
        <v>657</v>
      </c>
      <c r="N28" s="224" t="s">
        <v>657</v>
      </c>
      <c r="O28" s="224" t="s">
        <v>657</v>
      </c>
      <c r="P28" s="224" t="s">
        <v>657</v>
      </c>
      <c r="Q28" s="224" t="s">
        <v>657</v>
      </c>
      <c r="R28" s="224" t="s">
        <v>657</v>
      </c>
      <c r="S28" s="224" t="s">
        <v>657</v>
      </c>
      <c r="T28" s="224" t="s">
        <v>657</v>
      </c>
      <c r="U28" s="224" t="s">
        <v>657</v>
      </c>
    </row>
    <row r="29" spans="1:21" ht="15.75" customHeight="1">
      <c r="A29" s="50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5.75" customHeight="1">
      <c r="A30" s="168" t="s">
        <v>213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5.75" customHeight="1">
      <c r="A31" s="50" t="s">
        <v>518</v>
      </c>
      <c r="B31" s="223" t="s">
        <v>657</v>
      </c>
      <c r="C31" s="224" t="s">
        <v>657</v>
      </c>
      <c r="D31" s="224" t="s">
        <v>657</v>
      </c>
      <c r="E31" s="224" t="s">
        <v>657</v>
      </c>
      <c r="F31" s="224" t="s">
        <v>657</v>
      </c>
      <c r="G31" s="224" t="s">
        <v>657</v>
      </c>
      <c r="H31" s="224" t="s">
        <v>657</v>
      </c>
      <c r="I31" s="224" t="s">
        <v>657</v>
      </c>
      <c r="J31" s="224" t="s">
        <v>657</v>
      </c>
      <c r="K31" s="224" t="s">
        <v>657</v>
      </c>
      <c r="L31" s="224" t="s">
        <v>657</v>
      </c>
      <c r="M31" s="224" t="s">
        <v>657</v>
      </c>
      <c r="N31" s="224" t="s">
        <v>657</v>
      </c>
      <c r="O31" s="224" t="s">
        <v>657</v>
      </c>
      <c r="P31" s="224" t="s">
        <v>657</v>
      </c>
      <c r="Q31" s="224" t="s">
        <v>657</v>
      </c>
      <c r="R31" s="224" t="s">
        <v>657</v>
      </c>
      <c r="S31" s="224" t="s">
        <v>657</v>
      </c>
      <c r="T31" s="224" t="s">
        <v>657</v>
      </c>
      <c r="U31" s="224" t="s">
        <v>657</v>
      </c>
    </row>
    <row r="32" spans="1:21" ht="15.75" customHeight="1">
      <c r="A32" s="50" t="s">
        <v>214</v>
      </c>
      <c r="B32" s="223" t="s">
        <v>657</v>
      </c>
      <c r="C32" s="224" t="s">
        <v>657</v>
      </c>
      <c r="D32" s="224" t="s">
        <v>657</v>
      </c>
      <c r="E32" s="224" t="s">
        <v>657</v>
      </c>
      <c r="F32" s="224" t="s">
        <v>657</v>
      </c>
      <c r="G32" s="224" t="s">
        <v>657</v>
      </c>
      <c r="H32" s="224" t="s">
        <v>657</v>
      </c>
      <c r="I32" s="224" t="s">
        <v>657</v>
      </c>
      <c r="J32" s="224" t="s">
        <v>657</v>
      </c>
      <c r="K32" s="224" t="s">
        <v>657</v>
      </c>
      <c r="L32" s="224" t="s">
        <v>657</v>
      </c>
      <c r="M32" s="224" t="s">
        <v>657</v>
      </c>
      <c r="N32" s="224" t="s">
        <v>657</v>
      </c>
      <c r="O32" s="224" t="s">
        <v>657</v>
      </c>
      <c r="P32" s="224" t="s">
        <v>657</v>
      </c>
      <c r="Q32" s="224" t="s">
        <v>657</v>
      </c>
      <c r="R32" s="224" t="s">
        <v>657</v>
      </c>
      <c r="S32" s="224" t="s">
        <v>657</v>
      </c>
      <c r="T32" s="224" t="s">
        <v>657</v>
      </c>
      <c r="U32" s="224" t="s">
        <v>657</v>
      </c>
    </row>
    <row r="33" spans="1:21" ht="15.75" customHeight="1">
      <c r="A33" s="50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5.75" customHeight="1">
      <c r="A34" s="168" t="s">
        <v>215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5.75" customHeight="1">
      <c r="A35" s="50" t="s">
        <v>216</v>
      </c>
      <c r="B35" s="223" t="s">
        <v>657</v>
      </c>
      <c r="C35" s="224" t="s">
        <v>657</v>
      </c>
      <c r="D35" s="35">
        <v>128</v>
      </c>
      <c r="E35" s="35">
        <v>52</v>
      </c>
      <c r="F35" s="224" t="s">
        <v>657</v>
      </c>
      <c r="G35" s="224" t="s">
        <v>657</v>
      </c>
      <c r="H35" s="224" t="s">
        <v>657</v>
      </c>
      <c r="I35" s="224" t="s">
        <v>657</v>
      </c>
      <c r="J35" s="224" t="s">
        <v>657</v>
      </c>
      <c r="K35" s="224" t="s">
        <v>657</v>
      </c>
      <c r="L35" s="224" t="s">
        <v>657</v>
      </c>
      <c r="M35" s="224" t="s">
        <v>657</v>
      </c>
      <c r="N35" s="224" t="s">
        <v>657</v>
      </c>
      <c r="O35" s="224" t="s">
        <v>657</v>
      </c>
      <c r="P35" s="224" t="s">
        <v>657</v>
      </c>
      <c r="Q35" s="224" t="s">
        <v>657</v>
      </c>
      <c r="R35" s="224" t="s">
        <v>657</v>
      </c>
      <c r="S35" s="224" t="s">
        <v>657</v>
      </c>
      <c r="T35" s="224" t="s">
        <v>657</v>
      </c>
      <c r="U35" s="224" t="s">
        <v>657</v>
      </c>
    </row>
    <row r="36" spans="1:21" ht="15.75" customHeight="1">
      <c r="A36" s="50" t="s">
        <v>217</v>
      </c>
      <c r="B36" s="223" t="s">
        <v>657</v>
      </c>
      <c r="C36" s="224" t="s">
        <v>657</v>
      </c>
      <c r="D36" s="35">
        <v>483</v>
      </c>
      <c r="E36" s="35">
        <v>1361</v>
      </c>
      <c r="F36" s="224" t="s">
        <v>657</v>
      </c>
      <c r="G36" s="224" t="s">
        <v>657</v>
      </c>
      <c r="H36" s="224" t="s">
        <v>657</v>
      </c>
      <c r="I36" s="224" t="s">
        <v>657</v>
      </c>
      <c r="J36" s="224" t="s">
        <v>657</v>
      </c>
      <c r="K36" s="224" t="s">
        <v>657</v>
      </c>
      <c r="L36" s="224" t="s">
        <v>657</v>
      </c>
      <c r="M36" s="224" t="s">
        <v>657</v>
      </c>
      <c r="N36" s="224" t="s">
        <v>657</v>
      </c>
      <c r="O36" s="224" t="s">
        <v>657</v>
      </c>
      <c r="P36" s="224" t="s">
        <v>657</v>
      </c>
      <c r="Q36" s="224" t="s">
        <v>657</v>
      </c>
      <c r="R36" s="224" t="s">
        <v>657</v>
      </c>
      <c r="S36" s="224" t="s">
        <v>657</v>
      </c>
      <c r="T36" s="224" t="s">
        <v>657</v>
      </c>
      <c r="U36" s="224" t="s">
        <v>657</v>
      </c>
    </row>
    <row r="37" spans="1:21" ht="15.75" customHeight="1">
      <c r="A37" s="50" t="s">
        <v>249</v>
      </c>
      <c r="B37" s="223" t="s">
        <v>657</v>
      </c>
      <c r="C37" s="224" t="s">
        <v>657</v>
      </c>
      <c r="D37" s="35">
        <v>0</v>
      </c>
      <c r="E37" s="35">
        <v>14</v>
      </c>
      <c r="F37" s="35">
        <v>50</v>
      </c>
      <c r="G37" s="35">
        <v>251</v>
      </c>
      <c r="H37" s="35">
        <v>206</v>
      </c>
      <c r="I37" s="35">
        <v>29</v>
      </c>
      <c r="J37" s="35">
        <v>1</v>
      </c>
      <c r="K37" s="35">
        <v>0</v>
      </c>
      <c r="L37" s="35">
        <v>118</v>
      </c>
      <c r="M37" s="35">
        <v>9</v>
      </c>
      <c r="N37" s="224" t="s">
        <v>657</v>
      </c>
      <c r="O37" s="224" t="s">
        <v>657</v>
      </c>
      <c r="P37" s="35">
        <v>1</v>
      </c>
      <c r="Q37" s="35">
        <v>230</v>
      </c>
      <c r="R37" s="35">
        <v>1</v>
      </c>
      <c r="S37" s="35">
        <v>99</v>
      </c>
      <c r="T37" s="35">
        <v>0</v>
      </c>
      <c r="U37" s="1">
        <v>11</v>
      </c>
    </row>
    <row r="38" spans="1:20" ht="15.75" customHeight="1">
      <c r="A38" s="50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.75" customHeight="1">
      <c r="A39" s="168" t="s">
        <v>540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1" ht="15.75" customHeight="1">
      <c r="A40" s="50" t="s">
        <v>541</v>
      </c>
      <c r="B40" s="223" t="s">
        <v>657</v>
      </c>
      <c r="C40" s="224" t="s">
        <v>657</v>
      </c>
      <c r="D40" s="224" t="s">
        <v>657</v>
      </c>
      <c r="E40" s="224" t="s">
        <v>657</v>
      </c>
      <c r="F40" s="224" t="s">
        <v>657</v>
      </c>
      <c r="G40" s="224" t="s">
        <v>657</v>
      </c>
      <c r="H40" s="224" t="s">
        <v>657</v>
      </c>
      <c r="I40" s="224" t="s">
        <v>657</v>
      </c>
      <c r="J40" s="224" t="s">
        <v>657</v>
      </c>
      <c r="K40" s="224" t="s">
        <v>657</v>
      </c>
      <c r="L40" s="224" t="s">
        <v>657</v>
      </c>
      <c r="M40" s="35">
        <v>0</v>
      </c>
      <c r="N40" s="224" t="s">
        <v>657</v>
      </c>
      <c r="O40" s="224" t="s">
        <v>657</v>
      </c>
      <c r="P40" s="224" t="s">
        <v>657</v>
      </c>
      <c r="Q40" s="224" t="s">
        <v>657</v>
      </c>
      <c r="R40" s="224" t="s">
        <v>657</v>
      </c>
      <c r="S40" s="35">
        <v>0</v>
      </c>
      <c r="T40" s="224" t="s">
        <v>657</v>
      </c>
      <c r="U40" s="227" t="s">
        <v>657</v>
      </c>
    </row>
    <row r="41" spans="1:21" ht="15.75" customHeight="1">
      <c r="A41" s="50" t="s">
        <v>219</v>
      </c>
      <c r="B41" s="223" t="s">
        <v>657</v>
      </c>
      <c r="C41" s="224" t="s">
        <v>657</v>
      </c>
      <c r="D41" s="224" t="s">
        <v>657</v>
      </c>
      <c r="E41" s="224" t="s">
        <v>657</v>
      </c>
      <c r="F41" s="35">
        <v>0</v>
      </c>
      <c r="G41" s="35">
        <v>0</v>
      </c>
      <c r="H41" s="224" t="s">
        <v>657</v>
      </c>
      <c r="I41" s="224" t="s">
        <v>657</v>
      </c>
      <c r="J41" s="224" t="s">
        <v>657</v>
      </c>
      <c r="K41" s="224" t="s">
        <v>657</v>
      </c>
      <c r="L41" s="224" t="s">
        <v>657</v>
      </c>
      <c r="M41" s="224" t="s">
        <v>657</v>
      </c>
      <c r="N41" s="224" t="s">
        <v>657</v>
      </c>
      <c r="O41" s="224" t="s">
        <v>657</v>
      </c>
      <c r="P41" s="35">
        <v>0</v>
      </c>
      <c r="Q41" s="35">
        <v>0</v>
      </c>
      <c r="R41" s="224" t="s">
        <v>657</v>
      </c>
      <c r="S41" s="35">
        <v>0</v>
      </c>
      <c r="T41" s="224" t="s">
        <v>657</v>
      </c>
      <c r="U41" s="227" t="s">
        <v>657</v>
      </c>
    </row>
    <row r="42" spans="1:21" ht="15.75" customHeight="1">
      <c r="A42" s="50" t="s">
        <v>220</v>
      </c>
      <c r="B42" s="223" t="s">
        <v>657</v>
      </c>
      <c r="C42" s="35">
        <v>0</v>
      </c>
      <c r="D42" s="35">
        <v>0</v>
      </c>
      <c r="E42" s="35">
        <v>4</v>
      </c>
      <c r="F42" s="35">
        <v>10</v>
      </c>
      <c r="G42" s="35">
        <v>3</v>
      </c>
      <c r="H42" s="35">
        <v>136</v>
      </c>
      <c r="I42" s="35">
        <v>2</v>
      </c>
      <c r="J42" s="35">
        <v>9</v>
      </c>
      <c r="K42" s="224" t="s">
        <v>657</v>
      </c>
      <c r="L42" s="224" t="s">
        <v>657</v>
      </c>
      <c r="M42" s="35">
        <v>0</v>
      </c>
      <c r="N42" s="224" t="s">
        <v>657</v>
      </c>
      <c r="O42" s="224" t="s">
        <v>657</v>
      </c>
      <c r="P42" s="224" t="s">
        <v>657</v>
      </c>
      <c r="Q42" s="35">
        <v>32</v>
      </c>
      <c r="R42" s="224" t="s">
        <v>657</v>
      </c>
      <c r="S42" s="35">
        <v>51</v>
      </c>
      <c r="T42" s="35">
        <v>0</v>
      </c>
      <c r="U42" s="1">
        <v>0</v>
      </c>
    </row>
    <row r="43" spans="1:20" ht="15.75" customHeight="1">
      <c r="A43" s="50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5.75" customHeight="1">
      <c r="A44" s="168" t="s">
        <v>622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1" ht="15.75" customHeight="1">
      <c r="A45" s="50" t="s">
        <v>543</v>
      </c>
      <c r="B45" s="34">
        <v>52</v>
      </c>
      <c r="C45" s="35">
        <v>1</v>
      </c>
      <c r="D45" s="224" t="s">
        <v>657</v>
      </c>
      <c r="E45" s="224" t="s">
        <v>657</v>
      </c>
      <c r="F45" s="224" t="s">
        <v>657</v>
      </c>
      <c r="G45" s="224" t="s">
        <v>657</v>
      </c>
      <c r="H45" s="224" t="s">
        <v>657</v>
      </c>
      <c r="I45" s="224" t="s">
        <v>657</v>
      </c>
      <c r="J45" s="224" t="s">
        <v>657</v>
      </c>
      <c r="K45" s="224" t="s">
        <v>657</v>
      </c>
      <c r="L45" s="224" t="s">
        <v>657</v>
      </c>
      <c r="M45" s="35">
        <v>7</v>
      </c>
      <c r="N45" s="224" t="s">
        <v>657</v>
      </c>
      <c r="O45" s="224" t="s">
        <v>657</v>
      </c>
      <c r="P45" s="224" t="s">
        <v>657</v>
      </c>
      <c r="Q45" s="224" t="s">
        <v>657</v>
      </c>
      <c r="R45" s="224" t="s">
        <v>657</v>
      </c>
      <c r="S45" s="224" t="s">
        <v>657</v>
      </c>
      <c r="T45" s="224" t="s">
        <v>657</v>
      </c>
      <c r="U45" s="224" t="s">
        <v>657</v>
      </c>
    </row>
    <row r="46" spans="1:21" ht="15.75" customHeight="1">
      <c r="A46" s="50" t="s">
        <v>544</v>
      </c>
      <c r="B46" s="223" t="s">
        <v>657</v>
      </c>
      <c r="C46" s="224" t="s">
        <v>657</v>
      </c>
      <c r="D46" s="224" t="s">
        <v>657</v>
      </c>
      <c r="E46" s="224" t="s">
        <v>657</v>
      </c>
      <c r="F46" s="224" t="s">
        <v>657</v>
      </c>
      <c r="G46" s="224" t="s">
        <v>657</v>
      </c>
      <c r="H46" s="224" t="s">
        <v>657</v>
      </c>
      <c r="I46" s="224" t="s">
        <v>657</v>
      </c>
      <c r="J46" s="224" t="s">
        <v>657</v>
      </c>
      <c r="K46" s="224" t="s">
        <v>657</v>
      </c>
      <c r="L46" s="224" t="s">
        <v>657</v>
      </c>
      <c r="M46" s="224" t="s">
        <v>657</v>
      </c>
      <c r="N46" s="224" t="s">
        <v>657</v>
      </c>
      <c r="O46" s="224" t="s">
        <v>657</v>
      </c>
      <c r="P46" s="224" t="s">
        <v>657</v>
      </c>
      <c r="Q46" s="224" t="s">
        <v>657</v>
      </c>
      <c r="R46" s="224" t="s">
        <v>657</v>
      </c>
      <c r="S46" s="224" t="s">
        <v>657</v>
      </c>
      <c r="T46" s="224" t="s">
        <v>657</v>
      </c>
      <c r="U46" s="224" t="s">
        <v>657</v>
      </c>
    </row>
    <row r="47" spans="1:21" ht="15.75" customHeight="1">
      <c r="A47" s="50" t="s">
        <v>542</v>
      </c>
      <c r="B47" s="223" t="s">
        <v>657</v>
      </c>
      <c r="C47" s="224" t="s">
        <v>657</v>
      </c>
      <c r="D47" s="224" t="s">
        <v>657</v>
      </c>
      <c r="E47" s="35">
        <v>46</v>
      </c>
      <c r="F47" s="224" t="s">
        <v>657</v>
      </c>
      <c r="G47" s="224" t="s">
        <v>657</v>
      </c>
      <c r="H47" s="224" t="s">
        <v>657</v>
      </c>
      <c r="I47" s="224" t="s">
        <v>657</v>
      </c>
      <c r="J47" s="224" t="s">
        <v>657</v>
      </c>
      <c r="K47" s="224" t="s">
        <v>657</v>
      </c>
      <c r="L47" s="224" t="s">
        <v>657</v>
      </c>
      <c r="M47" s="224" t="s">
        <v>657</v>
      </c>
      <c r="N47" s="224" t="s">
        <v>657</v>
      </c>
      <c r="O47" s="224" t="s">
        <v>657</v>
      </c>
      <c r="P47" s="224" t="s">
        <v>657</v>
      </c>
      <c r="Q47" s="224" t="s">
        <v>657</v>
      </c>
      <c r="R47" s="224" t="s">
        <v>657</v>
      </c>
      <c r="S47" s="224" t="s">
        <v>657</v>
      </c>
      <c r="T47" s="224" t="s">
        <v>657</v>
      </c>
      <c r="U47" s="224" t="s">
        <v>657</v>
      </c>
    </row>
    <row r="48" spans="1:21" ht="15.75" customHeight="1">
      <c r="A48" s="50" t="s">
        <v>17</v>
      </c>
      <c r="B48" s="223" t="s">
        <v>657</v>
      </c>
      <c r="C48" s="224" t="s">
        <v>657</v>
      </c>
      <c r="D48" s="224" t="s">
        <v>657</v>
      </c>
      <c r="E48" s="224" t="s">
        <v>657</v>
      </c>
      <c r="F48" s="35">
        <v>0</v>
      </c>
      <c r="G48" s="35">
        <v>3</v>
      </c>
      <c r="H48" s="35">
        <v>118</v>
      </c>
      <c r="I48" s="35">
        <v>0</v>
      </c>
      <c r="J48" s="35">
        <v>2</v>
      </c>
      <c r="K48" s="224" t="s">
        <v>657</v>
      </c>
      <c r="L48" s="224" t="s">
        <v>657</v>
      </c>
      <c r="M48" s="35">
        <v>1</v>
      </c>
      <c r="N48" s="224" t="s">
        <v>657</v>
      </c>
      <c r="O48" s="224" t="s">
        <v>657</v>
      </c>
      <c r="P48" s="35">
        <v>0</v>
      </c>
      <c r="Q48" s="35">
        <v>545</v>
      </c>
      <c r="R48" s="224" t="s">
        <v>657</v>
      </c>
      <c r="S48" s="35">
        <v>60</v>
      </c>
      <c r="T48" s="35">
        <v>4</v>
      </c>
      <c r="U48" s="1">
        <v>2</v>
      </c>
    </row>
    <row r="49" spans="1:20" ht="15.75" customHeight="1">
      <c r="A49" s="50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5.75" customHeight="1">
      <c r="A50" s="168" t="s">
        <v>221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1" ht="15.75" customHeight="1">
      <c r="A51" s="50" t="s">
        <v>222</v>
      </c>
      <c r="B51" s="223" t="s">
        <v>657</v>
      </c>
      <c r="C51" s="35">
        <v>5</v>
      </c>
      <c r="D51" s="1">
        <v>0</v>
      </c>
      <c r="E51" s="35">
        <v>12</v>
      </c>
      <c r="F51" s="35">
        <v>6</v>
      </c>
      <c r="G51" s="35">
        <v>21</v>
      </c>
      <c r="H51" s="35">
        <v>163</v>
      </c>
      <c r="I51" s="35">
        <v>10</v>
      </c>
      <c r="J51" s="35">
        <v>2</v>
      </c>
      <c r="K51" s="224" t="s">
        <v>657</v>
      </c>
      <c r="L51" s="35">
        <v>0</v>
      </c>
      <c r="M51" s="35">
        <v>1</v>
      </c>
      <c r="N51" s="224" t="s">
        <v>657</v>
      </c>
      <c r="O51" s="224" t="s">
        <v>657</v>
      </c>
      <c r="P51" s="35">
        <v>0</v>
      </c>
      <c r="Q51" s="35">
        <v>31</v>
      </c>
      <c r="R51" s="35">
        <v>0</v>
      </c>
      <c r="S51" s="35">
        <v>46</v>
      </c>
      <c r="T51" s="35">
        <v>0</v>
      </c>
      <c r="U51" s="227" t="s">
        <v>657</v>
      </c>
    </row>
    <row r="52" spans="1:21" ht="15.75" customHeight="1">
      <c r="A52" s="50" t="s">
        <v>223</v>
      </c>
      <c r="B52" s="223" t="s">
        <v>657</v>
      </c>
      <c r="C52" s="35">
        <v>4</v>
      </c>
      <c r="D52" s="35">
        <v>0</v>
      </c>
      <c r="E52" s="35">
        <v>2</v>
      </c>
      <c r="F52" s="35">
        <v>8</v>
      </c>
      <c r="G52" s="35">
        <v>18</v>
      </c>
      <c r="H52" s="35">
        <v>45</v>
      </c>
      <c r="I52" s="35">
        <v>1</v>
      </c>
      <c r="J52" s="35">
        <v>0</v>
      </c>
      <c r="K52" s="35">
        <v>0</v>
      </c>
      <c r="L52" s="224" t="s">
        <v>657</v>
      </c>
      <c r="M52" s="35">
        <v>0</v>
      </c>
      <c r="N52" s="224" t="s">
        <v>657</v>
      </c>
      <c r="O52" s="224" t="s">
        <v>657</v>
      </c>
      <c r="P52" s="35">
        <v>0</v>
      </c>
      <c r="Q52" s="35">
        <v>12</v>
      </c>
      <c r="R52" s="35">
        <v>0</v>
      </c>
      <c r="S52" s="35">
        <v>16</v>
      </c>
      <c r="T52" s="224" t="s">
        <v>657</v>
      </c>
      <c r="U52" s="1">
        <v>0</v>
      </c>
    </row>
    <row r="53" spans="1:20" ht="15.75" customHeight="1">
      <c r="A53" s="50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5.75" customHeight="1">
      <c r="A54" s="168" t="s">
        <v>224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O54" s="35"/>
      <c r="R54" s="35"/>
      <c r="S54" s="35"/>
      <c r="T54" s="35"/>
    </row>
    <row r="55" spans="1:21" ht="15.75" customHeight="1">
      <c r="A55" s="50" t="s">
        <v>225</v>
      </c>
      <c r="B55" s="223" t="s">
        <v>657</v>
      </c>
      <c r="C55" s="224" t="s">
        <v>657</v>
      </c>
      <c r="D55" s="224" t="s">
        <v>657</v>
      </c>
      <c r="E55" s="35">
        <v>0</v>
      </c>
      <c r="F55" s="35">
        <v>1</v>
      </c>
      <c r="G55" s="35">
        <v>2</v>
      </c>
      <c r="H55" s="224" t="s">
        <v>657</v>
      </c>
      <c r="I55" s="224" t="s">
        <v>657</v>
      </c>
      <c r="J55" s="224" t="s">
        <v>657</v>
      </c>
      <c r="K55" s="224" t="s">
        <v>657</v>
      </c>
      <c r="L55" s="224" t="s">
        <v>657</v>
      </c>
      <c r="M55" s="224" t="s">
        <v>657</v>
      </c>
      <c r="N55" s="224" t="s">
        <v>657</v>
      </c>
      <c r="O55" s="224" t="s">
        <v>657</v>
      </c>
      <c r="P55" s="224" t="s">
        <v>657</v>
      </c>
      <c r="Q55" s="224" t="s">
        <v>657</v>
      </c>
      <c r="R55" s="224" t="s">
        <v>657</v>
      </c>
      <c r="S55" s="35">
        <v>5</v>
      </c>
      <c r="T55" s="224" t="s">
        <v>657</v>
      </c>
      <c r="U55" s="227" t="s">
        <v>657</v>
      </c>
    </row>
    <row r="56" spans="1:21" ht="15.75" customHeight="1">
      <c r="A56" s="50" t="s">
        <v>226</v>
      </c>
      <c r="B56" s="223" t="s">
        <v>657</v>
      </c>
      <c r="C56" s="224" t="s">
        <v>657</v>
      </c>
      <c r="D56" s="224" t="s">
        <v>657</v>
      </c>
      <c r="E56" s="35">
        <v>0</v>
      </c>
      <c r="F56" s="35">
        <v>26</v>
      </c>
      <c r="G56" s="35">
        <v>150</v>
      </c>
      <c r="H56" s="35">
        <v>0</v>
      </c>
      <c r="I56" s="35">
        <v>8</v>
      </c>
      <c r="J56" s="35">
        <v>0</v>
      </c>
      <c r="K56" s="35">
        <v>3</v>
      </c>
      <c r="L56" s="35">
        <v>7</v>
      </c>
      <c r="M56" s="224" t="s">
        <v>657</v>
      </c>
      <c r="N56" s="224" t="s">
        <v>657</v>
      </c>
      <c r="O56" s="224" t="s">
        <v>657</v>
      </c>
      <c r="P56" s="35">
        <v>0</v>
      </c>
      <c r="Q56" s="35">
        <v>1</v>
      </c>
      <c r="R56" s="35">
        <v>50</v>
      </c>
      <c r="S56" s="35">
        <v>54</v>
      </c>
      <c r="T56" s="224" t="s">
        <v>657</v>
      </c>
      <c r="U56" s="1">
        <v>9</v>
      </c>
    </row>
    <row r="57" spans="1:21" ht="15.75" customHeight="1">
      <c r="A57" s="46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155" t="s">
        <v>663</v>
      </c>
    </row>
    <row r="58" spans="1:20" ht="15.75" customHeight="1">
      <c r="A58" s="168" t="s">
        <v>621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1" ht="15.75" customHeight="1">
      <c r="A59" s="50" t="s">
        <v>55</v>
      </c>
      <c r="B59" s="223" t="s">
        <v>657</v>
      </c>
      <c r="C59" s="224" t="s">
        <v>657</v>
      </c>
      <c r="D59" s="224" t="s">
        <v>657</v>
      </c>
      <c r="E59" s="224" t="s">
        <v>657</v>
      </c>
      <c r="F59" s="224" t="s">
        <v>657</v>
      </c>
      <c r="G59" s="224" t="s">
        <v>657</v>
      </c>
      <c r="H59" s="224" t="s">
        <v>657</v>
      </c>
      <c r="I59" s="224" t="s">
        <v>657</v>
      </c>
      <c r="J59" s="224" t="s">
        <v>657</v>
      </c>
      <c r="K59" s="224" t="s">
        <v>657</v>
      </c>
      <c r="L59" s="224" t="s">
        <v>657</v>
      </c>
      <c r="M59" s="224" t="s">
        <v>657</v>
      </c>
      <c r="N59" s="224" t="s">
        <v>657</v>
      </c>
      <c r="O59" s="224" t="s">
        <v>657</v>
      </c>
      <c r="P59" s="224" t="s">
        <v>657</v>
      </c>
      <c r="Q59" s="224" t="s">
        <v>657</v>
      </c>
      <c r="R59" s="224" t="s">
        <v>657</v>
      </c>
      <c r="S59" s="224" t="s">
        <v>657</v>
      </c>
      <c r="T59" s="224" t="s">
        <v>657</v>
      </c>
      <c r="U59" s="227" t="s">
        <v>657</v>
      </c>
    </row>
    <row r="60" spans="1:21" ht="15.75" customHeight="1">
      <c r="A60" s="50" t="s">
        <v>56</v>
      </c>
      <c r="B60" s="223" t="s">
        <v>657</v>
      </c>
      <c r="C60" s="224" t="s">
        <v>657</v>
      </c>
      <c r="D60" s="224" t="s">
        <v>657</v>
      </c>
      <c r="E60" s="224" t="s">
        <v>657</v>
      </c>
      <c r="F60" s="224" t="s">
        <v>657</v>
      </c>
      <c r="G60" s="224" t="s">
        <v>657</v>
      </c>
      <c r="H60" s="224" t="s">
        <v>657</v>
      </c>
      <c r="I60" s="224" t="s">
        <v>657</v>
      </c>
      <c r="J60" s="224" t="s">
        <v>657</v>
      </c>
      <c r="K60" s="224" t="s">
        <v>657</v>
      </c>
      <c r="L60" s="224" t="s">
        <v>657</v>
      </c>
      <c r="M60" s="224" t="s">
        <v>657</v>
      </c>
      <c r="N60" s="224" t="s">
        <v>657</v>
      </c>
      <c r="O60" s="224" t="s">
        <v>657</v>
      </c>
      <c r="P60" s="224" t="s">
        <v>657</v>
      </c>
      <c r="Q60" s="224" t="s">
        <v>657</v>
      </c>
      <c r="R60" s="224" t="s">
        <v>657</v>
      </c>
      <c r="S60" s="224" t="s">
        <v>657</v>
      </c>
      <c r="T60" s="224" t="s">
        <v>657</v>
      </c>
      <c r="U60" s="227" t="s">
        <v>657</v>
      </c>
    </row>
    <row r="61" spans="1:20" ht="15.75" customHeight="1">
      <c r="A61" s="50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5.75" customHeight="1">
      <c r="A62" s="168" t="s">
        <v>227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1" ht="15.75" customHeight="1">
      <c r="A63" s="50" t="s">
        <v>227</v>
      </c>
      <c r="B63" s="223" t="s">
        <v>657</v>
      </c>
      <c r="C63" s="224" t="s">
        <v>657</v>
      </c>
      <c r="D63" s="224" t="s">
        <v>657</v>
      </c>
      <c r="E63" s="224" t="s">
        <v>657</v>
      </c>
      <c r="F63" s="35">
        <v>0</v>
      </c>
      <c r="G63" s="35">
        <v>0</v>
      </c>
      <c r="H63" s="224" t="s">
        <v>657</v>
      </c>
      <c r="I63" s="224" t="s">
        <v>657</v>
      </c>
      <c r="J63" s="224" t="s">
        <v>657</v>
      </c>
      <c r="K63" s="224" t="s">
        <v>657</v>
      </c>
      <c r="L63" s="224" t="s">
        <v>657</v>
      </c>
      <c r="M63" s="224" t="s">
        <v>657</v>
      </c>
      <c r="N63" s="224" t="s">
        <v>657</v>
      </c>
      <c r="O63" s="224" t="s">
        <v>657</v>
      </c>
      <c r="P63" s="224" t="s">
        <v>657</v>
      </c>
      <c r="Q63" s="224" t="s">
        <v>657</v>
      </c>
      <c r="R63" s="224" t="s">
        <v>657</v>
      </c>
      <c r="S63" s="35">
        <v>0</v>
      </c>
      <c r="T63" s="224" t="s">
        <v>657</v>
      </c>
      <c r="U63" s="227" t="s">
        <v>657</v>
      </c>
    </row>
    <row r="64" spans="1:21" ht="18" customHeight="1">
      <c r="A64" s="51"/>
      <c r="B64" s="126"/>
      <c r="C64" s="45"/>
      <c r="D64" s="45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87"/>
    </row>
    <row r="65" ht="15" customHeight="1"/>
    <row r="66" ht="15" customHeight="1"/>
  </sheetData>
  <sheetProtection/>
  <mergeCells count="23">
    <mergeCell ref="P6:P8"/>
    <mergeCell ref="S6:S8"/>
    <mergeCell ref="H6:H8"/>
    <mergeCell ref="R6:R8"/>
    <mergeCell ref="N6:N8"/>
    <mergeCell ref="F6:F8"/>
    <mergeCell ref="A3:U3"/>
    <mergeCell ref="A5:A8"/>
    <mergeCell ref="L6:L8"/>
    <mergeCell ref="B6:B8"/>
    <mergeCell ref="C6:C8"/>
    <mergeCell ref="D6:D8"/>
    <mergeCell ref="E6:E8"/>
    <mergeCell ref="B5:U5"/>
    <mergeCell ref="G6:G8"/>
    <mergeCell ref="K6:K8"/>
    <mergeCell ref="T6:T8"/>
    <mergeCell ref="U6:U8"/>
    <mergeCell ref="I6:I8"/>
    <mergeCell ref="J6:J8"/>
    <mergeCell ref="M6:M8"/>
    <mergeCell ref="O6:O8"/>
    <mergeCell ref="Q6:Q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75" zoomScaleNormal="75" zoomScalePageLayoutView="0" workbookViewId="0" topLeftCell="A1">
      <selection activeCell="A3" sqref="A3:U3"/>
    </sheetView>
  </sheetViews>
  <sheetFormatPr defaultColWidth="10.59765625" defaultRowHeight="15"/>
  <cols>
    <col min="1" max="1" width="29.09765625" style="1" customWidth="1"/>
    <col min="2" max="4" width="10.59765625" style="1" customWidth="1"/>
    <col min="5" max="5" width="12.19921875" style="1" customWidth="1"/>
    <col min="6" max="12" width="10.59765625" style="1" customWidth="1"/>
    <col min="13" max="13" width="11" style="1" customWidth="1"/>
    <col min="14" max="14" width="10.59765625" style="1" customWidth="1"/>
    <col min="15" max="15" width="10.19921875" style="1" customWidth="1"/>
    <col min="16" max="16" width="13.5" style="1" customWidth="1"/>
    <col min="17" max="16384" width="10.59765625" style="1" customWidth="1"/>
  </cols>
  <sheetData>
    <row r="1" spans="1:16" s="17" customFormat="1" ht="15" customHeight="1">
      <c r="A1" s="149" t="s">
        <v>629</v>
      </c>
      <c r="P1" s="67" t="s">
        <v>630</v>
      </c>
    </row>
    <row r="2" spans="1:16" s="17" customFormat="1" ht="15" customHeight="1">
      <c r="A2" s="2"/>
      <c r="P2" s="67"/>
    </row>
    <row r="3" spans="1:16" ht="18" customHeight="1">
      <c r="A3" s="263" t="s">
        <v>662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 ht="15" customHeight="1" thickBot="1">
      <c r="A4" s="2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 t="s">
        <v>302</v>
      </c>
      <c r="P4" s="59"/>
    </row>
    <row r="5" spans="1:16" ht="15" customHeight="1">
      <c r="A5" s="421" t="s">
        <v>57</v>
      </c>
      <c r="B5" s="453" t="s">
        <v>245</v>
      </c>
      <c r="C5" s="258"/>
      <c r="D5" s="258"/>
      <c r="E5" s="258"/>
      <c r="F5" s="258"/>
      <c r="G5" s="258"/>
      <c r="H5" s="258"/>
      <c r="I5" s="259"/>
      <c r="J5" s="453" t="s">
        <v>295</v>
      </c>
      <c r="K5" s="258"/>
      <c r="L5" s="258"/>
      <c r="M5" s="258"/>
      <c r="N5" s="258"/>
      <c r="O5" s="259"/>
      <c r="P5" s="458" t="s">
        <v>528</v>
      </c>
    </row>
    <row r="6" spans="1:16" ht="15" customHeight="1">
      <c r="A6" s="439"/>
      <c r="B6" s="443" t="s">
        <v>351</v>
      </c>
      <c r="C6" s="443" t="s">
        <v>240</v>
      </c>
      <c r="D6" s="443" t="s">
        <v>352</v>
      </c>
      <c r="E6" s="443" t="s">
        <v>74</v>
      </c>
      <c r="F6" s="443" t="s">
        <v>241</v>
      </c>
      <c r="G6" s="443" t="s">
        <v>75</v>
      </c>
      <c r="H6" s="443" t="s">
        <v>76</v>
      </c>
      <c r="I6" s="443" t="s">
        <v>77</v>
      </c>
      <c r="J6" s="443" t="s">
        <v>78</v>
      </c>
      <c r="K6" s="443" t="s">
        <v>79</v>
      </c>
      <c r="L6" s="441" t="s">
        <v>281</v>
      </c>
      <c r="M6" s="303" t="s">
        <v>80</v>
      </c>
      <c r="N6" s="444" t="s">
        <v>284</v>
      </c>
      <c r="O6" s="451" t="s">
        <v>503</v>
      </c>
      <c r="P6" s="459"/>
    </row>
    <row r="7" spans="1:16" ht="15" customHeight="1">
      <c r="A7" s="439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1"/>
      <c r="M7" s="443"/>
      <c r="N7" s="444"/>
      <c r="O7" s="451"/>
      <c r="P7" s="459"/>
    </row>
    <row r="8" spans="1:16" ht="15" customHeight="1">
      <c r="A8" s="44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442"/>
      <c r="M8" s="304"/>
      <c r="N8" s="445"/>
      <c r="O8" s="452"/>
      <c r="P8" s="460"/>
    </row>
    <row r="9" spans="1:20" ht="15" customHeight="1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5" customHeight="1">
      <c r="A10" s="127" t="s">
        <v>559</v>
      </c>
      <c r="B10" s="7">
        <v>109</v>
      </c>
      <c r="C10" s="7">
        <v>22</v>
      </c>
      <c r="D10" s="7">
        <v>313</v>
      </c>
      <c r="E10" s="7">
        <v>542</v>
      </c>
      <c r="F10" s="7">
        <v>16</v>
      </c>
      <c r="G10" s="7">
        <v>110</v>
      </c>
      <c r="H10" s="226" t="s">
        <v>657</v>
      </c>
      <c r="I10" s="7">
        <v>7654</v>
      </c>
      <c r="J10" s="7">
        <v>770</v>
      </c>
      <c r="K10" s="7">
        <v>20</v>
      </c>
      <c r="L10" s="7">
        <v>391</v>
      </c>
      <c r="M10" s="7">
        <v>50</v>
      </c>
      <c r="N10" s="7">
        <v>6</v>
      </c>
      <c r="O10" s="7">
        <v>303</v>
      </c>
      <c r="P10" s="7">
        <v>38047</v>
      </c>
      <c r="Q10" s="7"/>
      <c r="R10" s="7"/>
      <c r="S10" s="7"/>
      <c r="T10" s="7"/>
    </row>
    <row r="11" spans="1:20" ht="15" customHeight="1">
      <c r="A11" s="167" t="s">
        <v>551</v>
      </c>
      <c r="B11" s="7">
        <v>194</v>
      </c>
      <c r="C11" s="7">
        <v>10</v>
      </c>
      <c r="D11" s="7">
        <v>265</v>
      </c>
      <c r="E11" s="7">
        <v>253</v>
      </c>
      <c r="F11" s="7">
        <v>15</v>
      </c>
      <c r="G11" s="7">
        <v>99</v>
      </c>
      <c r="H11" s="7">
        <v>1</v>
      </c>
      <c r="I11" s="7">
        <v>8693</v>
      </c>
      <c r="J11" s="7">
        <v>786</v>
      </c>
      <c r="K11" s="7">
        <v>25</v>
      </c>
      <c r="L11" s="7">
        <v>390</v>
      </c>
      <c r="M11" s="7">
        <v>26</v>
      </c>
      <c r="N11" s="7">
        <v>48</v>
      </c>
      <c r="O11" s="7">
        <v>297</v>
      </c>
      <c r="P11" s="7">
        <v>36924</v>
      </c>
      <c r="Q11" s="7"/>
      <c r="R11" s="7"/>
      <c r="S11" s="7"/>
      <c r="T11" s="7"/>
    </row>
    <row r="12" spans="1:20" ht="15" customHeight="1">
      <c r="A12" s="167" t="s">
        <v>552</v>
      </c>
      <c r="B12" s="7">
        <v>152</v>
      </c>
      <c r="C12" s="7">
        <v>8</v>
      </c>
      <c r="D12" s="7">
        <v>167</v>
      </c>
      <c r="E12" s="7">
        <v>339</v>
      </c>
      <c r="F12" s="7">
        <v>14</v>
      </c>
      <c r="G12" s="7">
        <v>73</v>
      </c>
      <c r="H12" s="226" t="s">
        <v>657</v>
      </c>
      <c r="I12" s="7">
        <v>8675</v>
      </c>
      <c r="J12" s="7">
        <v>678</v>
      </c>
      <c r="K12" s="7">
        <v>32</v>
      </c>
      <c r="L12" s="7">
        <v>434</v>
      </c>
      <c r="M12" s="7">
        <v>18</v>
      </c>
      <c r="N12" s="7">
        <v>37</v>
      </c>
      <c r="O12" s="7">
        <v>157</v>
      </c>
      <c r="P12" s="7">
        <v>36093</v>
      </c>
      <c r="Q12" s="7"/>
      <c r="R12" s="7"/>
      <c r="S12" s="7"/>
      <c r="T12" s="7"/>
    </row>
    <row r="13" spans="1:20" ht="15" customHeight="1">
      <c r="A13" s="167" t="s">
        <v>553</v>
      </c>
      <c r="B13" s="7">
        <v>153</v>
      </c>
      <c r="C13" s="7">
        <v>15</v>
      </c>
      <c r="D13" s="7">
        <v>139</v>
      </c>
      <c r="E13" s="7">
        <v>243</v>
      </c>
      <c r="F13" s="7">
        <v>26</v>
      </c>
      <c r="G13" s="7">
        <v>88</v>
      </c>
      <c r="H13" s="7">
        <v>0</v>
      </c>
      <c r="I13" s="7">
        <v>6792</v>
      </c>
      <c r="J13" s="7">
        <v>967</v>
      </c>
      <c r="K13" s="7">
        <v>22</v>
      </c>
      <c r="L13" s="7">
        <v>497</v>
      </c>
      <c r="M13" s="7">
        <v>38</v>
      </c>
      <c r="N13" s="7">
        <v>294</v>
      </c>
      <c r="O13" s="7">
        <v>116</v>
      </c>
      <c r="P13" s="7">
        <v>47714</v>
      </c>
      <c r="Q13" s="7"/>
      <c r="R13" s="7"/>
      <c r="S13" s="7"/>
      <c r="T13" s="7"/>
    </row>
    <row r="14" spans="1:20" ht="15" customHeight="1">
      <c r="A14" s="167" t="s">
        <v>554</v>
      </c>
      <c r="B14" s="171">
        <v>152</v>
      </c>
      <c r="C14" s="171">
        <v>7</v>
      </c>
      <c r="D14" s="171">
        <v>177</v>
      </c>
      <c r="E14" s="171">
        <v>202</v>
      </c>
      <c r="F14" s="171">
        <v>22</v>
      </c>
      <c r="G14" s="171">
        <v>95</v>
      </c>
      <c r="H14" s="172" t="s">
        <v>657</v>
      </c>
      <c r="I14" s="171">
        <v>7337</v>
      </c>
      <c r="J14" s="171">
        <v>2099</v>
      </c>
      <c r="K14" s="171">
        <v>23</v>
      </c>
      <c r="L14" s="171">
        <v>442</v>
      </c>
      <c r="M14" s="171">
        <v>22</v>
      </c>
      <c r="N14" s="171">
        <v>1058</v>
      </c>
      <c r="O14" s="171">
        <v>554</v>
      </c>
      <c r="P14" s="171">
        <v>35746</v>
      </c>
      <c r="Q14" s="144"/>
      <c r="R14" s="144"/>
      <c r="S14" s="144"/>
      <c r="T14" s="144"/>
    </row>
    <row r="15" spans="2:20" ht="15" customHeight="1">
      <c r="B15" s="170"/>
      <c r="C15" s="33"/>
      <c r="D15" s="33"/>
      <c r="E15" s="156"/>
      <c r="F15" s="156"/>
      <c r="G15" s="156"/>
      <c r="H15" s="156"/>
      <c r="I15" s="156"/>
      <c r="J15" s="156"/>
      <c r="K15" s="33"/>
      <c r="L15" s="156"/>
      <c r="M15" s="156"/>
      <c r="N15" s="33"/>
      <c r="O15" s="156"/>
      <c r="P15" s="156"/>
      <c r="Q15" s="32"/>
      <c r="R15" s="28"/>
      <c r="S15" s="28"/>
      <c r="T15" s="32"/>
    </row>
    <row r="16" spans="1:20" ht="15" customHeight="1">
      <c r="A16" s="169"/>
      <c r="B16" s="156"/>
      <c r="C16" s="33"/>
      <c r="D16" s="33"/>
      <c r="E16" s="156"/>
      <c r="F16" s="156"/>
      <c r="G16" s="156"/>
      <c r="H16" s="156"/>
      <c r="I16" s="156"/>
      <c r="J16" s="156"/>
      <c r="K16" s="33"/>
      <c r="L16" s="156"/>
      <c r="M16" s="156"/>
      <c r="N16" s="33"/>
      <c r="O16" s="156"/>
      <c r="P16" s="156"/>
      <c r="Q16" s="32"/>
      <c r="R16" s="28"/>
      <c r="S16" s="28"/>
      <c r="T16" s="32"/>
    </row>
    <row r="17" spans="1:20" ht="15" customHeight="1">
      <c r="A17" s="168" t="s">
        <v>70</v>
      </c>
      <c r="B17" s="34"/>
      <c r="C17" s="44"/>
      <c r="D17" s="4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" customHeight="1">
      <c r="A18" s="50" t="s">
        <v>71</v>
      </c>
      <c r="B18" s="223" t="s">
        <v>657</v>
      </c>
      <c r="C18" s="224" t="s">
        <v>657</v>
      </c>
      <c r="D18" s="224" t="s">
        <v>657</v>
      </c>
      <c r="E18" s="224" t="s">
        <v>657</v>
      </c>
      <c r="F18" s="224" t="s">
        <v>657</v>
      </c>
      <c r="G18" s="224" t="s">
        <v>657</v>
      </c>
      <c r="H18" s="224" t="s">
        <v>657</v>
      </c>
      <c r="I18" s="35">
        <v>265</v>
      </c>
      <c r="J18" s="224" t="s">
        <v>657</v>
      </c>
      <c r="K18" s="224" t="s">
        <v>657</v>
      </c>
      <c r="L18" s="224" t="s">
        <v>657</v>
      </c>
      <c r="M18" s="224" t="s">
        <v>657</v>
      </c>
      <c r="N18" s="224" t="s">
        <v>657</v>
      </c>
      <c r="O18" s="224" t="s">
        <v>657</v>
      </c>
      <c r="P18" s="35">
        <v>35</v>
      </c>
      <c r="Q18" s="35"/>
      <c r="R18" s="35"/>
      <c r="S18" s="35"/>
      <c r="T18" s="35"/>
    </row>
    <row r="19" spans="1:20" ht="15" customHeight="1">
      <c r="A19" s="50" t="s">
        <v>72</v>
      </c>
      <c r="B19" s="223" t="s">
        <v>657</v>
      </c>
      <c r="C19" s="224" t="s">
        <v>657</v>
      </c>
      <c r="D19" s="224" t="s">
        <v>657</v>
      </c>
      <c r="E19" s="224" t="s">
        <v>657</v>
      </c>
      <c r="F19" s="224" t="s">
        <v>657</v>
      </c>
      <c r="G19" s="224" t="s">
        <v>657</v>
      </c>
      <c r="H19" s="224" t="s">
        <v>657</v>
      </c>
      <c r="I19" s="35">
        <v>548</v>
      </c>
      <c r="J19" s="224" t="s">
        <v>657</v>
      </c>
      <c r="K19" s="224" t="s">
        <v>657</v>
      </c>
      <c r="L19" s="224" t="s">
        <v>657</v>
      </c>
      <c r="M19" s="224" t="s">
        <v>657</v>
      </c>
      <c r="N19" s="224" t="s">
        <v>657</v>
      </c>
      <c r="O19" s="224" t="s">
        <v>657</v>
      </c>
      <c r="P19" s="35">
        <v>1294</v>
      </c>
      <c r="Q19" s="35"/>
      <c r="R19" s="35"/>
      <c r="S19" s="35"/>
      <c r="T19" s="35"/>
    </row>
    <row r="20" spans="1:20" ht="15" customHeight="1">
      <c r="A20" s="50" t="s">
        <v>73</v>
      </c>
      <c r="B20" s="223" t="s">
        <v>657</v>
      </c>
      <c r="C20" s="224" t="s">
        <v>657</v>
      </c>
      <c r="D20" s="224" t="s">
        <v>657</v>
      </c>
      <c r="E20" s="224" t="s">
        <v>657</v>
      </c>
      <c r="F20" s="224" t="s">
        <v>657</v>
      </c>
      <c r="G20" s="224" t="s">
        <v>657</v>
      </c>
      <c r="H20" s="224" t="s">
        <v>657</v>
      </c>
      <c r="I20" s="35">
        <v>982</v>
      </c>
      <c r="J20" s="35">
        <v>601</v>
      </c>
      <c r="K20" s="224" t="s">
        <v>657</v>
      </c>
      <c r="L20" s="35">
        <v>0</v>
      </c>
      <c r="M20" s="35">
        <v>5</v>
      </c>
      <c r="N20" s="35">
        <v>155</v>
      </c>
      <c r="O20" s="35">
        <v>441</v>
      </c>
      <c r="P20" s="35">
        <v>1468</v>
      </c>
      <c r="Q20" s="35"/>
      <c r="R20" s="35"/>
      <c r="S20" s="35"/>
      <c r="T20" s="35"/>
    </row>
    <row r="21" spans="1:20" ht="15" customHeight="1">
      <c r="A21" s="50" t="s">
        <v>516</v>
      </c>
      <c r="B21" s="34">
        <v>3</v>
      </c>
      <c r="C21" s="35">
        <v>0</v>
      </c>
      <c r="D21" s="224" t="s">
        <v>657</v>
      </c>
      <c r="E21" s="224" t="s">
        <v>657</v>
      </c>
      <c r="F21" s="35">
        <v>2</v>
      </c>
      <c r="G21" s="35">
        <v>0</v>
      </c>
      <c r="H21" s="224" t="s">
        <v>657</v>
      </c>
      <c r="I21" s="35">
        <v>27</v>
      </c>
      <c r="J21" s="224" t="s">
        <v>657</v>
      </c>
      <c r="K21" s="224" t="s">
        <v>657</v>
      </c>
      <c r="L21" s="224" t="s">
        <v>657</v>
      </c>
      <c r="M21" s="224" t="s">
        <v>657</v>
      </c>
      <c r="N21" s="224" t="s">
        <v>657</v>
      </c>
      <c r="O21" s="224" t="s">
        <v>657</v>
      </c>
      <c r="P21" s="35">
        <v>839</v>
      </c>
      <c r="Q21" s="35"/>
      <c r="R21" s="35"/>
      <c r="S21" s="35"/>
      <c r="T21" s="35"/>
    </row>
    <row r="22" spans="1:20" ht="15" customHeight="1">
      <c r="A22" s="50" t="s">
        <v>208</v>
      </c>
      <c r="B22" s="223" t="s">
        <v>657</v>
      </c>
      <c r="C22" s="224" t="s">
        <v>657</v>
      </c>
      <c r="D22" s="224" t="s">
        <v>657</v>
      </c>
      <c r="E22" s="224" t="s">
        <v>657</v>
      </c>
      <c r="F22" s="224" t="s">
        <v>657</v>
      </c>
      <c r="G22" s="224" t="s">
        <v>657</v>
      </c>
      <c r="H22" s="224" t="s">
        <v>657</v>
      </c>
      <c r="I22" s="224" t="s">
        <v>657</v>
      </c>
      <c r="J22" s="224" t="s">
        <v>657</v>
      </c>
      <c r="K22" s="224" t="s">
        <v>657</v>
      </c>
      <c r="L22" s="224" t="s">
        <v>657</v>
      </c>
      <c r="M22" s="224" t="s">
        <v>657</v>
      </c>
      <c r="N22" s="224" t="s">
        <v>657</v>
      </c>
      <c r="O22" s="224" t="s">
        <v>657</v>
      </c>
      <c r="P22" s="224" t="s">
        <v>657</v>
      </c>
      <c r="Q22" s="35"/>
      <c r="R22" s="35"/>
      <c r="S22" s="35"/>
      <c r="T22" s="35"/>
    </row>
    <row r="23" spans="1:20" ht="15" customHeight="1">
      <c r="A23" s="46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" customHeight="1">
      <c r="A24" s="168" t="s">
        <v>209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 customHeight="1">
      <c r="A25" s="50" t="s">
        <v>210</v>
      </c>
      <c r="B25" s="223" t="s">
        <v>657</v>
      </c>
      <c r="C25" s="224" t="s">
        <v>657</v>
      </c>
      <c r="D25" s="224" t="s">
        <v>657</v>
      </c>
      <c r="E25" s="224" t="s">
        <v>657</v>
      </c>
      <c r="F25" s="224" t="s">
        <v>657</v>
      </c>
      <c r="G25" s="224" t="s">
        <v>657</v>
      </c>
      <c r="H25" s="224" t="s">
        <v>657</v>
      </c>
      <c r="I25" s="35">
        <v>231</v>
      </c>
      <c r="J25" s="224" t="s">
        <v>657</v>
      </c>
      <c r="K25" s="224" t="s">
        <v>657</v>
      </c>
      <c r="L25" s="224" t="s">
        <v>657</v>
      </c>
      <c r="M25" s="224" t="s">
        <v>657</v>
      </c>
      <c r="N25" s="224" t="s">
        <v>657</v>
      </c>
      <c r="O25" s="224" t="s">
        <v>657</v>
      </c>
      <c r="P25" s="224" t="s">
        <v>657</v>
      </c>
      <c r="Q25" s="35"/>
      <c r="R25" s="35"/>
      <c r="S25" s="35"/>
      <c r="T25" s="35"/>
    </row>
    <row r="26" spans="1:20" ht="15" customHeight="1">
      <c r="A26" s="50" t="s">
        <v>211</v>
      </c>
      <c r="B26" s="223" t="s">
        <v>657</v>
      </c>
      <c r="C26" s="224" t="s">
        <v>657</v>
      </c>
      <c r="D26" s="224" t="s">
        <v>657</v>
      </c>
      <c r="E26" s="224" t="s">
        <v>657</v>
      </c>
      <c r="F26" s="224" t="s">
        <v>657</v>
      </c>
      <c r="G26" s="224" t="s">
        <v>657</v>
      </c>
      <c r="H26" s="224" t="s">
        <v>657</v>
      </c>
      <c r="I26" s="35">
        <v>223</v>
      </c>
      <c r="J26" s="224" t="s">
        <v>657</v>
      </c>
      <c r="K26" s="224" t="s">
        <v>657</v>
      </c>
      <c r="L26" s="224" t="s">
        <v>657</v>
      </c>
      <c r="M26" s="224" t="s">
        <v>657</v>
      </c>
      <c r="N26" s="224" t="s">
        <v>657</v>
      </c>
      <c r="O26" s="224" t="s">
        <v>657</v>
      </c>
      <c r="P26" s="224" t="s">
        <v>657</v>
      </c>
      <c r="Q26" s="35"/>
      <c r="R26" s="35"/>
      <c r="S26" s="35"/>
      <c r="T26" s="35"/>
    </row>
    <row r="27" spans="1:20" ht="15" customHeight="1">
      <c r="A27" s="50" t="s">
        <v>517</v>
      </c>
      <c r="B27" s="223" t="s">
        <v>657</v>
      </c>
      <c r="C27" s="224" t="s">
        <v>657</v>
      </c>
      <c r="D27" s="224" t="s">
        <v>657</v>
      </c>
      <c r="E27" s="224" t="s">
        <v>657</v>
      </c>
      <c r="F27" s="224" t="s">
        <v>657</v>
      </c>
      <c r="G27" s="224" t="s">
        <v>657</v>
      </c>
      <c r="H27" s="224" t="s">
        <v>657</v>
      </c>
      <c r="I27" s="35">
        <v>0</v>
      </c>
      <c r="J27" s="224" t="s">
        <v>657</v>
      </c>
      <c r="K27" s="224" t="s">
        <v>657</v>
      </c>
      <c r="L27" s="224" t="s">
        <v>657</v>
      </c>
      <c r="M27" s="224" t="s">
        <v>657</v>
      </c>
      <c r="N27" s="224" t="s">
        <v>657</v>
      </c>
      <c r="O27" s="224" t="s">
        <v>657</v>
      </c>
      <c r="P27" s="224" t="s">
        <v>657</v>
      </c>
      <c r="Q27" s="35"/>
      <c r="R27" s="35"/>
      <c r="S27" s="35"/>
      <c r="T27" s="35"/>
    </row>
    <row r="28" spans="1:20" ht="15" customHeight="1">
      <c r="A28" s="50" t="s">
        <v>212</v>
      </c>
      <c r="B28" s="223" t="s">
        <v>657</v>
      </c>
      <c r="C28" s="224" t="s">
        <v>657</v>
      </c>
      <c r="D28" s="35">
        <v>37</v>
      </c>
      <c r="E28" s="224" t="s">
        <v>657</v>
      </c>
      <c r="F28" s="224" t="s">
        <v>657</v>
      </c>
      <c r="G28" s="224" t="s">
        <v>657</v>
      </c>
      <c r="H28" s="224" t="s">
        <v>657</v>
      </c>
      <c r="I28" s="35">
        <v>0</v>
      </c>
      <c r="J28" s="224" t="s">
        <v>657</v>
      </c>
      <c r="K28" s="224" t="s">
        <v>657</v>
      </c>
      <c r="L28" s="224" t="s">
        <v>657</v>
      </c>
      <c r="M28" s="224" t="s">
        <v>657</v>
      </c>
      <c r="N28" s="224" t="s">
        <v>657</v>
      </c>
      <c r="O28" s="224" t="s">
        <v>657</v>
      </c>
      <c r="P28" s="224" t="s">
        <v>657</v>
      </c>
      <c r="Q28" s="35"/>
      <c r="R28" s="35"/>
      <c r="S28" s="35"/>
      <c r="T28" s="35"/>
    </row>
    <row r="29" spans="1:20" ht="15" customHeight="1">
      <c r="A29" s="50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" customHeight="1">
      <c r="A30" s="168" t="s">
        <v>213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 customHeight="1">
      <c r="A31" s="50" t="s">
        <v>518</v>
      </c>
      <c r="B31" s="223" t="s">
        <v>657</v>
      </c>
      <c r="C31" s="224" t="s">
        <v>657</v>
      </c>
      <c r="D31" s="224" t="s">
        <v>657</v>
      </c>
      <c r="E31" s="224" t="s">
        <v>657</v>
      </c>
      <c r="F31" s="224" t="s">
        <v>657</v>
      </c>
      <c r="G31" s="224" t="s">
        <v>657</v>
      </c>
      <c r="H31" s="224" t="s">
        <v>657</v>
      </c>
      <c r="I31" s="224" t="s">
        <v>657</v>
      </c>
      <c r="J31" s="224" t="s">
        <v>657</v>
      </c>
      <c r="K31" s="224" t="s">
        <v>657</v>
      </c>
      <c r="L31" s="224" t="s">
        <v>657</v>
      </c>
      <c r="M31" s="224" t="s">
        <v>657</v>
      </c>
      <c r="N31" s="224" t="s">
        <v>657</v>
      </c>
      <c r="O31" s="224" t="s">
        <v>657</v>
      </c>
      <c r="P31" s="224" t="s">
        <v>657</v>
      </c>
      <c r="Q31" s="35"/>
      <c r="R31" s="35"/>
      <c r="S31" s="35"/>
      <c r="T31" s="35"/>
    </row>
    <row r="32" spans="1:20" ht="15" customHeight="1">
      <c r="A32" s="50" t="s">
        <v>214</v>
      </c>
      <c r="B32" s="223" t="s">
        <v>657</v>
      </c>
      <c r="C32" s="224" t="s">
        <v>657</v>
      </c>
      <c r="D32" s="224" t="s">
        <v>657</v>
      </c>
      <c r="E32" s="224" t="s">
        <v>657</v>
      </c>
      <c r="F32" s="224" t="s">
        <v>657</v>
      </c>
      <c r="G32" s="224" t="s">
        <v>657</v>
      </c>
      <c r="H32" s="224" t="s">
        <v>657</v>
      </c>
      <c r="I32" s="224" t="s">
        <v>657</v>
      </c>
      <c r="J32" s="224" t="s">
        <v>657</v>
      </c>
      <c r="K32" s="224" t="s">
        <v>657</v>
      </c>
      <c r="L32" s="224" t="s">
        <v>657</v>
      </c>
      <c r="M32" s="224" t="s">
        <v>657</v>
      </c>
      <c r="N32" s="224" t="s">
        <v>657</v>
      </c>
      <c r="O32" s="224" t="s">
        <v>657</v>
      </c>
      <c r="P32" s="224" t="s">
        <v>657</v>
      </c>
      <c r="Q32" s="35"/>
      <c r="R32" s="35"/>
      <c r="S32" s="35"/>
      <c r="T32" s="35"/>
    </row>
    <row r="33" spans="1:20" ht="15" customHeight="1">
      <c r="A33" s="50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5" customHeight="1">
      <c r="A34" s="168" t="s">
        <v>215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5" customHeight="1">
      <c r="A35" s="50" t="s">
        <v>216</v>
      </c>
      <c r="B35" s="223" t="s">
        <v>657</v>
      </c>
      <c r="C35" s="224" t="s">
        <v>657</v>
      </c>
      <c r="D35" s="224" t="s">
        <v>657</v>
      </c>
      <c r="E35" s="224" t="s">
        <v>657</v>
      </c>
      <c r="F35" s="224" t="s">
        <v>657</v>
      </c>
      <c r="G35" s="224" t="s">
        <v>657</v>
      </c>
      <c r="H35" s="224" t="s">
        <v>657</v>
      </c>
      <c r="I35" s="224" t="s">
        <v>657</v>
      </c>
      <c r="J35" s="224" t="s">
        <v>657</v>
      </c>
      <c r="K35" s="224" t="s">
        <v>657</v>
      </c>
      <c r="L35" s="224" t="s">
        <v>657</v>
      </c>
      <c r="M35" s="224" t="s">
        <v>657</v>
      </c>
      <c r="N35" s="224" t="s">
        <v>657</v>
      </c>
      <c r="O35" s="224" t="s">
        <v>657</v>
      </c>
      <c r="P35" s="224" t="s">
        <v>657</v>
      </c>
      <c r="Q35" s="35"/>
      <c r="R35" s="35"/>
      <c r="S35" s="35"/>
      <c r="T35" s="35"/>
    </row>
    <row r="36" spans="1:20" ht="15" customHeight="1">
      <c r="A36" s="50" t="s">
        <v>217</v>
      </c>
      <c r="B36" s="223" t="s">
        <v>657</v>
      </c>
      <c r="C36" s="224" t="s">
        <v>657</v>
      </c>
      <c r="D36" s="224" t="s">
        <v>657</v>
      </c>
      <c r="E36" s="224" t="s">
        <v>657</v>
      </c>
      <c r="F36" s="224" t="s">
        <v>657</v>
      </c>
      <c r="G36" s="224" t="s">
        <v>657</v>
      </c>
      <c r="H36" s="224" t="s">
        <v>657</v>
      </c>
      <c r="I36" s="224" t="s">
        <v>657</v>
      </c>
      <c r="J36" s="224" t="s">
        <v>657</v>
      </c>
      <c r="K36" s="224" t="s">
        <v>657</v>
      </c>
      <c r="L36" s="224" t="s">
        <v>657</v>
      </c>
      <c r="M36" s="224" t="s">
        <v>657</v>
      </c>
      <c r="N36" s="224" t="s">
        <v>657</v>
      </c>
      <c r="O36" s="224" t="s">
        <v>657</v>
      </c>
      <c r="P36" s="224" t="s">
        <v>657</v>
      </c>
      <c r="Q36" s="35"/>
      <c r="R36" s="35"/>
      <c r="S36" s="35"/>
      <c r="T36" s="35"/>
    </row>
    <row r="37" spans="1:20" ht="15" customHeight="1">
      <c r="A37" s="50" t="s">
        <v>249</v>
      </c>
      <c r="B37" s="34">
        <v>48</v>
      </c>
      <c r="C37" s="35">
        <v>1</v>
      </c>
      <c r="D37" s="35">
        <v>0</v>
      </c>
      <c r="E37" s="35">
        <v>26</v>
      </c>
      <c r="F37" s="35">
        <v>16</v>
      </c>
      <c r="G37" s="35">
        <v>38</v>
      </c>
      <c r="H37" s="224" t="s">
        <v>657</v>
      </c>
      <c r="I37" s="35">
        <v>1649</v>
      </c>
      <c r="J37" s="35">
        <v>136</v>
      </c>
      <c r="K37" s="35">
        <v>0</v>
      </c>
      <c r="L37" s="35">
        <v>133</v>
      </c>
      <c r="M37" s="224" t="s">
        <v>657</v>
      </c>
      <c r="N37" s="224" t="s">
        <v>657</v>
      </c>
      <c r="O37" s="35">
        <v>3</v>
      </c>
      <c r="P37" s="35">
        <v>10471</v>
      </c>
      <c r="Q37" s="35"/>
      <c r="R37" s="35"/>
      <c r="S37" s="35"/>
      <c r="T37" s="35"/>
    </row>
    <row r="38" spans="1:20" ht="15" customHeight="1">
      <c r="A38" s="50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" customHeight="1">
      <c r="A39" s="168" t="s">
        <v>540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5" customHeight="1">
      <c r="A40" s="50" t="s">
        <v>541</v>
      </c>
      <c r="B40" s="223" t="s">
        <v>657</v>
      </c>
      <c r="C40" s="224" t="s">
        <v>657</v>
      </c>
      <c r="D40" s="224" t="s">
        <v>657</v>
      </c>
      <c r="E40" s="224" t="s">
        <v>657</v>
      </c>
      <c r="F40" s="224" t="s">
        <v>657</v>
      </c>
      <c r="G40" s="224" t="s">
        <v>657</v>
      </c>
      <c r="H40" s="224" t="s">
        <v>657</v>
      </c>
      <c r="I40" s="35">
        <v>0</v>
      </c>
      <c r="J40" s="224" t="s">
        <v>657</v>
      </c>
      <c r="K40" s="224" t="s">
        <v>657</v>
      </c>
      <c r="L40" s="224" t="s">
        <v>657</v>
      </c>
      <c r="M40" s="224" t="s">
        <v>657</v>
      </c>
      <c r="N40" s="224" t="s">
        <v>657</v>
      </c>
      <c r="O40" s="224" t="s">
        <v>657</v>
      </c>
      <c r="P40" s="35">
        <v>0</v>
      </c>
      <c r="Q40" s="35"/>
      <c r="R40" s="35"/>
      <c r="S40" s="35"/>
      <c r="T40" s="35"/>
    </row>
    <row r="41" spans="1:20" ht="15" customHeight="1">
      <c r="A41" s="50" t="s">
        <v>219</v>
      </c>
      <c r="B41" s="223" t="s">
        <v>657</v>
      </c>
      <c r="C41" s="224" t="s">
        <v>657</v>
      </c>
      <c r="D41" s="35">
        <v>0</v>
      </c>
      <c r="E41" s="224" t="s">
        <v>657</v>
      </c>
      <c r="F41" s="224" t="s">
        <v>657</v>
      </c>
      <c r="G41" s="224" t="s">
        <v>657</v>
      </c>
      <c r="H41" s="224" t="s">
        <v>657</v>
      </c>
      <c r="I41" s="35">
        <v>0</v>
      </c>
      <c r="J41" s="224" t="s">
        <v>657</v>
      </c>
      <c r="K41" s="224" t="s">
        <v>657</v>
      </c>
      <c r="L41" s="224" t="s">
        <v>657</v>
      </c>
      <c r="M41" s="224" t="s">
        <v>657</v>
      </c>
      <c r="N41" s="224" t="s">
        <v>657</v>
      </c>
      <c r="O41" s="224" t="s">
        <v>657</v>
      </c>
      <c r="P41" s="35">
        <v>17916</v>
      </c>
      <c r="Q41" s="35"/>
      <c r="R41" s="35"/>
      <c r="S41" s="35"/>
      <c r="T41" s="35"/>
    </row>
    <row r="42" spans="1:20" ht="15" customHeight="1">
      <c r="A42" s="50" t="s">
        <v>220</v>
      </c>
      <c r="B42" s="34">
        <v>5</v>
      </c>
      <c r="C42" s="35">
        <v>0</v>
      </c>
      <c r="D42" s="35">
        <v>6</v>
      </c>
      <c r="E42" s="35">
        <v>1</v>
      </c>
      <c r="F42" s="224" t="s">
        <v>657</v>
      </c>
      <c r="G42" s="35">
        <v>13</v>
      </c>
      <c r="H42" s="224" t="s">
        <v>657</v>
      </c>
      <c r="I42" s="35">
        <v>196</v>
      </c>
      <c r="J42" s="224" t="s">
        <v>657</v>
      </c>
      <c r="K42" s="224" t="s">
        <v>657</v>
      </c>
      <c r="L42" s="224" t="s">
        <v>657</v>
      </c>
      <c r="M42" s="224" t="s">
        <v>657</v>
      </c>
      <c r="N42" s="224" t="s">
        <v>657</v>
      </c>
      <c r="O42" s="224" t="s">
        <v>657</v>
      </c>
      <c r="P42" s="35">
        <v>21</v>
      </c>
      <c r="Q42" s="35"/>
      <c r="R42" s="35"/>
      <c r="S42" s="35"/>
      <c r="T42" s="35"/>
    </row>
    <row r="43" spans="1:20" ht="15" customHeight="1">
      <c r="A43" s="50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5" customHeight="1">
      <c r="A44" s="168" t="s">
        <v>622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5" customHeight="1">
      <c r="A45" s="50" t="s">
        <v>543</v>
      </c>
      <c r="B45" s="223" t="s">
        <v>657</v>
      </c>
      <c r="C45" s="224" t="s">
        <v>657</v>
      </c>
      <c r="D45" s="224" t="s">
        <v>657</v>
      </c>
      <c r="E45" s="224" t="s">
        <v>657</v>
      </c>
      <c r="F45" s="224" t="s">
        <v>657</v>
      </c>
      <c r="G45" s="224" t="s">
        <v>657</v>
      </c>
      <c r="H45" s="224" t="s">
        <v>657</v>
      </c>
      <c r="I45" s="35">
        <v>7</v>
      </c>
      <c r="J45" s="224" t="s">
        <v>657</v>
      </c>
      <c r="K45" s="224" t="s">
        <v>657</v>
      </c>
      <c r="L45" s="224" t="s">
        <v>657</v>
      </c>
      <c r="M45" s="224" t="s">
        <v>657</v>
      </c>
      <c r="N45" s="224" t="s">
        <v>657</v>
      </c>
      <c r="O45" s="224" t="s">
        <v>657</v>
      </c>
      <c r="P45" s="224" t="s">
        <v>657</v>
      </c>
      <c r="Q45" s="35"/>
      <c r="R45" s="35"/>
      <c r="S45" s="35"/>
      <c r="T45" s="35"/>
    </row>
    <row r="46" spans="1:20" ht="15" customHeight="1">
      <c r="A46" s="50" t="s">
        <v>544</v>
      </c>
      <c r="B46" s="223" t="s">
        <v>657</v>
      </c>
      <c r="C46" s="224" t="s">
        <v>657</v>
      </c>
      <c r="D46" s="224" t="s">
        <v>657</v>
      </c>
      <c r="E46" s="224" t="s">
        <v>657</v>
      </c>
      <c r="F46" s="224" t="s">
        <v>657</v>
      </c>
      <c r="G46" s="224" t="s">
        <v>657</v>
      </c>
      <c r="H46" s="224" t="s">
        <v>657</v>
      </c>
      <c r="I46" s="224" t="s">
        <v>657</v>
      </c>
      <c r="J46" s="224" t="s">
        <v>657</v>
      </c>
      <c r="K46" s="224" t="s">
        <v>657</v>
      </c>
      <c r="L46" s="224" t="s">
        <v>657</v>
      </c>
      <c r="M46" s="224" t="s">
        <v>657</v>
      </c>
      <c r="N46" s="224" t="s">
        <v>657</v>
      </c>
      <c r="O46" s="224" t="s">
        <v>657</v>
      </c>
      <c r="P46" s="224" t="s">
        <v>657</v>
      </c>
      <c r="Q46" s="35"/>
      <c r="R46" s="35"/>
      <c r="S46" s="35"/>
      <c r="T46" s="35"/>
    </row>
    <row r="47" spans="1:20" ht="15" customHeight="1">
      <c r="A47" s="50" t="s">
        <v>542</v>
      </c>
      <c r="B47" s="223" t="s">
        <v>657</v>
      </c>
      <c r="C47" s="224" t="s">
        <v>657</v>
      </c>
      <c r="D47" s="224" t="s">
        <v>657</v>
      </c>
      <c r="E47" s="224" t="s">
        <v>657</v>
      </c>
      <c r="F47" s="224" t="s">
        <v>657</v>
      </c>
      <c r="G47" s="224" t="s">
        <v>657</v>
      </c>
      <c r="H47" s="224" t="s">
        <v>657</v>
      </c>
      <c r="I47" s="224" t="s">
        <v>657</v>
      </c>
      <c r="J47" s="224" t="s">
        <v>657</v>
      </c>
      <c r="K47" s="224" t="s">
        <v>657</v>
      </c>
      <c r="L47" s="224" t="s">
        <v>657</v>
      </c>
      <c r="M47" s="224" t="s">
        <v>657</v>
      </c>
      <c r="N47" s="224" t="s">
        <v>657</v>
      </c>
      <c r="O47" s="224" t="s">
        <v>657</v>
      </c>
      <c r="P47" s="224" t="s">
        <v>657</v>
      </c>
      <c r="Q47" s="35"/>
      <c r="R47" s="35"/>
      <c r="S47" s="35"/>
      <c r="T47" s="35"/>
    </row>
    <row r="48" spans="1:20" ht="15" customHeight="1">
      <c r="A48" s="50" t="s">
        <v>17</v>
      </c>
      <c r="B48" s="34">
        <v>11</v>
      </c>
      <c r="C48" s="35">
        <v>1</v>
      </c>
      <c r="D48" s="35">
        <v>1</v>
      </c>
      <c r="E48" s="224" t="s">
        <v>657</v>
      </c>
      <c r="F48" s="35">
        <v>0</v>
      </c>
      <c r="G48" s="35">
        <v>2</v>
      </c>
      <c r="H48" s="224" t="s">
        <v>657</v>
      </c>
      <c r="I48" s="35">
        <v>23</v>
      </c>
      <c r="J48" s="224" t="s">
        <v>657</v>
      </c>
      <c r="K48" s="224" t="s">
        <v>657</v>
      </c>
      <c r="L48" s="224" t="s">
        <v>657</v>
      </c>
      <c r="M48" s="224" t="s">
        <v>657</v>
      </c>
      <c r="N48" s="224" t="s">
        <v>657</v>
      </c>
      <c r="O48" s="224" t="s">
        <v>657</v>
      </c>
      <c r="P48" s="35">
        <v>1</v>
      </c>
      <c r="Q48" s="35"/>
      <c r="R48" s="35"/>
      <c r="S48" s="35"/>
      <c r="T48" s="35"/>
    </row>
    <row r="49" spans="1:20" ht="15" customHeight="1">
      <c r="A49" s="50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5" customHeight="1">
      <c r="A50" s="168" t="s">
        <v>221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5" customHeight="1">
      <c r="A51" s="50" t="s">
        <v>222</v>
      </c>
      <c r="B51" s="34">
        <v>36</v>
      </c>
      <c r="C51" s="35">
        <v>4</v>
      </c>
      <c r="D51" s="1">
        <v>125</v>
      </c>
      <c r="E51" s="35">
        <v>128</v>
      </c>
      <c r="F51" s="35">
        <v>1</v>
      </c>
      <c r="G51" s="35">
        <v>18</v>
      </c>
      <c r="H51" s="224" t="s">
        <v>657</v>
      </c>
      <c r="I51" s="35">
        <v>2231</v>
      </c>
      <c r="J51" s="35">
        <v>0</v>
      </c>
      <c r="K51" s="224" t="s">
        <v>657</v>
      </c>
      <c r="L51" s="35">
        <v>0</v>
      </c>
      <c r="M51" s="224" t="s">
        <v>657</v>
      </c>
      <c r="N51" s="224" t="s">
        <v>657</v>
      </c>
      <c r="O51" s="224" t="s">
        <v>657</v>
      </c>
      <c r="P51" s="35">
        <v>2665</v>
      </c>
      <c r="Q51" s="35"/>
      <c r="R51" s="35"/>
      <c r="S51" s="35"/>
      <c r="T51" s="35"/>
    </row>
    <row r="52" spans="1:20" ht="15" customHeight="1">
      <c r="A52" s="50" t="s">
        <v>223</v>
      </c>
      <c r="B52" s="34">
        <v>46</v>
      </c>
      <c r="C52" s="35">
        <v>1</v>
      </c>
      <c r="D52" s="35">
        <v>8</v>
      </c>
      <c r="E52" s="35">
        <v>47</v>
      </c>
      <c r="F52" s="35">
        <v>3</v>
      </c>
      <c r="G52" s="35">
        <v>19</v>
      </c>
      <c r="H52" s="224" t="s">
        <v>657</v>
      </c>
      <c r="I52" s="35">
        <v>514</v>
      </c>
      <c r="J52" s="35">
        <v>3</v>
      </c>
      <c r="K52" s="224" t="s">
        <v>657</v>
      </c>
      <c r="L52" s="35">
        <v>3</v>
      </c>
      <c r="M52" s="224" t="s">
        <v>657</v>
      </c>
      <c r="N52" s="224" t="s">
        <v>657</v>
      </c>
      <c r="O52" s="224" t="s">
        <v>657</v>
      </c>
      <c r="P52" s="35">
        <v>74</v>
      </c>
      <c r="Q52" s="35"/>
      <c r="R52" s="35"/>
      <c r="S52" s="35"/>
      <c r="T52" s="35"/>
    </row>
    <row r="53" spans="1:20" ht="15" customHeight="1">
      <c r="A53" s="50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5" customHeight="1">
      <c r="A54" s="168" t="s">
        <v>224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O54" s="35"/>
      <c r="R54" s="35"/>
      <c r="S54" s="35"/>
      <c r="T54" s="35"/>
    </row>
    <row r="55" spans="1:20" ht="15" customHeight="1">
      <c r="A55" s="50" t="s">
        <v>225</v>
      </c>
      <c r="B55" s="34">
        <v>0</v>
      </c>
      <c r="C55" s="224" t="s">
        <v>657</v>
      </c>
      <c r="D55" s="224" t="s">
        <v>657</v>
      </c>
      <c r="E55" s="35">
        <v>0</v>
      </c>
      <c r="F55" s="35">
        <v>0</v>
      </c>
      <c r="G55" s="35">
        <v>2</v>
      </c>
      <c r="H55" s="224" t="s">
        <v>657</v>
      </c>
      <c r="I55" s="35">
        <v>13</v>
      </c>
      <c r="J55" s="224" t="s">
        <v>657</v>
      </c>
      <c r="K55" s="224" t="s">
        <v>657</v>
      </c>
      <c r="L55" s="224" t="s">
        <v>657</v>
      </c>
      <c r="M55" s="224" t="s">
        <v>657</v>
      </c>
      <c r="N55" s="224" t="s">
        <v>657</v>
      </c>
      <c r="O55" s="224" t="s">
        <v>657</v>
      </c>
      <c r="P55" s="35">
        <v>3</v>
      </c>
      <c r="Q55" s="35"/>
      <c r="R55" s="35"/>
      <c r="S55" s="35"/>
      <c r="T55" s="35"/>
    </row>
    <row r="56" spans="1:20" ht="15" customHeight="1">
      <c r="A56" s="50" t="s">
        <v>226</v>
      </c>
      <c r="B56" s="34">
        <v>3</v>
      </c>
      <c r="C56" s="224" t="s">
        <v>657</v>
      </c>
      <c r="D56" s="224" t="s">
        <v>657</v>
      </c>
      <c r="E56" s="224" t="s">
        <v>657</v>
      </c>
      <c r="F56" s="35">
        <v>0</v>
      </c>
      <c r="G56" s="35">
        <v>3</v>
      </c>
      <c r="H56" s="224" t="s">
        <v>657</v>
      </c>
      <c r="I56" s="35">
        <v>428</v>
      </c>
      <c r="J56" s="224" t="s">
        <v>657</v>
      </c>
      <c r="K56" s="224" t="s">
        <v>657</v>
      </c>
      <c r="L56" s="224" t="s">
        <v>657</v>
      </c>
      <c r="M56" s="224" t="s">
        <v>657</v>
      </c>
      <c r="N56" s="224" t="s">
        <v>657</v>
      </c>
      <c r="O56" s="35">
        <v>0</v>
      </c>
      <c r="P56" s="35">
        <v>74</v>
      </c>
      <c r="Q56" s="35"/>
      <c r="R56" s="35"/>
      <c r="S56" s="35"/>
      <c r="T56" s="35"/>
    </row>
    <row r="57" spans="1:20" ht="15" customHeight="1">
      <c r="A57" s="46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5" customHeight="1">
      <c r="A58" s="168" t="s">
        <v>621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5" customHeight="1">
      <c r="A59" s="50" t="s">
        <v>55</v>
      </c>
      <c r="B59" s="34">
        <v>0</v>
      </c>
      <c r="C59" s="224" t="s">
        <v>657</v>
      </c>
      <c r="D59" s="224" t="s">
        <v>657</v>
      </c>
      <c r="E59" s="224" t="s">
        <v>657</v>
      </c>
      <c r="F59" s="224" t="s">
        <v>657</v>
      </c>
      <c r="G59" s="35">
        <v>0</v>
      </c>
      <c r="H59" s="224" t="s">
        <v>657</v>
      </c>
      <c r="I59" s="35">
        <v>0</v>
      </c>
      <c r="J59" s="35">
        <v>1278</v>
      </c>
      <c r="K59" s="35">
        <v>23</v>
      </c>
      <c r="L59" s="35">
        <v>300</v>
      </c>
      <c r="M59" s="35">
        <v>17</v>
      </c>
      <c r="N59" s="35">
        <v>902</v>
      </c>
      <c r="O59" s="35">
        <v>36</v>
      </c>
      <c r="P59" s="35">
        <v>0</v>
      </c>
      <c r="Q59" s="35"/>
      <c r="R59" s="35"/>
      <c r="S59" s="35"/>
      <c r="T59" s="35"/>
    </row>
    <row r="60" spans="1:20" ht="15" customHeight="1">
      <c r="A60" s="50" t="s">
        <v>56</v>
      </c>
      <c r="B60" s="223" t="s">
        <v>657</v>
      </c>
      <c r="C60" s="224" t="s">
        <v>657</v>
      </c>
      <c r="D60" s="224" t="s">
        <v>657</v>
      </c>
      <c r="E60" s="224" t="s">
        <v>657</v>
      </c>
      <c r="F60" s="224" t="s">
        <v>657</v>
      </c>
      <c r="G60" s="224" t="s">
        <v>657</v>
      </c>
      <c r="H60" s="224" t="s">
        <v>657</v>
      </c>
      <c r="I60" s="224" t="s">
        <v>657</v>
      </c>
      <c r="J60" s="224" t="s">
        <v>657</v>
      </c>
      <c r="K60" s="224" t="s">
        <v>657</v>
      </c>
      <c r="L60" s="224" t="s">
        <v>657</v>
      </c>
      <c r="M60" s="224" t="s">
        <v>657</v>
      </c>
      <c r="N60" s="224" t="s">
        <v>657</v>
      </c>
      <c r="O60" s="224" t="s">
        <v>657</v>
      </c>
      <c r="P60" s="224" t="s">
        <v>657</v>
      </c>
      <c r="Q60" s="35"/>
      <c r="R60" s="35"/>
      <c r="S60" s="35"/>
      <c r="T60" s="35"/>
    </row>
    <row r="61" spans="1:20" ht="15" customHeight="1">
      <c r="A61" s="50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5" customHeight="1">
      <c r="A62" s="168" t="s">
        <v>227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5" customHeight="1">
      <c r="A63" s="50" t="s">
        <v>227</v>
      </c>
      <c r="B63" s="34">
        <v>0</v>
      </c>
      <c r="C63" s="224" t="s">
        <v>657</v>
      </c>
      <c r="D63" s="224" t="s">
        <v>657</v>
      </c>
      <c r="E63" s="224" t="s">
        <v>657</v>
      </c>
      <c r="F63" s="224" t="s">
        <v>657</v>
      </c>
      <c r="G63" s="35">
        <v>0</v>
      </c>
      <c r="H63" s="224" t="s">
        <v>657</v>
      </c>
      <c r="I63" s="35">
        <v>0</v>
      </c>
      <c r="J63" s="35">
        <v>81</v>
      </c>
      <c r="K63" s="35">
        <v>0</v>
      </c>
      <c r="L63" s="35">
        <v>6</v>
      </c>
      <c r="M63" s="224" t="s">
        <v>657</v>
      </c>
      <c r="N63" s="35">
        <v>1</v>
      </c>
      <c r="O63" s="35">
        <v>74</v>
      </c>
      <c r="P63" s="35">
        <v>885</v>
      </c>
      <c r="Q63" s="35"/>
      <c r="R63" s="35"/>
      <c r="S63" s="35"/>
      <c r="T63" s="35"/>
    </row>
    <row r="64" spans="1:20" ht="18" customHeight="1">
      <c r="A64" s="51"/>
      <c r="B64" s="126"/>
      <c r="C64" s="45"/>
      <c r="D64" s="45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5"/>
      <c r="R64" s="35"/>
      <c r="S64" s="35"/>
      <c r="T64" s="35"/>
    </row>
    <row r="65" ht="15" customHeight="1"/>
    <row r="66" ht="15" customHeight="1"/>
  </sheetData>
  <sheetProtection/>
  <mergeCells count="19">
    <mergeCell ref="A3:P3"/>
    <mergeCell ref="G6:G8"/>
    <mergeCell ref="H6:H8"/>
    <mergeCell ref="M6:M8"/>
    <mergeCell ref="N6:N8"/>
    <mergeCell ref="O6:O8"/>
    <mergeCell ref="I6:I8"/>
    <mergeCell ref="J6:J8"/>
    <mergeCell ref="K6:K8"/>
    <mergeCell ref="A5:A8"/>
    <mergeCell ref="B5:I5"/>
    <mergeCell ref="P5:P8"/>
    <mergeCell ref="J5:O5"/>
    <mergeCell ref="L6:L8"/>
    <mergeCell ref="B6:B8"/>
    <mergeCell ref="C6:C8"/>
    <mergeCell ref="D6:D8"/>
    <mergeCell ref="E6:E8"/>
    <mergeCell ref="F6:F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2013-08-06T08:12:47Z</cp:lastPrinted>
  <dcterms:created xsi:type="dcterms:W3CDTF">1997-12-20T14:44:03Z</dcterms:created>
  <dcterms:modified xsi:type="dcterms:W3CDTF">2013-08-07T00:21:30Z</dcterms:modified>
  <cp:category/>
  <cp:version/>
  <cp:contentType/>
  <cp:contentStatus/>
</cp:coreProperties>
</file>