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75" windowHeight="8805" activeTab="0"/>
  </bookViews>
  <sheets>
    <sheet name="256" sheetId="1" r:id="rId1"/>
  </sheets>
  <definedNames>
    <definedName name="_xlnm.Print_Area" localSheetId="0">'256'!$A$1:$AN$71</definedName>
  </definedNames>
  <calcPr fullCalcOnLoad="1"/>
</workbook>
</file>

<file path=xl/sharedStrings.xml><?xml version="1.0" encoding="utf-8"?>
<sst xmlns="http://schemas.openxmlformats.org/spreadsheetml/2006/main" count="304" uniqueCount="137">
  <si>
    <t>区分</t>
  </si>
  <si>
    <t>課所数</t>
  </si>
  <si>
    <t>総数</t>
  </si>
  <si>
    <t>計</t>
  </si>
  <si>
    <t>技能労務等</t>
  </si>
  <si>
    <t>警察官</t>
  </si>
  <si>
    <t>総務部</t>
  </si>
  <si>
    <t>企画開発部</t>
  </si>
  <si>
    <t>県民生活局</t>
  </si>
  <si>
    <t>厚生部</t>
  </si>
  <si>
    <t>環境部</t>
  </si>
  <si>
    <t>商工労働部</t>
  </si>
  <si>
    <t>農林水産部</t>
  </si>
  <si>
    <t>競馬事業局</t>
  </si>
  <si>
    <t>土木部</t>
  </si>
  <si>
    <t>出納課</t>
  </si>
  <si>
    <t>地方労働委員会事務局</t>
  </si>
  <si>
    <t>県事務所</t>
  </si>
  <si>
    <t>保健所</t>
  </si>
  <si>
    <t>土木事務所</t>
  </si>
  <si>
    <t>総務部関係</t>
  </si>
  <si>
    <t>県民生活局関係</t>
  </si>
  <si>
    <t>厚生部関係</t>
  </si>
  <si>
    <t>環境部関係</t>
  </si>
  <si>
    <t>商工労働部関係</t>
  </si>
  <si>
    <t>農林水産部関係</t>
  </si>
  <si>
    <t>土木部関係</t>
  </si>
  <si>
    <t>その他</t>
  </si>
  <si>
    <t>出　先</t>
  </si>
  <si>
    <t>機　関</t>
  </si>
  <si>
    <t>企業局</t>
  </si>
  <si>
    <t>県立病院</t>
  </si>
  <si>
    <t>議会事務局</t>
  </si>
  <si>
    <t>選挙管理委員会事務局</t>
  </si>
  <si>
    <t>監査委員事務局</t>
  </si>
  <si>
    <t>人事委員会事務局</t>
  </si>
  <si>
    <t>海区漁業調整委員会</t>
  </si>
  <si>
    <t>農業短期大学</t>
  </si>
  <si>
    <t>教育委員会事務局</t>
  </si>
  <si>
    <t>警察職員</t>
  </si>
  <si>
    <t>一般行政職</t>
  </si>
  <si>
    <t>その他の職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</si>
  <si>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</si>
  <si>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</si>
  <si>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</si>
  <si>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</si>
  <si>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</si>
  <si>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</si>
  <si>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</si>
  <si>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</si>
  <si>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</si>
  <si>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</si>
  <si>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</si>
  <si>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</si>
  <si>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</si>
  <si>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</si>
  <si>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</si>
  <si>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</si>
  <si>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資料　石川県統計情報課「市町村勢要覧」による。</t>
  </si>
  <si>
    <t>選挙名</t>
  </si>
  <si>
    <t>男</t>
  </si>
  <si>
    <t>女</t>
  </si>
  <si>
    <t>選挙当日有権者数</t>
  </si>
  <si>
    <t>投票者数</t>
  </si>
  <si>
    <t>投票率</t>
  </si>
  <si>
    <t>衆議院議員</t>
  </si>
  <si>
    <t>知事</t>
  </si>
  <si>
    <t>県議会議員</t>
  </si>
  <si>
    <t>注　県議会議員選挙における「選挙当日有権者数」には、無投票の選挙区に係るものを（　）外書とし、投票率の計算から除いた。</t>
  </si>
  <si>
    <t>公明</t>
  </si>
  <si>
    <t>共産</t>
  </si>
  <si>
    <t>諸派</t>
  </si>
  <si>
    <t>無所属</t>
  </si>
  <si>
    <t>市郡別</t>
  </si>
  <si>
    <t>市計</t>
  </si>
  <si>
    <t>郡計</t>
  </si>
  <si>
    <t>総　　　　　数</t>
  </si>
  <si>
    <t>金　　 沢　　 市</t>
  </si>
  <si>
    <t>七     尾     市</t>
  </si>
  <si>
    <t>小     松     市</t>
  </si>
  <si>
    <t>輪     島     市</t>
  </si>
  <si>
    <t>珠     洲     市</t>
  </si>
  <si>
    <t>加     賀     市</t>
  </si>
  <si>
    <t>羽     咋     市</t>
  </si>
  <si>
    <t>松     任     市</t>
  </si>
  <si>
    <t>江     沼      郡</t>
  </si>
  <si>
    <t>能     美     郡</t>
  </si>
  <si>
    <t>石     川     郡</t>
  </si>
  <si>
    <t>河     北     郡</t>
  </si>
  <si>
    <t>羽     咋     郡</t>
  </si>
  <si>
    <t>鹿     島     郡</t>
  </si>
  <si>
    <t>鳳     至     郡</t>
  </si>
  <si>
    <t>珠     洲     郡</t>
  </si>
  <si>
    <t>自ク</t>
  </si>
  <si>
    <t>256 公務員及び選挙</t>
  </si>
  <si>
    <t>公務員及び選挙　257</t>
  </si>
  <si>
    <t>資料　石川県選挙管理委員会</t>
  </si>
  <si>
    <t>教育委員会の所管する学校以外の教育機関等</t>
  </si>
  <si>
    <t>教育委員会の所管する学校</t>
  </si>
  <si>
    <t>選挙執行　　年月日</t>
  </si>
  <si>
    <t>55. 6.22</t>
  </si>
  <si>
    <t>参議院議員（全国区）</t>
  </si>
  <si>
    <t>参議院議員（地方区）</t>
  </si>
  <si>
    <t>社民　（社市）</t>
  </si>
  <si>
    <t>革自</t>
  </si>
  <si>
    <t>マ労</t>
  </si>
  <si>
    <t>54. 4. 8</t>
  </si>
  <si>
    <t>54.10. 7</t>
  </si>
  <si>
    <t>55. 6.22</t>
  </si>
  <si>
    <t>昭和56年</t>
  </si>
  <si>
    <t>日女</t>
  </si>
  <si>
    <t>資料　石川県人事課、石川県教育委員会庶務課、石川県警察本部警務課</t>
  </si>
  <si>
    <t>知事の事務部局</t>
  </si>
  <si>
    <t>54. 2. 4</t>
  </si>
  <si>
    <t>昭和52. 7.10</t>
  </si>
  <si>
    <t>52. 7.10</t>
  </si>
  <si>
    <t>参議院議員通常（全国区）</t>
  </si>
  <si>
    <t>参議院議員通常（地方区）</t>
  </si>
  <si>
    <t>昭和55年</t>
  </si>
  <si>
    <t>+</t>
  </si>
  <si>
    <t>１８　公　務　員　及　び　選　挙</t>
  </si>
  <si>
    <t>114　県　　の　　職　　員（昭和57.3.31現在）</t>
  </si>
  <si>
    <t>区　　　　　　　分</t>
  </si>
  <si>
    <t>総　数</t>
  </si>
  <si>
    <t>教　員</t>
  </si>
  <si>
    <t>一　　　　般　　　　職　　　　員</t>
  </si>
  <si>
    <t>事　務</t>
  </si>
  <si>
    <t>技　術</t>
  </si>
  <si>
    <t>－</t>
  </si>
  <si>
    <t>115　市　町　村　の　職　員（昭和56.4.1現在）</t>
  </si>
  <si>
    <t>116　主　要　選　挙　投　票　状　況（昭和52～56年度）</t>
  </si>
  <si>
    <t>（1）　当　日　有　権　者　、　投　票　者　数　及　び　投　票　率</t>
  </si>
  <si>
    <t>（2）　　党　　　派　　　別　　　投　　　票　　　数</t>
  </si>
  <si>
    <t>自　民</t>
  </si>
  <si>
    <t>社　会</t>
  </si>
  <si>
    <t>民　社</t>
  </si>
  <si>
    <t>117　選挙人名簿登録者数（昭和55年9月10日現在、昭和56年9月2日現在）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</si>
</sst>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0.00_ "/>
    <numFmt numFmtId="179" formatCode="0.00;[Red]0.0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b/>
      <sz val="14"/>
      <name val="ＭＳ 明朝"/>
      <family val="1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11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distributed" vertical="center"/>
    </xf>
    <xf numFmtId="38" fontId="5" fillId="0" borderId="14" xfId="48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8" fontId="5" fillId="0" borderId="10" xfId="48" applyFont="1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left" vertical="top"/>
    </xf>
    <xf numFmtId="38" fontId="5" fillId="0" borderId="0" xfId="48" applyFont="1" applyFill="1" applyBorder="1" applyAlignment="1">
      <alignment horizontal="right"/>
    </xf>
    <xf numFmtId="0" fontId="5" fillId="0" borderId="15" xfId="0" applyFont="1" applyFill="1" applyBorder="1" applyAlignment="1">
      <alignment horizontal="distributed" vertical="center"/>
    </xf>
    <xf numFmtId="38" fontId="5" fillId="0" borderId="0" xfId="48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 vertical="center"/>
    </xf>
    <xf numFmtId="3" fontId="8" fillId="0" borderId="11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/>
    </xf>
    <xf numFmtId="38" fontId="5" fillId="0" borderId="14" xfId="48" applyFont="1" applyFill="1" applyBorder="1" applyAlignment="1">
      <alignment horizontal="right"/>
    </xf>
    <xf numFmtId="38" fontId="5" fillId="0" borderId="10" xfId="48" applyFont="1" applyFill="1" applyBorder="1" applyAlignment="1">
      <alignment horizontal="right"/>
    </xf>
    <xf numFmtId="38" fontId="5" fillId="0" borderId="0" xfId="48" applyFont="1" applyFill="1" applyAlignment="1">
      <alignment/>
    </xf>
    <xf numFmtId="38" fontId="5" fillId="0" borderId="0" xfId="48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center"/>
    </xf>
    <xf numFmtId="3" fontId="5" fillId="0" borderId="11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38" fontId="5" fillId="0" borderId="0" xfId="48" applyFont="1" applyFill="1" applyAlignment="1">
      <alignment horizontal="right"/>
    </xf>
    <xf numFmtId="0" fontId="5" fillId="0" borderId="1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38" fontId="5" fillId="0" borderId="11" xfId="48" applyFont="1" applyFill="1" applyBorder="1" applyAlignment="1">
      <alignment/>
    </xf>
    <xf numFmtId="38" fontId="5" fillId="0" borderId="0" xfId="48" applyFont="1" applyFill="1" applyBorder="1" applyAlignment="1">
      <alignment/>
    </xf>
    <xf numFmtId="177" fontId="5" fillId="0" borderId="0" xfId="0" applyNumberFormat="1" applyFont="1" applyFill="1" applyBorder="1" applyAlignment="1">
      <alignment horizontal="right"/>
    </xf>
    <xf numFmtId="38" fontId="5" fillId="0" borderId="10" xfId="48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3" fontId="5" fillId="0" borderId="14" xfId="0" applyNumberFormat="1" applyFont="1" applyFill="1" applyBorder="1" applyAlignment="1">
      <alignment horizontal="right"/>
    </xf>
    <xf numFmtId="3" fontId="8" fillId="0" borderId="1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38" fontId="5" fillId="0" borderId="14" xfId="48" applyFont="1" applyFill="1" applyBorder="1" applyAlignment="1">
      <alignment horizontal="right"/>
    </xf>
    <xf numFmtId="0" fontId="5" fillId="0" borderId="13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/>
    </xf>
    <xf numFmtId="38" fontId="5" fillId="0" borderId="16" xfId="48" applyFont="1" applyFill="1" applyBorder="1" applyAlignment="1">
      <alignment/>
    </xf>
    <xf numFmtId="38" fontId="5" fillId="0" borderId="14" xfId="48" applyFont="1" applyFill="1" applyBorder="1" applyAlignment="1">
      <alignment/>
    </xf>
    <xf numFmtId="0" fontId="8" fillId="0" borderId="10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distributed"/>
    </xf>
    <xf numFmtId="0" fontId="5" fillId="0" borderId="15" xfId="0" applyFont="1" applyFill="1" applyBorder="1" applyAlignment="1">
      <alignment horizontal="distributed" vertical="distributed"/>
    </xf>
    <xf numFmtId="0" fontId="5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/>
    </xf>
    <xf numFmtId="177" fontId="5" fillId="0" borderId="11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179" fontId="5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24</xdr:row>
      <xdr:rowOff>38100</xdr:rowOff>
    </xdr:from>
    <xdr:to>
      <xdr:col>2</xdr:col>
      <xdr:colOff>247650</xdr:colOff>
      <xdr:row>31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914400" y="4933950"/>
          <a:ext cx="95250" cy="13620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598"/>
  <sheetViews>
    <sheetView tabSelected="1" zoomScale="75" zoomScaleNormal="75" zoomScalePageLayoutView="0" workbookViewId="0" topLeftCell="R1">
      <selection activeCell="R1" sqref="R1"/>
    </sheetView>
  </sheetViews>
  <sheetFormatPr defaultColWidth="9.00390625" defaultRowHeight="13.5"/>
  <cols>
    <col min="1" max="1" width="4.875" style="0" customWidth="1"/>
    <col min="2" max="2" width="5.125" style="0" customWidth="1"/>
    <col min="3" max="3" width="4.375" style="0" customWidth="1"/>
    <col min="4" max="4" width="20.00390625" style="0" customWidth="1"/>
    <col min="5" max="5" width="9.25390625" style="0" bestFit="1" customWidth="1"/>
    <col min="6" max="6" width="10.375" style="0" bestFit="1" customWidth="1"/>
    <col min="9" max="10" width="9.25390625" style="0" bestFit="1" customWidth="1"/>
    <col min="13" max="13" width="9.25390625" style="0" bestFit="1" customWidth="1"/>
    <col min="14" max="14" width="9.75390625" style="0" bestFit="1" customWidth="1"/>
    <col min="16" max="16" width="13.125" style="0" customWidth="1"/>
    <col min="17" max="17" width="4.75390625" style="0" customWidth="1"/>
    <col min="18" max="18" width="22.625" style="0" customWidth="1"/>
    <col min="20" max="20" width="2.625" style="0" customWidth="1"/>
    <col min="21" max="23" width="4.375" style="0" customWidth="1"/>
    <col min="24" max="24" width="5.875" style="0" customWidth="1"/>
    <col min="25" max="25" width="7.875" style="0" customWidth="1"/>
    <col min="26" max="26" width="4.00390625" style="0" customWidth="1"/>
    <col min="27" max="27" width="5.125" style="0" customWidth="1"/>
    <col min="28" max="29" width="3.875" style="0" customWidth="1"/>
    <col min="30" max="30" width="8.375" style="0" customWidth="1"/>
    <col min="31" max="33" width="3.875" style="0" customWidth="1"/>
    <col min="34" max="34" width="5.375" style="0" customWidth="1"/>
    <col min="35" max="35" width="7.75390625" style="0" customWidth="1"/>
    <col min="36" max="36" width="5.25390625" style="0" customWidth="1"/>
    <col min="37" max="37" width="3.125" style="0" customWidth="1"/>
    <col min="38" max="38" width="3.875" style="0" customWidth="1"/>
    <col min="39" max="39" width="7.50390625" style="0" customWidth="1"/>
  </cols>
  <sheetData>
    <row r="1" spans="1:40" ht="15.75" customHeight="1">
      <c r="A1" s="29" t="s">
        <v>94</v>
      </c>
      <c r="B1" s="28"/>
      <c r="C1" s="28"/>
      <c r="D1" s="2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6" t="s">
        <v>95</v>
      </c>
    </row>
    <row r="2" spans="1:40" ht="15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5"/>
    </row>
    <row r="3" spans="1:40" ht="21" customHeight="1">
      <c r="A3" s="111" t="s">
        <v>120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5"/>
      <c r="P3" s="79" t="s">
        <v>130</v>
      </c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5"/>
    </row>
    <row r="4" spans="1:40" ht="15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:40" ht="18" customHeight="1">
      <c r="A5" s="79" t="s">
        <v>121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5"/>
      <c r="P5" s="44" t="s">
        <v>131</v>
      </c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5"/>
    </row>
    <row r="6" spans="1:40" ht="15.75" customHeight="1" thickBo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0"/>
      <c r="N6" s="10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3" ht="15.75" customHeight="1">
      <c r="A7" s="114" t="s">
        <v>122</v>
      </c>
      <c r="B7" s="114"/>
      <c r="C7" s="114"/>
      <c r="D7" s="114"/>
      <c r="E7" s="112" t="s">
        <v>1</v>
      </c>
      <c r="F7" s="112" t="s">
        <v>123</v>
      </c>
      <c r="G7" s="112" t="s">
        <v>125</v>
      </c>
      <c r="H7" s="112"/>
      <c r="I7" s="112"/>
      <c r="J7" s="112"/>
      <c r="K7" s="112"/>
      <c r="L7" s="112"/>
      <c r="M7" s="112" t="s">
        <v>124</v>
      </c>
      <c r="N7" s="116" t="s">
        <v>5</v>
      </c>
      <c r="O7" s="5"/>
      <c r="P7" s="91" t="s">
        <v>99</v>
      </c>
      <c r="Q7" s="76" t="s">
        <v>59</v>
      </c>
      <c r="R7" s="76"/>
      <c r="S7" s="76" t="s">
        <v>62</v>
      </c>
      <c r="T7" s="76"/>
      <c r="U7" s="76"/>
      <c r="V7" s="76"/>
      <c r="W7" s="76"/>
      <c r="X7" s="76"/>
      <c r="Y7" s="76"/>
      <c r="Z7" s="76" t="s">
        <v>63</v>
      </c>
      <c r="AA7" s="76"/>
      <c r="AB7" s="76"/>
      <c r="AC7" s="76"/>
      <c r="AD7" s="76"/>
      <c r="AE7" s="76"/>
      <c r="AF7" s="76"/>
      <c r="AG7" s="76"/>
      <c r="AH7" s="76" t="s">
        <v>64</v>
      </c>
      <c r="AI7" s="76"/>
      <c r="AJ7" s="76"/>
      <c r="AK7" s="76"/>
      <c r="AL7" s="76"/>
      <c r="AM7" s="77"/>
      <c r="AN7" s="4"/>
      <c r="AO7" s="1"/>
      <c r="AP7" s="1"/>
      <c r="AQ7" s="1"/>
    </row>
    <row r="8" spans="1:43" ht="15.75" customHeight="1">
      <c r="A8" s="115"/>
      <c r="B8" s="115"/>
      <c r="C8" s="115"/>
      <c r="D8" s="115"/>
      <c r="E8" s="113"/>
      <c r="F8" s="113"/>
      <c r="G8" s="113" t="s">
        <v>3</v>
      </c>
      <c r="H8" s="113"/>
      <c r="I8" s="24" t="s">
        <v>126</v>
      </c>
      <c r="J8" s="24" t="s">
        <v>127</v>
      </c>
      <c r="K8" s="113" t="s">
        <v>4</v>
      </c>
      <c r="L8" s="113"/>
      <c r="M8" s="113"/>
      <c r="N8" s="117"/>
      <c r="O8" s="5"/>
      <c r="P8" s="92"/>
      <c r="Q8" s="75"/>
      <c r="R8" s="75"/>
      <c r="S8" s="75" t="s">
        <v>2</v>
      </c>
      <c r="T8" s="75"/>
      <c r="U8" s="75" t="s">
        <v>60</v>
      </c>
      <c r="V8" s="75"/>
      <c r="W8" s="75"/>
      <c r="X8" s="75" t="s">
        <v>61</v>
      </c>
      <c r="Y8" s="75"/>
      <c r="Z8" s="75" t="s">
        <v>2</v>
      </c>
      <c r="AA8" s="75"/>
      <c r="AB8" s="75" t="s">
        <v>60</v>
      </c>
      <c r="AC8" s="75"/>
      <c r="AD8" s="75"/>
      <c r="AE8" s="75" t="s">
        <v>61</v>
      </c>
      <c r="AF8" s="75"/>
      <c r="AG8" s="75"/>
      <c r="AH8" s="75" t="s">
        <v>2</v>
      </c>
      <c r="AI8" s="75"/>
      <c r="AJ8" s="75" t="s">
        <v>60</v>
      </c>
      <c r="AK8" s="75"/>
      <c r="AL8" s="75" t="s">
        <v>61</v>
      </c>
      <c r="AM8" s="69"/>
      <c r="AN8" s="4"/>
      <c r="AO8" s="1"/>
      <c r="AP8" s="1"/>
      <c r="AQ8" s="1"/>
    </row>
    <row r="9" spans="1:43" ht="15.75" customHeight="1">
      <c r="A9" s="98" t="s">
        <v>2</v>
      </c>
      <c r="B9" s="98"/>
      <c r="C9" s="98"/>
      <c r="D9" s="99"/>
      <c r="E9" s="11">
        <f>SUM(E10,E32:E43)</f>
        <v>340</v>
      </c>
      <c r="F9" s="11">
        <f>SUM(G9,M9:N9)</f>
        <v>10832</v>
      </c>
      <c r="G9" s="60">
        <f>SUM(I9:L9)</f>
        <v>6302</v>
      </c>
      <c r="H9" s="60"/>
      <c r="I9" s="11">
        <f>SUM(I10,I32:I43)</f>
        <v>2536</v>
      </c>
      <c r="J9" s="11">
        <f>SUM(J10,J32:J43)</f>
        <v>2608</v>
      </c>
      <c r="K9" s="60">
        <f>SUM(K10,K32:L43)</f>
        <v>1158</v>
      </c>
      <c r="L9" s="60"/>
      <c r="M9" s="11">
        <f>SUM(M10,M32:M43)</f>
        <v>2800</v>
      </c>
      <c r="N9" s="11">
        <f>SUM(N10,N32:N43)</f>
        <v>1730</v>
      </c>
      <c r="O9" s="5"/>
      <c r="P9" s="19" t="s">
        <v>114</v>
      </c>
      <c r="Q9" s="45" t="s">
        <v>116</v>
      </c>
      <c r="R9" s="46"/>
      <c r="S9" s="48">
        <f>SUM(U9:Y9)</f>
        <v>752872</v>
      </c>
      <c r="T9" s="48"/>
      <c r="U9" s="48">
        <v>357198</v>
      </c>
      <c r="V9" s="48"/>
      <c r="W9" s="48"/>
      <c r="X9" s="48">
        <v>395674</v>
      </c>
      <c r="Y9" s="48"/>
      <c r="Z9" s="43">
        <f>SUM(AB9:AG9)</f>
        <v>525876</v>
      </c>
      <c r="AA9" s="43"/>
      <c r="AB9" s="43">
        <v>247588</v>
      </c>
      <c r="AC9" s="43"/>
      <c r="AD9" s="43"/>
      <c r="AE9" s="43">
        <v>278288</v>
      </c>
      <c r="AF9" s="43"/>
      <c r="AG9" s="43"/>
      <c r="AH9" s="122">
        <f>Z9/S9*100</f>
        <v>69.84932365661095</v>
      </c>
      <c r="AI9" s="122"/>
      <c r="AJ9" s="123">
        <f>AB9/U9*100</f>
        <v>69.31393792798391</v>
      </c>
      <c r="AK9" s="123"/>
      <c r="AL9" s="122">
        <f>AE9/X9*100</f>
        <v>70.33264758361682</v>
      </c>
      <c r="AM9" s="122"/>
      <c r="AN9" s="4"/>
      <c r="AO9" s="1"/>
      <c r="AP9" s="1"/>
      <c r="AQ9" s="1"/>
    </row>
    <row r="10" spans="1:43" ht="15.75" customHeight="1">
      <c r="A10" s="93" t="s">
        <v>112</v>
      </c>
      <c r="B10" s="93"/>
      <c r="C10" s="93"/>
      <c r="D10" s="46"/>
      <c r="E10" s="7">
        <f>SUM(E11:E31)</f>
        <v>197</v>
      </c>
      <c r="F10" s="7">
        <f>SUM(G10,M10:N10)</f>
        <v>4977</v>
      </c>
      <c r="G10" s="48">
        <f aca="true" t="shared" si="0" ref="G10:G43">SUM(I10:L10)</f>
        <v>4977</v>
      </c>
      <c r="H10" s="48"/>
      <c r="I10" s="7">
        <f>SUM(I11:I31)</f>
        <v>1747</v>
      </c>
      <c r="J10" s="7">
        <f>SUM(J11:J31)</f>
        <v>2470</v>
      </c>
      <c r="K10" s="48">
        <f>SUM(K11:L31)</f>
        <v>760</v>
      </c>
      <c r="L10" s="48"/>
      <c r="M10" s="7" t="s">
        <v>128</v>
      </c>
      <c r="N10" s="7" t="s">
        <v>128</v>
      </c>
      <c r="O10" s="5"/>
      <c r="P10" s="20" t="s">
        <v>115</v>
      </c>
      <c r="Q10" s="45" t="s">
        <v>117</v>
      </c>
      <c r="R10" s="46"/>
      <c r="S10" s="47">
        <f>SUM(U10:Y10)</f>
        <v>752872</v>
      </c>
      <c r="T10" s="48"/>
      <c r="U10" s="48">
        <v>357198</v>
      </c>
      <c r="V10" s="48"/>
      <c r="W10" s="48"/>
      <c r="X10" s="48">
        <v>395674</v>
      </c>
      <c r="Y10" s="48"/>
      <c r="Z10" s="49">
        <f>SUM(AB10:AG10)</f>
        <v>525965</v>
      </c>
      <c r="AA10" s="49"/>
      <c r="AB10" s="49">
        <v>247624</v>
      </c>
      <c r="AC10" s="49"/>
      <c r="AD10" s="49"/>
      <c r="AE10" s="49">
        <v>278341</v>
      </c>
      <c r="AF10" s="49"/>
      <c r="AG10" s="49"/>
      <c r="AH10" s="123">
        <f>Z10/S10*100</f>
        <v>69.86114505520194</v>
      </c>
      <c r="AI10" s="123"/>
      <c r="AJ10" s="122">
        <f>AB10/U10*100</f>
        <v>69.32401637187219</v>
      </c>
      <c r="AK10" s="122"/>
      <c r="AL10" s="122">
        <f>AE10/X10*100</f>
        <v>70.34604244908688</v>
      </c>
      <c r="AM10" s="122"/>
      <c r="AN10" s="4"/>
      <c r="AO10" s="1"/>
      <c r="AP10" s="1"/>
      <c r="AQ10" s="1"/>
    </row>
    <row r="11" spans="1:43" ht="15.75" customHeight="1">
      <c r="A11" s="35"/>
      <c r="B11" s="35"/>
      <c r="C11" s="93" t="s">
        <v>6</v>
      </c>
      <c r="D11" s="46"/>
      <c r="E11" s="7">
        <v>8</v>
      </c>
      <c r="F11" s="7">
        <f aca="true" t="shared" si="1" ref="F11:F43">SUM(G11,M11:N11)</f>
        <v>219</v>
      </c>
      <c r="G11" s="48">
        <f t="shared" si="0"/>
        <v>219</v>
      </c>
      <c r="H11" s="48"/>
      <c r="I11" s="7">
        <v>167</v>
      </c>
      <c r="J11" s="7">
        <v>10</v>
      </c>
      <c r="K11" s="48">
        <v>42</v>
      </c>
      <c r="L11" s="48"/>
      <c r="M11" s="7" t="s">
        <v>128</v>
      </c>
      <c r="N11" s="7" t="s">
        <v>128</v>
      </c>
      <c r="O11" s="5"/>
      <c r="P11" s="20"/>
      <c r="Q11" s="45"/>
      <c r="R11" s="46"/>
      <c r="S11" s="47"/>
      <c r="T11" s="48"/>
      <c r="U11" s="48"/>
      <c r="V11" s="48"/>
      <c r="W11" s="48"/>
      <c r="X11" s="48"/>
      <c r="Y11" s="48"/>
      <c r="Z11" s="49"/>
      <c r="AA11" s="49"/>
      <c r="AB11" s="49"/>
      <c r="AC11" s="49"/>
      <c r="AD11" s="49"/>
      <c r="AE11" s="49"/>
      <c r="AF11" s="49"/>
      <c r="AG11" s="49"/>
      <c r="AH11" s="123"/>
      <c r="AI11" s="123"/>
      <c r="AJ11" s="122"/>
      <c r="AK11" s="122"/>
      <c r="AL11" s="122"/>
      <c r="AM11" s="122"/>
      <c r="AN11" s="4"/>
      <c r="AO11" s="1"/>
      <c r="AP11" s="1"/>
      <c r="AQ11" s="1"/>
    </row>
    <row r="12" spans="1:43" ht="15.75" customHeight="1">
      <c r="A12" s="35"/>
      <c r="B12" s="35"/>
      <c r="C12" s="93" t="s">
        <v>7</v>
      </c>
      <c r="D12" s="46"/>
      <c r="E12" s="7">
        <v>5</v>
      </c>
      <c r="F12" s="7">
        <f t="shared" si="1"/>
        <v>126</v>
      </c>
      <c r="G12" s="48">
        <f t="shared" si="0"/>
        <v>126</v>
      </c>
      <c r="H12" s="48"/>
      <c r="I12" s="7">
        <v>109</v>
      </c>
      <c r="J12" s="7">
        <v>15</v>
      </c>
      <c r="K12" s="48">
        <v>2</v>
      </c>
      <c r="L12" s="48"/>
      <c r="M12" s="7" t="s">
        <v>128</v>
      </c>
      <c r="N12" s="7" t="s">
        <v>128</v>
      </c>
      <c r="O12" s="5"/>
      <c r="P12" s="20" t="s">
        <v>113</v>
      </c>
      <c r="Q12" s="45" t="s">
        <v>66</v>
      </c>
      <c r="R12" s="46"/>
      <c r="S12" s="47">
        <f>SUM(U12:Y12)</f>
        <v>757685</v>
      </c>
      <c r="T12" s="48"/>
      <c r="U12" s="48">
        <v>359428</v>
      </c>
      <c r="V12" s="48"/>
      <c r="W12" s="48"/>
      <c r="X12" s="48">
        <v>398257</v>
      </c>
      <c r="Y12" s="48"/>
      <c r="Z12" s="49">
        <f>SUM(AB12:AG12)</f>
        <v>508116</v>
      </c>
      <c r="AA12" s="49"/>
      <c r="AB12" s="49">
        <v>240435</v>
      </c>
      <c r="AC12" s="49"/>
      <c r="AD12" s="49"/>
      <c r="AE12" s="49">
        <v>267681</v>
      </c>
      <c r="AF12" s="49"/>
      <c r="AG12" s="49"/>
      <c r="AH12" s="123">
        <f>Z12/S12*100</f>
        <v>67.06164171126524</v>
      </c>
      <c r="AI12" s="123"/>
      <c r="AJ12" s="122">
        <f>AB12/U12*100</f>
        <v>66.8937867945736</v>
      </c>
      <c r="AK12" s="122"/>
      <c r="AL12" s="122">
        <f>AE12/X12*100</f>
        <v>67.21313121928804</v>
      </c>
      <c r="AM12" s="122"/>
      <c r="AN12" s="4"/>
      <c r="AO12" s="1"/>
      <c r="AP12" s="1"/>
      <c r="AQ12" s="1"/>
    </row>
    <row r="13" spans="1:43" ht="15.75" customHeight="1">
      <c r="A13" s="35"/>
      <c r="B13" s="35"/>
      <c r="C13" s="93" t="s">
        <v>8</v>
      </c>
      <c r="D13" s="46"/>
      <c r="E13" s="7">
        <v>4</v>
      </c>
      <c r="F13" s="7">
        <f t="shared" si="1"/>
        <v>63</v>
      </c>
      <c r="G13" s="48">
        <f t="shared" si="0"/>
        <v>63</v>
      </c>
      <c r="H13" s="48"/>
      <c r="I13" s="7">
        <v>58</v>
      </c>
      <c r="J13" s="7">
        <v>1</v>
      </c>
      <c r="K13" s="48">
        <v>4</v>
      </c>
      <c r="L13" s="48"/>
      <c r="M13" s="7" t="s">
        <v>128</v>
      </c>
      <c r="N13" s="7" t="s">
        <v>128</v>
      </c>
      <c r="O13" s="5"/>
      <c r="P13" s="21"/>
      <c r="Q13" s="50"/>
      <c r="R13" s="51"/>
      <c r="S13" s="109">
        <v>-227147</v>
      </c>
      <c r="T13" s="110"/>
      <c r="U13" s="54">
        <v>-107221</v>
      </c>
      <c r="V13" s="54"/>
      <c r="W13" s="54"/>
      <c r="X13" s="54">
        <v>-119926</v>
      </c>
      <c r="Y13" s="54"/>
      <c r="Z13" s="43"/>
      <c r="AA13" s="43"/>
      <c r="AB13" s="43"/>
      <c r="AC13" s="43"/>
      <c r="AD13" s="43"/>
      <c r="AE13" s="43"/>
      <c r="AF13" s="43"/>
      <c r="AG13" s="43"/>
      <c r="AH13" s="122"/>
      <c r="AI13" s="122"/>
      <c r="AJ13" s="122"/>
      <c r="AK13" s="122"/>
      <c r="AL13" s="122"/>
      <c r="AM13" s="122"/>
      <c r="AN13" s="4"/>
      <c r="AO13" s="1"/>
      <c r="AP13" s="1"/>
      <c r="AQ13" s="1"/>
    </row>
    <row r="14" spans="1:43" ht="15.75" customHeight="1">
      <c r="A14" s="35"/>
      <c r="B14" s="35"/>
      <c r="C14" s="93" t="s">
        <v>9</v>
      </c>
      <c r="D14" s="46"/>
      <c r="E14" s="7">
        <v>8</v>
      </c>
      <c r="F14" s="7">
        <f t="shared" si="1"/>
        <v>166</v>
      </c>
      <c r="G14" s="48">
        <f t="shared" si="0"/>
        <v>166</v>
      </c>
      <c r="H14" s="48"/>
      <c r="I14" s="7">
        <v>109</v>
      </c>
      <c r="J14" s="7">
        <v>38</v>
      </c>
      <c r="K14" s="48">
        <v>19</v>
      </c>
      <c r="L14" s="48"/>
      <c r="M14" s="7" t="s">
        <v>128</v>
      </c>
      <c r="N14" s="7" t="s">
        <v>128</v>
      </c>
      <c r="O14" s="5"/>
      <c r="P14" s="19" t="s">
        <v>106</v>
      </c>
      <c r="Q14" s="45" t="s">
        <v>67</v>
      </c>
      <c r="R14" s="46"/>
      <c r="S14" s="47">
        <f>SUM(U14:Y14)</f>
        <v>529563</v>
      </c>
      <c r="T14" s="48"/>
      <c r="U14" s="48">
        <v>251323</v>
      </c>
      <c r="V14" s="48"/>
      <c r="W14" s="48"/>
      <c r="X14" s="48">
        <v>278240</v>
      </c>
      <c r="Y14" s="48"/>
      <c r="Z14" s="43">
        <f>SUM(AB14:AG14)</f>
        <v>399110</v>
      </c>
      <c r="AA14" s="43"/>
      <c r="AB14" s="43">
        <v>186873</v>
      </c>
      <c r="AC14" s="43"/>
      <c r="AD14" s="43"/>
      <c r="AE14" s="43">
        <v>212237</v>
      </c>
      <c r="AF14" s="43"/>
      <c r="AG14" s="43"/>
      <c r="AH14" s="122">
        <f>Z14/S14*100</f>
        <v>75.36591491475046</v>
      </c>
      <c r="AI14" s="122"/>
      <c r="AJ14" s="123">
        <f>AB14/U14*100</f>
        <v>74.35570958487683</v>
      </c>
      <c r="AK14" s="123"/>
      <c r="AL14" s="122">
        <f>AE14/X14*100</f>
        <v>76.27839275445658</v>
      </c>
      <c r="AM14" s="122"/>
      <c r="AN14" s="4"/>
      <c r="AO14" s="1"/>
      <c r="AP14" s="1"/>
      <c r="AQ14" s="1"/>
    </row>
    <row r="15" spans="1:43" ht="15.75" customHeight="1">
      <c r="A15" s="35"/>
      <c r="B15" s="35"/>
      <c r="C15" s="93" t="s">
        <v>10</v>
      </c>
      <c r="D15" s="46"/>
      <c r="E15" s="7">
        <v>3</v>
      </c>
      <c r="F15" s="7">
        <f t="shared" si="1"/>
        <v>58</v>
      </c>
      <c r="G15" s="48">
        <f t="shared" si="0"/>
        <v>58</v>
      </c>
      <c r="H15" s="48"/>
      <c r="I15" s="7">
        <v>24</v>
      </c>
      <c r="J15" s="7">
        <v>30</v>
      </c>
      <c r="K15" s="48">
        <v>4</v>
      </c>
      <c r="L15" s="48"/>
      <c r="M15" s="7" t="s">
        <v>128</v>
      </c>
      <c r="N15" s="7" t="s">
        <v>128</v>
      </c>
      <c r="O15" s="5"/>
      <c r="P15" s="19" t="s">
        <v>107</v>
      </c>
      <c r="Q15" s="45" t="s">
        <v>65</v>
      </c>
      <c r="R15" s="46"/>
      <c r="S15" s="47">
        <f>SUM(U15:Y15)</f>
        <v>768974</v>
      </c>
      <c r="T15" s="48"/>
      <c r="U15" s="48">
        <v>365019</v>
      </c>
      <c r="V15" s="48"/>
      <c r="W15" s="48"/>
      <c r="X15" s="48">
        <v>403955</v>
      </c>
      <c r="Y15" s="48"/>
      <c r="Z15" s="43">
        <f>SUM(AB15:AG15)</f>
        <v>499261</v>
      </c>
      <c r="AA15" s="43"/>
      <c r="AB15" s="43">
        <v>236937</v>
      </c>
      <c r="AC15" s="43"/>
      <c r="AD15" s="43"/>
      <c r="AE15" s="43">
        <v>262324</v>
      </c>
      <c r="AF15" s="43"/>
      <c r="AG15" s="43"/>
      <c r="AH15" s="122">
        <f>Z15/S15*100</f>
        <v>64.92560216600302</v>
      </c>
      <c r="AI15" s="122"/>
      <c r="AJ15" s="122">
        <f>AB15/U15*100</f>
        <v>64.9108676534646</v>
      </c>
      <c r="AK15" s="122"/>
      <c r="AL15" s="122">
        <f>AE15/X15*100</f>
        <v>64.93891646346746</v>
      </c>
      <c r="AM15" s="122"/>
      <c r="AN15" s="4"/>
      <c r="AO15" s="1"/>
      <c r="AP15" s="1"/>
      <c r="AQ15" s="1"/>
    </row>
    <row r="16" spans="1:43" ht="15.75" customHeight="1">
      <c r="A16" s="35"/>
      <c r="B16" s="35"/>
      <c r="C16" s="93" t="s">
        <v>11</v>
      </c>
      <c r="D16" s="46"/>
      <c r="E16" s="7">
        <v>7</v>
      </c>
      <c r="F16" s="7">
        <f t="shared" si="1"/>
        <v>98</v>
      </c>
      <c r="G16" s="48">
        <f t="shared" si="0"/>
        <v>98</v>
      </c>
      <c r="H16" s="48"/>
      <c r="I16" s="7">
        <v>94</v>
      </c>
      <c r="J16" s="7">
        <v>4</v>
      </c>
      <c r="K16" s="48" t="s">
        <v>128</v>
      </c>
      <c r="L16" s="48"/>
      <c r="M16" s="7" t="s">
        <v>128</v>
      </c>
      <c r="N16" s="7" t="s">
        <v>128</v>
      </c>
      <c r="O16" s="5"/>
      <c r="P16" s="21"/>
      <c r="Q16" s="50"/>
      <c r="R16" s="51"/>
      <c r="S16" s="47"/>
      <c r="T16" s="48"/>
      <c r="U16" s="54"/>
      <c r="V16" s="54"/>
      <c r="W16" s="54"/>
      <c r="X16" s="54"/>
      <c r="Y16" s="54"/>
      <c r="Z16" s="43"/>
      <c r="AA16" s="43"/>
      <c r="AB16" s="43"/>
      <c r="AC16" s="43"/>
      <c r="AD16" s="43"/>
      <c r="AE16" s="43"/>
      <c r="AF16" s="43"/>
      <c r="AG16" s="43"/>
      <c r="AH16" s="122"/>
      <c r="AI16" s="122"/>
      <c r="AJ16" s="122"/>
      <c r="AK16" s="122"/>
      <c r="AL16" s="122"/>
      <c r="AM16" s="122"/>
      <c r="AN16" s="4"/>
      <c r="AO16" s="1"/>
      <c r="AP16" s="1"/>
      <c r="AQ16" s="1"/>
    </row>
    <row r="17" spans="1:43" ht="15.75" customHeight="1">
      <c r="A17" s="35"/>
      <c r="B17" s="35"/>
      <c r="C17" s="93" t="s">
        <v>12</v>
      </c>
      <c r="D17" s="46"/>
      <c r="E17" s="7">
        <v>12</v>
      </c>
      <c r="F17" s="7">
        <f t="shared" si="1"/>
        <v>367</v>
      </c>
      <c r="G17" s="48">
        <f t="shared" si="0"/>
        <v>367</v>
      </c>
      <c r="H17" s="48"/>
      <c r="I17" s="7">
        <v>128</v>
      </c>
      <c r="J17" s="7">
        <v>227</v>
      </c>
      <c r="K17" s="48">
        <v>12</v>
      </c>
      <c r="L17" s="48"/>
      <c r="M17" s="7" t="s">
        <v>128</v>
      </c>
      <c r="N17" s="7" t="s">
        <v>128</v>
      </c>
      <c r="O17" s="5"/>
      <c r="P17" s="20" t="s">
        <v>108</v>
      </c>
      <c r="Q17" s="45" t="s">
        <v>65</v>
      </c>
      <c r="R17" s="46"/>
      <c r="S17" s="47">
        <f>SUM(U17:Y17)</f>
        <v>776224</v>
      </c>
      <c r="T17" s="48"/>
      <c r="U17" s="48">
        <v>368814</v>
      </c>
      <c r="V17" s="48"/>
      <c r="W17" s="48"/>
      <c r="X17" s="48">
        <v>407410</v>
      </c>
      <c r="Y17" s="48"/>
      <c r="Z17" s="49">
        <f>SUM(AB17:AG17)</f>
        <v>608444</v>
      </c>
      <c r="AA17" s="49"/>
      <c r="AB17" s="49">
        <v>286628</v>
      </c>
      <c r="AC17" s="49"/>
      <c r="AD17" s="49"/>
      <c r="AE17" s="49">
        <v>321816</v>
      </c>
      <c r="AF17" s="49"/>
      <c r="AG17" s="49"/>
      <c r="AH17" s="123">
        <f>Z17/S17*100</f>
        <v>78.38510533042007</v>
      </c>
      <c r="AI17" s="123"/>
      <c r="AJ17" s="122">
        <f>AB17/U17*100</f>
        <v>77.71613875829009</v>
      </c>
      <c r="AK17" s="122"/>
      <c r="AL17" s="122">
        <f>AE17/X17*100</f>
        <v>78.99069733192607</v>
      </c>
      <c r="AM17" s="122"/>
      <c r="AN17" s="4"/>
      <c r="AO17" s="1"/>
      <c r="AP17" s="1"/>
      <c r="AQ17" s="1"/>
    </row>
    <row r="18" spans="1:43" ht="15.75" customHeight="1">
      <c r="A18" s="35"/>
      <c r="B18" s="35"/>
      <c r="C18" s="93" t="s">
        <v>13</v>
      </c>
      <c r="D18" s="46"/>
      <c r="E18" s="7">
        <v>2</v>
      </c>
      <c r="F18" s="7">
        <f t="shared" si="1"/>
        <v>31</v>
      </c>
      <c r="G18" s="48">
        <f t="shared" si="0"/>
        <v>31</v>
      </c>
      <c r="H18" s="48"/>
      <c r="I18" s="7">
        <v>13</v>
      </c>
      <c r="J18" s="7">
        <v>15</v>
      </c>
      <c r="K18" s="48">
        <v>3</v>
      </c>
      <c r="L18" s="48"/>
      <c r="M18" s="7" t="s">
        <v>128</v>
      </c>
      <c r="N18" s="7" t="s">
        <v>128</v>
      </c>
      <c r="O18" s="5"/>
      <c r="P18" s="19" t="s">
        <v>100</v>
      </c>
      <c r="Q18" s="45" t="s">
        <v>101</v>
      </c>
      <c r="R18" s="46"/>
      <c r="S18" s="47">
        <f>SUM(U18:Y18)</f>
        <v>776124</v>
      </c>
      <c r="T18" s="48"/>
      <c r="U18" s="48">
        <v>368714</v>
      </c>
      <c r="V18" s="48"/>
      <c r="W18" s="48"/>
      <c r="X18" s="48">
        <v>407410</v>
      </c>
      <c r="Y18" s="48"/>
      <c r="Z18" s="43">
        <f>SUM(AB18:AG18)</f>
        <v>608103</v>
      </c>
      <c r="AA18" s="43"/>
      <c r="AB18" s="43">
        <v>286471</v>
      </c>
      <c r="AC18" s="43"/>
      <c r="AD18" s="43"/>
      <c r="AE18" s="43">
        <v>321632</v>
      </c>
      <c r="AF18" s="43"/>
      <c r="AG18" s="43"/>
      <c r="AH18" s="122">
        <f>Z18/S18*100</f>
        <v>78.35126861171669</v>
      </c>
      <c r="AI18" s="122"/>
      <c r="AJ18" s="123">
        <f>AB18/U18*100</f>
        <v>77.69463595089961</v>
      </c>
      <c r="AK18" s="123"/>
      <c r="AL18" s="122">
        <f>AE18/X18*100</f>
        <v>78.94553398296557</v>
      </c>
      <c r="AM18" s="122"/>
      <c r="AN18" s="4"/>
      <c r="AO18" s="1"/>
      <c r="AP18" s="1"/>
      <c r="AQ18" s="1"/>
    </row>
    <row r="19" spans="1:43" ht="15.75" customHeight="1">
      <c r="A19" s="35"/>
      <c r="B19" s="35"/>
      <c r="C19" s="93" t="s">
        <v>14</v>
      </c>
      <c r="D19" s="46"/>
      <c r="E19" s="7">
        <v>13</v>
      </c>
      <c r="F19" s="7">
        <f t="shared" si="1"/>
        <v>360</v>
      </c>
      <c r="G19" s="48">
        <f t="shared" si="0"/>
        <v>360</v>
      </c>
      <c r="H19" s="48"/>
      <c r="I19" s="7">
        <v>132</v>
      </c>
      <c r="J19" s="7">
        <v>198</v>
      </c>
      <c r="K19" s="48">
        <v>30</v>
      </c>
      <c r="L19" s="48"/>
      <c r="M19" s="7" t="s">
        <v>128</v>
      </c>
      <c r="N19" s="7" t="s">
        <v>128</v>
      </c>
      <c r="O19" s="5"/>
      <c r="P19" s="19" t="s">
        <v>100</v>
      </c>
      <c r="Q19" s="45" t="s">
        <v>102</v>
      </c>
      <c r="R19" s="46"/>
      <c r="S19" s="47">
        <f>SUM(U19:Y19)</f>
        <v>776124</v>
      </c>
      <c r="T19" s="48"/>
      <c r="U19" s="59">
        <v>368714</v>
      </c>
      <c r="V19" s="59"/>
      <c r="W19" s="59"/>
      <c r="X19" s="48">
        <v>407410</v>
      </c>
      <c r="Y19" s="48"/>
      <c r="Z19" s="43">
        <f>SUM(AB19:AG19)</f>
        <v>608233</v>
      </c>
      <c r="AA19" s="43"/>
      <c r="AB19" s="43">
        <v>286541</v>
      </c>
      <c r="AC19" s="43"/>
      <c r="AD19" s="43"/>
      <c r="AE19" s="43">
        <v>321692</v>
      </c>
      <c r="AF19" s="43"/>
      <c r="AG19" s="43"/>
      <c r="AH19" s="122">
        <f>Z19/S19*100</f>
        <v>78.36801851250573</v>
      </c>
      <c r="AI19" s="122"/>
      <c r="AJ19" s="122">
        <f>AB19/U19*100</f>
        <v>77.71362085518857</v>
      </c>
      <c r="AK19" s="122"/>
      <c r="AL19" s="122">
        <f>AE19/X19*100</f>
        <v>78.96026116197442</v>
      </c>
      <c r="AM19" s="122"/>
      <c r="AN19" s="4"/>
      <c r="AO19" s="1"/>
      <c r="AP19" s="1"/>
      <c r="AQ19" s="1"/>
    </row>
    <row r="20" spans="1:45" ht="15.75" customHeight="1">
      <c r="A20" s="35"/>
      <c r="B20" s="35"/>
      <c r="C20" s="93" t="s">
        <v>15</v>
      </c>
      <c r="D20" s="46"/>
      <c r="E20" s="7">
        <v>1</v>
      </c>
      <c r="F20" s="7">
        <f t="shared" si="1"/>
        <v>34</v>
      </c>
      <c r="G20" s="48">
        <f t="shared" si="0"/>
        <v>34</v>
      </c>
      <c r="H20" s="48"/>
      <c r="I20" s="7">
        <v>33</v>
      </c>
      <c r="J20" s="7">
        <v>1</v>
      </c>
      <c r="K20" s="48" t="s">
        <v>128</v>
      </c>
      <c r="L20" s="48"/>
      <c r="M20" s="7" t="s">
        <v>128</v>
      </c>
      <c r="N20" s="7" t="s">
        <v>128</v>
      </c>
      <c r="O20" s="5"/>
      <c r="P20" s="104" t="s">
        <v>68</v>
      </c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4"/>
      <c r="AO20" s="1"/>
      <c r="AP20" s="1"/>
      <c r="AQ20" s="1"/>
      <c r="AR20" s="1"/>
      <c r="AS20" s="1"/>
    </row>
    <row r="21" spans="1:45" ht="15.75" customHeight="1">
      <c r="A21" s="35"/>
      <c r="B21" s="35"/>
      <c r="C21" s="93" t="s">
        <v>31</v>
      </c>
      <c r="D21" s="46"/>
      <c r="E21" s="7">
        <v>2</v>
      </c>
      <c r="F21" s="7">
        <f t="shared" si="1"/>
        <v>688</v>
      </c>
      <c r="G21" s="48">
        <f t="shared" si="0"/>
        <v>688</v>
      </c>
      <c r="H21" s="48"/>
      <c r="I21" s="7">
        <v>46</v>
      </c>
      <c r="J21" s="7">
        <v>540</v>
      </c>
      <c r="K21" s="48">
        <v>102</v>
      </c>
      <c r="L21" s="48"/>
      <c r="M21" s="7" t="s">
        <v>128</v>
      </c>
      <c r="N21" s="7" t="s">
        <v>128</v>
      </c>
      <c r="O21" s="5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1"/>
      <c r="AP21" s="1"/>
      <c r="AQ21" s="1"/>
      <c r="AR21" s="1"/>
      <c r="AS21" s="1"/>
    </row>
    <row r="22" spans="1:45" ht="15.75" customHeight="1">
      <c r="A22" s="35"/>
      <c r="B22" s="35"/>
      <c r="C22" s="93" t="s">
        <v>17</v>
      </c>
      <c r="D22" s="46"/>
      <c r="E22" s="7">
        <v>2</v>
      </c>
      <c r="F22" s="7">
        <f t="shared" si="1"/>
        <v>94</v>
      </c>
      <c r="G22" s="48">
        <f t="shared" si="0"/>
        <v>94</v>
      </c>
      <c r="H22" s="48"/>
      <c r="I22" s="7">
        <v>81</v>
      </c>
      <c r="J22" s="7" t="s">
        <v>128</v>
      </c>
      <c r="K22" s="48">
        <v>13</v>
      </c>
      <c r="L22" s="48"/>
      <c r="M22" s="7" t="s">
        <v>128</v>
      </c>
      <c r="N22" s="7" t="s">
        <v>128</v>
      </c>
      <c r="O22" s="5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1"/>
      <c r="AP22" s="1"/>
      <c r="AQ22" s="1"/>
      <c r="AR22" s="1"/>
      <c r="AS22" s="1"/>
    </row>
    <row r="23" spans="1:45" ht="15.75" customHeight="1">
      <c r="A23" s="35"/>
      <c r="B23" s="35"/>
      <c r="C23" s="93" t="s">
        <v>18</v>
      </c>
      <c r="D23" s="46"/>
      <c r="E23" s="7">
        <v>11</v>
      </c>
      <c r="F23" s="7">
        <f t="shared" si="1"/>
        <v>252</v>
      </c>
      <c r="G23" s="48">
        <f t="shared" si="0"/>
        <v>252</v>
      </c>
      <c r="H23" s="48"/>
      <c r="I23" s="7">
        <v>43</v>
      </c>
      <c r="J23" s="7">
        <v>170</v>
      </c>
      <c r="K23" s="48">
        <v>39</v>
      </c>
      <c r="L23" s="48"/>
      <c r="M23" s="7" t="s">
        <v>128</v>
      </c>
      <c r="N23" s="7" t="s">
        <v>128</v>
      </c>
      <c r="O23" s="5"/>
      <c r="P23" s="44" t="s">
        <v>132</v>
      </c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1"/>
      <c r="AP23" s="1"/>
      <c r="AQ23" s="1"/>
      <c r="AR23" s="1"/>
      <c r="AS23" s="1"/>
    </row>
    <row r="24" spans="1:44" ht="15.75" customHeight="1" thickBot="1">
      <c r="A24" s="35"/>
      <c r="B24" s="35"/>
      <c r="C24" s="93" t="s">
        <v>19</v>
      </c>
      <c r="D24" s="46"/>
      <c r="E24" s="7">
        <v>9</v>
      </c>
      <c r="F24" s="7">
        <f t="shared" si="1"/>
        <v>626</v>
      </c>
      <c r="G24" s="48">
        <f t="shared" si="0"/>
        <v>626</v>
      </c>
      <c r="H24" s="48"/>
      <c r="I24" s="7">
        <v>121</v>
      </c>
      <c r="J24" s="7">
        <v>290</v>
      </c>
      <c r="K24" s="48">
        <v>215</v>
      </c>
      <c r="L24" s="48"/>
      <c r="M24" s="7" t="s">
        <v>128</v>
      </c>
      <c r="N24" s="7" t="s">
        <v>128</v>
      </c>
      <c r="O24" s="5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1"/>
      <c r="AP24" s="1"/>
      <c r="AQ24" s="1"/>
      <c r="AR24" s="1"/>
    </row>
    <row r="25" spans="1:44" ht="15.75" customHeight="1">
      <c r="A25" s="35"/>
      <c r="B25" s="35"/>
      <c r="C25" s="35"/>
      <c r="D25" s="31" t="s">
        <v>20</v>
      </c>
      <c r="E25" s="7">
        <v>5</v>
      </c>
      <c r="F25" s="7">
        <f t="shared" si="1"/>
        <v>155</v>
      </c>
      <c r="G25" s="48">
        <f t="shared" si="0"/>
        <v>155</v>
      </c>
      <c r="H25" s="48"/>
      <c r="I25" s="7">
        <v>141</v>
      </c>
      <c r="J25" s="7">
        <v>2</v>
      </c>
      <c r="K25" s="48">
        <v>12</v>
      </c>
      <c r="L25" s="48"/>
      <c r="M25" s="7" t="s">
        <v>128</v>
      </c>
      <c r="N25" s="7" t="s">
        <v>128</v>
      </c>
      <c r="O25" s="5"/>
      <c r="P25" s="91" t="s">
        <v>99</v>
      </c>
      <c r="Q25" s="76" t="s">
        <v>59</v>
      </c>
      <c r="R25" s="76"/>
      <c r="S25" s="89" t="s">
        <v>123</v>
      </c>
      <c r="T25" s="89"/>
      <c r="U25" s="89" t="s">
        <v>133</v>
      </c>
      <c r="V25" s="89"/>
      <c r="W25" s="89"/>
      <c r="X25" s="81" t="s">
        <v>134</v>
      </c>
      <c r="Y25" s="85"/>
      <c r="Z25" s="89" t="s">
        <v>135</v>
      </c>
      <c r="AA25" s="89"/>
      <c r="AB25" s="89" t="s">
        <v>69</v>
      </c>
      <c r="AC25" s="89"/>
      <c r="AD25" s="89" t="s">
        <v>70</v>
      </c>
      <c r="AE25" s="81" t="s">
        <v>93</v>
      </c>
      <c r="AF25" s="82"/>
      <c r="AG25" s="118" t="s">
        <v>103</v>
      </c>
      <c r="AH25" s="119"/>
      <c r="AI25" s="81" t="s">
        <v>104</v>
      </c>
      <c r="AJ25" s="81" t="s">
        <v>105</v>
      </c>
      <c r="AK25" s="81" t="s">
        <v>110</v>
      </c>
      <c r="AL25" s="82"/>
      <c r="AM25" s="81" t="s">
        <v>71</v>
      </c>
      <c r="AN25" s="81" t="s">
        <v>72</v>
      </c>
      <c r="AO25" s="1"/>
      <c r="AP25" s="1"/>
      <c r="AQ25" s="1"/>
      <c r="AR25" s="1"/>
    </row>
    <row r="26" spans="1:45" ht="15.75" customHeight="1">
      <c r="A26" s="35"/>
      <c r="B26" s="35"/>
      <c r="C26" s="35"/>
      <c r="D26" s="31" t="s">
        <v>21</v>
      </c>
      <c r="E26" s="7">
        <v>1</v>
      </c>
      <c r="F26" s="7">
        <f t="shared" si="1"/>
        <v>11</v>
      </c>
      <c r="G26" s="48">
        <f t="shared" si="0"/>
        <v>11</v>
      </c>
      <c r="H26" s="48"/>
      <c r="I26" s="7">
        <v>4</v>
      </c>
      <c r="J26" s="7">
        <v>6</v>
      </c>
      <c r="K26" s="48">
        <v>1</v>
      </c>
      <c r="L26" s="48"/>
      <c r="M26" s="7" t="s">
        <v>128</v>
      </c>
      <c r="N26" s="7" t="s">
        <v>128</v>
      </c>
      <c r="O26" s="5"/>
      <c r="P26" s="92"/>
      <c r="Q26" s="75"/>
      <c r="R26" s="75"/>
      <c r="S26" s="90"/>
      <c r="T26" s="90"/>
      <c r="U26" s="90"/>
      <c r="V26" s="90"/>
      <c r="W26" s="90"/>
      <c r="X26" s="86"/>
      <c r="Y26" s="87"/>
      <c r="Z26" s="90"/>
      <c r="AA26" s="90"/>
      <c r="AB26" s="90"/>
      <c r="AC26" s="90"/>
      <c r="AD26" s="90"/>
      <c r="AE26" s="83"/>
      <c r="AF26" s="84"/>
      <c r="AG26" s="120"/>
      <c r="AH26" s="121"/>
      <c r="AI26" s="86"/>
      <c r="AJ26" s="86"/>
      <c r="AK26" s="83"/>
      <c r="AL26" s="84"/>
      <c r="AM26" s="86"/>
      <c r="AN26" s="86"/>
      <c r="AO26" s="3"/>
      <c r="AP26" s="1"/>
      <c r="AQ26" s="1"/>
      <c r="AR26" s="1"/>
      <c r="AS26" s="1"/>
    </row>
    <row r="27" spans="1:45" ht="15.75" customHeight="1">
      <c r="A27" s="35"/>
      <c r="B27" s="37" t="s">
        <v>27</v>
      </c>
      <c r="C27" s="37"/>
      <c r="D27" s="31" t="s">
        <v>22</v>
      </c>
      <c r="E27" s="7">
        <v>33</v>
      </c>
      <c r="F27" s="7">
        <f t="shared" si="1"/>
        <v>363</v>
      </c>
      <c r="G27" s="48">
        <f t="shared" si="0"/>
        <v>363</v>
      </c>
      <c r="H27" s="48"/>
      <c r="I27" s="7">
        <v>226</v>
      </c>
      <c r="J27" s="7">
        <v>86</v>
      </c>
      <c r="K27" s="48">
        <v>51</v>
      </c>
      <c r="L27" s="48"/>
      <c r="M27" s="7" t="s">
        <v>128</v>
      </c>
      <c r="N27" s="7" t="s">
        <v>128</v>
      </c>
      <c r="O27" s="5"/>
      <c r="P27" s="19" t="s">
        <v>114</v>
      </c>
      <c r="Q27" s="45" t="s">
        <v>116</v>
      </c>
      <c r="R27" s="46"/>
      <c r="S27" s="52">
        <f>SUM(U27:AN27)</f>
        <v>497566</v>
      </c>
      <c r="T27" s="53"/>
      <c r="U27" s="55">
        <v>272236</v>
      </c>
      <c r="V27" s="55"/>
      <c r="W27" s="55"/>
      <c r="X27" s="55">
        <v>79649</v>
      </c>
      <c r="Y27" s="55"/>
      <c r="Z27" s="55">
        <v>37938</v>
      </c>
      <c r="AA27" s="55"/>
      <c r="AB27" s="55">
        <v>39809</v>
      </c>
      <c r="AC27" s="55"/>
      <c r="AD27" s="17">
        <v>27215</v>
      </c>
      <c r="AE27" s="55">
        <v>8383</v>
      </c>
      <c r="AF27" s="55"/>
      <c r="AG27" s="55">
        <v>8474</v>
      </c>
      <c r="AH27" s="55"/>
      <c r="AI27" s="23">
        <v>5716</v>
      </c>
      <c r="AJ27" s="41" t="s">
        <v>128</v>
      </c>
      <c r="AK27" s="55">
        <v>769</v>
      </c>
      <c r="AL27" s="55"/>
      <c r="AM27" s="23">
        <v>983</v>
      </c>
      <c r="AN27" s="23">
        <v>16394</v>
      </c>
      <c r="AO27" s="2"/>
      <c r="AP27" s="1"/>
      <c r="AQ27" s="1"/>
      <c r="AR27" s="1"/>
      <c r="AS27" s="1"/>
    </row>
    <row r="28" spans="1:45" ht="15.75" customHeight="1">
      <c r="A28" s="35"/>
      <c r="B28" s="37" t="s">
        <v>28</v>
      </c>
      <c r="C28" s="37"/>
      <c r="D28" s="31" t="s">
        <v>23</v>
      </c>
      <c r="E28" s="7">
        <v>1</v>
      </c>
      <c r="F28" s="7">
        <f t="shared" si="1"/>
        <v>13</v>
      </c>
      <c r="G28" s="48">
        <f t="shared" si="0"/>
        <v>13</v>
      </c>
      <c r="H28" s="48"/>
      <c r="I28" s="7">
        <v>3</v>
      </c>
      <c r="J28" s="7">
        <v>8</v>
      </c>
      <c r="K28" s="48">
        <v>2</v>
      </c>
      <c r="L28" s="48"/>
      <c r="M28" s="7" t="s">
        <v>128</v>
      </c>
      <c r="N28" s="7" t="s">
        <v>128</v>
      </c>
      <c r="O28" s="5"/>
      <c r="P28" s="20" t="s">
        <v>115</v>
      </c>
      <c r="Q28" s="45" t="s">
        <v>117</v>
      </c>
      <c r="R28" s="46"/>
      <c r="S28" s="52">
        <f>SUM(U28:AN28)</f>
        <v>495330</v>
      </c>
      <c r="T28" s="53"/>
      <c r="U28" s="42">
        <v>288973</v>
      </c>
      <c r="V28" s="42"/>
      <c r="W28" s="42"/>
      <c r="X28" s="42">
        <v>158305</v>
      </c>
      <c r="Y28" s="42"/>
      <c r="Z28" s="49" t="s">
        <v>128</v>
      </c>
      <c r="AA28" s="49"/>
      <c r="AB28" s="49" t="s">
        <v>128</v>
      </c>
      <c r="AC28" s="49"/>
      <c r="AD28" s="17">
        <v>33574</v>
      </c>
      <c r="AE28" s="49" t="s">
        <v>128</v>
      </c>
      <c r="AF28" s="49"/>
      <c r="AG28" s="42">
        <v>14478</v>
      </c>
      <c r="AH28" s="42"/>
      <c r="AI28" s="32" t="s">
        <v>128</v>
      </c>
      <c r="AJ28" s="32" t="s">
        <v>128</v>
      </c>
      <c r="AK28" s="49" t="s">
        <v>128</v>
      </c>
      <c r="AL28" s="49"/>
      <c r="AM28" s="32" t="s">
        <v>128</v>
      </c>
      <c r="AN28" s="32" t="s">
        <v>128</v>
      </c>
      <c r="AO28" s="2"/>
      <c r="AP28" s="1"/>
      <c r="AQ28" s="1"/>
      <c r="AR28" s="1"/>
      <c r="AS28" s="1"/>
    </row>
    <row r="29" spans="1:45" ht="15.75" customHeight="1">
      <c r="A29" s="35"/>
      <c r="B29" s="37" t="s">
        <v>29</v>
      </c>
      <c r="C29" s="37"/>
      <c r="D29" s="31" t="s">
        <v>24</v>
      </c>
      <c r="E29" s="7">
        <v>13</v>
      </c>
      <c r="F29" s="7">
        <f t="shared" si="1"/>
        <v>192</v>
      </c>
      <c r="G29" s="48">
        <f t="shared" si="0"/>
        <v>192</v>
      </c>
      <c r="H29" s="48"/>
      <c r="I29" s="7">
        <v>40</v>
      </c>
      <c r="J29" s="7">
        <v>128</v>
      </c>
      <c r="K29" s="48">
        <v>24</v>
      </c>
      <c r="L29" s="48"/>
      <c r="M29" s="7" t="s">
        <v>128</v>
      </c>
      <c r="N29" s="7" t="s">
        <v>128</v>
      </c>
      <c r="O29" s="5"/>
      <c r="P29" s="20"/>
      <c r="Q29" s="45"/>
      <c r="R29" s="46"/>
      <c r="S29" s="52"/>
      <c r="T29" s="53"/>
      <c r="U29" s="42"/>
      <c r="V29" s="42"/>
      <c r="W29" s="42"/>
      <c r="X29" s="42"/>
      <c r="Y29" s="42"/>
      <c r="Z29" s="42"/>
      <c r="AA29" s="42"/>
      <c r="AB29" s="42"/>
      <c r="AC29" s="42"/>
      <c r="AD29" s="17"/>
      <c r="AE29" s="42"/>
      <c r="AF29" s="42"/>
      <c r="AG29" s="42"/>
      <c r="AH29" s="42"/>
      <c r="AI29" s="32"/>
      <c r="AJ29" s="32"/>
      <c r="AK29" s="49"/>
      <c r="AL29" s="49"/>
      <c r="AM29" s="32"/>
      <c r="AN29" s="17"/>
      <c r="AO29" s="2"/>
      <c r="AP29" s="1"/>
      <c r="AQ29" s="1"/>
      <c r="AR29" s="1"/>
      <c r="AS29" s="1"/>
    </row>
    <row r="30" spans="1:45" ht="15.75" customHeight="1">
      <c r="A30" s="35"/>
      <c r="B30" s="35"/>
      <c r="C30" s="35"/>
      <c r="D30" s="31" t="s">
        <v>25</v>
      </c>
      <c r="E30" s="7">
        <v>44</v>
      </c>
      <c r="F30" s="7">
        <f t="shared" si="1"/>
        <v>889</v>
      </c>
      <c r="G30" s="48">
        <f t="shared" si="0"/>
        <v>889</v>
      </c>
      <c r="H30" s="48"/>
      <c r="I30" s="7">
        <v>125</v>
      </c>
      <c r="J30" s="7">
        <v>623</v>
      </c>
      <c r="K30" s="48">
        <v>141</v>
      </c>
      <c r="L30" s="48"/>
      <c r="M30" s="7" t="s">
        <v>128</v>
      </c>
      <c r="N30" s="7" t="s">
        <v>128</v>
      </c>
      <c r="O30" s="5"/>
      <c r="P30" s="20" t="s">
        <v>113</v>
      </c>
      <c r="Q30" s="45" t="s">
        <v>66</v>
      </c>
      <c r="R30" s="46"/>
      <c r="S30" s="52">
        <f>SUM(U30:AN30)</f>
        <v>504436</v>
      </c>
      <c r="T30" s="53"/>
      <c r="U30" s="53">
        <v>346413</v>
      </c>
      <c r="V30" s="53"/>
      <c r="W30" s="53"/>
      <c r="X30" s="43" t="s">
        <v>128</v>
      </c>
      <c r="Y30" s="43"/>
      <c r="Z30" s="43" t="s">
        <v>128</v>
      </c>
      <c r="AA30" s="43"/>
      <c r="AB30" s="43" t="s">
        <v>128</v>
      </c>
      <c r="AC30" s="43"/>
      <c r="AD30" s="30" t="s">
        <v>128</v>
      </c>
      <c r="AE30" s="43" t="s">
        <v>128</v>
      </c>
      <c r="AF30" s="43"/>
      <c r="AG30" s="43" t="s">
        <v>128</v>
      </c>
      <c r="AH30" s="43"/>
      <c r="AI30" s="30" t="s">
        <v>128</v>
      </c>
      <c r="AJ30" s="30" t="s">
        <v>128</v>
      </c>
      <c r="AK30" s="43" t="s">
        <v>128</v>
      </c>
      <c r="AL30" s="43"/>
      <c r="AM30" s="30" t="s">
        <v>128</v>
      </c>
      <c r="AN30" s="18">
        <v>158023</v>
      </c>
      <c r="AO30" s="2"/>
      <c r="AP30" s="1"/>
      <c r="AQ30" s="1"/>
      <c r="AR30" s="1"/>
      <c r="AS30" s="1"/>
    </row>
    <row r="31" spans="1:45" ht="15.75" customHeight="1">
      <c r="A31" s="35"/>
      <c r="B31" s="35"/>
      <c r="C31" s="35"/>
      <c r="D31" s="31" t="s">
        <v>26</v>
      </c>
      <c r="E31" s="7">
        <v>13</v>
      </c>
      <c r="F31" s="7">
        <f t="shared" si="1"/>
        <v>172</v>
      </c>
      <c r="G31" s="56">
        <f t="shared" si="0"/>
        <v>172</v>
      </c>
      <c r="H31" s="56"/>
      <c r="I31" s="7">
        <v>50</v>
      </c>
      <c r="J31" s="7">
        <v>78</v>
      </c>
      <c r="K31" s="56">
        <v>44</v>
      </c>
      <c r="L31" s="56"/>
      <c r="M31" s="7" t="s">
        <v>128</v>
      </c>
      <c r="N31" s="7" t="s">
        <v>128</v>
      </c>
      <c r="O31" s="5"/>
      <c r="P31" s="21"/>
      <c r="Q31" s="50"/>
      <c r="R31" s="51"/>
      <c r="S31" s="52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18"/>
      <c r="AE31" s="53"/>
      <c r="AF31" s="53"/>
      <c r="AG31" s="53"/>
      <c r="AH31" s="53"/>
      <c r="AI31" s="30"/>
      <c r="AJ31" s="30"/>
      <c r="AK31" s="43"/>
      <c r="AL31" s="43"/>
      <c r="AM31" s="30"/>
      <c r="AN31" s="18">
        <v>54321</v>
      </c>
      <c r="AO31" s="2"/>
      <c r="AP31" s="1"/>
      <c r="AQ31" s="1"/>
      <c r="AR31" s="1"/>
      <c r="AS31" s="1"/>
    </row>
    <row r="32" spans="1:45" ht="15.75" customHeight="1">
      <c r="A32" s="93" t="s">
        <v>30</v>
      </c>
      <c r="B32" s="93"/>
      <c r="C32" s="93"/>
      <c r="D32" s="46"/>
      <c r="E32" s="22">
        <v>6</v>
      </c>
      <c r="F32" s="22">
        <f t="shared" si="1"/>
        <v>106</v>
      </c>
      <c r="G32" s="56">
        <f t="shared" si="0"/>
        <v>106</v>
      </c>
      <c r="H32" s="56"/>
      <c r="I32" s="22">
        <v>20</v>
      </c>
      <c r="J32" s="22">
        <v>62</v>
      </c>
      <c r="K32" s="56">
        <v>24</v>
      </c>
      <c r="L32" s="56"/>
      <c r="M32" s="22" t="s">
        <v>128</v>
      </c>
      <c r="N32" s="22" t="s">
        <v>128</v>
      </c>
      <c r="O32" s="5"/>
      <c r="P32" s="19" t="s">
        <v>106</v>
      </c>
      <c r="Q32" s="45" t="s">
        <v>67</v>
      </c>
      <c r="R32" s="46"/>
      <c r="S32" s="52">
        <v>395255</v>
      </c>
      <c r="T32" s="53"/>
      <c r="U32" s="42">
        <v>253059</v>
      </c>
      <c r="V32" s="42"/>
      <c r="W32" s="42"/>
      <c r="X32" s="42">
        <v>44973</v>
      </c>
      <c r="Y32" s="42"/>
      <c r="Z32" s="42">
        <v>10876</v>
      </c>
      <c r="AA32" s="42"/>
      <c r="AB32" s="42">
        <v>10914</v>
      </c>
      <c r="AC32" s="42"/>
      <c r="AD32" s="17">
        <v>17216</v>
      </c>
      <c r="AE32" s="42">
        <v>3896</v>
      </c>
      <c r="AF32" s="42"/>
      <c r="AG32" s="49" t="s">
        <v>128</v>
      </c>
      <c r="AH32" s="49"/>
      <c r="AI32" s="32" t="s">
        <v>128</v>
      </c>
      <c r="AJ32" s="32" t="s">
        <v>128</v>
      </c>
      <c r="AK32" s="49" t="s">
        <v>128</v>
      </c>
      <c r="AL32" s="49"/>
      <c r="AM32" s="32" t="s">
        <v>128</v>
      </c>
      <c r="AN32" s="32" t="s">
        <v>128</v>
      </c>
      <c r="AO32" s="2"/>
      <c r="AP32" s="1"/>
      <c r="AQ32" s="1"/>
      <c r="AR32" s="1"/>
      <c r="AS32" s="1"/>
    </row>
    <row r="33" spans="1:45" ht="15.75" customHeight="1">
      <c r="A33" s="93" t="s">
        <v>16</v>
      </c>
      <c r="B33" s="93"/>
      <c r="C33" s="93"/>
      <c r="D33" s="46"/>
      <c r="E33" s="22">
        <v>2</v>
      </c>
      <c r="F33" s="22">
        <f t="shared" si="1"/>
        <v>9</v>
      </c>
      <c r="G33" s="56">
        <f t="shared" si="0"/>
        <v>9</v>
      </c>
      <c r="H33" s="56"/>
      <c r="I33" s="22">
        <v>9</v>
      </c>
      <c r="J33" s="22" t="s">
        <v>128</v>
      </c>
      <c r="K33" s="56" t="s">
        <v>128</v>
      </c>
      <c r="L33" s="56"/>
      <c r="M33" s="22" t="s">
        <v>128</v>
      </c>
      <c r="N33" s="22" t="s">
        <v>128</v>
      </c>
      <c r="O33" s="5"/>
      <c r="P33" s="19" t="s">
        <v>107</v>
      </c>
      <c r="Q33" s="45" t="s">
        <v>65</v>
      </c>
      <c r="R33" s="46"/>
      <c r="S33" s="52">
        <f>SUM(U33:AN33)</f>
        <v>493047</v>
      </c>
      <c r="T33" s="53"/>
      <c r="U33" s="42">
        <v>361056</v>
      </c>
      <c r="V33" s="42"/>
      <c r="W33" s="42"/>
      <c r="X33" s="42">
        <v>102722</v>
      </c>
      <c r="Y33" s="42"/>
      <c r="Z33" s="49" t="s">
        <v>128</v>
      </c>
      <c r="AA33" s="49"/>
      <c r="AB33" s="49" t="s">
        <v>128</v>
      </c>
      <c r="AC33" s="49"/>
      <c r="AD33" s="17">
        <v>29269</v>
      </c>
      <c r="AE33" s="49" t="s">
        <v>128</v>
      </c>
      <c r="AF33" s="49"/>
      <c r="AG33" s="49" t="s">
        <v>128</v>
      </c>
      <c r="AH33" s="49"/>
      <c r="AI33" s="32" t="s">
        <v>128</v>
      </c>
      <c r="AJ33" s="32" t="s">
        <v>128</v>
      </c>
      <c r="AK33" s="49" t="s">
        <v>128</v>
      </c>
      <c r="AL33" s="49"/>
      <c r="AM33" s="32" t="s">
        <v>128</v>
      </c>
      <c r="AN33" s="32" t="s">
        <v>128</v>
      </c>
      <c r="AO33" s="2"/>
      <c r="AP33" s="1"/>
      <c r="AQ33" s="1"/>
      <c r="AR33" s="1"/>
      <c r="AS33" s="1"/>
    </row>
    <row r="34" spans="1:45" ht="15.75" customHeight="1">
      <c r="A34" s="93" t="s">
        <v>32</v>
      </c>
      <c r="B34" s="93"/>
      <c r="C34" s="93"/>
      <c r="D34" s="46"/>
      <c r="E34" s="7">
        <v>3</v>
      </c>
      <c r="F34" s="7">
        <f t="shared" si="1"/>
        <v>41</v>
      </c>
      <c r="G34" s="48">
        <f t="shared" si="0"/>
        <v>41</v>
      </c>
      <c r="H34" s="48"/>
      <c r="I34" s="7">
        <v>31</v>
      </c>
      <c r="J34" s="7" t="s">
        <v>128</v>
      </c>
      <c r="K34" s="48">
        <v>10</v>
      </c>
      <c r="L34" s="48"/>
      <c r="M34" s="7" t="s">
        <v>128</v>
      </c>
      <c r="N34" s="7" t="s">
        <v>128</v>
      </c>
      <c r="O34" s="5"/>
      <c r="P34" s="21"/>
      <c r="Q34" s="50"/>
      <c r="R34" s="51"/>
      <c r="S34" s="52"/>
      <c r="T34" s="53"/>
      <c r="U34" s="42"/>
      <c r="V34" s="42"/>
      <c r="W34" s="42"/>
      <c r="X34" s="42"/>
      <c r="Y34" s="42"/>
      <c r="Z34" s="42"/>
      <c r="AA34" s="42"/>
      <c r="AB34" s="42"/>
      <c r="AC34" s="42"/>
      <c r="AD34" s="17"/>
      <c r="AE34" s="42"/>
      <c r="AF34" s="42"/>
      <c r="AG34" s="42"/>
      <c r="AH34" s="42"/>
      <c r="AI34" s="32"/>
      <c r="AJ34" s="32"/>
      <c r="AK34" s="49"/>
      <c r="AL34" s="49"/>
      <c r="AM34" s="32"/>
      <c r="AN34" s="17"/>
      <c r="AO34" s="2"/>
      <c r="AP34" s="1"/>
      <c r="AQ34" s="1"/>
      <c r="AR34" s="1"/>
      <c r="AS34" s="1"/>
    </row>
    <row r="35" spans="1:43" ht="15.75" customHeight="1">
      <c r="A35" s="93" t="s">
        <v>33</v>
      </c>
      <c r="B35" s="93"/>
      <c r="C35" s="93"/>
      <c r="D35" s="46"/>
      <c r="E35" s="7">
        <v>1</v>
      </c>
      <c r="F35" s="7">
        <f t="shared" si="1"/>
        <v>1</v>
      </c>
      <c r="G35" s="48">
        <f t="shared" si="0"/>
        <v>1</v>
      </c>
      <c r="H35" s="48"/>
      <c r="I35" s="7">
        <v>1</v>
      </c>
      <c r="J35" s="7" t="s">
        <v>128</v>
      </c>
      <c r="K35" s="48" t="s">
        <v>128</v>
      </c>
      <c r="L35" s="48"/>
      <c r="M35" s="7" t="s">
        <v>128</v>
      </c>
      <c r="N35" s="7" t="s">
        <v>128</v>
      </c>
      <c r="O35" s="5"/>
      <c r="P35" s="20" t="s">
        <v>108</v>
      </c>
      <c r="Q35" s="45" t="s">
        <v>65</v>
      </c>
      <c r="R35" s="46"/>
      <c r="S35" s="52">
        <f>SUM(U35:AN35)</f>
        <v>587470</v>
      </c>
      <c r="T35" s="53"/>
      <c r="U35" s="42">
        <v>400143</v>
      </c>
      <c r="V35" s="42"/>
      <c r="W35" s="42"/>
      <c r="X35" s="42">
        <v>116525</v>
      </c>
      <c r="Y35" s="42"/>
      <c r="Z35" s="42">
        <v>38557</v>
      </c>
      <c r="AA35" s="42"/>
      <c r="AB35" s="49" t="s">
        <v>128</v>
      </c>
      <c r="AC35" s="49"/>
      <c r="AD35" s="17">
        <v>26832</v>
      </c>
      <c r="AE35" s="49" t="s">
        <v>128</v>
      </c>
      <c r="AF35" s="49"/>
      <c r="AG35" s="49" t="s">
        <v>128</v>
      </c>
      <c r="AH35" s="49"/>
      <c r="AI35" s="32" t="s">
        <v>128</v>
      </c>
      <c r="AJ35" s="32" t="s">
        <v>128</v>
      </c>
      <c r="AK35" s="49" t="s">
        <v>128</v>
      </c>
      <c r="AL35" s="49"/>
      <c r="AM35" s="32" t="s">
        <v>128</v>
      </c>
      <c r="AN35" s="17">
        <v>5413</v>
      </c>
      <c r="AO35" s="2"/>
      <c r="AP35" s="1"/>
      <c r="AQ35" s="1"/>
    </row>
    <row r="36" spans="1:43" ht="15.75" customHeight="1">
      <c r="A36" s="93" t="s">
        <v>34</v>
      </c>
      <c r="B36" s="93"/>
      <c r="C36" s="93"/>
      <c r="D36" s="46"/>
      <c r="E36" s="7">
        <v>2</v>
      </c>
      <c r="F36" s="7">
        <f t="shared" si="1"/>
        <v>15</v>
      </c>
      <c r="G36" s="48">
        <f t="shared" si="0"/>
        <v>15</v>
      </c>
      <c r="H36" s="48"/>
      <c r="I36" s="7">
        <v>15</v>
      </c>
      <c r="J36" s="7" t="s">
        <v>128</v>
      </c>
      <c r="K36" s="48" t="s">
        <v>128</v>
      </c>
      <c r="L36" s="48"/>
      <c r="M36" s="7" t="s">
        <v>128</v>
      </c>
      <c r="N36" s="7" t="s">
        <v>128</v>
      </c>
      <c r="O36" s="5"/>
      <c r="P36" s="19" t="s">
        <v>100</v>
      </c>
      <c r="Q36" s="45" t="s">
        <v>101</v>
      </c>
      <c r="R36" s="46"/>
      <c r="S36" s="52">
        <f>SUM(U36:AN36)</f>
        <v>560752</v>
      </c>
      <c r="T36" s="53"/>
      <c r="U36" s="42">
        <v>307826</v>
      </c>
      <c r="V36" s="42"/>
      <c r="W36" s="42"/>
      <c r="X36" s="42">
        <v>77492</v>
      </c>
      <c r="Y36" s="42"/>
      <c r="Z36" s="42">
        <v>43076</v>
      </c>
      <c r="AA36" s="42"/>
      <c r="AB36" s="42">
        <v>40619</v>
      </c>
      <c r="AC36" s="42"/>
      <c r="AD36" s="17">
        <v>29354</v>
      </c>
      <c r="AE36" s="42">
        <v>1629</v>
      </c>
      <c r="AF36" s="42"/>
      <c r="AG36" s="42">
        <v>1957</v>
      </c>
      <c r="AH36" s="42"/>
      <c r="AI36" s="32" t="s">
        <v>128</v>
      </c>
      <c r="AJ36" s="17">
        <v>124</v>
      </c>
      <c r="AK36" s="49" t="s">
        <v>128</v>
      </c>
      <c r="AL36" s="49"/>
      <c r="AM36" s="32">
        <v>9055</v>
      </c>
      <c r="AN36" s="17">
        <v>49620</v>
      </c>
      <c r="AO36" s="1"/>
      <c r="AP36" s="1"/>
      <c r="AQ36" s="1"/>
    </row>
    <row r="37" spans="1:43" ht="15.75" customHeight="1">
      <c r="A37" s="93" t="s">
        <v>35</v>
      </c>
      <c r="B37" s="93"/>
      <c r="C37" s="93"/>
      <c r="D37" s="46"/>
      <c r="E37" s="7">
        <v>2</v>
      </c>
      <c r="F37" s="7">
        <f t="shared" si="1"/>
        <v>12</v>
      </c>
      <c r="G37" s="48">
        <f t="shared" si="0"/>
        <v>12</v>
      </c>
      <c r="H37" s="48"/>
      <c r="I37" s="7">
        <v>12</v>
      </c>
      <c r="J37" s="7" t="s">
        <v>128</v>
      </c>
      <c r="K37" s="48" t="s">
        <v>128</v>
      </c>
      <c r="L37" s="48"/>
      <c r="M37" s="7" t="s">
        <v>128</v>
      </c>
      <c r="N37" s="7" t="s">
        <v>128</v>
      </c>
      <c r="O37" s="5"/>
      <c r="P37" s="16" t="s">
        <v>100</v>
      </c>
      <c r="Q37" s="57" t="s">
        <v>102</v>
      </c>
      <c r="R37" s="58"/>
      <c r="S37" s="96">
        <f>SUM(U37:AN37)</f>
        <v>549087</v>
      </c>
      <c r="T37" s="97"/>
      <c r="U37" s="97">
        <v>355987</v>
      </c>
      <c r="V37" s="97"/>
      <c r="W37" s="97"/>
      <c r="X37" s="97">
        <v>155080</v>
      </c>
      <c r="Y37" s="97"/>
      <c r="Z37" s="74" t="s">
        <v>128</v>
      </c>
      <c r="AA37" s="74"/>
      <c r="AB37" s="74" t="s">
        <v>128</v>
      </c>
      <c r="AC37" s="74"/>
      <c r="AD37" s="15">
        <v>38020</v>
      </c>
      <c r="AE37" s="74" t="s">
        <v>128</v>
      </c>
      <c r="AF37" s="74"/>
      <c r="AG37" s="74" t="s">
        <v>128</v>
      </c>
      <c r="AH37" s="74"/>
      <c r="AI37" s="40" t="s">
        <v>128</v>
      </c>
      <c r="AJ37" s="40" t="s">
        <v>128</v>
      </c>
      <c r="AK37" s="74" t="s">
        <v>128</v>
      </c>
      <c r="AL37" s="74"/>
      <c r="AM37" s="40" t="s">
        <v>128</v>
      </c>
      <c r="AN37" s="40" t="s">
        <v>128</v>
      </c>
      <c r="AO37" s="1"/>
      <c r="AP37" s="1"/>
      <c r="AQ37" s="1"/>
    </row>
    <row r="38" spans="1:43" ht="15.75" customHeight="1">
      <c r="A38" s="93" t="s">
        <v>36</v>
      </c>
      <c r="B38" s="93"/>
      <c r="C38" s="93"/>
      <c r="D38" s="46"/>
      <c r="E38" s="7">
        <v>1</v>
      </c>
      <c r="F38" s="7">
        <f t="shared" si="1"/>
        <v>6</v>
      </c>
      <c r="G38" s="48">
        <f t="shared" si="0"/>
        <v>6</v>
      </c>
      <c r="H38" s="48"/>
      <c r="I38" s="7">
        <v>4</v>
      </c>
      <c r="J38" s="7">
        <v>2</v>
      </c>
      <c r="K38" s="48" t="s">
        <v>128</v>
      </c>
      <c r="L38" s="48"/>
      <c r="M38" s="7" t="s">
        <v>128</v>
      </c>
      <c r="N38" s="7" t="s">
        <v>128</v>
      </c>
      <c r="O38" s="5"/>
      <c r="P38" s="4" t="s">
        <v>96</v>
      </c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"/>
      <c r="AP38" s="1"/>
      <c r="AQ38" s="1"/>
    </row>
    <row r="39" spans="1:43" ht="15.75" customHeight="1">
      <c r="A39" s="93" t="s">
        <v>37</v>
      </c>
      <c r="B39" s="93"/>
      <c r="C39" s="93"/>
      <c r="D39" s="46"/>
      <c r="E39" s="7">
        <v>1</v>
      </c>
      <c r="F39" s="7">
        <f t="shared" si="1"/>
        <v>78</v>
      </c>
      <c r="G39" s="48">
        <f t="shared" si="0"/>
        <v>43</v>
      </c>
      <c r="H39" s="48"/>
      <c r="I39" s="7">
        <v>17</v>
      </c>
      <c r="J39" s="7" t="s">
        <v>128</v>
      </c>
      <c r="K39" s="48">
        <v>26</v>
      </c>
      <c r="L39" s="48"/>
      <c r="M39" s="7">
        <v>35</v>
      </c>
      <c r="N39" s="7" t="s">
        <v>128</v>
      </c>
      <c r="O39" s="5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"/>
      <c r="AP39" s="1"/>
      <c r="AQ39" s="1"/>
    </row>
    <row r="40" spans="1:43" ht="15.75" customHeight="1">
      <c r="A40" s="93" t="s">
        <v>38</v>
      </c>
      <c r="B40" s="93"/>
      <c r="C40" s="93"/>
      <c r="D40" s="46"/>
      <c r="E40" s="7">
        <v>10</v>
      </c>
      <c r="F40" s="7">
        <f t="shared" si="1"/>
        <v>163</v>
      </c>
      <c r="G40" s="48">
        <f t="shared" si="0"/>
        <v>163</v>
      </c>
      <c r="H40" s="48"/>
      <c r="I40" s="7">
        <v>156</v>
      </c>
      <c r="J40" s="7">
        <v>4</v>
      </c>
      <c r="K40" s="48">
        <v>3</v>
      </c>
      <c r="L40" s="48"/>
      <c r="M40" s="7" t="s">
        <v>128</v>
      </c>
      <c r="N40" s="7" t="s">
        <v>128</v>
      </c>
      <c r="O40" s="5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"/>
      <c r="AP40" s="1"/>
      <c r="AQ40" s="1"/>
    </row>
    <row r="41" spans="1:43" ht="15.75" customHeight="1">
      <c r="A41" s="93" t="s">
        <v>98</v>
      </c>
      <c r="B41" s="93"/>
      <c r="C41" s="93"/>
      <c r="D41" s="46"/>
      <c r="E41" s="7">
        <v>64</v>
      </c>
      <c r="F41" s="7">
        <f t="shared" si="1"/>
        <v>3169</v>
      </c>
      <c r="G41" s="48">
        <f t="shared" si="0"/>
        <v>404</v>
      </c>
      <c r="H41" s="48"/>
      <c r="I41" s="7">
        <v>203</v>
      </c>
      <c r="J41" s="7">
        <v>27</v>
      </c>
      <c r="K41" s="48">
        <v>174</v>
      </c>
      <c r="L41" s="48"/>
      <c r="M41" s="7">
        <v>2765</v>
      </c>
      <c r="N41" s="7" t="s">
        <v>128</v>
      </c>
      <c r="O41" s="5"/>
      <c r="P41" s="79" t="s">
        <v>136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4"/>
      <c r="AO41" s="1"/>
      <c r="AP41" s="1"/>
      <c r="AQ41" s="1"/>
    </row>
    <row r="42" spans="1:43" ht="15.75" customHeight="1" thickBot="1">
      <c r="A42" s="107" t="s">
        <v>97</v>
      </c>
      <c r="B42" s="107"/>
      <c r="C42" s="107"/>
      <c r="D42" s="108"/>
      <c r="E42" s="7">
        <v>15</v>
      </c>
      <c r="F42" s="7">
        <f t="shared" si="1"/>
        <v>151</v>
      </c>
      <c r="G42" s="48">
        <f t="shared" si="0"/>
        <v>151</v>
      </c>
      <c r="H42" s="48"/>
      <c r="I42" s="7">
        <v>92</v>
      </c>
      <c r="J42" s="7">
        <v>14</v>
      </c>
      <c r="K42" s="48">
        <v>45</v>
      </c>
      <c r="L42" s="48"/>
      <c r="M42" s="7" t="s">
        <v>128</v>
      </c>
      <c r="N42" s="7" t="s">
        <v>128</v>
      </c>
      <c r="O42" s="5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"/>
      <c r="AP42" s="1"/>
      <c r="AQ42" s="1"/>
    </row>
    <row r="43" spans="1:43" ht="15.75" customHeight="1">
      <c r="A43" s="94" t="s">
        <v>39</v>
      </c>
      <c r="B43" s="94"/>
      <c r="C43" s="94"/>
      <c r="D43" s="58"/>
      <c r="E43" s="7">
        <v>36</v>
      </c>
      <c r="F43" s="7">
        <f t="shared" si="1"/>
        <v>2104</v>
      </c>
      <c r="G43" s="59">
        <f t="shared" si="0"/>
        <v>374</v>
      </c>
      <c r="H43" s="59"/>
      <c r="I43" s="7">
        <v>229</v>
      </c>
      <c r="J43" s="7">
        <v>29</v>
      </c>
      <c r="K43" s="59">
        <v>116</v>
      </c>
      <c r="L43" s="59"/>
      <c r="M43" s="7" t="s">
        <v>128</v>
      </c>
      <c r="N43" s="7">
        <v>1730</v>
      </c>
      <c r="O43" s="5"/>
      <c r="P43" s="80" t="s">
        <v>73</v>
      </c>
      <c r="Q43" s="76"/>
      <c r="R43" s="76" t="s">
        <v>118</v>
      </c>
      <c r="S43" s="76"/>
      <c r="T43" s="76"/>
      <c r="U43" s="76"/>
      <c r="V43" s="76"/>
      <c r="W43" s="76"/>
      <c r="X43" s="76"/>
      <c r="Y43" s="76"/>
      <c r="Z43" s="76"/>
      <c r="AA43" s="77" t="s">
        <v>109</v>
      </c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4"/>
      <c r="AO43" s="1"/>
      <c r="AP43" s="1"/>
      <c r="AQ43" s="1"/>
    </row>
    <row r="44" spans="1:43" ht="15.75" customHeight="1">
      <c r="A44" s="105" t="s">
        <v>111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5"/>
      <c r="P44" s="71"/>
      <c r="Q44" s="75"/>
      <c r="R44" s="14" t="s">
        <v>2</v>
      </c>
      <c r="S44" s="75" t="s">
        <v>60</v>
      </c>
      <c r="T44" s="75"/>
      <c r="U44" s="75"/>
      <c r="V44" s="75" t="s">
        <v>61</v>
      </c>
      <c r="W44" s="75"/>
      <c r="X44" s="75"/>
      <c r="Y44" s="75"/>
      <c r="Z44" s="75"/>
      <c r="AA44" s="69" t="s">
        <v>2</v>
      </c>
      <c r="AB44" s="70"/>
      <c r="AC44" s="70"/>
      <c r="AD44" s="70"/>
      <c r="AE44" s="71"/>
      <c r="AF44" s="69" t="s">
        <v>60</v>
      </c>
      <c r="AG44" s="70"/>
      <c r="AH44" s="70"/>
      <c r="AI44" s="71"/>
      <c r="AJ44" s="75" t="s">
        <v>61</v>
      </c>
      <c r="AK44" s="75"/>
      <c r="AL44" s="75"/>
      <c r="AM44" s="69"/>
      <c r="AN44" s="4"/>
      <c r="AO44" s="1"/>
      <c r="AP44" s="1"/>
      <c r="AQ44" s="1"/>
    </row>
    <row r="45" spans="1:43" ht="15.7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5"/>
      <c r="P45" s="4"/>
      <c r="Q45" s="4"/>
      <c r="R45" s="13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4"/>
      <c r="AO45" s="1"/>
      <c r="AP45" s="1"/>
      <c r="AQ45" s="1"/>
    </row>
    <row r="46" spans="1:43" ht="15.75" customHeight="1">
      <c r="A46" s="95"/>
      <c r="B46" s="95"/>
      <c r="C46" s="95"/>
      <c r="D46" s="95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5"/>
      <c r="P46" s="100" t="s">
        <v>76</v>
      </c>
      <c r="Q46" s="101"/>
      <c r="R46" s="36">
        <f>SUM(S46:Z46)</f>
        <v>779540</v>
      </c>
      <c r="S46" s="61">
        <f>SUM(S48,S58)</f>
        <v>370340</v>
      </c>
      <c r="T46" s="61"/>
      <c r="U46" s="61"/>
      <c r="V46" s="61">
        <f>SUM(V48,V58)</f>
        <v>409200</v>
      </c>
      <c r="W46" s="61"/>
      <c r="X46" s="61"/>
      <c r="Y46" s="61"/>
      <c r="Z46" s="61"/>
      <c r="AA46" s="61">
        <f>SUM(AF46:AM46)</f>
        <v>786874</v>
      </c>
      <c r="AB46" s="61"/>
      <c r="AC46" s="61"/>
      <c r="AD46" s="61"/>
      <c r="AE46" s="61"/>
      <c r="AF46" s="61">
        <f>SUM(AF48,AF58)</f>
        <v>373897</v>
      </c>
      <c r="AG46" s="61"/>
      <c r="AH46" s="61"/>
      <c r="AI46" s="61"/>
      <c r="AJ46" s="61">
        <f>SUM(AJ48,AJ58)</f>
        <v>412977</v>
      </c>
      <c r="AK46" s="61"/>
      <c r="AL46" s="61"/>
      <c r="AM46" s="61"/>
      <c r="AN46" s="4"/>
      <c r="AO46" s="1"/>
      <c r="AP46" s="1"/>
      <c r="AQ46" s="1"/>
    </row>
    <row r="47" spans="1:43" ht="15.75" customHeight="1">
      <c r="A47" s="79" t="s">
        <v>129</v>
      </c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5"/>
      <c r="P47" s="67"/>
      <c r="Q47" s="67"/>
      <c r="R47" s="9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4"/>
      <c r="AO47" s="1"/>
      <c r="AP47" s="1"/>
      <c r="AQ47" s="1"/>
    </row>
    <row r="48" spans="1:43" ht="15.75" customHeight="1" thickBo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  <c r="P48" s="102" t="s">
        <v>74</v>
      </c>
      <c r="Q48" s="103"/>
      <c r="R48" s="9">
        <f aca="true" t="shared" si="2" ref="R48:R56">SUM(S48:Z48)</f>
        <v>531555</v>
      </c>
      <c r="S48" s="48">
        <v>252350</v>
      </c>
      <c r="T48" s="48"/>
      <c r="U48" s="48"/>
      <c r="V48" s="48">
        <v>279205</v>
      </c>
      <c r="W48" s="48"/>
      <c r="X48" s="48"/>
      <c r="Y48" s="48"/>
      <c r="Z48" s="48"/>
      <c r="AA48" s="48">
        <f aca="true" t="shared" si="3" ref="AA48:AA56">SUM(AF48:AM48)</f>
        <v>536446</v>
      </c>
      <c r="AB48" s="48"/>
      <c r="AC48" s="48"/>
      <c r="AD48" s="48"/>
      <c r="AE48" s="48"/>
      <c r="AF48" s="48">
        <v>254708</v>
      </c>
      <c r="AG48" s="48"/>
      <c r="AH48" s="48"/>
      <c r="AI48" s="48"/>
      <c r="AJ48" s="48">
        <v>281738</v>
      </c>
      <c r="AK48" s="48"/>
      <c r="AL48" s="48"/>
      <c r="AM48" s="48"/>
      <c r="AN48" s="4"/>
      <c r="AO48" s="1"/>
      <c r="AP48" s="1"/>
      <c r="AQ48" s="1"/>
    </row>
    <row r="49" spans="1:43" ht="15.75" customHeight="1">
      <c r="A49" s="80" t="s">
        <v>0</v>
      </c>
      <c r="B49" s="76"/>
      <c r="C49" s="76"/>
      <c r="D49" s="76"/>
      <c r="E49" s="76" t="s">
        <v>2</v>
      </c>
      <c r="F49" s="76"/>
      <c r="G49" s="76"/>
      <c r="H49" s="76" t="s">
        <v>40</v>
      </c>
      <c r="I49" s="76"/>
      <c r="J49" s="76"/>
      <c r="K49" s="76"/>
      <c r="L49" s="76" t="s">
        <v>41</v>
      </c>
      <c r="M49" s="76"/>
      <c r="N49" s="77"/>
      <c r="O49" s="5"/>
      <c r="P49" s="72" t="s">
        <v>77</v>
      </c>
      <c r="Q49" s="73"/>
      <c r="R49" s="9">
        <f t="shared" si="2"/>
        <v>282413</v>
      </c>
      <c r="S49" s="48">
        <v>134977</v>
      </c>
      <c r="T49" s="48"/>
      <c r="U49" s="48"/>
      <c r="V49" s="48">
        <v>147436</v>
      </c>
      <c r="W49" s="48"/>
      <c r="X49" s="48"/>
      <c r="Y49" s="48"/>
      <c r="Z49" s="48"/>
      <c r="AA49" s="48">
        <f t="shared" si="3"/>
        <v>284950</v>
      </c>
      <c r="AB49" s="48"/>
      <c r="AC49" s="48"/>
      <c r="AD49" s="48"/>
      <c r="AE49" s="48"/>
      <c r="AF49" s="48">
        <v>136155</v>
      </c>
      <c r="AG49" s="48"/>
      <c r="AH49" s="48"/>
      <c r="AI49" s="48"/>
      <c r="AJ49" s="48">
        <v>148795</v>
      </c>
      <c r="AK49" s="48"/>
      <c r="AL49" s="48"/>
      <c r="AM49" s="48"/>
      <c r="AN49" s="4"/>
      <c r="AO49" s="1"/>
      <c r="AP49" s="1"/>
      <c r="AQ49" s="1"/>
    </row>
    <row r="50" spans="1:43" ht="15.75" customHeight="1">
      <c r="A50" s="98" t="s">
        <v>2</v>
      </c>
      <c r="B50" s="98"/>
      <c r="C50" s="98"/>
      <c r="D50" s="99"/>
      <c r="E50" s="60">
        <f>SUM(H50:N50)</f>
        <v>13966</v>
      </c>
      <c r="F50" s="60"/>
      <c r="G50" s="60"/>
      <c r="H50" s="60">
        <f>SUM(H52:K59,H61:K68)</f>
        <v>7687</v>
      </c>
      <c r="I50" s="60"/>
      <c r="J50" s="60"/>
      <c r="K50" s="60"/>
      <c r="L50" s="60">
        <f>SUM(L52:N59,L61:N68)</f>
        <v>6279</v>
      </c>
      <c r="M50" s="60"/>
      <c r="N50" s="60"/>
      <c r="O50" s="5"/>
      <c r="P50" s="66" t="s">
        <v>78</v>
      </c>
      <c r="Q50" s="66"/>
      <c r="R50" s="9">
        <f t="shared" si="2"/>
        <v>35442</v>
      </c>
      <c r="S50" s="48">
        <v>16587</v>
      </c>
      <c r="T50" s="48"/>
      <c r="U50" s="48"/>
      <c r="V50" s="48">
        <v>18855</v>
      </c>
      <c r="W50" s="48"/>
      <c r="X50" s="48"/>
      <c r="Y50" s="48"/>
      <c r="Z50" s="48"/>
      <c r="AA50" s="48">
        <f t="shared" si="3"/>
        <v>35632</v>
      </c>
      <c r="AB50" s="48"/>
      <c r="AC50" s="48"/>
      <c r="AD50" s="48"/>
      <c r="AE50" s="48"/>
      <c r="AF50" s="48">
        <v>16690</v>
      </c>
      <c r="AG50" s="48"/>
      <c r="AH50" s="48"/>
      <c r="AI50" s="48"/>
      <c r="AJ50" s="48">
        <v>18942</v>
      </c>
      <c r="AK50" s="48"/>
      <c r="AL50" s="48"/>
      <c r="AM50" s="48"/>
      <c r="AN50" s="4"/>
      <c r="AO50" s="1"/>
      <c r="AP50" s="1"/>
      <c r="AQ50" s="1"/>
    </row>
    <row r="51" spans="1:43" ht="15.75" customHeight="1">
      <c r="A51" s="93"/>
      <c r="B51" s="93"/>
      <c r="C51" s="93"/>
      <c r="D51" s="46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5"/>
      <c r="P51" s="66" t="s">
        <v>79</v>
      </c>
      <c r="Q51" s="66"/>
      <c r="R51" s="9">
        <f t="shared" si="2"/>
        <v>72028</v>
      </c>
      <c r="S51" s="48">
        <v>34471</v>
      </c>
      <c r="T51" s="48"/>
      <c r="U51" s="48"/>
      <c r="V51" s="48">
        <v>37557</v>
      </c>
      <c r="W51" s="48"/>
      <c r="X51" s="48"/>
      <c r="Y51" s="48"/>
      <c r="Z51" s="48"/>
      <c r="AA51" s="48">
        <f t="shared" si="3"/>
        <v>72490</v>
      </c>
      <c r="AB51" s="48"/>
      <c r="AC51" s="48"/>
      <c r="AD51" s="48"/>
      <c r="AE51" s="48"/>
      <c r="AF51" s="48">
        <v>34673</v>
      </c>
      <c r="AG51" s="48"/>
      <c r="AH51" s="48"/>
      <c r="AI51" s="48"/>
      <c r="AJ51" s="48">
        <v>37817</v>
      </c>
      <c r="AK51" s="48"/>
      <c r="AL51" s="48"/>
      <c r="AM51" s="48"/>
      <c r="AN51" s="4"/>
      <c r="AO51" s="1"/>
      <c r="AP51" s="1"/>
      <c r="AQ51" s="1"/>
    </row>
    <row r="52" spans="1:43" ht="15.75" customHeight="1">
      <c r="A52" s="93" t="s">
        <v>42</v>
      </c>
      <c r="B52" s="93"/>
      <c r="C52" s="93"/>
      <c r="D52" s="46"/>
      <c r="E52" s="48">
        <f aca="true" t="shared" si="4" ref="E52:E59">SUM(H52:N52)</f>
        <v>3700</v>
      </c>
      <c r="F52" s="48"/>
      <c r="G52" s="48"/>
      <c r="H52" s="48">
        <v>1543</v>
      </c>
      <c r="I52" s="48"/>
      <c r="J52" s="48"/>
      <c r="K52" s="48"/>
      <c r="L52" s="48">
        <v>2157</v>
      </c>
      <c r="M52" s="48"/>
      <c r="N52" s="48"/>
      <c r="O52" s="5"/>
      <c r="P52" s="66" t="s">
        <v>80</v>
      </c>
      <c r="Q52" s="66"/>
      <c r="R52" s="9">
        <f t="shared" si="2"/>
        <v>25040</v>
      </c>
      <c r="S52" s="48">
        <v>11846</v>
      </c>
      <c r="T52" s="48"/>
      <c r="U52" s="48"/>
      <c r="V52" s="48">
        <v>13194</v>
      </c>
      <c r="W52" s="48"/>
      <c r="X52" s="48"/>
      <c r="Y52" s="48"/>
      <c r="Z52" s="48"/>
      <c r="AA52" s="48">
        <f t="shared" si="3"/>
        <v>25118</v>
      </c>
      <c r="AB52" s="48"/>
      <c r="AC52" s="48"/>
      <c r="AD52" s="48"/>
      <c r="AE52" s="48"/>
      <c r="AF52" s="48">
        <v>11907</v>
      </c>
      <c r="AG52" s="48"/>
      <c r="AH52" s="48"/>
      <c r="AI52" s="48"/>
      <c r="AJ52" s="48">
        <v>13211</v>
      </c>
      <c r="AK52" s="48"/>
      <c r="AL52" s="48"/>
      <c r="AM52" s="48"/>
      <c r="AN52" s="4"/>
      <c r="AO52" s="1"/>
      <c r="AP52" s="1"/>
      <c r="AQ52" s="1"/>
    </row>
    <row r="53" spans="1:43" ht="15.75" customHeight="1">
      <c r="A53" s="93" t="s">
        <v>43</v>
      </c>
      <c r="B53" s="93"/>
      <c r="C53" s="93"/>
      <c r="D53" s="46"/>
      <c r="E53" s="48">
        <f t="shared" si="4"/>
        <v>667</v>
      </c>
      <c r="F53" s="48"/>
      <c r="G53" s="48"/>
      <c r="H53" s="48">
        <v>372</v>
      </c>
      <c r="I53" s="48"/>
      <c r="J53" s="48"/>
      <c r="K53" s="48"/>
      <c r="L53" s="48">
        <v>295</v>
      </c>
      <c r="M53" s="48"/>
      <c r="N53" s="48"/>
      <c r="O53" s="5"/>
      <c r="P53" s="66" t="s">
        <v>81</v>
      </c>
      <c r="Q53" s="66"/>
      <c r="R53" s="9">
        <f t="shared" si="2"/>
        <v>20531</v>
      </c>
      <c r="S53" s="48">
        <v>9587</v>
      </c>
      <c r="T53" s="48"/>
      <c r="U53" s="48"/>
      <c r="V53" s="48">
        <v>10944</v>
      </c>
      <c r="W53" s="48"/>
      <c r="X53" s="48"/>
      <c r="Y53" s="48"/>
      <c r="Z53" s="48"/>
      <c r="AA53" s="48">
        <f t="shared" si="3"/>
        <v>20496</v>
      </c>
      <c r="AB53" s="48"/>
      <c r="AC53" s="48"/>
      <c r="AD53" s="48"/>
      <c r="AE53" s="48"/>
      <c r="AF53" s="48">
        <v>9581</v>
      </c>
      <c r="AG53" s="48"/>
      <c r="AH53" s="48"/>
      <c r="AI53" s="48"/>
      <c r="AJ53" s="48">
        <v>10915</v>
      </c>
      <c r="AK53" s="48"/>
      <c r="AL53" s="48"/>
      <c r="AM53" s="48"/>
      <c r="AN53" s="4"/>
      <c r="AO53" s="1"/>
      <c r="AP53" s="1"/>
      <c r="AQ53" s="1"/>
    </row>
    <row r="54" spans="1:43" ht="15.75" customHeight="1">
      <c r="A54" s="93" t="s">
        <v>44</v>
      </c>
      <c r="B54" s="93"/>
      <c r="C54" s="93"/>
      <c r="D54" s="46"/>
      <c r="E54" s="48">
        <f t="shared" si="4"/>
        <v>1393</v>
      </c>
      <c r="F54" s="48"/>
      <c r="G54" s="48"/>
      <c r="H54" s="48">
        <v>694</v>
      </c>
      <c r="I54" s="48"/>
      <c r="J54" s="48"/>
      <c r="K54" s="48"/>
      <c r="L54" s="48">
        <v>699</v>
      </c>
      <c r="M54" s="48"/>
      <c r="N54" s="48"/>
      <c r="O54" s="5"/>
      <c r="P54" s="66" t="s">
        <v>82</v>
      </c>
      <c r="Q54" s="66"/>
      <c r="R54" s="9">
        <f t="shared" si="2"/>
        <v>45566</v>
      </c>
      <c r="S54" s="48">
        <v>20890</v>
      </c>
      <c r="T54" s="48"/>
      <c r="U54" s="48"/>
      <c r="V54" s="48">
        <v>24676</v>
      </c>
      <c r="W54" s="48"/>
      <c r="X54" s="48"/>
      <c r="Y54" s="48"/>
      <c r="Z54" s="48"/>
      <c r="AA54" s="48">
        <f t="shared" si="3"/>
        <v>46027</v>
      </c>
      <c r="AB54" s="48"/>
      <c r="AC54" s="48"/>
      <c r="AD54" s="48"/>
      <c r="AE54" s="48"/>
      <c r="AF54" s="48">
        <v>21110</v>
      </c>
      <c r="AG54" s="48"/>
      <c r="AH54" s="48"/>
      <c r="AI54" s="48"/>
      <c r="AJ54" s="48">
        <v>24917</v>
      </c>
      <c r="AK54" s="48"/>
      <c r="AL54" s="48"/>
      <c r="AM54" s="48"/>
      <c r="AN54" s="4"/>
      <c r="AO54" s="1"/>
      <c r="AP54" s="1"/>
      <c r="AQ54" s="1"/>
    </row>
    <row r="55" spans="1:43" ht="15.75" customHeight="1">
      <c r="A55" s="93" t="s">
        <v>45</v>
      </c>
      <c r="B55" s="93"/>
      <c r="C55" s="93"/>
      <c r="D55" s="46"/>
      <c r="E55" s="48">
        <f t="shared" si="4"/>
        <v>700</v>
      </c>
      <c r="F55" s="48"/>
      <c r="G55" s="48"/>
      <c r="H55" s="48">
        <v>325</v>
      </c>
      <c r="I55" s="48"/>
      <c r="J55" s="48"/>
      <c r="K55" s="48"/>
      <c r="L55" s="48">
        <v>375</v>
      </c>
      <c r="M55" s="48"/>
      <c r="N55" s="48"/>
      <c r="O55" s="5"/>
      <c r="P55" s="66" t="s">
        <v>83</v>
      </c>
      <c r="Q55" s="66"/>
      <c r="R55" s="9">
        <f t="shared" si="2"/>
        <v>20637</v>
      </c>
      <c r="S55" s="48">
        <v>9640</v>
      </c>
      <c r="T55" s="48"/>
      <c r="U55" s="48"/>
      <c r="V55" s="48">
        <v>10997</v>
      </c>
      <c r="W55" s="48"/>
      <c r="X55" s="48"/>
      <c r="Y55" s="48"/>
      <c r="Z55" s="48"/>
      <c r="AA55" s="48">
        <f t="shared" si="3"/>
        <v>20768</v>
      </c>
      <c r="AB55" s="48"/>
      <c r="AC55" s="48"/>
      <c r="AD55" s="48"/>
      <c r="AE55" s="48"/>
      <c r="AF55" s="48">
        <v>9740</v>
      </c>
      <c r="AG55" s="48"/>
      <c r="AH55" s="48"/>
      <c r="AI55" s="48"/>
      <c r="AJ55" s="48">
        <v>11028</v>
      </c>
      <c r="AK55" s="48"/>
      <c r="AL55" s="48"/>
      <c r="AM55" s="48"/>
      <c r="AN55" s="4"/>
      <c r="AO55" s="1"/>
      <c r="AP55" s="1"/>
      <c r="AQ55" s="1"/>
    </row>
    <row r="56" spans="1:43" ht="15.75" customHeight="1">
      <c r="A56" s="93" t="s">
        <v>46</v>
      </c>
      <c r="B56" s="93"/>
      <c r="C56" s="93"/>
      <c r="D56" s="46"/>
      <c r="E56" s="48">
        <f t="shared" si="4"/>
        <v>545</v>
      </c>
      <c r="F56" s="48"/>
      <c r="G56" s="48"/>
      <c r="H56" s="48">
        <v>327</v>
      </c>
      <c r="I56" s="48"/>
      <c r="J56" s="48"/>
      <c r="K56" s="48"/>
      <c r="L56" s="48">
        <v>218</v>
      </c>
      <c r="M56" s="48"/>
      <c r="N56" s="48"/>
      <c r="O56" s="5"/>
      <c r="P56" s="66" t="s">
        <v>84</v>
      </c>
      <c r="Q56" s="66"/>
      <c r="R56" s="9">
        <f t="shared" si="2"/>
        <v>29898</v>
      </c>
      <c r="S56" s="48">
        <v>14352</v>
      </c>
      <c r="T56" s="48"/>
      <c r="U56" s="48"/>
      <c r="V56" s="48">
        <v>15546</v>
      </c>
      <c r="W56" s="48"/>
      <c r="X56" s="48"/>
      <c r="Y56" s="48"/>
      <c r="Z56" s="48"/>
      <c r="AA56" s="48">
        <f t="shared" si="3"/>
        <v>30965</v>
      </c>
      <c r="AB56" s="48"/>
      <c r="AC56" s="48"/>
      <c r="AD56" s="48"/>
      <c r="AE56" s="48"/>
      <c r="AF56" s="48">
        <v>14852</v>
      </c>
      <c r="AG56" s="48"/>
      <c r="AH56" s="48"/>
      <c r="AI56" s="48"/>
      <c r="AJ56" s="48">
        <v>16113</v>
      </c>
      <c r="AK56" s="48"/>
      <c r="AL56" s="48"/>
      <c r="AM56" s="48"/>
      <c r="AN56" s="4"/>
      <c r="AO56" s="1"/>
      <c r="AP56" s="1"/>
      <c r="AQ56" s="1"/>
    </row>
    <row r="57" spans="1:43" ht="15.75" customHeight="1">
      <c r="A57" s="93" t="s">
        <v>47</v>
      </c>
      <c r="B57" s="93"/>
      <c r="C57" s="93"/>
      <c r="D57" s="46"/>
      <c r="E57" s="48">
        <f t="shared" si="4"/>
        <v>791</v>
      </c>
      <c r="F57" s="48"/>
      <c r="G57" s="48"/>
      <c r="H57" s="48">
        <v>456</v>
      </c>
      <c r="I57" s="48"/>
      <c r="J57" s="48"/>
      <c r="K57" s="48"/>
      <c r="L57" s="48">
        <v>335</v>
      </c>
      <c r="M57" s="48"/>
      <c r="N57" s="48"/>
      <c r="O57" s="5"/>
      <c r="P57" s="67"/>
      <c r="Q57" s="67"/>
      <c r="R57" s="9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"/>
      <c r="AO57" s="1"/>
      <c r="AP57" s="1"/>
      <c r="AQ57" s="1"/>
    </row>
    <row r="58" spans="1:43" ht="15.75" customHeight="1">
      <c r="A58" s="93" t="s">
        <v>48</v>
      </c>
      <c r="B58" s="93"/>
      <c r="C58" s="93"/>
      <c r="D58" s="46"/>
      <c r="E58" s="48">
        <f t="shared" si="4"/>
        <v>393</v>
      </c>
      <c r="F58" s="48"/>
      <c r="G58" s="48"/>
      <c r="H58" s="48">
        <v>232</v>
      </c>
      <c r="I58" s="48"/>
      <c r="J58" s="48"/>
      <c r="K58" s="48"/>
      <c r="L58" s="48">
        <v>161</v>
      </c>
      <c r="M58" s="48"/>
      <c r="N58" s="48"/>
      <c r="O58" s="5"/>
      <c r="P58" s="68" t="s">
        <v>75</v>
      </c>
      <c r="Q58" s="46"/>
      <c r="R58" s="9">
        <f aca="true" t="shared" si="5" ref="R58:R66">SUM(S58:Z58)</f>
        <v>247985</v>
      </c>
      <c r="S58" s="48">
        <v>117990</v>
      </c>
      <c r="T58" s="48"/>
      <c r="U58" s="48"/>
      <c r="V58" s="48">
        <v>129995</v>
      </c>
      <c r="W58" s="48"/>
      <c r="X58" s="48"/>
      <c r="Y58" s="48"/>
      <c r="Z58" s="48"/>
      <c r="AA58" s="48">
        <f aca="true" t="shared" si="6" ref="AA58:AA66">SUM(AF58:AM58)</f>
        <v>250428</v>
      </c>
      <c r="AB58" s="48"/>
      <c r="AC58" s="48"/>
      <c r="AD58" s="48"/>
      <c r="AE58" s="48"/>
      <c r="AF58" s="48">
        <v>119189</v>
      </c>
      <c r="AG58" s="48"/>
      <c r="AH58" s="48"/>
      <c r="AI58" s="48"/>
      <c r="AJ58" s="48">
        <v>131239</v>
      </c>
      <c r="AK58" s="48"/>
      <c r="AL58" s="48"/>
      <c r="AM58" s="48"/>
      <c r="AN58" s="4"/>
      <c r="AO58" s="1"/>
      <c r="AP58" s="1"/>
      <c r="AQ58" s="1"/>
    </row>
    <row r="59" spans="1:43" ht="15.75" customHeight="1">
      <c r="A59" s="93" t="s">
        <v>49</v>
      </c>
      <c r="B59" s="93"/>
      <c r="C59" s="93"/>
      <c r="D59" s="46"/>
      <c r="E59" s="48">
        <f t="shared" si="4"/>
        <v>346</v>
      </c>
      <c r="F59" s="48"/>
      <c r="G59" s="48"/>
      <c r="H59" s="48">
        <v>276</v>
      </c>
      <c r="I59" s="48"/>
      <c r="J59" s="48"/>
      <c r="K59" s="48"/>
      <c r="L59" s="48">
        <v>70</v>
      </c>
      <c r="M59" s="48"/>
      <c r="N59" s="48"/>
      <c r="O59" s="5"/>
      <c r="P59" s="64" t="s">
        <v>85</v>
      </c>
      <c r="Q59" s="64"/>
      <c r="R59" s="9">
        <f t="shared" si="5"/>
        <v>8984</v>
      </c>
      <c r="S59" s="48">
        <v>4030</v>
      </c>
      <c r="T59" s="48"/>
      <c r="U59" s="48"/>
      <c r="V59" s="48">
        <v>4954</v>
      </c>
      <c r="W59" s="48"/>
      <c r="X59" s="48"/>
      <c r="Y59" s="48"/>
      <c r="Z59" s="48"/>
      <c r="AA59" s="48">
        <f t="shared" si="6"/>
        <v>8912</v>
      </c>
      <c r="AB59" s="48"/>
      <c r="AC59" s="48"/>
      <c r="AD59" s="48"/>
      <c r="AE59" s="48"/>
      <c r="AF59" s="48">
        <v>3986</v>
      </c>
      <c r="AG59" s="48"/>
      <c r="AH59" s="48"/>
      <c r="AI59" s="48"/>
      <c r="AJ59" s="48">
        <v>4926</v>
      </c>
      <c r="AK59" s="48"/>
      <c r="AL59" s="48"/>
      <c r="AM59" s="48"/>
      <c r="AN59" s="4"/>
      <c r="AO59" s="1"/>
      <c r="AP59" s="1"/>
      <c r="AQ59" s="1"/>
    </row>
    <row r="60" spans="1:43" ht="15.75" customHeight="1">
      <c r="A60" s="93"/>
      <c r="B60" s="93"/>
      <c r="C60" s="93"/>
      <c r="D60" s="46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5"/>
      <c r="P60" s="64" t="s">
        <v>86</v>
      </c>
      <c r="Q60" s="64"/>
      <c r="R60" s="9">
        <f t="shared" si="5"/>
        <v>28263</v>
      </c>
      <c r="S60" s="48">
        <v>13533</v>
      </c>
      <c r="T60" s="48"/>
      <c r="U60" s="48"/>
      <c r="V60" s="48">
        <v>14730</v>
      </c>
      <c r="W60" s="48"/>
      <c r="X60" s="48"/>
      <c r="Y60" s="48"/>
      <c r="Z60" s="48"/>
      <c r="AA60" s="48">
        <f t="shared" si="6"/>
        <v>28640</v>
      </c>
      <c r="AB60" s="48"/>
      <c r="AC60" s="48"/>
      <c r="AD60" s="48"/>
      <c r="AE60" s="48"/>
      <c r="AF60" s="48">
        <v>13680</v>
      </c>
      <c r="AG60" s="48"/>
      <c r="AH60" s="48"/>
      <c r="AI60" s="48"/>
      <c r="AJ60" s="48">
        <v>14960</v>
      </c>
      <c r="AK60" s="48"/>
      <c r="AL60" s="48"/>
      <c r="AM60" s="48"/>
      <c r="AN60" s="4"/>
      <c r="AO60" s="1"/>
      <c r="AP60" s="1"/>
      <c r="AQ60" s="1"/>
    </row>
    <row r="61" spans="1:43" ht="15.75" customHeight="1">
      <c r="A61" s="93" t="s">
        <v>50</v>
      </c>
      <c r="B61" s="93"/>
      <c r="C61" s="93"/>
      <c r="D61" s="46"/>
      <c r="E61" s="48">
        <f aca="true" t="shared" si="7" ref="E61:E68">SUM(H61:N61)</f>
        <v>199</v>
      </c>
      <c r="F61" s="48"/>
      <c r="G61" s="48"/>
      <c r="H61" s="48">
        <v>112</v>
      </c>
      <c r="I61" s="48"/>
      <c r="J61" s="48"/>
      <c r="K61" s="48"/>
      <c r="L61" s="48">
        <v>87</v>
      </c>
      <c r="M61" s="48"/>
      <c r="N61" s="48"/>
      <c r="O61" s="5"/>
      <c r="P61" s="64" t="s">
        <v>87</v>
      </c>
      <c r="Q61" s="64"/>
      <c r="R61" s="9">
        <f t="shared" si="5"/>
        <v>46453</v>
      </c>
      <c r="S61" s="48">
        <v>22676</v>
      </c>
      <c r="T61" s="48"/>
      <c r="U61" s="48"/>
      <c r="V61" s="48">
        <v>23777</v>
      </c>
      <c r="W61" s="48"/>
      <c r="X61" s="48"/>
      <c r="Y61" s="48"/>
      <c r="Z61" s="48"/>
      <c r="AA61" s="48">
        <f t="shared" si="6"/>
        <v>47861</v>
      </c>
      <c r="AB61" s="48"/>
      <c r="AC61" s="48"/>
      <c r="AD61" s="48"/>
      <c r="AE61" s="48"/>
      <c r="AF61" s="48">
        <v>23439</v>
      </c>
      <c r="AG61" s="48"/>
      <c r="AH61" s="48"/>
      <c r="AI61" s="48"/>
      <c r="AJ61" s="48">
        <v>24422</v>
      </c>
      <c r="AK61" s="48"/>
      <c r="AL61" s="48"/>
      <c r="AM61" s="48"/>
      <c r="AN61" s="4"/>
      <c r="AO61" s="1"/>
      <c r="AP61" s="1"/>
      <c r="AQ61" s="1"/>
    </row>
    <row r="62" spans="1:43" ht="15.75" customHeight="1">
      <c r="A62" s="93" t="s">
        <v>51</v>
      </c>
      <c r="B62" s="93"/>
      <c r="C62" s="93"/>
      <c r="D62" s="46"/>
      <c r="E62" s="48">
        <f t="shared" si="7"/>
        <v>766</v>
      </c>
      <c r="F62" s="48"/>
      <c r="G62" s="48"/>
      <c r="H62" s="48">
        <v>474</v>
      </c>
      <c r="I62" s="48"/>
      <c r="J62" s="48"/>
      <c r="K62" s="48"/>
      <c r="L62" s="48">
        <v>292</v>
      </c>
      <c r="M62" s="48"/>
      <c r="N62" s="48"/>
      <c r="O62" s="5"/>
      <c r="P62" s="64" t="s">
        <v>88</v>
      </c>
      <c r="Q62" s="64"/>
      <c r="R62" s="9">
        <f t="shared" si="5"/>
        <v>53081</v>
      </c>
      <c r="S62" s="48">
        <v>25460</v>
      </c>
      <c r="T62" s="48"/>
      <c r="U62" s="48"/>
      <c r="V62" s="48">
        <v>27621</v>
      </c>
      <c r="W62" s="48"/>
      <c r="X62" s="48"/>
      <c r="Y62" s="48"/>
      <c r="Z62" s="48"/>
      <c r="AA62" s="48">
        <f t="shared" si="6"/>
        <v>53806</v>
      </c>
      <c r="AB62" s="48"/>
      <c r="AC62" s="48"/>
      <c r="AD62" s="48"/>
      <c r="AE62" s="48"/>
      <c r="AF62" s="48">
        <v>25780</v>
      </c>
      <c r="AG62" s="48"/>
      <c r="AH62" s="48"/>
      <c r="AI62" s="48"/>
      <c r="AJ62" s="48">
        <v>28026</v>
      </c>
      <c r="AK62" s="48"/>
      <c r="AL62" s="48"/>
      <c r="AM62" s="48"/>
      <c r="AN62" s="4"/>
      <c r="AO62" s="1"/>
      <c r="AP62" s="1"/>
      <c r="AQ62" s="1"/>
    </row>
    <row r="63" spans="1:43" ht="15.75" customHeight="1">
      <c r="A63" s="93" t="s">
        <v>52</v>
      </c>
      <c r="B63" s="93"/>
      <c r="C63" s="93"/>
      <c r="D63" s="46"/>
      <c r="E63" s="48">
        <f t="shared" si="7"/>
        <v>788</v>
      </c>
      <c r="F63" s="48"/>
      <c r="G63" s="48"/>
      <c r="H63" s="48">
        <v>555</v>
      </c>
      <c r="I63" s="48"/>
      <c r="J63" s="48"/>
      <c r="K63" s="48"/>
      <c r="L63" s="48">
        <v>233</v>
      </c>
      <c r="M63" s="48"/>
      <c r="N63" s="48"/>
      <c r="O63" s="5"/>
      <c r="P63" s="64" t="s">
        <v>89</v>
      </c>
      <c r="Q63" s="64"/>
      <c r="R63" s="9">
        <f t="shared" si="5"/>
        <v>35376</v>
      </c>
      <c r="S63" s="48">
        <v>16593</v>
      </c>
      <c r="T63" s="48"/>
      <c r="U63" s="48"/>
      <c r="V63" s="48">
        <v>18783</v>
      </c>
      <c r="W63" s="48"/>
      <c r="X63" s="48"/>
      <c r="Y63" s="48"/>
      <c r="Z63" s="48"/>
      <c r="AA63" s="48">
        <f t="shared" si="6"/>
        <v>35467</v>
      </c>
      <c r="AB63" s="48"/>
      <c r="AC63" s="48"/>
      <c r="AD63" s="48"/>
      <c r="AE63" s="48"/>
      <c r="AF63" s="48">
        <v>16631</v>
      </c>
      <c r="AG63" s="48"/>
      <c r="AH63" s="48"/>
      <c r="AI63" s="48"/>
      <c r="AJ63" s="48">
        <v>18836</v>
      </c>
      <c r="AK63" s="48"/>
      <c r="AL63" s="48"/>
      <c r="AM63" s="48"/>
      <c r="AN63" s="4"/>
      <c r="AO63" s="1"/>
      <c r="AP63" s="1"/>
      <c r="AQ63" s="1"/>
    </row>
    <row r="64" spans="1:43" ht="15.75" customHeight="1">
      <c r="A64" s="93" t="s">
        <v>53</v>
      </c>
      <c r="B64" s="93"/>
      <c r="C64" s="93"/>
      <c r="D64" s="46"/>
      <c r="E64" s="48">
        <f t="shared" si="7"/>
        <v>1046</v>
      </c>
      <c r="F64" s="48"/>
      <c r="G64" s="48"/>
      <c r="H64" s="48">
        <v>627</v>
      </c>
      <c r="I64" s="48"/>
      <c r="J64" s="48"/>
      <c r="K64" s="48"/>
      <c r="L64" s="48">
        <v>419</v>
      </c>
      <c r="M64" s="48"/>
      <c r="N64" s="48"/>
      <c r="O64" s="5"/>
      <c r="P64" s="64" t="s">
        <v>90</v>
      </c>
      <c r="Q64" s="64"/>
      <c r="R64" s="9">
        <f t="shared" si="5"/>
        <v>30849</v>
      </c>
      <c r="S64" s="48">
        <v>14535</v>
      </c>
      <c r="T64" s="48"/>
      <c r="U64" s="48"/>
      <c r="V64" s="48">
        <v>16314</v>
      </c>
      <c r="W64" s="48"/>
      <c r="X64" s="48"/>
      <c r="Y64" s="48"/>
      <c r="Z64" s="48"/>
      <c r="AA64" s="48">
        <f t="shared" si="6"/>
        <v>30974</v>
      </c>
      <c r="AB64" s="48"/>
      <c r="AC64" s="48"/>
      <c r="AD64" s="48"/>
      <c r="AE64" s="48"/>
      <c r="AF64" s="48">
        <v>14607</v>
      </c>
      <c r="AG64" s="48"/>
      <c r="AH64" s="48"/>
      <c r="AI64" s="48"/>
      <c r="AJ64" s="48">
        <v>16367</v>
      </c>
      <c r="AK64" s="48"/>
      <c r="AL64" s="48"/>
      <c r="AM64" s="48"/>
      <c r="AN64" s="4"/>
      <c r="AO64" s="1"/>
      <c r="AP64" s="1"/>
      <c r="AQ64" s="1"/>
    </row>
    <row r="65" spans="1:43" ht="15.75" customHeight="1">
      <c r="A65" s="93" t="s">
        <v>54</v>
      </c>
      <c r="B65" s="93"/>
      <c r="C65" s="93"/>
      <c r="D65" s="46"/>
      <c r="E65" s="48">
        <f t="shared" si="7"/>
        <v>807</v>
      </c>
      <c r="F65" s="48"/>
      <c r="G65" s="48"/>
      <c r="H65" s="48">
        <v>513</v>
      </c>
      <c r="I65" s="48"/>
      <c r="J65" s="48"/>
      <c r="K65" s="48"/>
      <c r="L65" s="48">
        <v>294</v>
      </c>
      <c r="M65" s="48"/>
      <c r="N65" s="48"/>
      <c r="O65" s="5"/>
      <c r="P65" s="64" t="s">
        <v>91</v>
      </c>
      <c r="Q65" s="64"/>
      <c r="R65" s="9">
        <f t="shared" si="5"/>
        <v>37503</v>
      </c>
      <c r="S65" s="48">
        <v>17614</v>
      </c>
      <c r="T65" s="48"/>
      <c r="U65" s="48"/>
      <c r="V65" s="48">
        <v>19889</v>
      </c>
      <c r="W65" s="48"/>
      <c r="X65" s="48"/>
      <c r="Y65" s="48"/>
      <c r="Z65" s="48"/>
      <c r="AA65" s="48">
        <f t="shared" si="6"/>
        <v>37276</v>
      </c>
      <c r="AB65" s="48"/>
      <c r="AC65" s="48"/>
      <c r="AD65" s="48"/>
      <c r="AE65" s="48"/>
      <c r="AF65" s="48">
        <v>17499</v>
      </c>
      <c r="AG65" s="48"/>
      <c r="AH65" s="48"/>
      <c r="AI65" s="48"/>
      <c r="AJ65" s="48">
        <v>19777</v>
      </c>
      <c r="AK65" s="48"/>
      <c r="AL65" s="48"/>
      <c r="AM65" s="48"/>
      <c r="AN65" s="4"/>
      <c r="AO65" s="1"/>
      <c r="AP65" s="1"/>
      <c r="AQ65" s="1"/>
    </row>
    <row r="66" spans="1:43" ht="15.75" customHeight="1">
      <c r="A66" s="93" t="s">
        <v>55</v>
      </c>
      <c r="B66" s="93"/>
      <c r="C66" s="93"/>
      <c r="D66" s="46"/>
      <c r="E66" s="48">
        <f t="shared" si="7"/>
        <v>833</v>
      </c>
      <c r="F66" s="48"/>
      <c r="G66" s="48"/>
      <c r="H66" s="48">
        <v>597</v>
      </c>
      <c r="I66" s="48"/>
      <c r="J66" s="48"/>
      <c r="K66" s="48"/>
      <c r="L66" s="48">
        <v>236</v>
      </c>
      <c r="M66" s="48"/>
      <c r="N66" s="48"/>
      <c r="O66" s="5"/>
      <c r="P66" s="64" t="s">
        <v>92</v>
      </c>
      <c r="Q66" s="64"/>
      <c r="R66" s="9">
        <f t="shared" si="5"/>
        <v>7476</v>
      </c>
      <c r="S66" s="48">
        <v>3549</v>
      </c>
      <c r="T66" s="48"/>
      <c r="U66" s="48"/>
      <c r="V66" s="48">
        <v>3927</v>
      </c>
      <c r="W66" s="48"/>
      <c r="X66" s="48"/>
      <c r="Y66" s="48"/>
      <c r="Z66" s="48"/>
      <c r="AA66" s="48">
        <f t="shared" si="6"/>
        <v>7492</v>
      </c>
      <c r="AB66" s="48"/>
      <c r="AC66" s="48"/>
      <c r="AD66" s="48"/>
      <c r="AE66" s="48"/>
      <c r="AF66" s="48">
        <v>3567</v>
      </c>
      <c r="AG66" s="48"/>
      <c r="AH66" s="48"/>
      <c r="AI66" s="48"/>
      <c r="AJ66" s="48">
        <v>3925</v>
      </c>
      <c r="AK66" s="48"/>
      <c r="AL66" s="48"/>
      <c r="AM66" s="48"/>
      <c r="AN66" s="4"/>
      <c r="AO66" s="1"/>
      <c r="AP66" s="1"/>
      <c r="AQ66" s="1"/>
    </row>
    <row r="67" spans="1:43" ht="15.75" customHeight="1">
      <c r="A67" s="93" t="s">
        <v>56</v>
      </c>
      <c r="B67" s="93"/>
      <c r="C67" s="93"/>
      <c r="D67" s="46"/>
      <c r="E67" s="48">
        <f t="shared" si="7"/>
        <v>844</v>
      </c>
      <c r="F67" s="48"/>
      <c r="G67" s="48"/>
      <c r="H67" s="48">
        <v>478</v>
      </c>
      <c r="I67" s="48"/>
      <c r="J67" s="48"/>
      <c r="K67" s="48"/>
      <c r="L67" s="48">
        <v>366</v>
      </c>
      <c r="M67" s="48"/>
      <c r="N67" s="48"/>
      <c r="O67" s="5"/>
      <c r="P67" s="63"/>
      <c r="Q67" s="65"/>
      <c r="R67" s="8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 t="s">
        <v>119</v>
      </c>
      <c r="AK67" s="63"/>
      <c r="AL67" s="63"/>
      <c r="AM67" s="63"/>
      <c r="AN67" s="4"/>
      <c r="AO67" s="1"/>
      <c r="AP67" s="1"/>
      <c r="AQ67" s="1"/>
    </row>
    <row r="68" spans="1:43" ht="15.75" customHeight="1">
      <c r="A68" s="94" t="s">
        <v>57</v>
      </c>
      <c r="B68" s="94"/>
      <c r="C68" s="94"/>
      <c r="D68" s="58"/>
      <c r="E68" s="48">
        <f t="shared" si="7"/>
        <v>148</v>
      </c>
      <c r="F68" s="48"/>
      <c r="G68" s="48"/>
      <c r="H68" s="48">
        <v>106</v>
      </c>
      <c r="I68" s="48"/>
      <c r="J68" s="48"/>
      <c r="K68" s="48"/>
      <c r="L68" s="48">
        <v>42</v>
      </c>
      <c r="M68" s="48"/>
      <c r="N68" s="48"/>
      <c r="O68" s="5"/>
      <c r="P68" s="38" t="s">
        <v>96</v>
      </c>
      <c r="Q68" s="34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4"/>
      <c r="AO68" s="1"/>
      <c r="AP68" s="1"/>
      <c r="AQ68" s="1"/>
    </row>
    <row r="69" spans="1:43" ht="15.75" customHeight="1">
      <c r="A69" s="38" t="s">
        <v>58</v>
      </c>
      <c r="B69" s="33"/>
      <c r="C69" s="33"/>
      <c r="D69" s="33"/>
      <c r="E69" s="39"/>
      <c r="F69" s="39"/>
      <c r="G69" s="39"/>
      <c r="H69" s="62"/>
      <c r="I69" s="62"/>
      <c r="J69" s="62"/>
      <c r="K69" s="62"/>
      <c r="L69" s="62"/>
      <c r="M69" s="62"/>
      <c r="N69" s="62"/>
      <c r="O69" s="5"/>
      <c r="Q69" s="38"/>
      <c r="R69" s="38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1"/>
      <c r="AP69" s="1"/>
      <c r="AQ69" s="1"/>
    </row>
    <row r="70" spans="2:43" ht="15.75" customHeight="1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5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1"/>
      <c r="AP70" s="1"/>
      <c r="AQ70" s="1"/>
    </row>
    <row r="71" spans="1:43" ht="14.25">
      <c r="A71" s="88"/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</row>
    <row r="72" spans="1:43" ht="14.25">
      <c r="A72" s="88"/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</row>
    <row r="73" spans="1:43" ht="14.25">
      <c r="A73" s="88"/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</row>
    <row r="74" spans="1:43" ht="14.25">
      <c r="A74" s="88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</row>
    <row r="75" spans="1:43" ht="14.25">
      <c r="A75" s="88"/>
      <c r="B75" s="88"/>
      <c r="C75" s="88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</row>
    <row r="76" spans="16:43" ht="14.2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</row>
    <row r="77" spans="16:43" ht="14.2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</row>
    <row r="78" spans="16:43" ht="14.2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</row>
    <row r="79" spans="16:43" ht="14.2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</row>
    <row r="80" spans="16:43" ht="14.2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</row>
    <row r="81" spans="16:43" ht="14.2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</row>
    <row r="82" spans="16:43" ht="14.2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</row>
    <row r="83" spans="16:43" ht="14.2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</row>
    <row r="84" spans="16:43" ht="14.2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</row>
    <row r="85" spans="16:43" ht="14.2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</row>
    <row r="86" spans="16:43" ht="14.25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</row>
    <row r="87" spans="16:43" ht="14.25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</row>
    <row r="88" spans="16:43" ht="14.25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</row>
    <row r="89" spans="16:43" ht="14.25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</row>
    <row r="90" spans="16:43" ht="14.25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</row>
    <row r="91" spans="16:43" ht="14.25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</row>
    <row r="92" spans="16:43" ht="14.25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</row>
    <row r="93" spans="16:43" ht="14.25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</row>
    <row r="94" spans="16:43" ht="14.25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</row>
    <row r="95" spans="16:43" ht="14.25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</row>
    <row r="96" spans="16:43" ht="14.25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</row>
    <row r="97" spans="16:43" ht="14.25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</row>
    <row r="98" spans="16:43" ht="14.25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</row>
    <row r="99" spans="16:43" ht="14.25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</row>
    <row r="100" spans="16:43" ht="14.25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</row>
    <row r="101" spans="16:43" ht="14.25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</row>
    <row r="102" spans="16:43" ht="14.25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</row>
    <row r="103" spans="16:43" ht="14.25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</row>
    <row r="104" spans="16:43" ht="14.25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</row>
    <row r="105" spans="16:43" ht="14.25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</row>
    <row r="106" spans="16:43" ht="14.25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</row>
    <row r="107" spans="16:43" ht="14.25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</row>
    <row r="108" spans="16:43" ht="14.25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</row>
    <row r="109" spans="16:43" ht="14.25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</row>
    <row r="110" spans="16:43" ht="14.25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</row>
    <row r="111" spans="16:43" ht="14.25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</row>
    <row r="112" spans="16:43" ht="14.25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</row>
    <row r="113" spans="16:43" ht="14.25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</row>
    <row r="114" spans="16:43" ht="14.25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</row>
    <row r="115" spans="16:43" ht="14.25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</row>
    <row r="116" spans="16:43" ht="14.25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</row>
    <row r="117" spans="16:43" ht="14.25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</row>
    <row r="118" spans="16:43" ht="14.25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</row>
    <row r="119" spans="16:43" ht="14.25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</row>
    <row r="120" spans="16:43" ht="14.25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</row>
    <row r="121" spans="16:43" ht="14.25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</row>
    <row r="122" spans="16:43" ht="14.25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</row>
    <row r="123" spans="16:43" ht="14.25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</row>
    <row r="124" spans="16:43" ht="14.25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</row>
    <row r="125" spans="16:43" ht="14.25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</row>
    <row r="126" spans="16:43" ht="14.25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</row>
    <row r="127" spans="16:43" ht="14.25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</row>
    <row r="128" spans="16:43" ht="14.25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</row>
    <row r="129" spans="16:43" ht="14.25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</row>
    <row r="130" spans="16:43" ht="14.25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</row>
    <row r="131" spans="16:43" ht="14.25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</row>
    <row r="132" spans="16:43" ht="14.25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</row>
    <row r="133" spans="16:43" ht="14.25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</row>
    <row r="134" spans="16:43" ht="14.25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</row>
    <row r="135" spans="16:43" ht="14.25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</row>
    <row r="136" spans="16:43" ht="14.25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</row>
    <row r="137" spans="16:43" ht="14.25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</row>
    <row r="138" spans="16:43" ht="14.25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</row>
    <row r="139" spans="16:43" ht="14.25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</row>
    <row r="140" spans="16:43" ht="14.25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</row>
    <row r="141" spans="16:43" ht="14.25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</row>
    <row r="142" spans="16:43" ht="14.25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</row>
    <row r="143" spans="16:43" ht="14.25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</row>
    <row r="144" spans="16:43" ht="14.25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</row>
    <row r="145" spans="16:43" ht="14.25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</row>
    <row r="146" spans="16:43" ht="14.25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</row>
    <row r="147" spans="16:43" ht="14.25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</row>
    <row r="148" spans="16:43" ht="14.25"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</row>
    <row r="149" spans="16:43" ht="14.25"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</row>
    <row r="150" spans="16:43" ht="14.25"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</row>
    <row r="151" spans="16:43" ht="14.25"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</row>
    <row r="152" spans="16:43" ht="14.25"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</row>
    <row r="153" spans="16:43" ht="14.25"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</row>
    <row r="154" spans="16:43" ht="14.25"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</row>
    <row r="155" spans="16:43" ht="14.25"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</row>
    <row r="156" spans="16:43" ht="14.25"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</row>
    <row r="157" spans="16:43" ht="14.25"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</row>
    <row r="158" spans="16:43" ht="14.25"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</row>
    <row r="159" spans="16:43" ht="14.25"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</row>
    <row r="160" spans="16:43" ht="14.25"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</row>
    <row r="161" spans="16:43" ht="14.25"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</row>
    <row r="162" spans="16:43" ht="14.25"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</row>
    <row r="163" spans="16:43" ht="14.25"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</row>
    <row r="164" spans="16:43" ht="14.25"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</row>
    <row r="165" spans="16:43" ht="14.25"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</row>
    <row r="166" spans="16:43" ht="14.25"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</row>
    <row r="167" spans="16:43" ht="14.25"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</row>
    <row r="168" spans="16:43" ht="14.25"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</row>
    <row r="169" spans="16:43" ht="14.25"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</row>
    <row r="170" spans="16:43" ht="14.25"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</row>
    <row r="171" spans="16:43" ht="14.25"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</row>
    <row r="172" spans="16:43" ht="14.25"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</row>
    <row r="173" spans="16:43" ht="14.25"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</row>
    <row r="174" spans="16:43" ht="14.25"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</row>
    <row r="175" spans="16:43" ht="14.25"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</row>
    <row r="176" spans="16:43" ht="14.25"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</row>
    <row r="177" spans="16:43" ht="14.25"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</row>
    <row r="178" spans="16:43" ht="14.25"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</row>
    <row r="179" spans="16:43" ht="14.25"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</row>
    <row r="180" spans="16:43" ht="14.25"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</row>
    <row r="181" spans="16:43" ht="14.25"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</row>
    <row r="182" spans="16:43" ht="14.25"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</row>
    <row r="183" spans="16:43" ht="14.25"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</row>
    <row r="184" spans="16:43" ht="14.25"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</row>
    <row r="185" spans="16:43" ht="14.25"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</row>
    <row r="186" spans="16:43" ht="14.25"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</row>
    <row r="187" spans="16:43" ht="14.25"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</row>
    <row r="188" spans="16:43" ht="14.25"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</row>
    <row r="189" spans="16:43" ht="14.25"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</row>
    <row r="190" spans="16:43" ht="14.25"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</row>
    <row r="191" spans="16:43" ht="14.25"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</row>
    <row r="192" spans="16:43" ht="14.25"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</row>
    <row r="193" spans="16:43" ht="14.25"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</row>
    <row r="194" spans="16:43" ht="14.25"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</row>
    <row r="195" spans="16:43" ht="14.25"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</row>
    <row r="196" spans="16:43" ht="14.25"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</row>
    <row r="197" spans="16:43" ht="14.25"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</row>
    <row r="198" spans="16:43" ht="14.25"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</row>
    <row r="199" spans="16:43" ht="14.25"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</row>
    <row r="200" spans="16:43" ht="14.25"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</row>
    <row r="201" spans="16:43" ht="14.25"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</row>
    <row r="202" spans="16:43" ht="14.25"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</row>
    <row r="203" spans="16:43" ht="14.25"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</row>
    <row r="204" spans="16:43" ht="14.25"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</row>
    <row r="205" spans="16:43" ht="14.25"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</row>
    <row r="206" spans="16:43" ht="14.25"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</row>
    <row r="207" spans="16:43" ht="14.25"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</row>
    <row r="208" spans="16:43" ht="14.25"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</row>
    <row r="209" spans="16:43" ht="14.25"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</row>
    <row r="210" spans="16:43" ht="14.25"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</row>
    <row r="211" spans="16:43" ht="14.25"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</row>
    <row r="212" spans="16:43" ht="14.25"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</row>
    <row r="213" spans="16:43" ht="14.25"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</row>
    <row r="214" spans="16:43" ht="14.25"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</row>
    <row r="215" spans="16:43" ht="14.25"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</row>
    <row r="216" spans="16:43" ht="14.25"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</row>
    <row r="217" spans="16:43" ht="14.25"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</row>
    <row r="218" spans="16:43" ht="14.25"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</row>
    <row r="219" spans="16:43" ht="14.25"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</row>
    <row r="220" spans="16:43" ht="14.25"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</row>
    <row r="221" spans="16:43" ht="14.25"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</row>
    <row r="222" spans="16:43" ht="14.25"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</row>
    <row r="223" spans="16:43" ht="14.25"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</row>
    <row r="224" spans="16:43" ht="14.25"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</row>
    <row r="225" spans="16:43" ht="14.25"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</row>
    <row r="226" spans="16:43" ht="14.25"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</row>
    <row r="227" spans="16:43" ht="14.25"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</row>
    <row r="228" spans="16:43" ht="14.25"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</row>
    <row r="229" spans="16:43" ht="14.25"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</row>
    <row r="230" spans="16:43" ht="14.25"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</row>
    <row r="231" spans="16:43" ht="14.25"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</row>
    <row r="232" spans="16:43" ht="14.25"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</row>
    <row r="233" spans="16:43" ht="14.25"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</row>
    <row r="234" spans="16:43" ht="14.25"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</row>
    <row r="235" spans="16:43" ht="14.25"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</row>
    <row r="236" spans="16:43" ht="14.25"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</row>
    <row r="237" spans="16:43" ht="14.25"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</row>
    <row r="238" spans="16:43" ht="14.25"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</row>
    <row r="239" spans="16:43" ht="14.25"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</row>
    <row r="240" spans="16:43" ht="14.25"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</row>
    <row r="241" spans="16:43" ht="14.25"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</row>
    <row r="242" spans="16:43" ht="14.25"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</row>
    <row r="243" spans="16:43" ht="14.25"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</row>
    <row r="244" spans="16:43" ht="14.25"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</row>
    <row r="245" spans="16:43" ht="14.25"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</row>
    <row r="246" spans="16:43" ht="14.25"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</row>
    <row r="247" spans="16:43" ht="14.25"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</row>
    <row r="248" spans="16:43" ht="14.25"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</row>
    <row r="249" spans="16:43" ht="14.25"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</row>
    <row r="250" spans="16:43" ht="14.25"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</row>
    <row r="251" spans="16:43" ht="14.25"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</row>
    <row r="252" spans="16:43" ht="14.25"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</row>
    <row r="253" spans="16:43" ht="14.25"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</row>
    <row r="254" spans="16:43" ht="14.25"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</row>
    <row r="255" spans="16:43" ht="14.25"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</row>
    <row r="256" spans="16:43" ht="14.25"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</row>
    <row r="257" spans="16:43" ht="14.25"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</row>
    <row r="258" spans="16:43" ht="14.25"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</row>
    <row r="259" spans="16:43" ht="14.25"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</row>
    <row r="260" spans="16:43" ht="14.25"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</row>
    <row r="261" spans="16:43" ht="14.25"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</row>
    <row r="262" spans="16:43" ht="14.25"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</row>
    <row r="263" spans="16:43" ht="14.25"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</row>
    <row r="264" spans="16:43" ht="14.25"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</row>
    <row r="265" spans="16:43" ht="14.25"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</row>
    <row r="266" spans="16:43" ht="14.25"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</row>
    <row r="267" spans="16:43" ht="14.25"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</row>
    <row r="268" spans="16:43" ht="14.25"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</row>
    <row r="269" spans="16:43" ht="14.25"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</row>
    <row r="270" spans="16:43" ht="14.25"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</row>
    <row r="271" spans="16:43" ht="14.25"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</row>
    <row r="272" spans="16:43" ht="14.25"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</row>
    <row r="273" spans="16:43" ht="14.25"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</row>
    <row r="274" spans="16:43" ht="14.25"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</row>
    <row r="275" spans="16:43" ht="14.25"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</row>
    <row r="276" spans="16:43" ht="14.25"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</row>
    <row r="277" spans="16:43" ht="14.25"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</row>
    <row r="278" spans="16:43" ht="14.25"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</row>
    <row r="279" spans="16:43" ht="14.25"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</row>
    <row r="280" spans="16:43" ht="14.25"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</row>
    <row r="281" spans="16:43" ht="14.25"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</row>
    <row r="282" spans="16:43" ht="14.25"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</row>
    <row r="283" spans="16:43" ht="14.25"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</row>
    <row r="284" spans="16:43" ht="14.25"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</row>
    <row r="285" spans="16:43" ht="14.25"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</row>
    <row r="286" spans="16:43" ht="14.25"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</row>
    <row r="287" spans="16:43" ht="14.25"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</row>
    <row r="288" spans="16:43" ht="14.25"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</row>
    <row r="289" spans="16:43" ht="14.25"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</row>
    <row r="290" spans="16:43" ht="14.25"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</row>
    <row r="291" spans="16:43" ht="14.25"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</row>
    <row r="292" spans="16:43" ht="14.25"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</row>
    <row r="293" spans="16:43" ht="14.25"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</row>
    <row r="294" spans="16:43" ht="14.25"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</row>
    <row r="295" spans="16:43" ht="14.25"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</row>
    <row r="296" spans="16:43" ht="14.25"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</row>
    <row r="297" spans="16:43" ht="14.25"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</row>
    <row r="298" spans="16:43" ht="14.25"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</row>
    <row r="299" spans="16:43" ht="14.25"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</row>
    <row r="300" spans="16:43" ht="14.25"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</row>
    <row r="301" spans="16:43" ht="14.25"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</row>
    <row r="302" spans="16:43" ht="14.25"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</row>
    <row r="303" spans="16:43" ht="14.25"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</row>
    <row r="304" spans="16:43" ht="14.25"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</row>
    <row r="305" spans="16:43" ht="14.25"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</row>
    <row r="306" spans="16:43" ht="14.25"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</row>
    <row r="307" spans="16:43" ht="14.25"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</row>
    <row r="308" spans="16:43" ht="14.25"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</row>
    <row r="309" spans="16:43" ht="14.25"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</row>
    <row r="310" spans="16:43" ht="14.25"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</row>
    <row r="311" spans="16:43" ht="14.25"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</row>
    <row r="312" spans="16:43" ht="14.25"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</row>
    <row r="313" spans="16:43" ht="14.25"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</row>
    <row r="314" spans="16:43" ht="14.25"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</row>
    <row r="315" spans="16:43" ht="14.25"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</row>
    <row r="316" spans="16:43" ht="14.25"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</row>
    <row r="317" spans="16:43" ht="14.25"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</row>
    <row r="318" spans="16:43" ht="14.25"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</row>
    <row r="319" spans="16:43" ht="14.25"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</row>
    <row r="320" spans="16:43" ht="14.25"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</row>
    <row r="321" spans="16:43" ht="14.25"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</row>
    <row r="322" spans="16:43" ht="14.25"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</row>
    <row r="323" spans="16:43" ht="14.25"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</row>
    <row r="324" spans="16:43" ht="14.25"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</row>
    <row r="325" spans="16:43" ht="14.25"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</row>
    <row r="326" spans="16:43" ht="14.25"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</row>
    <row r="327" spans="16:43" ht="14.25"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</row>
    <row r="328" spans="16:43" ht="14.25"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</row>
    <row r="329" spans="16:43" ht="14.25"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</row>
    <row r="330" spans="16:43" ht="14.25"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</row>
    <row r="331" spans="16:43" ht="14.25"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</row>
    <row r="332" spans="16:43" ht="14.25"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</row>
    <row r="333" spans="16:43" ht="14.25"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</row>
    <row r="334" spans="16:43" ht="14.25"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</row>
    <row r="335" spans="16:43" ht="14.25"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</row>
    <row r="336" spans="16:43" ht="14.25"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</row>
    <row r="337" spans="16:43" ht="14.25"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</row>
    <row r="338" spans="16:43" ht="14.25"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</row>
    <row r="339" spans="16:43" ht="14.25"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</row>
    <row r="340" spans="16:43" ht="14.25"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</row>
    <row r="341" spans="16:43" ht="14.25"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</row>
    <row r="342" spans="16:43" ht="14.25"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</row>
    <row r="343" spans="16:43" ht="14.25"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</row>
    <row r="344" spans="16:43" ht="14.25"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</row>
    <row r="345" spans="16:43" ht="14.25"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</row>
    <row r="346" spans="16:43" ht="14.25"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</row>
    <row r="347" spans="16:43" ht="14.25"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</row>
    <row r="348" spans="16:43" ht="14.25"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</row>
    <row r="349" spans="16:43" ht="14.25"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</row>
    <row r="350" spans="16:43" ht="14.25"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</row>
    <row r="351" spans="16:43" ht="14.25"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</row>
    <row r="352" spans="16:43" ht="14.25"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</row>
    <row r="353" spans="16:43" ht="14.25"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</row>
    <row r="354" spans="16:43" ht="14.25"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</row>
    <row r="355" spans="16:43" ht="14.25"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</row>
    <row r="356" spans="16:43" ht="14.25"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</row>
    <row r="357" spans="16:43" ht="14.25"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</row>
    <row r="358" spans="16:43" ht="14.25"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</row>
    <row r="359" spans="16:43" ht="14.25"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</row>
    <row r="360" spans="16:43" ht="14.25"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</row>
    <row r="361" spans="16:43" ht="14.25"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</row>
    <row r="362" spans="16:43" ht="14.25"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</row>
    <row r="363" spans="16:43" ht="14.25"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</row>
    <row r="364" spans="16:43" ht="14.25"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</row>
    <row r="365" spans="16:43" ht="14.25"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</row>
    <row r="366" spans="16:43" ht="14.25"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</row>
    <row r="367" spans="16:43" ht="14.25"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</row>
    <row r="368" spans="16:43" ht="14.25"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</row>
    <row r="369" spans="16:43" ht="14.25"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</row>
    <row r="370" spans="16:43" ht="14.25"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</row>
    <row r="371" spans="16:43" ht="14.25"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</row>
    <row r="372" spans="16:43" ht="14.25"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</row>
    <row r="373" spans="16:43" ht="14.25"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</row>
    <row r="374" spans="16:43" ht="14.25"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</row>
    <row r="375" spans="16:43" ht="14.25"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</row>
    <row r="376" spans="16:43" ht="14.25"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</row>
    <row r="377" spans="16:43" ht="14.25"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</row>
    <row r="378" spans="16:43" ht="14.25"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</row>
    <row r="379" spans="16:43" ht="14.25"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</row>
    <row r="380" spans="16:43" ht="14.25"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</row>
    <row r="381" spans="16:43" ht="14.25"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</row>
    <row r="382" spans="16:43" ht="14.25"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</row>
    <row r="383" spans="16:43" ht="14.25"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</row>
    <row r="384" spans="16:43" ht="14.25"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</row>
    <row r="385" spans="16:43" ht="14.25"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</row>
    <row r="386" spans="16:43" ht="14.25"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</row>
    <row r="387" spans="16:43" ht="14.25"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</row>
    <row r="388" spans="16:43" ht="14.25"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</row>
    <row r="389" spans="16:43" ht="14.25"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</row>
    <row r="390" spans="16:43" ht="14.25"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</row>
    <row r="391" spans="16:43" ht="14.25"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</row>
    <row r="392" spans="16:43" ht="14.25"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</row>
    <row r="393" spans="16:43" ht="14.25"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</row>
    <row r="394" spans="16:43" ht="14.25"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</row>
    <row r="395" spans="16:43" ht="14.25"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</row>
    <row r="396" spans="16:43" ht="14.25"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</row>
    <row r="397" spans="16:43" ht="14.25"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</row>
    <row r="398" spans="16:43" ht="14.25"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</row>
    <row r="399" spans="16:43" ht="14.25"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</row>
    <row r="400" spans="16:43" ht="14.25"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</row>
    <row r="401" spans="16:43" ht="14.25"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</row>
    <row r="402" spans="16:43" ht="14.25"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</row>
    <row r="403" spans="16:43" ht="14.25"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</row>
    <row r="404" spans="16:43" ht="14.25"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</row>
    <row r="405" spans="16:43" ht="14.25"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</row>
    <row r="406" spans="16:43" ht="14.25"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</row>
    <row r="407" spans="16:43" ht="14.25"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</row>
    <row r="408" spans="16:43" ht="14.25"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</row>
    <row r="409" spans="16:43" ht="14.25"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</row>
    <row r="410" spans="16:43" ht="14.25"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</row>
    <row r="411" spans="16:43" ht="14.25"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</row>
    <row r="412" spans="16:43" ht="14.25"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</row>
    <row r="413" spans="16:43" ht="14.25"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</row>
    <row r="414" spans="16:43" ht="14.25"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</row>
    <row r="415" spans="16:43" ht="14.25"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</row>
    <row r="416" spans="16:43" ht="14.25"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</row>
    <row r="417" spans="16:43" ht="14.25"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</row>
    <row r="418" spans="16:43" ht="14.25"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</row>
    <row r="419" spans="16:43" ht="14.25"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</row>
    <row r="420" spans="16:43" ht="14.25"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</row>
    <row r="421" spans="16:43" ht="14.25"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</row>
    <row r="422" spans="16:43" ht="14.25"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</row>
    <row r="423" spans="16:43" ht="14.25"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</row>
    <row r="424" spans="16:43" ht="14.25"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</row>
    <row r="425" spans="16:43" ht="14.25"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</row>
    <row r="426" spans="16:43" ht="14.25"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</row>
    <row r="427" spans="16:43" ht="14.25"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</row>
    <row r="428" spans="16:43" ht="14.25"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</row>
    <row r="429" spans="16:43" ht="14.25"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</row>
    <row r="430" spans="16:43" ht="14.25"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</row>
    <row r="431" spans="16:43" ht="14.25"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</row>
    <row r="432" spans="16:43" ht="14.25"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</row>
    <row r="433" spans="16:43" ht="14.25"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</row>
    <row r="434" spans="16:43" ht="14.25"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</row>
    <row r="435" spans="16:43" ht="14.25"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</row>
    <row r="436" spans="16:43" ht="14.25"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</row>
    <row r="437" spans="16:43" ht="14.25"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</row>
    <row r="438" spans="16:43" ht="14.25"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</row>
    <row r="439" spans="16:43" ht="14.25"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</row>
    <row r="440" spans="16:43" ht="14.25"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</row>
    <row r="441" spans="16:43" ht="14.25"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</row>
    <row r="442" spans="16:43" ht="14.25"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</row>
    <row r="443" spans="16:43" ht="14.25"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</row>
    <row r="444" spans="16:43" ht="14.25"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</row>
    <row r="445" spans="16:43" ht="14.25"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</row>
    <row r="446" spans="16:43" ht="14.25"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</row>
    <row r="447" spans="16:43" ht="14.25"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</row>
    <row r="448" spans="16:43" ht="14.25"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</row>
    <row r="449" spans="16:43" ht="14.25"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</row>
    <row r="450" spans="16:43" ht="14.25"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</row>
    <row r="451" spans="16:43" ht="14.25"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</row>
    <row r="452" spans="16:43" ht="14.25"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</row>
    <row r="453" spans="16:43" ht="14.25"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</row>
    <row r="454" spans="16:43" ht="14.25"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</row>
    <row r="455" spans="16:43" ht="14.25"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</row>
    <row r="456" spans="16:43" ht="14.25"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</row>
    <row r="457" spans="16:43" ht="14.25"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</row>
    <row r="458" spans="16:43" ht="14.25"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</row>
    <row r="459" spans="16:43" ht="14.25"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</row>
    <row r="460" spans="16:43" ht="14.25"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</row>
    <row r="461" spans="16:43" ht="14.25"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</row>
    <row r="462" spans="16:43" ht="14.25"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</row>
    <row r="463" spans="16:43" ht="14.25"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</row>
    <row r="464" spans="16:43" ht="14.25"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</row>
    <row r="465" spans="16:43" ht="14.25"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</row>
    <row r="466" spans="16:43" ht="14.25"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</row>
    <row r="467" spans="16:43" ht="14.25"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</row>
    <row r="468" spans="16:43" ht="14.25"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</row>
    <row r="469" spans="16:43" ht="14.25"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</row>
    <row r="470" spans="16:43" ht="14.25"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</row>
    <row r="471" spans="16:43" ht="14.25"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</row>
    <row r="472" spans="16:43" ht="14.25"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</row>
    <row r="473" spans="16:43" ht="14.25"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</row>
    <row r="474" spans="16:43" ht="14.25"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</row>
    <row r="475" spans="16:43" ht="14.25"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</row>
    <row r="476" spans="16:43" ht="14.25"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</row>
    <row r="477" spans="16:43" ht="14.25"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</row>
    <row r="478" spans="16:43" ht="14.25"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</row>
    <row r="479" spans="16:43" ht="14.25"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</row>
    <row r="480" spans="16:43" ht="14.25"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</row>
    <row r="481" spans="16:43" ht="14.25"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</row>
    <row r="482" spans="16:43" ht="14.25"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</row>
    <row r="483" spans="16:43" ht="14.25"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</row>
    <row r="484" spans="16:43" ht="14.25"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</row>
    <row r="485" spans="16:43" ht="14.25"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</row>
    <row r="486" spans="16:43" ht="14.25"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</row>
    <row r="487" spans="16:43" ht="14.25"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</row>
    <row r="488" spans="16:43" ht="14.25"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</row>
    <row r="489" spans="16:43" ht="14.25"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</row>
    <row r="490" spans="16:43" ht="14.25"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</row>
    <row r="491" spans="16:43" ht="14.25"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</row>
    <row r="492" spans="16:43" ht="14.25"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</row>
    <row r="493" spans="16:43" ht="14.25"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</row>
    <row r="494" spans="16:43" ht="14.25"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</row>
    <row r="495" spans="16:43" ht="14.25"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</row>
    <row r="496" spans="16:43" ht="14.25"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</row>
    <row r="497" spans="16:43" ht="14.25"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</row>
    <row r="498" spans="16:43" ht="14.25"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</row>
    <row r="499" spans="16:43" ht="14.25"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</row>
    <row r="500" spans="16:43" ht="14.25"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</row>
    <row r="501" spans="16:43" ht="14.25"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</row>
    <row r="502" spans="16:43" ht="14.25"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</row>
    <row r="503" spans="16:43" ht="14.25"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</row>
    <row r="504" spans="16:43" ht="14.25"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</row>
    <row r="505" spans="16:43" ht="14.25"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</row>
    <row r="506" spans="16:43" ht="14.25"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</row>
    <row r="507" spans="16:43" ht="14.25"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</row>
    <row r="508" spans="16:43" ht="14.25"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</row>
    <row r="509" spans="16:43" ht="14.25"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</row>
    <row r="510" spans="16:43" ht="14.25"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</row>
    <row r="511" spans="16:43" ht="14.25"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</row>
    <row r="512" spans="16:43" ht="14.25"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</row>
    <row r="513" spans="16:43" ht="14.25"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</row>
    <row r="514" spans="16:43" ht="14.25"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</row>
    <row r="515" spans="16:43" ht="14.25"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</row>
    <row r="516" spans="16:43" ht="14.25"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</row>
    <row r="517" spans="16:43" ht="14.25"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</row>
    <row r="518" spans="16:43" ht="14.25"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</row>
    <row r="519" spans="16:43" ht="14.25"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</row>
    <row r="520" spans="16:43" ht="14.25"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</row>
    <row r="521" spans="16:43" ht="14.25"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</row>
    <row r="522" spans="16:43" ht="14.25"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</row>
    <row r="523" spans="16:43" ht="14.25"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</row>
    <row r="524" spans="16:43" ht="14.25"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</row>
    <row r="525" spans="16:43" ht="14.25"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</row>
    <row r="526" spans="16:43" ht="14.25"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</row>
    <row r="527" spans="16:43" ht="14.25"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</row>
    <row r="528" spans="16:43" ht="14.25"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</row>
    <row r="529" spans="16:43" ht="14.25"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</row>
    <row r="530" spans="16:43" ht="14.25"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</row>
    <row r="531" spans="16:43" ht="14.25"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</row>
    <row r="532" spans="16:43" ht="14.25"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</row>
    <row r="533" spans="16:43" ht="14.25"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</row>
    <row r="534" spans="16:43" ht="14.25"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</row>
    <row r="535" spans="16:43" ht="14.25"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</row>
    <row r="536" spans="16:43" ht="14.25"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</row>
    <row r="537" spans="16:43" ht="14.25"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</row>
    <row r="538" spans="16:43" ht="14.25"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</row>
    <row r="539" spans="16:43" ht="14.25"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</row>
    <row r="540" spans="16:43" ht="14.25"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</row>
    <row r="541" spans="16:43" ht="14.25"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</row>
    <row r="542" spans="16:43" ht="14.25"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</row>
    <row r="543" spans="16:43" ht="14.25"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</row>
    <row r="544" spans="16:43" ht="14.25"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</row>
    <row r="545" spans="16:43" ht="14.25"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</row>
    <row r="546" spans="16:43" ht="14.25"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</row>
    <row r="547" spans="16:43" ht="14.25"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</row>
    <row r="548" spans="16:43" ht="14.25"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</row>
    <row r="549" spans="16:43" ht="14.25"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</row>
    <row r="550" spans="16:43" ht="14.25"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</row>
    <row r="551" spans="16:43" ht="14.25"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</row>
    <row r="552" spans="16:43" ht="14.25"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</row>
    <row r="553" spans="16:43" ht="14.25"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</row>
    <row r="554" spans="16:43" ht="14.25"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</row>
    <row r="555" spans="16:43" ht="14.25"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</row>
    <row r="556" spans="16:43" ht="14.25"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</row>
    <row r="557" spans="16:43" ht="14.25"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</row>
    <row r="558" spans="16:43" ht="14.25"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</row>
    <row r="559" spans="16:43" ht="14.25"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</row>
    <row r="560" spans="16:43" ht="14.25"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</row>
    <row r="561" spans="16:43" ht="14.25"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</row>
    <row r="562" spans="16:43" ht="14.25"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</row>
    <row r="563" spans="16:43" ht="14.25"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</row>
    <row r="564" spans="16:43" ht="14.25"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</row>
    <row r="565" spans="16:43" ht="14.25"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</row>
    <row r="566" spans="16:43" ht="14.25"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</row>
    <row r="567" spans="16:43" ht="14.25"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</row>
    <row r="568" spans="16:43" ht="14.25"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</row>
    <row r="569" spans="16:43" ht="14.25"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</row>
    <row r="570" spans="16:43" ht="14.25"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</row>
    <row r="571" spans="16:43" ht="14.25"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</row>
    <row r="572" spans="16:43" ht="14.25"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</row>
    <row r="573" spans="16:43" ht="14.25"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</row>
    <row r="574" spans="16:43" ht="14.25"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</row>
    <row r="575" spans="16:43" ht="14.25"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</row>
    <row r="576" spans="16:43" ht="14.25"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</row>
    <row r="577" spans="16:43" ht="14.25"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</row>
    <row r="578" spans="16:43" ht="14.25"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</row>
    <row r="579" spans="16:43" ht="14.25"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</row>
    <row r="580" spans="16:43" ht="14.25"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</row>
    <row r="581" spans="16:43" ht="14.25"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</row>
    <row r="582" spans="16:43" ht="14.25"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</row>
    <row r="583" spans="16:43" ht="14.25"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</row>
    <row r="584" spans="16:43" ht="14.25"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</row>
    <row r="585" spans="16:43" ht="14.25"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</row>
    <row r="586" spans="16:43" ht="14.25"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</row>
    <row r="587" spans="16:43" ht="14.25"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</row>
    <row r="588" spans="16:43" ht="14.25"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</row>
    <row r="589" spans="16:43" ht="14.25"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</row>
    <row r="590" spans="16:43" ht="14.25"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</row>
    <row r="591" spans="16:43" ht="14.25"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</row>
    <row r="592" spans="16:43" ht="14.25"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</row>
    <row r="593" spans="16:43" ht="14.25"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</row>
    <row r="594" spans="16:43" ht="14.25"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</row>
    <row r="595" spans="16:43" ht="14.25"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</row>
    <row r="596" spans="16:43" ht="14.25"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</row>
    <row r="597" spans="16:43" ht="14.25"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</row>
    <row r="598" spans="16:43" ht="14.25"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</row>
    <row r="599" spans="16:43" ht="14.25"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</row>
    <row r="600" spans="16:43" ht="14.25"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</row>
    <row r="601" spans="16:43" ht="14.25"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</row>
    <row r="602" spans="16:43" ht="14.25"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</row>
    <row r="603" spans="16:43" ht="14.25"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</row>
    <row r="604" spans="16:43" ht="14.25"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</row>
    <row r="605" spans="16:43" ht="14.25"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</row>
    <row r="606" spans="16:43" ht="14.25"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</row>
    <row r="607" spans="16:43" ht="14.25"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</row>
    <row r="608" spans="16:43" ht="14.25"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</row>
    <row r="609" spans="16:43" ht="14.25"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</row>
    <row r="610" spans="16:43" ht="14.25"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</row>
    <row r="611" spans="16:43" ht="14.25"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</row>
    <row r="612" spans="16:43" ht="14.25"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</row>
    <row r="613" spans="16:43" ht="14.25"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</row>
    <row r="614" spans="16:43" ht="14.25"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</row>
    <row r="615" spans="16:43" ht="14.25"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</row>
    <row r="616" spans="16:43" ht="14.25"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</row>
    <row r="617" spans="16:43" ht="14.25"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</row>
    <row r="618" spans="16:43" ht="14.25"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</row>
    <row r="619" spans="16:43" ht="14.25"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</row>
    <row r="620" spans="16:43" ht="14.25"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</row>
    <row r="621" spans="16:43" ht="14.25"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</row>
    <row r="622" spans="16:43" ht="14.25"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</row>
    <row r="623" spans="16:43" ht="14.25"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</row>
    <row r="624" spans="16:43" ht="14.25"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</row>
    <row r="625" spans="16:43" ht="14.25"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</row>
    <row r="626" spans="16:43" ht="14.25"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</row>
    <row r="627" spans="16:43" ht="14.25"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</row>
    <row r="628" spans="16:43" ht="14.25"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</row>
    <row r="629" spans="16:43" ht="14.25"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</row>
    <row r="630" spans="16:43" ht="14.25"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</row>
    <row r="631" spans="16:43" ht="14.25"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</row>
    <row r="632" spans="16:43" ht="14.25"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</row>
    <row r="633" spans="16:43" ht="14.25"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</row>
    <row r="634" spans="16:43" ht="14.25"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</row>
    <row r="635" spans="16:43" ht="14.25"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</row>
    <row r="636" spans="16:43" ht="14.25"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</row>
    <row r="637" spans="16:43" ht="14.25"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</row>
    <row r="638" spans="16:43" ht="14.25"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</row>
    <row r="639" spans="16:43" ht="14.25"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</row>
    <row r="640" spans="16:43" ht="14.25"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</row>
    <row r="641" spans="16:43" ht="14.25"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</row>
    <row r="642" spans="16:43" ht="14.25"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</row>
    <row r="643" spans="16:43" ht="14.25"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</row>
    <row r="644" spans="16:43" ht="14.25"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</row>
    <row r="645" spans="16:43" ht="14.25"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</row>
    <row r="646" spans="16:43" ht="14.25"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</row>
    <row r="647" spans="16:43" ht="14.25"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</row>
    <row r="648" spans="16:43" ht="14.25"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</row>
    <row r="649" spans="16:43" ht="14.25"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</row>
    <row r="650" spans="16:43" ht="14.25"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</row>
    <row r="651" spans="16:43" ht="14.25"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</row>
    <row r="652" spans="16:43" ht="14.25"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</row>
    <row r="653" spans="16:43" ht="14.25"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</row>
    <row r="654" spans="16:43" ht="14.25"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</row>
    <row r="655" spans="16:43" ht="14.25"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</row>
    <row r="656" spans="16:43" ht="14.25"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</row>
    <row r="657" spans="16:43" ht="14.25"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</row>
    <row r="658" spans="16:43" ht="14.25"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</row>
    <row r="659" spans="16:43" ht="14.25"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</row>
    <row r="660" spans="16:43" ht="14.25"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</row>
    <row r="661" spans="16:43" ht="14.25"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</row>
    <row r="662" spans="16:43" ht="14.25"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</row>
    <row r="663" spans="16:43" ht="14.25"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</row>
    <row r="664" spans="16:43" ht="14.25"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</row>
    <row r="665" spans="16:43" ht="14.25"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</row>
    <row r="666" spans="16:43" ht="14.25"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</row>
    <row r="667" spans="16:43" ht="14.25"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</row>
    <row r="668" spans="16:43" ht="14.25"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</row>
    <row r="669" spans="16:43" ht="14.25"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</row>
    <row r="670" spans="16:43" ht="14.25"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</row>
    <row r="671" spans="16:43" ht="14.25"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</row>
    <row r="672" spans="16:43" ht="14.25"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</row>
    <row r="673" spans="16:43" ht="14.25"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</row>
    <row r="674" spans="16:43" ht="14.25"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</row>
    <row r="675" spans="16:43" ht="14.25"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</row>
    <row r="676" spans="16:43" ht="14.25"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</row>
    <row r="677" spans="16:43" ht="14.25"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</row>
    <row r="678" spans="16:43" ht="14.25"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</row>
    <row r="679" spans="16:43" ht="14.25"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</row>
    <row r="680" spans="16:43" ht="14.25"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</row>
    <row r="681" spans="16:43" ht="14.25"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</row>
    <row r="682" spans="16:43" ht="14.25"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</row>
    <row r="683" spans="16:43" ht="14.25"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</row>
    <row r="684" spans="16:43" ht="14.25"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</row>
    <row r="685" spans="16:43" ht="14.25"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</row>
    <row r="686" spans="16:43" ht="14.25"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</row>
    <row r="687" spans="16:43" ht="14.25"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</row>
    <row r="688" spans="16:43" ht="14.25"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</row>
    <row r="689" spans="16:43" ht="14.25"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</row>
    <row r="690" spans="16:43" ht="14.25"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</row>
    <row r="691" spans="16:43" ht="14.25"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</row>
    <row r="692" spans="16:43" ht="14.25"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</row>
    <row r="693" spans="16:43" ht="14.25"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</row>
    <row r="694" spans="16:43" ht="14.25"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</row>
    <row r="695" spans="16:43" ht="14.25"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</row>
    <row r="696" spans="16:43" ht="14.25"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</row>
    <row r="697" spans="16:43" ht="14.25"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</row>
    <row r="698" spans="16:43" ht="14.25"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</row>
    <row r="699" spans="16:43" ht="14.25"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</row>
    <row r="700" spans="16:43" ht="14.25"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</row>
    <row r="701" spans="16:43" ht="14.25"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</row>
    <row r="702" spans="16:43" ht="14.25"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</row>
    <row r="703" spans="16:43" ht="14.25"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</row>
    <row r="704" spans="16:43" ht="14.25"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</row>
    <row r="705" spans="16:43" ht="14.25"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</row>
    <row r="706" spans="16:43" ht="14.25"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</row>
    <row r="707" spans="16:43" ht="14.25"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</row>
    <row r="708" spans="16:43" ht="14.25"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</row>
    <row r="709" spans="16:43" ht="14.25"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</row>
    <row r="710" spans="16:43" ht="14.25"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</row>
    <row r="711" spans="16:43" ht="14.25"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</row>
    <row r="712" spans="16:43" ht="14.25"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</row>
    <row r="713" spans="16:43" ht="14.25"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</row>
    <row r="714" spans="16:43" ht="14.25"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</row>
    <row r="715" spans="16:43" ht="14.25"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</row>
    <row r="716" spans="16:43" ht="14.25"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</row>
    <row r="717" spans="16:43" ht="14.25"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</row>
    <row r="718" spans="16:43" ht="14.25"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</row>
    <row r="719" spans="16:43" ht="14.25"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</row>
    <row r="720" spans="16:43" ht="14.25"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</row>
    <row r="721" spans="16:43" ht="14.25"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</row>
    <row r="722" spans="16:43" ht="14.25"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</row>
    <row r="723" spans="16:43" ht="14.25"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</row>
    <row r="724" spans="16:43" ht="14.25"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</row>
    <row r="725" spans="16:43" ht="14.25"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</row>
    <row r="726" spans="16:43" ht="14.25"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</row>
    <row r="727" spans="16:43" ht="14.25"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</row>
    <row r="728" spans="16:43" ht="14.25"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</row>
    <row r="729" spans="16:43" ht="14.25"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</row>
    <row r="730" spans="16:43" ht="14.25"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</row>
    <row r="731" spans="16:43" ht="14.25"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</row>
    <row r="732" spans="16:43" ht="14.25"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</row>
    <row r="733" spans="16:43" ht="14.25"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</row>
    <row r="734" spans="16:43" ht="14.25"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</row>
    <row r="735" spans="16:43" ht="14.25"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</row>
    <row r="736" spans="16:43" ht="14.25"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</row>
    <row r="737" spans="16:43" ht="14.25"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</row>
    <row r="738" spans="16:43" ht="14.25"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</row>
    <row r="739" spans="16:43" ht="14.25"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</row>
    <row r="740" spans="16:43" ht="14.25"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</row>
    <row r="741" spans="16:43" ht="14.25"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</row>
    <row r="742" spans="16:43" ht="14.25"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</row>
    <row r="743" spans="16:43" ht="14.25"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</row>
    <row r="744" spans="16:43" ht="14.25"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</row>
    <row r="745" spans="16:43" ht="14.25"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</row>
    <row r="746" spans="16:43" ht="14.25"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</row>
    <row r="747" spans="16:43" ht="14.25"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</row>
    <row r="748" spans="16:43" ht="14.25"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</row>
    <row r="749" spans="16:43" ht="14.25"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</row>
    <row r="750" spans="16:43" ht="14.25"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</row>
    <row r="751" spans="16:43" ht="14.25"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</row>
    <row r="752" spans="16:43" ht="14.25"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</row>
    <row r="753" spans="16:43" ht="14.25"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</row>
    <row r="754" spans="16:43" ht="14.25"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</row>
    <row r="755" spans="16:43" ht="14.25"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</row>
    <row r="756" spans="16:43" ht="14.25"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</row>
    <row r="757" spans="16:43" ht="14.25"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</row>
    <row r="758" spans="16:43" ht="14.25"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</row>
    <row r="759" spans="16:43" ht="14.25"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</row>
    <row r="760" spans="16:43" ht="14.25"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</row>
    <row r="761" spans="16:43" ht="14.25"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</row>
    <row r="762" spans="16:43" ht="14.25"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</row>
    <row r="763" spans="16:43" ht="14.25"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</row>
    <row r="764" spans="16:43" ht="14.25"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</row>
    <row r="765" spans="16:43" ht="14.25"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</row>
    <row r="766" spans="16:43" ht="14.25"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</row>
    <row r="767" spans="16:43" ht="14.25"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</row>
    <row r="768" spans="16:43" ht="14.25"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</row>
    <row r="769" spans="16:43" ht="14.25"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</row>
    <row r="770" spans="16:43" ht="14.25"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</row>
    <row r="771" spans="16:43" ht="14.25"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</row>
    <row r="772" spans="16:43" ht="14.25"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</row>
    <row r="773" spans="16:43" ht="14.25"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</row>
    <row r="774" spans="16:43" ht="14.25"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</row>
    <row r="775" spans="16:43" ht="14.25"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</row>
    <row r="776" spans="16:43" ht="14.25"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</row>
    <row r="777" spans="16:43" ht="14.25"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</row>
    <row r="778" spans="16:43" ht="14.25"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</row>
    <row r="779" spans="16:43" ht="14.25"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</row>
    <row r="780" spans="16:43" ht="14.25"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</row>
    <row r="781" spans="16:43" ht="14.25"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</row>
    <row r="782" spans="16:43" ht="14.25"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</row>
    <row r="783" spans="16:43" ht="14.25"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</row>
    <row r="784" spans="16:43" ht="14.25"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</row>
    <row r="785" spans="16:43" ht="14.25"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</row>
    <row r="786" spans="16:43" ht="14.25"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</row>
    <row r="787" spans="16:43" ht="14.25"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</row>
    <row r="788" spans="16:43" ht="14.25"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</row>
    <row r="789" spans="16:43" ht="14.25"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</row>
    <row r="790" spans="16:43" ht="14.25"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</row>
    <row r="791" spans="16:43" ht="14.25"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</row>
    <row r="792" spans="16:43" ht="14.25"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</row>
    <row r="793" spans="16:43" ht="14.25"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</row>
    <row r="794" spans="16:43" ht="14.25"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</row>
    <row r="795" spans="16:43" ht="14.25"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</row>
    <row r="796" spans="16:43" ht="14.25"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</row>
    <row r="797" spans="16:43" ht="14.25"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</row>
    <row r="798" spans="16:43" ht="14.25"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</row>
    <row r="799" spans="16:43" ht="14.25"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</row>
    <row r="800" spans="16:43" ht="14.25"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</row>
    <row r="801" spans="16:43" ht="14.25"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</row>
    <row r="802" spans="16:43" ht="14.25"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</row>
    <row r="803" spans="16:43" ht="14.25"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</row>
    <row r="804" spans="16:43" ht="14.25"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</row>
    <row r="805" spans="16:43" ht="14.25"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</row>
    <row r="806" spans="16:43" ht="14.25"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</row>
    <row r="807" spans="16:43" ht="14.25"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</row>
    <row r="808" spans="16:43" ht="14.25"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</row>
    <row r="809" spans="16:43" ht="14.25"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</row>
    <row r="810" spans="16:43" ht="14.25"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</row>
    <row r="811" spans="16:43" ht="14.25"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</row>
    <row r="812" spans="16:43" ht="14.25"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</row>
    <row r="813" spans="16:43" ht="14.25"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</row>
    <row r="814" spans="16:43" ht="14.25"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</row>
    <row r="815" spans="16:43" ht="14.25"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</row>
    <row r="816" spans="16:43" ht="14.25"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</row>
    <row r="817" spans="16:43" ht="14.25"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</row>
    <row r="818" spans="16:43" ht="14.25"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</row>
    <row r="819" spans="16:43" ht="14.25"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</row>
    <row r="820" spans="16:43" ht="14.25"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</row>
    <row r="821" spans="16:43" ht="14.25"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</row>
    <row r="822" spans="16:43" ht="14.25"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</row>
    <row r="823" spans="16:43" ht="14.25"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</row>
    <row r="824" spans="16:43" ht="14.25"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</row>
    <row r="825" spans="16:43" ht="14.25"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</row>
    <row r="826" spans="16:43" ht="14.25"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</row>
    <row r="827" spans="16:43" ht="14.25"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</row>
    <row r="828" spans="16:43" ht="14.25"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</row>
    <row r="829" spans="16:43" ht="14.25"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</row>
    <row r="830" spans="16:43" ht="14.25"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</row>
    <row r="831" spans="16:43" ht="14.25"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</row>
    <row r="832" spans="16:43" ht="14.25"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</row>
    <row r="833" spans="16:43" ht="14.25"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</row>
    <row r="834" spans="16:43" ht="14.25"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</row>
    <row r="835" spans="16:43" ht="14.25"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</row>
    <row r="836" spans="16:43" ht="14.25"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</row>
    <row r="837" spans="16:43" ht="14.25"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</row>
    <row r="838" spans="16:43" ht="14.25"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</row>
    <row r="839" spans="16:43" ht="14.25"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</row>
    <row r="840" spans="16:43" ht="14.25"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</row>
    <row r="841" spans="16:43" ht="14.25"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</row>
    <row r="842" spans="16:43" ht="14.25"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</row>
    <row r="843" spans="16:43" ht="14.25"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</row>
    <row r="844" spans="16:43" ht="14.25"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</row>
    <row r="845" spans="16:43" ht="14.25"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</row>
    <row r="846" spans="16:43" ht="14.25"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</row>
    <row r="847" spans="16:43" ht="14.25"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</row>
    <row r="848" spans="16:43" ht="14.25"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</row>
    <row r="849" spans="16:43" ht="14.25"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</row>
    <row r="850" spans="16:43" ht="14.25"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</row>
    <row r="851" spans="16:43" ht="14.25"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</row>
    <row r="852" spans="16:43" ht="14.25"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</row>
    <row r="853" spans="16:43" ht="14.25"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</row>
    <row r="854" spans="16:43" ht="14.25"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</row>
    <row r="855" spans="16:43" ht="14.25"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</row>
    <row r="856" spans="16:43" ht="14.25"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</row>
    <row r="857" spans="16:43" ht="14.25"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</row>
    <row r="858" spans="16:43" ht="14.25"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</row>
    <row r="859" spans="16:43" ht="14.25"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</row>
    <row r="860" spans="16:43" ht="14.25"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</row>
    <row r="861" spans="16:43" ht="14.25"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</row>
    <row r="862" spans="16:43" ht="14.25"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</row>
    <row r="863" spans="16:43" ht="14.25"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</row>
    <row r="864" spans="16:43" ht="14.25"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</row>
    <row r="865" spans="16:43" ht="14.25"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</row>
    <row r="866" spans="16:43" ht="14.25"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</row>
    <row r="867" spans="16:43" ht="14.25"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</row>
    <row r="868" spans="16:43" ht="14.25"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</row>
    <row r="869" spans="16:43" ht="14.25"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</row>
    <row r="870" spans="16:43" ht="14.25"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</row>
    <row r="871" spans="16:43" ht="14.25"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</row>
    <row r="872" spans="16:43" ht="14.25"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</row>
    <row r="873" spans="16:43" ht="14.25"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</row>
    <row r="874" spans="16:43" ht="14.25"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</row>
    <row r="875" spans="16:43" ht="14.25"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</row>
    <row r="876" spans="16:43" ht="14.25"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</row>
    <row r="877" spans="16:43" ht="14.25"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</row>
    <row r="878" spans="16:43" ht="14.25"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</row>
    <row r="879" spans="16:43" ht="14.25"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</row>
    <row r="880" spans="16:43" ht="14.25"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</row>
    <row r="881" spans="16:43" ht="14.25"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</row>
    <row r="882" spans="16:43" ht="14.25"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</row>
    <row r="883" spans="16:43" ht="14.25"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</row>
    <row r="884" spans="16:43" ht="14.25"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</row>
    <row r="885" spans="16:43" ht="14.25"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</row>
    <row r="886" spans="16:43" ht="14.25"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</row>
    <row r="887" spans="16:43" ht="14.25"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</row>
    <row r="888" spans="16:43" ht="14.25"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</row>
    <row r="889" spans="16:43" ht="14.25"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</row>
    <row r="890" spans="16:43" ht="14.25"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</row>
    <row r="891" spans="16:43" ht="14.25"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</row>
    <row r="892" spans="16:43" ht="14.25"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</row>
    <row r="893" spans="16:43" ht="14.25"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</row>
    <row r="894" spans="16:43" ht="14.25"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</row>
    <row r="895" spans="16:43" ht="14.25"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</row>
    <row r="896" spans="16:43" ht="14.25"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</row>
    <row r="897" spans="16:43" ht="14.25"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</row>
    <row r="898" spans="16:43" ht="14.25"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</row>
    <row r="899" spans="16:43" ht="14.25"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</row>
    <row r="900" spans="16:43" ht="14.25"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</row>
    <row r="901" spans="16:43" ht="14.25"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</row>
    <row r="902" spans="16:43" ht="14.25"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</row>
    <row r="903" spans="16:43" ht="14.25"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</row>
    <row r="904" spans="16:43" ht="14.25"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</row>
    <row r="905" spans="16:43" ht="14.25"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</row>
    <row r="906" spans="16:43" ht="14.25"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</row>
    <row r="907" spans="16:43" ht="14.25"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</row>
    <row r="908" spans="16:43" ht="14.25"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</row>
    <row r="909" spans="16:43" ht="14.25"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</row>
    <row r="910" spans="16:43" ht="14.25"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</row>
    <row r="911" spans="16:43" ht="14.25"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</row>
    <row r="912" spans="16:43" ht="14.25"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</row>
    <row r="913" spans="16:43" ht="14.25"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</row>
    <row r="914" spans="16:43" ht="14.25"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</row>
    <row r="915" spans="16:43" ht="14.25"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</row>
    <row r="916" spans="16:43" ht="14.25"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</row>
    <row r="917" spans="16:43" ht="14.25"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</row>
    <row r="918" spans="16:43" ht="14.25"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</row>
    <row r="919" spans="16:43" ht="14.25"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</row>
    <row r="920" spans="16:43" ht="14.25"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</row>
    <row r="921" spans="16:43" ht="14.25"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</row>
    <row r="922" spans="16:43" ht="14.25"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</row>
    <row r="923" spans="16:43" ht="14.25"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</row>
    <row r="924" spans="16:43" ht="14.25"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</row>
    <row r="925" spans="16:43" ht="14.25"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</row>
    <row r="926" spans="16:43" ht="14.25"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</row>
    <row r="927" spans="16:43" ht="14.25"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</row>
    <row r="928" spans="16:43" ht="14.25"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</row>
    <row r="929" spans="16:43" ht="14.25"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</row>
    <row r="930" spans="16:43" ht="14.25"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</row>
    <row r="931" spans="16:43" ht="14.25"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</row>
    <row r="932" spans="16:43" ht="14.25"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</row>
    <row r="933" spans="16:43" ht="14.25"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</row>
    <row r="934" spans="16:43" ht="14.25"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</row>
    <row r="935" spans="16:43" ht="14.25"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</row>
    <row r="936" spans="16:43" ht="14.25"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</row>
    <row r="937" spans="16:43" ht="14.25"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</row>
    <row r="938" spans="16:43" ht="14.25"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</row>
    <row r="939" spans="16:43" ht="14.25"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</row>
    <row r="940" spans="16:43" ht="14.25"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</row>
    <row r="941" spans="16:43" ht="14.25"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</row>
    <row r="942" spans="16:43" ht="14.25"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</row>
    <row r="943" spans="16:43" ht="14.25"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</row>
    <row r="944" spans="16:43" ht="14.25"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</row>
    <row r="945" spans="16:43" ht="14.25"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</row>
    <row r="946" spans="16:43" ht="14.25"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</row>
    <row r="947" spans="16:43" ht="14.25"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</row>
    <row r="948" spans="16:43" ht="14.25"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</row>
    <row r="949" spans="16:43" ht="14.25"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</row>
    <row r="950" spans="16:43" ht="14.25"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</row>
    <row r="951" spans="16:43" ht="14.25"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</row>
    <row r="952" spans="16:43" ht="14.25"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</row>
    <row r="953" spans="16:43" ht="14.25"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</row>
    <row r="954" spans="16:43" ht="14.25"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</row>
    <row r="955" spans="16:43" ht="14.25"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</row>
    <row r="956" spans="16:43" ht="14.25"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</row>
    <row r="957" spans="16:43" ht="14.25"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</row>
    <row r="958" spans="16:43" ht="14.25"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</row>
    <row r="959" spans="16:43" ht="14.25"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</row>
    <row r="960" spans="16:43" ht="14.25"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</row>
    <row r="961" spans="16:43" ht="14.25"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</row>
    <row r="962" spans="16:43" ht="14.25"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</row>
    <row r="963" spans="16:43" ht="14.25"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</row>
    <row r="964" spans="16:43" ht="14.25"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</row>
    <row r="965" spans="16:43" ht="14.25"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</row>
    <row r="966" spans="16:43" ht="14.25"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</row>
    <row r="967" spans="16:43" ht="14.25"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</row>
    <row r="968" spans="16:43" ht="14.25"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</row>
    <row r="969" spans="16:43" ht="14.25"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</row>
    <row r="970" spans="16:43" ht="14.25"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</row>
    <row r="971" spans="16:43" ht="14.25"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</row>
    <row r="972" spans="16:43" ht="14.25"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</row>
    <row r="973" spans="16:43" ht="14.25"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</row>
    <row r="974" spans="16:43" ht="14.25"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</row>
    <row r="975" spans="16:43" ht="14.25"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</row>
    <row r="976" spans="16:43" ht="14.25"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</row>
    <row r="977" spans="16:43" ht="14.25"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</row>
    <row r="978" spans="16:43" ht="14.25"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</row>
    <row r="979" spans="16:43" ht="14.25"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</row>
    <row r="980" spans="16:43" ht="14.25"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</row>
    <row r="981" spans="16:43" ht="14.25"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</row>
    <row r="982" spans="16:43" ht="14.25"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</row>
    <row r="983" spans="16:43" ht="14.25"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</row>
    <row r="984" spans="16:43" ht="14.25"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</row>
    <row r="985" spans="16:43" ht="14.25"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</row>
    <row r="986" spans="16:43" ht="14.25"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</row>
    <row r="987" spans="16:43" ht="14.25"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</row>
    <row r="988" spans="16:43" ht="14.25"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</row>
    <row r="989" spans="16:43" ht="14.25"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</row>
    <row r="990" spans="16:43" ht="14.25"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</row>
    <row r="991" spans="16:43" ht="14.25"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</row>
    <row r="992" spans="16:43" ht="14.25"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</row>
    <row r="993" spans="16:43" ht="14.25"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</row>
    <row r="994" spans="16:43" ht="14.25"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</row>
    <row r="995" spans="16:43" ht="14.25"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</row>
    <row r="996" spans="16:43" ht="14.25"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</row>
    <row r="997" spans="16:43" ht="14.25"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</row>
    <row r="998" spans="16:43" ht="14.25"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</row>
    <row r="999" spans="16:43" ht="14.25"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</row>
    <row r="1000" spans="16:43" ht="14.25"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</row>
    <row r="1001" spans="16:43" ht="14.25"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</row>
    <row r="1002" spans="16:43" ht="14.25"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</row>
    <row r="1003" spans="16:43" ht="14.25"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</row>
    <row r="1004" spans="16:43" ht="14.25"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</row>
    <row r="1005" spans="16:43" ht="14.25"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</row>
    <row r="1006" spans="16:43" ht="14.25"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</row>
    <row r="1007" spans="16:43" ht="14.25"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</row>
    <row r="1008" spans="16:43" ht="14.25"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</row>
    <row r="1009" spans="16:43" ht="14.25"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</row>
    <row r="1010" spans="16:43" ht="14.25"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</row>
    <row r="1011" spans="16:43" ht="14.25"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</row>
    <row r="1012" spans="16:43" ht="14.25"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</row>
    <row r="1013" spans="16:43" ht="14.25"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</row>
    <row r="1014" spans="16:43" ht="14.25"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</row>
    <row r="1015" spans="16:43" ht="14.25"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</row>
    <row r="1016" spans="16:43" ht="14.25"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</row>
    <row r="1017" spans="16:43" ht="14.25"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</row>
    <row r="1018" spans="16:43" ht="14.25"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</row>
    <row r="1019" spans="16:43" ht="14.25"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</row>
    <row r="1020" spans="16:43" ht="14.25"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</row>
    <row r="1021" spans="16:43" ht="14.25"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</row>
    <row r="1022" spans="16:43" ht="14.25"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</row>
    <row r="1023" spans="16:43" ht="14.25"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</row>
    <row r="1024" spans="16:43" ht="14.25"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</row>
    <row r="1025" spans="16:43" ht="14.25"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</row>
    <row r="1026" spans="16:43" ht="14.25"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</row>
    <row r="1027" spans="16:43" ht="14.25"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</row>
    <row r="1028" spans="16:43" ht="14.25"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</row>
    <row r="1029" spans="16:43" ht="14.25"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</row>
    <row r="1030" spans="16:43" ht="14.25"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</row>
    <row r="1031" spans="16:43" ht="14.25"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</row>
    <row r="1032" spans="16:43" ht="14.25"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</row>
    <row r="1033" spans="16:43" ht="14.25"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</row>
    <row r="1034" spans="16:43" ht="14.25"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</row>
    <row r="1035" spans="16:43" ht="14.25"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</row>
    <row r="1036" spans="16:43" ht="14.25"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</row>
    <row r="1037" spans="16:43" ht="14.25">
      <c r="P1037" s="1"/>
      <c r="Q1037" s="1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</row>
    <row r="1038" spans="16:43" ht="14.25">
      <c r="P1038" s="1"/>
      <c r="Q1038" s="1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</row>
    <row r="1039" spans="16:43" ht="14.25">
      <c r="P1039" s="1"/>
      <c r="Q1039" s="1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</row>
    <row r="1040" spans="16:43" ht="14.25">
      <c r="P1040" s="1"/>
      <c r="Q1040" s="1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</row>
    <row r="1041" spans="16:43" ht="14.25">
      <c r="P1041" s="1"/>
      <c r="Q1041" s="1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</row>
    <row r="1042" spans="16:43" ht="14.25">
      <c r="P1042" s="1"/>
      <c r="Q1042" s="1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</row>
    <row r="1043" spans="16:43" ht="14.25">
      <c r="P1043" s="1"/>
      <c r="Q1043" s="1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</row>
    <row r="1044" spans="16:43" ht="14.25">
      <c r="P1044" s="1"/>
      <c r="Q1044" s="1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</row>
    <row r="1045" spans="16:43" ht="14.25">
      <c r="P1045" s="1"/>
      <c r="Q1045" s="1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</row>
    <row r="1046" spans="16:43" ht="14.25">
      <c r="P1046" s="1"/>
      <c r="Q1046" s="1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</row>
    <row r="1047" spans="16:43" ht="14.25">
      <c r="P1047" s="1"/>
      <c r="Q1047" s="1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</row>
    <row r="1048" spans="16:43" ht="14.25">
      <c r="P1048" s="1"/>
      <c r="Q1048" s="1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</row>
    <row r="1049" spans="16:43" ht="14.25">
      <c r="P1049" s="1"/>
      <c r="Q1049" s="1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</row>
    <row r="1050" spans="16:43" ht="14.25">
      <c r="P1050" s="1"/>
      <c r="Q1050" s="1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</row>
    <row r="1051" spans="16:43" ht="14.25">
      <c r="P1051" s="1"/>
      <c r="Q1051" s="1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</row>
    <row r="1052" spans="16:43" ht="14.25">
      <c r="P1052" s="1"/>
      <c r="Q1052" s="1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</row>
    <row r="1053" spans="16:43" ht="14.25">
      <c r="P1053" s="1"/>
      <c r="Q1053" s="1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</row>
    <row r="1054" spans="16:43" ht="14.25">
      <c r="P1054" s="1"/>
      <c r="Q1054" s="1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</row>
    <row r="1055" spans="16:43" ht="14.25">
      <c r="P1055" s="1"/>
      <c r="Q1055" s="1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</row>
    <row r="1056" spans="16:43" ht="14.25">
      <c r="P1056" s="1"/>
      <c r="Q1056" s="1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</row>
    <row r="1057" spans="16:43" ht="14.25">
      <c r="P1057" s="1"/>
      <c r="Q1057" s="1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</row>
    <row r="1058" spans="16:43" ht="14.25">
      <c r="P1058" s="1"/>
      <c r="Q1058" s="1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</row>
    <row r="1059" spans="16:43" ht="14.25">
      <c r="P1059" s="1"/>
      <c r="Q1059" s="1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</row>
    <row r="1060" spans="16:43" ht="14.25">
      <c r="P1060" s="1"/>
      <c r="Q1060" s="1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</row>
    <row r="1061" spans="16:43" ht="14.25">
      <c r="P1061" s="1"/>
      <c r="Q1061" s="1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</row>
    <row r="1062" spans="16:43" ht="14.25">
      <c r="P1062" s="1"/>
      <c r="Q1062" s="1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</row>
    <row r="1063" spans="16:43" ht="14.25">
      <c r="P1063" s="1"/>
      <c r="Q1063" s="1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</row>
    <row r="1064" spans="16:43" ht="14.25">
      <c r="P1064" s="1"/>
      <c r="Q1064" s="1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</row>
    <row r="1065" spans="16:43" ht="14.25">
      <c r="P1065" s="1"/>
      <c r="Q1065" s="1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</row>
    <row r="1066" spans="16:43" ht="14.25">
      <c r="P1066" s="1"/>
      <c r="Q1066" s="1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</row>
    <row r="1067" spans="16:43" ht="14.25">
      <c r="P1067" s="1"/>
      <c r="Q1067" s="1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</row>
    <row r="1068" spans="16:43" ht="14.25">
      <c r="P1068" s="1"/>
      <c r="Q1068" s="1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</row>
    <row r="1069" spans="16:43" ht="14.25">
      <c r="P1069" s="1"/>
      <c r="Q1069" s="1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</row>
    <row r="1070" spans="16:43" ht="14.25">
      <c r="P1070" s="1"/>
      <c r="Q1070" s="1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</row>
    <row r="1071" spans="16:43" ht="14.25">
      <c r="P1071" s="1"/>
      <c r="Q1071" s="1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</row>
    <row r="1072" spans="16:43" ht="14.25">
      <c r="P1072" s="1"/>
      <c r="Q1072" s="1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</row>
    <row r="1073" spans="16:43" ht="14.25">
      <c r="P1073" s="1"/>
      <c r="Q1073" s="1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</row>
    <row r="1074" spans="16:43" ht="14.25">
      <c r="P1074" s="1"/>
      <c r="Q1074" s="1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</row>
    <row r="1075" spans="16:43" ht="14.25">
      <c r="P1075" s="1"/>
      <c r="Q1075" s="1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</row>
    <row r="1076" spans="16:43" ht="14.25">
      <c r="P1076" s="1"/>
      <c r="Q1076" s="1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</row>
    <row r="1077" spans="16:43" ht="14.25">
      <c r="P1077" s="1"/>
      <c r="Q1077" s="1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</row>
    <row r="1078" spans="16:43" ht="14.25">
      <c r="P1078" s="1"/>
      <c r="Q1078" s="1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</row>
    <row r="1079" spans="16:43" ht="14.25">
      <c r="P1079" s="1"/>
      <c r="Q1079" s="1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</row>
    <row r="1080" spans="16:43" ht="14.25">
      <c r="P1080" s="1"/>
      <c r="Q1080" s="1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</row>
    <row r="1081" spans="16:43" ht="14.25">
      <c r="P1081" s="1"/>
      <c r="Q1081" s="1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</row>
    <row r="1082" spans="16:43" ht="14.25">
      <c r="P1082" s="1"/>
      <c r="Q1082" s="1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</row>
    <row r="1083" spans="16:43" ht="14.25">
      <c r="P1083" s="1"/>
      <c r="Q1083" s="1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</row>
    <row r="1084" spans="16:43" ht="14.25">
      <c r="P1084" s="1"/>
      <c r="Q1084" s="1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</row>
    <row r="1085" spans="16:43" ht="14.25">
      <c r="P1085" s="1"/>
      <c r="Q1085" s="1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</row>
    <row r="1086" spans="16:43" ht="14.25">
      <c r="P1086" s="1"/>
      <c r="Q1086" s="1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</row>
    <row r="1087" spans="16:43" ht="14.25">
      <c r="P1087" s="1"/>
      <c r="Q1087" s="1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</row>
    <row r="1088" spans="16:43" ht="14.25">
      <c r="P1088" s="1"/>
      <c r="Q1088" s="1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</row>
    <row r="1089" spans="16:43" ht="14.25">
      <c r="P1089" s="1"/>
      <c r="Q1089" s="1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</row>
    <row r="1090" spans="16:43" ht="14.25">
      <c r="P1090" s="1"/>
      <c r="Q1090" s="1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</row>
    <row r="1091" spans="16:43" ht="14.25">
      <c r="P1091" s="1"/>
      <c r="Q1091" s="1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</row>
    <row r="1092" spans="16:43" ht="14.25">
      <c r="P1092" s="1"/>
      <c r="Q1092" s="1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</row>
    <row r="1093" spans="16:43" ht="14.25">
      <c r="P1093" s="1"/>
      <c r="Q1093" s="1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</row>
    <row r="1094" spans="16:43" ht="14.25">
      <c r="P1094" s="1"/>
      <c r="Q1094" s="1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</row>
    <row r="1095" spans="16:43" ht="14.25">
      <c r="P1095" s="1"/>
      <c r="Q1095" s="1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</row>
    <row r="1096" spans="16:43" ht="14.25">
      <c r="P1096" s="1"/>
      <c r="Q1096" s="1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</row>
    <row r="1097" spans="16:43" ht="14.25">
      <c r="P1097" s="1"/>
      <c r="Q1097" s="1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</row>
    <row r="1098" spans="16:43" ht="14.25">
      <c r="P1098" s="1"/>
      <c r="Q1098" s="1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</row>
    <row r="1099" spans="16:43" ht="14.25">
      <c r="P1099" s="1"/>
      <c r="Q1099" s="1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</row>
    <row r="1100" spans="16:43" ht="14.25">
      <c r="P1100" s="1"/>
      <c r="Q1100" s="1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</row>
    <row r="1101" spans="16:43" ht="14.25">
      <c r="P1101" s="1"/>
      <c r="Q1101" s="1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</row>
    <row r="1102" spans="16:43" ht="14.25">
      <c r="P1102" s="1"/>
      <c r="Q1102" s="1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</row>
    <row r="1103" spans="16:43" ht="14.25">
      <c r="P1103" s="1"/>
      <c r="Q1103" s="1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</row>
    <row r="1104" spans="16:43" ht="14.25">
      <c r="P1104" s="1"/>
      <c r="Q1104" s="1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</row>
    <row r="1105" spans="16:43" ht="14.25">
      <c r="P1105" s="1"/>
      <c r="Q1105" s="1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</row>
    <row r="1106" spans="16:43" ht="14.25">
      <c r="P1106" s="1"/>
      <c r="Q1106" s="1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</row>
    <row r="1107" spans="16:43" ht="14.25">
      <c r="P1107" s="1"/>
      <c r="Q1107" s="1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</row>
    <row r="1108" spans="16:43" ht="14.25">
      <c r="P1108" s="1"/>
      <c r="Q1108" s="1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</row>
    <row r="1109" spans="16:43" ht="14.25">
      <c r="P1109" s="1"/>
      <c r="Q1109" s="1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</row>
    <row r="1110" spans="16:43" ht="14.25">
      <c r="P1110" s="1"/>
      <c r="Q1110" s="1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</row>
    <row r="1111" spans="16:43" ht="14.25">
      <c r="P1111" s="1"/>
      <c r="Q1111" s="1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</row>
    <row r="1112" spans="16:43" ht="14.25">
      <c r="P1112" s="1"/>
      <c r="Q1112" s="1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</row>
    <row r="1113" spans="16:43" ht="14.25">
      <c r="P1113" s="1"/>
      <c r="Q1113" s="1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</row>
    <row r="1114" spans="16:43" ht="14.25">
      <c r="P1114" s="1"/>
      <c r="Q1114" s="1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</row>
    <row r="1115" spans="16:43" ht="14.25">
      <c r="P1115" s="1"/>
      <c r="Q1115" s="1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</row>
    <row r="1116" spans="16:43" ht="14.25">
      <c r="P1116" s="1"/>
      <c r="Q1116" s="1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</row>
    <row r="1117" spans="16:43" ht="14.25">
      <c r="P1117" s="1"/>
      <c r="Q1117" s="1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</row>
    <row r="1118" spans="16:43" ht="14.25">
      <c r="P1118" s="1"/>
      <c r="Q1118" s="1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</row>
    <row r="1119" spans="16:43" ht="14.25">
      <c r="P1119" s="1"/>
      <c r="Q1119" s="1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</row>
    <row r="1120" spans="16:43" ht="14.25">
      <c r="P1120" s="1"/>
      <c r="Q1120" s="1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</row>
    <row r="1121" spans="16:43" ht="14.25">
      <c r="P1121" s="1"/>
      <c r="Q1121" s="1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</row>
    <row r="1122" spans="16:43" ht="14.25">
      <c r="P1122" s="1"/>
      <c r="Q1122" s="1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</row>
    <row r="1123" spans="16:43" ht="14.25">
      <c r="P1123" s="1"/>
      <c r="Q1123" s="1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</row>
    <row r="1124" spans="16:43" ht="14.25">
      <c r="P1124" s="1"/>
      <c r="Q1124" s="1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</row>
    <row r="1125" spans="16:43" ht="14.25">
      <c r="P1125" s="1"/>
      <c r="Q1125" s="1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</row>
    <row r="1126" spans="16:43" ht="14.25">
      <c r="P1126" s="1"/>
      <c r="Q1126" s="1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</row>
    <row r="1127" spans="16:43" ht="14.25">
      <c r="P1127" s="1"/>
      <c r="Q1127" s="1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</row>
    <row r="1128" spans="16:43" ht="14.25">
      <c r="P1128" s="1"/>
      <c r="Q1128" s="1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</row>
    <row r="1129" spans="16:43" ht="14.25">
      <c r="P1129" s="1"/>
      <c r="Q1129" s="1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</row>
    <row r="1130" spans="16:43" ht="14.25">
      <c r="P1130" s="1"/>
      <c r="Q1130" s="1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</row>
    <row r="1131" spans="16:43" ht="14.25">
      <c r="P1131" s="1"/>
      <c r="Q1131" s="1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</row>
    <row r="1132" spans="16:43" ht="14.25">
      <c r="P1132" s="1"/>
      <c r="Q1132" s="1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</row>
    <row r="1133" spans="16:43" ht="14.25">
      <c r="P1133" s="1"/>
      <c r="Q1133" s="1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</row>
    <row r="1134" spans="16:43" ht="14.25">
      <c r="P1134" s="1"/>
      <c r="Q1134" s="1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</row>
    <row r="1135" spans="16:43" ht="14.25">
      <c r="P1135" s="1"/>
      <c r="Q1135" s="1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</row>
    <row r="1136" spans="16:43" ht="14.25">
      <c r="P1136" s="1"/>
      <c r="Q1136" s="1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</row>
    <row r="1137" spans="16:43" ht="14.25">
      <c r="P1137" s="1"/>
      <c r="Q1137" s="1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</row>
    <row r="1138" spans="16:43" ht="14.25">
      <c r="P1138" s="1"/>
      <c r="Q1138" s="1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</row>
    <row r="1139" spans="16:43" ht="14.25">
      <c r="P1139" s="1"/>
      <c r="Q1139" s="1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</row>
    <row r="1140" spans="16:43" ht="14.25">
      <c r="P1140" s="1"/>
      <c r="Q1140" s="1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</row>
    <row r="1141" spans="16:43" ht="14.25">
      <c r="P1141" s="1"/>
      <c r="Q1141" s="1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</row>
    <row r="1142" spans="16:43" ht="14.25">
      <c r="P1142" s="1"/>
      <c r="Q1142" s="1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</row>
    <row r="1143" spans="16:43" ht="14.25">
      <c r="P1143" s="1"/>
      <c r="Q1143" s="1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</row>
    <row r="1144" spans="16:43" ht="14.25">
      <c r="P1144" s="1"/>
      <c r="Q1144" s="1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</row>
    <row r="1145" spans="16:43" ht="14.25">
      <c r="P1145" s="1"/>
      <c r="Q1145" s="1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</row>
    <row r="1146" spans="16:43" ht="14.25">
      <c r="P1146" s="1"/>
      <c r="Q1146" s="1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</row>
    <row r="1147" spans="16:43" ht="14.25">
      <c r="P1147" s="1"/>
      <c r="Q1147" s="1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</row>
    <row r="1148" spans="16:43" ht="14.25">
      <c r="P1148" s="1"/>
      <c r="Q1148" s="1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</row>
    <row r="1149" spans="16:43" ht="14.25">
      <c r="P1149" s="1"/>
      <c r="Q1149" s="1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</row>
    <row r="1150" spans="16:43" ht="14.25">
      <c r="P1150" s="1"/>
      <c r="Q1150" s="1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</row>
    <row r="1151" spans="16:43" ht="14.25">
      <c r="P1151" s="1"/>
      <c r="Q1151" s="1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</row>
    <row r="1152" spans="16:43" ht="14.25">
      <c r="P1152" s="1"/>
      <c r="Q1152" s="1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</row>
    <row r="1153" spans="16:43" ht="14.25">
      <c r="P1153" s="1"/>
      <c r="Q1153" s="1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</row>
    <row r="1154" spans="16:43" ht="14.25">
      <c r="P1154" s="1"/>
      <c r="Q1154" s="1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</row>
    <row r="1155" spans="16:43" ht="14.25">
      <c r="P1155" s="1"/>
      <c r="Q1155" s="1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</row>
    <row r="1156" spans="16:43" ht="14.25">
      <c r="P1156" s="1"/>
      <c r="Q1156" s="1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</row>
    <row r="1157" spans="16:43" ht="14.25">
      <c r="P1157" s="1"/>
      <c r="Q1157" s="1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</row>
    <row r="1158" spans="16:43" ht="14.25">
      <c r="P1158" s="1"/>
      <c r="Q1158" s="1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</row>
    <row r="1159" spans="16:43" ht="14.25">
      <c r="P1159" s="1"/>
      <c r="Q1159" s="1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</row>
    <row r="1160" spans="16:43" ht="14.25">
      <c r="P1160" s="1"/>
      <c r="Q1160" s="1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</row>
    <row r="1161" spans="16:43" ht="14.25">
      <c r="P1161" s="1"/>
      <c r="Q1161" s="1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</row>
    <row r="1162" spans="16:43" ht="14.25">
      <c r="P1162" s="1"/>
      <c r="Q1162" s="1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</row>
    <row r="1163" spans="16:43" ht="14.25">
      <c r="P1163" s="1"/>
      <c r="Q1163" s="1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</row>
    <row r="1164" spans="16:43" ht="14.25">
      <c r="P1164" s="1"/>
      <c r="Q1164" s="1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</row>
    <row r="1165" spans="16:43" ht="14.25">
      <c r="P1165" s="1"/>
      <c r="Q1165" s="1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</row>
    <row r="1166" spans="16:43" ht="14.25">
      <c r="P1166" s="1"/>
      <c r="Q1166" s="1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</row>
    <row r="1167" spans="16:43" ht="14.25">
      <c r="P1167" s="1"/>
      <c r="Q1167" s="1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</row>
    <row r="1168" spans="16:43" ht="14.25">
      <c r="P1168" s="1"/>
      <c r="Q1168" s="1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</row>
    <row r="1169" spans="16:43" ht="14.25">
      <c r="P1169" s="1"/>
      <c r="Q1169" s="1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</row>
    <row r="1170" spans="16:43" ht="14.25">
      <c r="P1170" s="1"/>
      <c r="Q1170" s="1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</row>
    <row r="1171" spans="16:43" ht="14.25">
      <c r="P1171" s="1"/>
      <c r="Q1171" s="1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</row>
    <row r="1172" spans="16:43" ht="14.25">
      <c r="P1172" s="1"/>
      <c r="Q1172" s="1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</row>
    <row r="1173" spans="16:43" ht="14.25">
      <c r="P1173" s="1"/>
      <c r="Q1173" s="1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</row>
    <row r="1174" spans="16:43" ht="14.25">
      <c r="P1174" s="1"/>
      <c r="Q1174" s="1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</row>
    <row r="1175" spans="16:43" ht="14.25">
      <c r="P1175" s="1"/>
      <c r="Q1175" s="1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</row>
    <row r="1176" spans="16:43" ht="14.25">
      <c r="P1176" s="1"/>
      <c r="Q1176" s="1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</row>
    <row r="1177" spans="16:43" ht="14.25">
      <c r="P1177" s="1"/>
      <c r="Q1177" s="1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</row>
    <row r="1178" spans="16:43" ht="14.25">
      <c r="P1178" s="1"/>
      <c r="Q1178" s="1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</row>
    <row r="1179" spans="16:43" ht="14.25"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</row>
    <row r="1180" spans="16:43" ht="14.25"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</row>
    <row r="1181" spans="16:43" ht="14.25"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</row>
    <row r="1182" spans="16:43" ht="14.25"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</row>
    <row r="1183" spans="16:43" ht="14.25"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</row>
    <row r="1184" spans="16:43" ht="14.25">
      <c r="P1184" s="1"/>
      <c r="Q1184" s="1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</row>
    <row r="1185" spans="16:43" ht="14.25">
      <c r="P1185" s="1"/>
      <c r="Q1185" s="1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</row>
    <row r="1186" spans="16:43" ht="14.25">
      <c r="P1186" s="1"/>
      <c r="Q1186" s="1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</row>
    <row r="1187" spans="16:43" ht="14.25">
      <c r="P1187" s="1"/>
      <c r="Q1187" s="1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</row>
    <row r="1188" spans="16:43" ht="14.25">
      <c r="P1188" s="1"/>
      <c r="Q1188" s="1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</row>
    <row r="1189" spans="16:43" ht="14.25">
      <c r="P1189" s="1"/>
      <c r="Q1189" s="1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</row>
    <row r="1190" spans="16:43" ht="14.25">
      <c r="P1190" s="1"/>
      <c r="Q1190" s="1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</row>
    <row r="1191" spans="16:43" ht="14.25">
      <c r="P1191" s="1"/>
      <c r="Q1191" s="1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</row>
    <row r="1192" spans="16:43" ht="14.25">
      <c r="P1192" s="1"/>
      <c r="Q1192" s="1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</row>
    <row r="1193" spans="16:43" ht="14.25">
      <c r="P1193" s="1"/>
      <c r="Q1193" s="1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</row>
    <row r="1194" spans="16:43" ht="14.25">
      <c r="P1194" s="1"/>
      <c r="Q1194" s="1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</row>
    <row r="1195" spans="16:43" ht="14.25">
      <c r="P1195" s="1"/>
      <c r="Q1195" s="1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</row>
    <row r="1196" spans="16:43" ht="14.25">
      <c r="P1196" s="1"/>
      <c r="Q1196" s="1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</row>
    <row r="1197" spans="16:43" ht="14.25">
      <c r="P1197" s="1"/>
      <c r="Q1197" s="1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</row>
    <row r="1198" spans="16:43" ht="14.25">
      <c r="P1198" s="1"/>
      <c r="Q1198" s="1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</row>
    <row r="1199" spans="16:43" ht="14.25">
      <c r="P1199" s="1"/>
      <c r="Q1199" s="1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</row>
    <row r="1200" spans="16:43" ht="14.25">
      <c r="P1200" s="1"/>
      <c r="Q1200" s="1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</row>
    <row r="1201" spans="16:43" ht="14.25">
      <c r="P1201" s="1"/>
      <c r="Q1201" s="1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</row>
    <row r="1202" spans="16:43" ht="14.25">
      <c r="P1202" s="1"/>
      <c r="Q1202" s="1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</row>
    <row r="1203" spans="16:43" ht="14.25">
      <c r="P1203" s="1"/>
      <c r="Q1203" s="1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</row>
    <row r="1204" spans="16:43" ht="14.25">
      <c r="P1204" s="1"/>
      <c r="Q1204" s="1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</row>
    <row r="1205" spans="16:43" ht="14.25">
      <c r="P1205" s="1"/>
      <c r="Q1205" s="1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</row>
    <row r="1206" spans="16:43" ht="14.25">
      <c r="P1206" s="1"/>
      <c r="Q1206" s="1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</row>
    <row r="1207" spans="16:43" ht="14.25">
      <c r="P1207" s="1"/>
      <c r="Q1207" s="1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</row>
    <row r="1208" spans="16:43" ht="14.25">
      <c r="P1208" s="1"/>
      <c r="Q1208" s="1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</row>
    <row r="1209" spans="16:43" ht="14.25">
      <c r="P1209" s="1"/>
      <c r="Q1209" s="1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</row>
    <row r="1210" spans="16:43" ht="14.25">
      <c r="P1210" s="1"/>
      <c r="Q1210" s="1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</row>
    <row r="1211" spans="16:43" ht="14.25">
      <c r="P1211" s="1"/>
      <c r="Q1211" s="1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</row>
    <row r="1212" spans="16:43" ht="14.25">
      <c r="P1212" s="1"/>
      <c r="Q1212" s="1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</row>
    <row r="1213" spans="16:43" ht="14.25">
      <c r="P1213" s="1"/>
      <c r="Q1213" s="1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</row>
    <row r="1214" spans="16:43" ht="14.25">
      <c r="P1214" s="1"/>
      <c r="Q1214" s="1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</row>
    <row r="1215" spans="16:43" ht="14.25">
      <c r="P1215" s="1"/>
      <c r="Q1215" s="1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</row>
    <row r="1216" spans="16:43" ht="14.25">
      <c r="P1216" s="1"/>
      <c r="Q1216" s="1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</row>
    <row r="1217" spans="16:43" ht="14.25">
      <c r="P1217" s="1"/>
      <c r="Q1217" s="1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</row>
    <row r="1218" spans="16:43" ht="14.25"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</row>
    <row r="1219" spans="16:43" ht="14.25"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</row>
    <row r="1220" spans="16:43" ht="14.25"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</row>
    <row r="1221" spans="16:43" ht="14.25"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</row>
    <row r="1222" spans="16:43" ht="14.25"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</row>
    <row r="1223" spans="16:43" ht="14.25"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</row>
    <row r="1224" spans="16:43" ht="14.25"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</row>
    <row r="1225" spans="16:43" ht="14.25"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</row>
    <row r="1226" spans="16:43" ht="14.25"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</row>
    <row r="1227" spans="16:43" ht="14.25"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</row>
    <row r="1228" spans="16:43" ht="14.25"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</row>
    <row r="1229" spans="16:43" ht="14.25"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</row>
    <row r="1230" spans="16:43" ht="14.25"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</row>
    <row r="1231" spans="16:43" ht="14.25"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</row>
    <row r="1232" spans="16:43" ht="14.25"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  <c r="AF1232" s="1"/>
      <c r="AG1232" s="1"/>
      <c r="AH1232" s="1"/>
      <c r="AI1232" s="1"/>
      <c r="AJ1232" s="1"/>
      <c r="AK1232" s="1"/>
      <c r="AL1232" s="1"/>
      <c r="AM1232" s="1"/>
      <c r="AN1232" s="1"/>
      <c r="AO1232" s="1"/>
      <c r="AP1232" s="1"/>
      <c r="AQ1232" s="1"/>
    </row>
    <row r="1233" spans="16:43" ht="14.25"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  <c r="AF1233" s="1"/>
      <c r="AG1233" s="1"/>
      <c r="AH1233" s="1"/>
      <c r="AI1233" s="1"/>
      <c r="AJ1233" s="1"/>
      <c r="AK1233" s="1"/>
      <c r="AL1233" s="1"/>
      <c r="AM1233" s="1"/>
      <c r="AN1233" s="1"/>
      <c r="AO1233" s="1"/>
      <c r="AP1233" s="1"/>
      <c r="AQ1233" s="1"/>
    </row>
    <row r="1234" spans="16:43" ht="14.25"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  <c r="AF1234" s="1"/>
      <c r="AG1234" s="1"/>
      <c r="AH1234" s="1"/>
      <c r="AI1234" s="1"/>
      <c r="AJ1234" s="1"/>
      <c r="AK1234" s="1"/>
      <c r="AL1234" s="1"/>
      <c r="AM1234" s="1"/>
      <c r="AN1234" s="1"/>
      <c r="AO1234" s="1"/>
      <c r="AP1234" s="1"/>
      <c r="AQ1234" s="1"/>
    </row>
    <row r="1235" spans="16:43" ht="14.25"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  <c r="AG1235" s="1"/>
      <c r="AH1235" s="1"/>
      <c r="AI1235" s="1"/>
      <c r="AJ1235" s="1"/>
      <c r="AK1235" s="1"/>
      <c r="AL1235" s="1"/>
      <c r="AM1235" s="1"/>
      <c r="AN1235" s="1"/>
      <c r="AO1235" s="1"/>
      <c r="AP1235" s="1"/>
      <c r="AQ1235" s="1"/>
    </row>
    <row r="1236" spans="16:43" ht="14.25"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  <c r="AH1236" s="1"/>
      <c r="AI1236" s="1"/>
      <c r="AJ1236" s="1"/>
      <c r="AK1236" s="1"/>
      <c r="AL1236" s="1"/>
      <c r="AM1236" s="1"/>
      <c r="AN1236" s="1"/>
      <c r="AO1236" s="1"/>
      <c r="AP1236" s="1"/>
      <c r="AQ1236" s="1"/>
    </row>
    <row r="1237" spans="16:43" ht="14.25"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  <c r="AF1237" s="1"/>
      <c r="AG1237" s="1"/>
      <c r="AH1237" s="1"/>
      <c r="AI1237" s="1"/>
      <c r="AJ1237" s="1"/>
      <c r="AK1237" s="1"/>
      <c r="AL1237" s="1"/>
      <c r="AM1237" s="1"/>
      <c r="AN1237" s="1"/>
      <c r="AO1237" s="1"/>
      <c r="AP1237" s="1"/>
      <c r="AQ1237" s="1"/>
    </row>
    <row r="1238" spans="16:43" ht="14.25"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G1238" s="1"/>
      <c r="AH1238" s="1"/>
      <c r="AI1238" s="1"/>
      <c r="AJ1238" s="1"/>
      <c r="AK1238" s="1"/>
      <c r="AL1238" s="1"/>
      <c r="AM1238" s="1"/>
      <c r="AN1238" s="1"/>
      <c r="AO1238" s="1"/>
      <c r="AP1238" s="1"/>
      <c r="AQ1238" s="1"/>
    </row>
    <row r="1239" spans="16:43" ht="14.25"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  <c r="AG1239" s="1"/>
      <c r="AH1239" s="1"/>
      <c r="AI1239" s="1"/>
      <c r="AJ1239" s="1"/>
      <c r="AK1239" s="1"/>
      <c r="AL1239" s="1"/>
      <c r="AM1239" s="1"/>
      <c r="AN1239" s="1"/>
      <c r="AO1239" s="1"/>
      <c r="AP1239" s="1"/>
      <c r="AQ1239" s="1"/>
    </row>
    <row r="1240" spans="16:43" ht="14.25"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  <c r="AG1240" s="1"/>
      <c r="AH1240" s="1"/>
      <c r="AI1240" s="1"/>
      <c r="AJ1240" s="1"/>
      <c r="AK1240" s="1"/>
      <c r="AL1240" s="1"/>
      <c r="AM1240" s="1"/>
      <c r="AN1240" s="1"/>
      <c r="AO1240" s="1"/>
      <c r="AP1240" s="1"/>
      <c r="AQ1240" s="1"/>
    </row>
    <row r="1241" spans="16:43" ht="14.25"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  <c r="AG1241" s="1"/>
      <c r="AH1241" s="1"/>
      <c r="AI1241" s="1"/>
      <c r="AJ1241" s="1"/>
      <c r="AK1241" s="1"/>
      <c r="AL1241" s="1"/>
      <c r="AM1241" s="1"/>
      <c r="AN1241" s="1"/>
      <c r="AO1241" s="1"/>
      <c r="AP1241" s="1"/>
      <c r="AQ1241" s="1"/>
    </row>
    <row r="1242" spans="16:43" ht="14.25"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  <c r="AG1242" s="1"/>
      <c r="AH1242" s="1"/>
      <c r="AI1242" s="1"/>
      <c r="AJ1242" s="1"/>
      <c r="AK1242" s="1"/>
      <c r="AL1242" s="1"/>
      <c r="AM1242" s="1"/>
      <c r="AN1242" s="1"/>
      <c r="AO1242" s="1"/>
      <c r="AP1242" s="1"/>
      <c r="AQ1242" s="1"/>
    </row>
    <row r="1243" spans="16:43" ht="14.25"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  <c r="AF1243" s="1"/>
      <c r="AG1243" s="1"/>
      <c r="AH1243" s="1"/>
      <c r="AI1243" s="1"/>
      <c r="AJ1243" s="1"/>
      <c r="AK1243" s="1"/>
      <c r="AL1243" s="1"/>
      <c r="AM1243" s="1"/>
      <c r="AN1243" s="1"/>
      <c r="AO1243" s="1"/>
      <c r="AP1243" s="1"/>
      <c r="AQ1243" s="1"/>
    </row>
    <row r="1244" spans="16:43" ht="14.25"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  <c r="AG1244" s="1"/>
      <c r="AH1244" s="1"/>
      <c r="AI1244" s="1"/>
      <c r="AJ1244" s="1"/>
      <c r="AK1244" s="1"/>
      <c r="AL1244" s="1"/>
      <c r="AM1244" s="1"/>
      <c r="AN1244" s="1"/>
      <c r="AO1244" s="1"/>
      <c r="AP1244" s="1"/>
      <c r="AQ1244" s="1"/>
    </row>
    <row r="1245" spans="16:43" ht="14.25"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  <c r="AI1245" s="1"/>
      <c r="AJ1245" s="1"/>
      <c r="AK1245" s="1"/>
      <c r="AL1245" s="1"/>
      <c r="AM1245" s="1"/>
      <c r="AN1245" s="1"/>
      <c r="AO1245" s="1"/>
      <c r="AP1245" s="1"/>
      <c r="AQ1245" s="1"/>
    </row>
    <row r="1246" spans="16:43" ht="14.25"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  <c r="AG1246" s="1"/>
      <c r="AH1246" s="1"/>
      <c r="AI1246" s="1"/>
      <c r="AJ1246" s="1"/>
      <c r="AK1246" s="1"/>
      <c r="AL1246" s="1"/>
      <c r="AM1246" s="1"/>
      <c r="AN1246" s="1"/>
      <c r="AO1246" s="1"/>
      <c r="AP1246" s="1"/>
      <c r="AQ1246" s="1"/>
    </row>
    <row r="1247" spans="16:43" ht="14.25"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  <c r="AF1247" s="1"/>
      <c r="AG1247" s="1"/>
      <c r="AH1247" s="1"/>
      <c r="AI1247" s="1"/>
      <c r="AJ1247" s="1"/>
      <c r="AK1247" s="1"/>
      <c r="AL1247" s="1"/>
      <c r="AM1247" s="1"/>
      <c r="AN1247" s="1"/>
      <c r="AO1247" s="1"/>
      <c r="AP1247" s="1"/>
      <c r="AQ1247" s="1"/>
    </row>
    <row r="1248" spans="16:43" ht="14.25"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  <c r="AF1248" s="1"/>
      <c r="AG1248" s="1"/>
      <c r="AH1248" s="1"/>
      <c r="AI1248" s="1"/>
      <c r="AJ1248" s="1"/>
      <c r="AK1248" s="1"/>
      <c r="AL1248" s="1"/>
      <c r="AM1248" s="1"/>
      <c r="AN1248" s="1"/>
      <c r="AO1248" s="1"/>
      <c r="AP1248" s="1"/>
      <c r="AQ1248" s="1"/>
    </row>
    <row r="1249" spans="16:43" ht="14.25"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  <c r="AF1249" s="1"/>
      <c r="AG1249" s="1"/>
      <c r="AH1249" s="1"/>
      <c r="AI1249" s="1"/>
      <c r="AJ1249" s="1"/>
      <c r="AK1249" s="1"/>
      <c r="AL1249" s="1"/>
      <c r="AM1249" s="1"/>
      <c r="AN1249" s="1"/>
      <c r="AO1249" s="1"/>
      <c r="AP1249" s="1"/>
      <c r="AQ1249" s="1"/>
    </row>
    <row r="1250" spans="16:43" ht="14.25"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  <c r="AF1250" s="1"/>
      <c r="AG1250" s="1"/>
      <c r="AH1250" s="1"/>
      <c r="AI1250" s="1"/>
      <c r="AJ1250" s="1"/>
      <c r="AK1250" s="1"/>
      <c r="AL1250" s="1"/>
      <c r="AM1250" s="1"/>
      <c r="AN1250" s="1"/>
      <c r="AO1250" s="1"/>
      <c r="AP1250" s="1"/>
      <c r="AQ1250" s="1"/>
    </row>
    <row r="1251" spans="16:43" ht="14.25"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  <c r="AF1251" s="1"/>
      <c r="AG1251" s="1"/>
      <c r="AH1251" s="1"/>
      <c r="AI1251" s="1"/>
      <c r="AJ1251" s="1"/>
      <c r="AK1251" s="1"/>
      <c r="AL1251" s="1"/>
      <c r="AM1251" s="1"/>
      <c r="AN1251" s="1"/>
      <c r="AO1251" s="1"/>
      <c r="AP1251" s="1"/>
      <c r="AQ1251" s="1"/>
    </row>
    <row r="1252" spans="16:43" ht="14.25"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  <c r="AF1252" s="1"/>
      <c r="AG1252" s="1"/>
      <c r="AH1252" s="1"/>
      <c r="AI1252" s="1"/>
      <c r="AJ1252" s="1"/>
      <c r="AK1252" s="1"/>
      <c r="AL1252" s="1"/>
      <c r="AM1252" s="1"/>
      <c r="AN1252" s="1"/>
      <c r="AO1252" s="1"/>
      <c r="AP1252" s="1"/>
      <c r="AQ1252" s="1"/>
    </row>
    <row r="1253" spans="16:43" ht="14.25"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  <c r="AF1253" s="1"/>
      <c r="AG1253" s="1"/>
      <c r="AH1253" s="1"/>
      <c r="AI1253" s="1"/>
      <c r="AJ1253" s="1"/>
      <c r="AK1253" s="1"/>
      <c r="AL1253" s="1"/>
      <c r="AM1253" s="1"/>
      <c r="AN1253" s="1"/>
      <c r="AO1253" s="1"/>
      <c r="AP1253" s="1"/>
      <c r="AQ1253" s="1"/>
    </row>
    <row r="1254" spans="16:43" ht="14.25"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  <c r="AF1254" s="1"/>
      <c r="AG1254" s="1"/>
      <c r="AH1254" s="1"/>
      <c r="AI1254" s="1"/>
      <c r="AJ1254" s="1"/>
      <c r="AK1254" s="1"/>
      <c r="AL1254" s="1"/>
      <c r="AM1254" s="1"/>
      <c r="AN1254" s="1"/>
      <c r="AO1254" s="1"/>
      <c r="AP1254" s="1"/>
      <c r="AQ1254" s="1"/>
    </row>
    <row r="1255" spans="16:43" ht="14.25"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  <c r="AF1255" s="1"/>
      <c r="AG1255" s="1"/>
      <c r="AH1255" s="1"/>
      <c r="AI1255" s="1"/>
      <c r="AJ1255" s="1"/>
      <c r="AK1255" s="1"/>
      <c r="AL1255" s="1"/>
      <c r="AM1255" s="1"/>
      <c r="AN1255" s="1"/>
      <c r="AO1255" s="1"/>
      <c r="AP1255" s="1"/>
      <c r="AQ1255" s="1"/>
    </row>
    <row r="1256" spans="16:43" ht="14.25"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  <c r="AF1256" s="1"/>
      <c r="AG1256" s="1"/>
      <c r="AH1256" s="1"/>
      <c r="AI1256" s="1"/>
      <c r="AJ1256" s="1"/>
      <c r="AK1256" s="1"/>
      <c r="AL1256" s="1"/>
      <c r="AM1256" s="1"/>
      <c r="AN1256" s="1"/>
      <c r="AO1256" s="1"/>
      <c r="AP1256" s="1"/>
      <c r="AQ1256" s="1"/>
    </row>
    <row r="1257" spans="16:43" ht="14.25"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  <c r="AF1257" s="1"/>
      <c r="AG1257" s="1"/>
      <c r="AH1257" s="1"/>
      <c r="AI1257" s="1"/>
      <c r="AJ1257" s="1"/>
      <c r="AK1257" s="1"/>
      <c r="AL1257" s="1"/>
      <c r="AM1257" s="1"/>
      <c r="AN1257" s="1"/>
      <c r="AO1257" s="1"/>
      <c r="AP1257" s="1"/>
      <c r="AQ1257" s="1"/>
    </row>
    <row r="1258" spans="16:43" ht="14.25"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  <c r="AF1258" s="1"/>
      <c r="AG1258" s="1"/>
      <c r="AH1258" s="1"/>
      <c r="AI1258" s="1"/>
      <c r="AJ1258" s="1"/>
      <c r="AK1258" s="1"/>
      <c r="AL1258" s="1"/>
      <c r="AM1258" s="1"/>
      <c r="AN1258" s="1"/>
      <c r="AO1258" s="1"/>
      <c r="AP1258" s="1"/>
      <c r="AQ1258" s="1"/>
    </row>
    <row r="1259" spans="16:43" ht="14.25"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  <c r="AF1259" s="1"/>
      <c r="AG1259" s="1"/>
      <c r="AH1259" s="1"/>
      <c r="AI1259" s="1"/>
      <c r="AJ1259" s="1"/>
      <c r="AK1259" s="1"/>
      <c r="AL1259" s="1"/>
      <c r="AM1259" s="1"/>
      <c r="AN1259" s="1"/>
      <c r="AO1259" s="1"/>
      <c r="AP1259" s="1"/>
      <c r="AQ1259" s="1"/>
    </row>
    <row r="1260" spans="16:43" ht="14.25"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  <c r="AF1260" s="1"/>
      <c r="AG1260" s="1"/>
      <c r="AH1260" s="1"/>
      <c r="AI1260" s="1"/>
      <c r="AJ1260" s="1"/>
      <c r="AK1260" s="1"/>
      <c r="AL1260" s="1"/>
      <c r="AM1260" s="1"/>
      <c r="AN1260" s="1"/>
      <c r="AO1260" s="1"/>
      <c r="AP1260" s="1"/>
      <c r="AQ1260" s="1"/>
    </row>
    <row r="1261" spans="16:43" ht="14.25"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  <c r="AF1261" s="1"/>
      <c r="AG1261" s="1"/>
      <c r="AH1261" s="1"/>
      <c r="AI1261" s="1"/>
      <c r="AJ1261" s="1"/>
      <c r="AK1261" s="1"/>
      <c r="AL1261" s="1"/>
      <c r="AM1261" s="1"/>
      <c r="AN1261" s="1"/>
      <c r="AO1261" s="1"/>
      <c r="AP1261" s="1"/>
      <c r="AQ1261" s="1"/>
    </row>
    <row r="1262" spans="16:43" ht="14.25"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F1262" s="1"/>
      <c r="AG1262" s="1"/>
      <c r="AH1262" s="1"/>
      <c r="AI1262" s="1"/>
      <c r="AJ1262" s="1"/>
      <c r="AK1262" s="1"/>
      <c r="AL1262" s="1"/>
      <c r="AM1262" s="1"/>
      <c r="AN1262" s="1"/>
      <c r="AO1262" s="1"/>
      <c r="AP1262" s="1"/>
      <c r="AQ1262" s="1"/>
    </row>
    <row r="1263" spans="16:43" ht="14.25"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  <c r="AG1263" s="1"/>
      <c r="AH1263" s="1"/>
      <c r="AI1263" s="1"/>
      <c r="AJ1263" s="1"/>
      <c r="AK1263" s="1"/>
      <c r="AL1263" s="1"/>
      <c r="AM1263" s="1"/>
      <c r="AN1263" s="1"/>
      <c r="AO1263" s="1"/>
      <c r="AP1263" s="1"/>
      <c r="AQ1263" s="1"/>
    </row>
    <row r="1264" spans="16:43" ht="14.25"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  <c r="AF1264" s="1"/>
      <c r="AG1264" s="1"/>
      <c r="AH1264" s="1"/>
      <c r="AI1264" s="1"/>
      <c r="AJ1264" s="1"/>
      <c r="AK1264" s="1"/>
      <c r="AL1264" s="1"/>
      <c r="AM1264" s="1"/>
      <c r="AN1264" s="1"/>
      <c r="AO1264" s="1"/>
      <c r="AP1264" s="1"/>
      <c r="AQ1264" s="1"/>
    </row>
    <row r="1265" spans="16:43" ht="14.25"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  <c r="AG1265" s="1"/>
      <c r="AH1265" s="1"/>
      <c r="AI1265" s="1"/>
      <c r="AJ1265" s="1"/>
      <c r="AK1265" s="1"/>
      <c r="AL1265" s="1"/>
      <c r="AM1265" s="1"/>
      <c r="AN1265" s="1"/>
      <c r="AO1265" s="1"/>
      <c r="AP1265" s="1"/>
      <c r="AQ1265" s="1"/>
    </row>
    <row r="1266" spans="16:43" ht="14.25"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  <c r="AG1266" s="1"/>
      <c r="AH1266" s="1"/>
      <c r="AI1266" s="1"/>
      <c r="AJ1266" s="1"/>
      <c r="AK1266" s="1"/>
      <c r="AL1266" s="1"/>
      <c r="AM1266" s="1"/>
      <c r="AN1266" s="1"/>
      <c r="AO1266" s="1"/>
      <c r="AP1266" s="1"/>
      <c r="AQ1266" s="1"/>
    </row>
    <row r="1267" spans="16:43" ht="14.25"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  <c r="AG1267" s="1"/>
      <c r="AH1267" s="1"/>
      <c r="AI1267" s="1"/>
      <c r="AJ1267" s="1"/>
      <c r="AK1267" s="1"/>
      <c r="AL1267" s="1"/>
      <c r="AM1267" s="1"/>
      <c r="AN1267" s="1"/>
      <c r="AO1267" s="1"/>
      <c r="AP1267" s="1"/>
      <c r="AQ1267" s="1"/>
    </row>
    <row r="1268" spans="16:43" ht="14.25"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  <c r="AF1268" s="1"/>
      <c r="AG1268" s="1"/>
      <c r="AH1268" s="1"/>
      <c r="AI1268" s="1"/>
      <c r="AJ1268" s="1"/>
      <c r="AK1268" s="1"/>
      <c r="AL1268" s="1"/>
      <c r="AM1268" s="1"/>
      <c r="AN1268" s="1"/>
      <c r="AO1268" s="1"/>
      <c r="AP1268" s="1"/>
      <c r="AQ1268" s="1"/>
    </row>
    <row r="1269" spans="16:43" ht="14.25"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  <c r="AG1269" s="1"/>
      <c r="AH1269" s="1"/>
      <c r="AI1269" s="1"/>
      <c r="AJ1269" s="1"/>
      <c r="AK1269" s="1"/>
      <c r="AL1269" s="1"/>
      <c r="AM1269" s="1"/>
      <c r="AN1269" s="1"/>
      <c r="AO1269" s="1"/>
      <c r="AP1269" s="1"/>
      <c r="AQ1269" s="1"/>
    </row>
    <row r="1270" spans="16:43" ht="14.25"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  <c r="AG1270" s="1"/>
      <c r="AH1270" s="1"/>
      <c r="AI1270" s="1"/>
      <c r="AJ1270" s="1"/>
      <c r="AK1270" s="1"/>
      <c r="AL1270" s="1"/>
      <c r="AM1270" s="1"/>
      <c r="AN1270" s="1"/>
      <c r="AO1270" s="1"/>
      <c r="AP1270" s="1"/>
      <c r="AQ1270" s="1"/>
    </row>
    <row r="1271" spans="16:43" ht="14.25"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  <c r="AF1271" s="1"/>
      <c r="AG1271" s="1"/>
      <c r="AH1271" s="1"/>
      <c r="AI1271" s="1"/>
      <c r="AJ1271" s="1"/>
      <c r="AK1271" s="1"/>
      <c r="AL1271" s="1"/>
      <c r="AM1271" s="1"/>
      <c r="AN1271" s="1"/>
      <c r="AO1271" s="1"/>
      <c r="AP1271" s="1"/>
      <c r="AQ1271" s="1"/>
    </row>
    <row r="1272" spans="16:43" ht="14.25"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  <c r="AH1272" s="1"/>
      <c r="AI1272" s="1"/>
      <c r="AJ1272" s="1"/>
      <c r="AK1272" s="1"/>
      <c r="AL1272" s="1"/>
      <c r="AM1272" s="1"/>
      <c r="AN1272" s="1"/>
      <c r="AO1272" s="1"/>
      <c r="AP1272" s="1"/>
      <c r="AQ1272" s="1"/>
    </row>
    <row r="1273" spans="16:43" ht="14.25"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  <c r="AG1273" s="1"/>
      <c r="AH1273" s="1"/>
      <c r="AI1273" s="1"/>
      <c r="AJ1273" s="1"/>
      <c r="AK1273" s="1"/>
      <c r="AL1273" s="1"/>
      <c r="AM1273" s="1"/>
      <c r="AN1273" s="1"/>
      <c r="AO1273" s="1"/>
      <c r="AP1273" s="1"/>
      <c r="AQ1273" s="1"/>
    </row>
    <row r="1274" spans="16:43" ht="14.25"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  <c r="AG1274" s="1"/>
      <c r="AH1274" s="1"/>
      <c r="AI1274" s="1"/>
      <c r="AJ1274" s="1"/>
      <c r="AK1274" s="1"/>
      <c r="AL1274" s="1"/>
      <c r="AM1274" s="1"/>
      <c r="AN1274" s="1"/>
      <c r="AO1274" s="1"/>
      <c r="AP1274" s="1"/>
      <c r="AQ1274" s="1"/>
    </row>
    <row r="1275" spans="16:43" ht="14.25"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  <c r="AG1275" s="1"/>
      <c r="AH1275" s="1"/>
      <c r="AI1275" s="1"/>
      <c r="AJ1275" s="1"/>
      <c r="AK1275" s="1"/>
      <c r="AL1275" s="1"/>
      <c r="AM1275" s="1"/>
      <c r="AN1275" s="1"/>
      <c r="AO1275" s="1"/>
      <c r="AP1275" s="1"/>
      <c r="AQ1275" s="1"/>
    </row>
    <row r="1276" spans="16:43" ht="14.25"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  <c r="AG1276" s="1"/>
      <c r="AH1276" s="1"/>
      <c r="AI1276" s="1"/>
      <c r="AJ1276" s="1"/>
      <c r="AK1276" s="1"/>
      <c r="AL1276" s="1"/>
      <c r="AM1276" s="1"/>
      <c r="AN1276" s="1"/>
      <c r="AO1276" s="1"/>
      <c r="AP1276" s="1"/>
      <c r="AQ1276" s="1"/>
    </row>
    <row r="1277" spans="16:43" ht="14.25"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  <c r="AG1277" s="1"/>
      <c r="AH1277" s="1"/>
      <c r="AI1277" s="1"/>
      <c r="AJ1277" s="1"/>
      <c r="AK1277" s="1"/>
      <c r="AL1277" s="1"/>
      <c r="AM1277" s="1"/>
      <c r="AN1277" s="1"/>
      <c r="AO1277" s="1"/>
      <c r="AP1277" s="1"/>
      <c r="AQ1277" s="1"/>
    </row>
    <row r="1278" spans="16:43" ht="14.25"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  <c r="AG1278" s="1"/>
      <c r="AH1278" s="1"/>
      <c r="AI1278" s="1"/>
      <c r="AJ1278" s="1"/>
      <c r="AK1278" s="1"/>
      <c r="AL1278" s="1"/>
      <c r="AM1278" s="1"/>
      <c r="AN1278" s="1"/>
      <c r="AO1278" s="1"/>
      <c r="AP1278" s="1"/>
      <c r="AQ1278" s="1"/>
    </row>
    <row r="1279" spans="16:43" ht="14.25"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  <c r="AF1279" s="1"/>
      <c r="AG1279" s="1"/>
      <c r="AH1279" s="1"/>
      <c r="AI1279" s="1"/>
      <c r="AJ1279" s="1"/>
      <c r="AK1279" s="1"/>
      <c r="AL1279" s="1"/>
      <c r="AM1279" s="1"/>
      <c r="AN1279" s="1"/>
      <c r="AO1279" s="1"/>
      <c r="AP1279" s="1"/>
      <c r="AQ1279" s="1"/>
    </row>
    <row r="1280" spans="16:43" ht="14.25"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  <c r="AF1280" s="1"/>
      <c r="AG1280" s="1"/>
      <c r="AH1280" s="1"/>
      <c r="AI1280" s="1"/>
      <c r="AJ1280" s="1"/>
      <c r="AK1280" s="1"/>
      <c r="AL1280" s="1"/>
      <c r="AM1280" s="1"/>
      <c r="AN1280" s="1"/>
      <c r="AO1280" s="1"/>
      <c r="AP1280" s="1"/>
      <c r="AQ1280" s="1"/>
    </row>
    <row r="1281" spans="16:43" ht="14.25"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  <c r="AF1281" s="1"/>
      <c r="AG1281" s="1"/>
      <c r="AH1281" s="1"/>
      <c r="AI1281" s="1"/>
      <c r="AJ1281" s="1"/>
      <c r="AK1281" s="1"/>
      <c r="AL1281" s="1"/>
      <c r="AM1281" s="1"/>
      <c r="AN1281" s="1"/>
      <c r="AO1281" s="1"/>
      <c r="AP1281" s="1"/>
      <c r="AQ1281" s="1"/>
    </row>
    <row r="1282" spans="16:43" ht="14.25"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  <c r="AF1282" s="1"/>
      <c r="AG1282" s="1"/>
      <c r="AH1282" s="1"/>
      <c r="AI1282" s="1"/>
      <c r="AJ1282" s="1"/>
      <c r="AK1282" s="1"/>
      <c r="AL1282" s="1"/>
      <c r="AM1282" s="1"/>
      <c r="AN1282" s="1"/>
      <c r="AO1282" s="1"/>
      <c r="AP1282" s="1"/>
      <c r="AQ1282" s="1"/>
    </row>
    <row r="1283" spans="16:43" ht="14.25"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  <c r="AF1283" s="1"/>
      <c r="AG1283" s="1"/>
      <c r="AH1283" s="1"/>
      <c r="AI1283" s="1"/>
      <c r="AJ1283" s="1"/>
      <c r="AK1283" s="1"/>
      <c r="AL1283" s="1"/>
      <c r="AM1283" s="1"/>
      <c r="AN1283" s="1"/>
      <c r="AO1283" s="1"/>
      <c r="AP1283" s="1"/>
      <c r="AQ1283" s="1"/>
    </row>
    <row r="1284" spans="16:43" ht="14.25"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  <c r="AF1284" s="1"/>
      <c r="AG1284" s="1"/>
      <c r="AH1284" s="1"/>
      <c r="AI1284" s="1"/>
      <c r="AJ1284" s="1"/>
      <c r="AK1284" s="1"/>
      <c r="AL1284" s="1"/>
      <c r="AM1284" s="1"/>
      <c r="AN1284" s="1"/>
      <c r="AO1284" s="1"/>
      <c r="AP1284" s="1"/>
      <c r="AQ1284" s="1"/>
    </row>
    <row r="1285" spans="16:43" ht="14.25"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  <c r="AF1285" s="1"/>
      <c r="AG1285" s="1"/>
      <c r="AH1285" s="1"/>
      <c r="AI1285" s="1"/>
      <c r="AJ1285" s="1"/>
      <c r="AK1285" s="1"/>
      <c r="AL1285" s="1"/>
      <c r="AM1285" s="1"/>
      <c r="AN1285" s="1"/>
      <c r="AO1285" s="1"/>
      <c r="AP1285" s="1"/>
      <c r="AQ1285" s="1"/>
    </row>
    <row r="1286" spans="16:43" ht="14.25"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  <c r="AF1286" s="1"/>
      <c r="AG1286" s="1"/>
      <c r="AH1286" s="1"/>
      <c r="AI1286" s="1"/>
      <c r="AJ1286" s="1"/>
      <c r="AK1286" s="1"/>
      <c r="AL1286" s="1"/>
      <c r="AM1286" s="1"/>
      <c r="AN1286" s="1"/>
      <c r="AO1286" s="1"/>
      <c r="AP1286" s="1"/>
      <c r="AQ1286" s="1"/>
    </row>
    <row r="1287" spans="16:43" ht="14.25"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  <c r="AF1287" s="1"/>
      <c r="AG1287" s="1"/>
      <c r="AH1287" s="1"/>
      <c r="AI1287" s="1"/>
      <c r="AJ1287" s="1"/>
      <c r="AK1287" s="1"/>
      <c r="AL1287" s="1"/>
      <c r="AM1287" s="1"/>
      <c r="AN1287" s="1"/>
      <c r="AO1287" s="1"/>
      <c r="AP1287" s="1"/>
      <c r="AQ1287" s="1"/>
    </row>
    <row r="1288" spans="16:43" ht="14.25"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  <c r="AG1288" s="1"/>
      <c r="AH1288" s="1"/>
      <c r="AI1288" s="1"/>
      <c r="AJ1288" s="1"/>
      <c r="AK1288" s="1"/>
      <c r="AL1288" s="1"/>
      <c r="AM1288" s="1"/>
      <c r="AN1288" s="1"/>
      <c r="AO1288" s="1"/>
      <c r="AP1288" s="1"/>
      <c r="AQ1288" s="1"/>
    </row>
    <row r="1289" spans="16:43" ht="14.25"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  <c r="AG1289" s="1"/>
      <c r="AH1289" s="1"/>
      <c r="AI1289" s="1"/>
      <c r="AJ1289" s="1"/>
      <c r="AK1289" s="1"/>
      <c r="AL1289" s="1"/>
      <c r="AM1289" s="1"/>
      <c r="AN1289" s="1"/>
      <c r="AO1289" s="1"/>
      <c r="AP1289" s="1"/>
      <c r="AQ1289" s="1"/>
    </row>
    <row r="1290" spans="16:43" ht="14.25"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  <c r="AG1290" s="1"/>
      <c r="AH1290" s="1"/>
      <c r="AI1290" s="1"/>
      <c r="AJ1290" s="1"/>
      <c r="AK1290" s="1"/>
      <c r="AL1290" s="1"/>
      <c r="AM1290" s="1"/>
      <c r="AN1290" s="1"/>
      <c r="AO1290" s="1"/>
      <c r="AP1290" s="1"/>
      <c r="AQ1290" s="1"/>
    </row>
    <row r="1291" spans="16:43" ht="14.25"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  <c r="AG1291" s="1"/>
      <c r="AH1291" s="1"/>
      <c r="AI1291" s="1"/>
      <c r="AJ1291" s="1"/>
      <c r="AK1291" s="1"/>
      <c r="AL1291" s="1"/>
      <c r="AM1291" s="1"/>
      <c r="AN1291" s="1"/>
      <c r="AO1291" s="1"/>
      <c r="AP1291" s="1"/>
      <c r="AQ1291" s="1"/>
    </row>
    <row r="1292" spans="16:43" ht="14.25"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  <c r="AF1292" s="1"/>
      <c r="AG1292" s="1"/>
      <c r="AH1292" s="1"/>
      <c r="AI1292" s="1"/>
      <c r="AJ1292" s="1"/>
      <c r="AK1292" s="1"/>
      <c r="AL1292" s="1"/>
      <c r="AM1292" s="1"/>
      <c r="AN1292" s="1"/>
      <c r="AO1292" s="1"/>
      <c r="AP1292" s="1"/>
      <c r="AQ1292" s="1"/>
    </row>
    <row r="1293" spans="16:43" ht="14.25"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  <c r="AG1293" s="1"/>
      <c r="AH1293" s="1"/>
      <c r="AI1293" s="1"/>
      <c r="AJ1293" s="1"/>
      <c r="AK1293" s="1"/>
      <c r="AL1293" s="1"/>
      <c r="AM1293" s="1"/>
      <c r="AN1293" s="1"/>
      <c r="AO1293" s="1"/>
      <c r="AP1293" s="1"/>
      <c r="AQ1293" s="1"/>
    </row>
    <row r="1294" spans="16:43" ht="14.25"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  <c r="AG1294" s="1"/>
      <c r="AH1294" s="1"/>
      <c r="AI1294" s="1"/>
      <c r="AJ1294" s="1"/>
      <c r="AK1294" s="1"/>
      <c r="AL1294" s="1"/>
      <c r="AM1294" s="1"/>
      <c r="AN1294" s="1"/>
      <c r="AO1294" s="1"/>
      <c r="AP1294" s="1"/>
      <c r="AQ1294" s="1"/>
    </row>
    <row r="1295" spans="16:43" ht="14.25"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  <c r="AG1295" s="1"/>
      <c r="AH1295" s="1"/>
      <c r="AI1295" s="1"/>
      <c r="AJ1295" s="1"/>
      <c r="AK1295" s="1"/>
      <c r="AL1295" s="1"/>
      <c r="AM1295" s="1"/>
      <c r="AN1295" s="1"/>
      <c r="AO1295" s="1"/>
      <c r="AP1295" s="1"/>
      <c r="AQ1295" s="1"/>
    </row>
    <row r="1296" spans="16:43" ht="14.25"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  <c r="AF1296" s="1"/>
      <c r="AG1296" s="1"/>
      <c r="AH1296" s="1"/>
      <c r="AI1296" s="1"/>
      <c r="AJ1296" s="1"/>
      <c r="AK1296" s="1"/>
      <c r="AL1296" s="1"/>
      <c r="AM1296" s="1"/>
      <c r="AN1296" s="1"/>
      <c r="AO1296" s="1"/>
      <c r="AP1296" s="1"/>
      <c r="AQ1296" s="1"/>
    </row>
    <row r="1297" spans="16:43" ht="14.25"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  <c r="AG1297" s="1"/>
      <c r="AH1297" s="1"/>
      <c r="AI1297" s="1"/>
      <c r="AJ1297" s="1"/>
      <c r="AK1297" s="1"/>
      <c r="AL1297" s="1"/>
      <c r="AM1297" s="1"/>
      <c r="AN1297" s="1"/>
      <c r="AO1297" s="1"/>
      <c r="AP1297" s="1"/>
      <c r="AQ1297" s="1"/>
    </row>
    <row r="1298" spans="16:43" ht="14.25"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  <c r="AF1298" s="1"/>
      <c r="AG1298" s="1"/>
      <c r="AH1298" s="1"/>
      <c r="AI1298" s="1"/>
      <c r="AJ1298" s="1"/>
      <c r="AK1298" s="1"/>
      <c r="AL1298" s="1"/>
      <c r="AM1298" s="1"/>
      <c r="AN1298" s="1"/>
      <c r="AO1298" s="1"/>
      <c r="AP1298" s="1"/>
      <c r="AQ1298" s="1"/>
    </row>
    <row r="1299" spans="16:43" ht="14.25"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  <c r="AF1299" s="1"/>
      <c r="AG1299" s="1"/>
      <c r="AH1299" s="1"/>
      <c r="AI1299" s="1"/>
      <c r="AJ1299" s="1"/>
      <c r="AK1299" s="1"/>
      <c r="AL1299" s="1"/>
      <c r="AM1299" s="1"/>
      <c r="AN1299" s="1"/>
      <c r="AO1299" s="1"/>
      <c r="AP1299" s="1"/>
      <c r="AQ1299" s="1"/>
    </row>
    <row r="1300" spans="16:43" ht="14.25"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  <c r="AF1300" s="1"/>
      <c r="AG1300" s="1"/>
      <c r="AH1300" s="1"/>
      <c r="AI1300" s="1"/>
      <c r="AJ1300" s="1"/>
      <c r="AK1300" s="1"/>
      <c r="AL1300" s="1"/>
      <c r="AM1300" s="1"/>
      <c r="AN1300" s="1"/>
      <c r="AO1300" s="1"/>
      <c r="AP1300" s="1"/>
      <c r="AQ1300" s="1"/>
    </row>
    <row r="1301" spans="16:43" ht="14.25"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  <c r="AI1301" s="1"/>
      <c r="AJ1301" s="1"/>
      <c r="AK1301" s="1"/>
      <c r="AL1301" s="1"/>
      <c r="AM1301" s="1"/>
      <c r="AN1301" s="1"/>
      <c r="AO1301" s="1"/>
      <c r="AP1301" s="1"/>
      <c r="AQ1301" s="1"/>
    </row>
    <row r="1302" spans="16:43" ht="14.25"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  <c r="AI1302" s="1"/>
      <c r="AJ1302" s="1"/>
      <c r="AK1302" s="1"/>
      <c r="AL1302" s="1"/>
      <c r="AM1302" s="1"/>
      <c r="AN1302" s="1"/>
      <c r="AO1302" s="1"/>
      <c r="AP1302" s="1"/>
      <c r="AQ1302" s="1"/>
    </row>
    <row r="1303" spans="16:43" ht="14.25"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  <c r="AG1303" s="1"/>
      <c r="AH1303" s="1"/>
      <c r="AI1303" s="1"/>
      <c r="AJ1303" s="1"/>
      <c r="AK1303" s="1"/>
      <c r="AL1303" s="1"/>
      <c r="AM1303" s="1"/>
      <c r="AN1303" s="1"/>
      <c r="AO1303" s="1"/>
      <c r="AP1303" s="1"/>
      <c r="AQ1303" s="1"/>
    </row>
    <row r="1304" spans="16:43" ht="14.25"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  <c r="AF1304" s="1"/>
      <c r="AG1304" s="1"/>
      <c r="AH1304" s="1"/>
      <c r="AI1304" s="1"/>
      <c r="AJ1304" s="1"/>
      <c r="AK1304" s="1"/>
      <c r="AL1304" s="1"/>
      <c r="AM1304" s="1"/>
      <c r="AN1304" s="1"/>
      <c r="AO1304" s="1"/>
      <c r="AP1304" s="1"/>
      <c r="AQ1304" s="1"/>
    </row>
    <row r="1305" spans="16:43" ht="14.25"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  <c r="AF1305" s="1"/>
      <c r="AG1305" s="1"/>
      <c r="AH1305" s="1"/>
      <c r="AI1305" s="1"/>
      <c r="AJ1305" s="1"/>
      <c r="AK1305" s="1"/>
      <c r="AL1305" s="1"/>
      <c r="AM1305" s="1"/>
      <c r="AN1305" s="1"/>
      <c r="AO1305" s="1"/>
      <c r="AP1305" s="1"/>
      <c r="AQ1305" s="1"/>
    </row>
    <row r="1306" spans="16:43" ht="14.25"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  <c r="AF1306" s="1"/>
      <c r="AG1306" s="1"/>
      <c r="AH1306" s="1"/>
      <c r="AI1306" s="1"/>
      <c r="AJ1306" s="1"/>
      <c r="AK1306" s="1"/>
      <c r="AL1306" s="1"/>
      <c r="AM1306" s="1"/>
      <c r="AN1306" s="1"/>
      <c r="AO1306" s="1"/>
      <c r="AP1306" s="1"/>
      <c r="AQ1306" s="1"/>
    </row>
    <row r="1307" spans="16:43" ht="14.25"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  <c r="AF1307" s="1"/>
      <c r="AG1307" s="1"/>
      <c r="AH1307" s="1"/>
      <c r="AI1307" s="1"/>
      <c r="AJ1307" s="1"/>
      <c r="AK1307" s="1"/>
      <c r="AL1307" s="1"/>
      <c r="AM1307" s="1"/>
      <c r="AN1307" s="1"/>
      <c r="AO1307" s="1"/>
      <c r="AP1307" s="1"/>
      <c r="AQ1307" s="1"/>
    </row>
    <row r="1308" spans="16:43" ht="14.25"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  <c r="AF1308" s="1"/>
      <c r="AG1308" s="1"/>
      <c r="AH1308" s="1"/>
      <c r="AI1308" s="1"/>
      <c r="AJ1308" s="1"/>
      <c r="AK1308" s="1"/>
      <c r="AL1308" s="1"/>
      <c r="AM1308" s="1"/>
      <c r="AN1308" s="1"/>
      <c r="AO1308" s="1"/>
      <c r="AP1308" s="1"/>
      <c r="AQ1308" s="1"/>
    </row>
    <row r="1309" spans="16:43" ht="14.25"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  <c r="AF1309" s="1"/>
      <c r="AG1309" s="1"/>
      <c r="AH1309" s="1"/>
      <c r="AI1309" s="1"/>
      <c r="AJ1309" s="1"/>
      <c r="AK1309" s="1"/>
      <c r="AL1309" s="1"/>
      <c r="AM1309" s="1"/>
      <c r="AN1309" s="1"/>
      <c r="AO1309" s="1"/>
      <c r="AP1309" s="1"/>
      <c r="AQ1309" s="1"/>
    </row>
    <row r="1310" spans="16:43" ht="14.25"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  <c r="AF1310" s="1"/>
      <c r="AG1310" s="1"/>
      <c r="AH1310" s="1"/>
      <c r="AI1310" s="1"/>
      <c r="AJ1310" s="1"/>
      <c r="AK1310" s="1"/>
      <c r="AL1310" s="1"/>
      <c r="AM1310" s="1"/>
      <c r="AN1310" s="1"/>
      <c r="AO1310" s="1"/>
      <c r="AP1310" s="1"/>
      <c r="AQ1310" s="1"/>
    </row>
    <row r="1311" spans="16:43" ht="14.25"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  <c r="AF1311" s="1"/>
      <c r="AG1311" s="1"/>
      <c r="AH1311" s="1"/>
      <c r="AI1311" s="1"/>
      <c r="AJ1311" s="1"/>
      <c r="AK1311" s="1"/>
      <c r="AL1311" s="1"/>
      <c r="AM1311" s="1"/>
      <c r="AN1311" s="1"/>
      <c r="AO1311" s="1"/>
      <c r="AP1311" s="1"/>
      <c r="AQ1311" s="1"/>
    </row>
    <row r="1312" spans="16:43" ht="14.25"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  <c r="AF1312" s="1"/>
      <c r="AG1312" s="1"/>
      <c r="AH1312" s="1"/>
      <c r="AI1312" s="1"/>
      <c r="AJ1312" s="1"/>
      <c r="AK1312" s="1"/>
      <c r="AL1312" s="1"/>
      <c r="AM1312" s="1"/>
      <c r="AN1312" s="1"/>
      <c r="AO1312" s="1"/>
      <c r="AP1312" s="1"/>
      <c r="AQ1312" s="1"/>
    </row>
    <row r="1313" spans="16:43" ht="14.25"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  <c r="AF1313" s="1"/>
      <c r="AG1313" s="1"/>
      <c r="AH1313" s="1"/>
      <c r="AI1313" s="1"/>
      <c r="AJ1313" s="1"/>
      <c r="AK1313" s="1"/>
      <c r="AL1313" s="1"/>
      <c r="AM1313" s="1"/>
      <c r="AN1313" s="1"/>
      <c r="AO1313" s="1"/>
      <c r="AP1313" s="1"/>
      <c r="AQ1313" s="1"/>
    </row>
    <row r="1314" spans="16:43" ht="14.25"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  <c r="AF1314" s="1"/>
      <c r="AG1314" s="1"/>
      <c r="AH1314" s="1"/>
      <c r="AI1314" s="1"/>
      <c r="AJ1314" s="1"/>
      <c r="AK1314" s="1"/>
      <c r="AL1314" s="1"/>
      <c r="AM1314" s="1"/>
      <c r="AN1314" s="1"/>
      <c r="AO1314" s="1"/>
      <c r="AP1314" s="1"/>
      <c r="AQ1314" s="1"/>
    </row>
    <row r="1315" spans="16:43" ht="14.25"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  <c r="AF1315" s="1"/>
      <c r="AG1315" s="1"/>
      <c r="AH1315" s="1"/>
      <c r="AI1315" s="1"/>
      <c r="AJ1315" s="1"/>
      <c r="AK1315" s="1"/>
      <c r="AL1315" s="1"/>
      <c r="AM1315" s="1"/>
      <c r="AN1315" s="1"/>
      <c r="AO1315" s="1"/>
      <c r="AP1315" s="1"/>
      <c r="AQ1315" s="1"/>
    </row>
    <row r="1316" spans="16:43" ht="14.25"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  <c r="AF1316" s="1"/>
      <c r="AG1316" s="1"/>
      <c r="AH1316" s="1"/>
      <c r="AI1316" s="1"/>
      <c r="AJ1316" s="1"/>
      <c r="AK1316" s="1"/>
      <c r="AL1316" s="1"/>
      <c r="AM1316" s="1"/>
      <c r="AN1316" s="1"/>
      <c r="AO1316" s="1"/>
      <c r="AP1316" s="1"/>
      <c r="AQ1316" s="1"/>
    </row>
    <row r="1317" spans="16:43" ht="14.25"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  <c r="AF1317" s="1"/>
      <c r="AG1317" s="1"/>
      <c r="AH1317" s="1"/>
      <c r="AI1317" s="1"/>
      <c r="AJ1317" s="1"/>
      <c r="AK1317" s="1"/>
      <c r="AL1317" s="1"/>
      <c r="AM1317" s="1"/>
      <c r="AN1317" s="1"/>
      <c r="AO1317" s="1"/>
      <c r="AP1317" s="1"/>
      <c r="AQ1317" s="1"/>
    </row>
    <row r="1318" spans="16:43" ht="14.25"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  <c r="AF1318" s="1"/>
      <c r="AG1318" s="1"/>
      <c r="AH1318" s="1"/>
      <c r="AI1318" s="1"/>
      <c r="AJ1318" s="1"/>
      <c r="AK1318" s="1"/>
      <c r="AL1318" s="1"/>
      <c r="AM1318" s="1"/>
      <c r="AN1318" s="1"/>
      <c r="AO1318" s="1"/>
      <c r="AP1318" s="1"/>
      <c r="AQ1318" s="1"/>
    </row>
    <row r="1319" spans="16:43" ht="14.25"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  <c r="AF1319" s="1"/>
      <c r="AG1319" s="1"/>
      <c r="AH1319" s="1"/>
      <c r="AI1319" s="1"/>
      <c r="AJ1319" s="1"/>
      <c r="AK1319" s="1"/>
      <c r="AL1319" s="1"/>
      <c r="AM1319" s="1"/>
      <c r="AN1319" s="1"/>
      <c r="AO1319" s="1"/>
      <c r="AP1319" s="1"/>
      <c r="AQ1319" s="1"/>
    </row>
    <row r="1320" spans="16:43" ht="14.25"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  <c r="AF1320" s="1"/>
      <c r="AG1320" s="1"/>
      <c r="AH1320" s="1"/>
      <c r="AI1320" s="1"/>
      <c r="AJ1320" s="1"/>
      <c r="AK1320" s="1"/>
      <c r="AL1320" s="1"/>
      <c r="AM1320" s="1"/>
      <c r="AN1320" s="1"/>
      <c r="AO1320" s="1"/>
      <c r="AP1320" s="1"/>
      <c r="AQ1320" s="1"/>
    </row>
    <row r="1321" spans="16:43" ht="14.25"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  <c r="AF1321" s="1"/>
      <c r="AG1321" s="1"/>
      <c r="AH1321" s="1"/>
      <c r="AI1321" s="1"/>
      <c r="AJ1321" s="1"/>
      <c r="AK1321" s="1"/>
      <c r="AL1321" s="1"/>
      <c r="AM1321" s="1"/>
      <c r="AN1321" s="1"/>
      <c r="AO1321" s="1"/>
      <c r="AP1321" s="1"/>
      <c r="AQ1321" s="1"/>
    </row>
    <row r="1322" spans="16:43" ht="14.25"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  <c r="AF1322" s="1"/>
      <c r="AG1322" s="1"/>
      <c r="AH1322" s="1"/>
      <c r="AI1322" s="1"/>
      <c r="AJ1322" s="1"/>
      <c r="AK1322" s="1"/>
      <c r="AL1322" s="1"/>
      <c r="AM1322" s="1"/>
      <c r="AN1322" s="1"/>
      <c r="AO1322" s="1"/>
      <c r="AP1322" s="1"/>
      <c r="AQ1322" s="1"/>
    </row>
    <row r="1323" spans="16:43" ht="14.25"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  <c r="AF1323" s="1"/>
      <c r="AG1323" s="1"/>
      <c r="AH1323" s="1"/>
      <c r="AI1323" s="1"/>
      <c r="AJ1323" s="1"/>
      <c r="AK1323" s="1"/>
      <c r="AL1323" s="1"/>
      <c r="AM1323" s="1"/>
      <c r="AN1323" s="1"/>
      <c r="AO1323" s="1"/>
      <c r="AP1323" s="1"/>
      <c r="AQ1323" s="1"/>
    </row>
    <row r="1324" spans="16:43" ht="14.25"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  <c r="AF1324" s="1"/>
      <c r="AG1324" s="1"/>
      <c r="AH1324" s="1"/>
      <c r="AI1324" s="1"/>
      <c r="AJ1324" s="1"/>
      <c r="AK1324" s="1"/>
      <c r="AL1324" s="1"/>
      <c r="AM1324" s="1"/>
      <c r="AN1324" s="1"/>
      <c r="AO1324" s="1"/>
      <c r="AP1324" s="1"/>
      <c r="AQ1324" s="1"/>
    </row>
    <row r="1325" spans="16:43" ht="14.25"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  <c r="AF1325" s="1"/>
      <c r="AG1325" s="1"/>
      <c r="AH1325" s="1"/>
      <c r="AI1325" s="1"/>
      <c r="AJ1325" s="1"/>
      <c r="AK1325" s="1"/>
      <c r="AL1325" s="1"/>
      <c r="AM1325" s="1"/>
      <c r="AN1325" s="1"/>
      <c r="AO1325" s="1"/>
      <c r="AP1325" s="1"/>
      <c r="AQ1325" s="1"/>
    </row>
    <row r="1326" spans="16:43" ht="14.25"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  <c r="AF1326" s="1"/>
      <c r="AG1326" s="1"/>
      <c r="AH1326" s="1"/>
      <c r="AI1326" s="1"/>
      <c r="AJ1326" s="1"/>
      <c r="AK1326" s="1"/>
      <c r="AL1326" s="1"/>
      <c r="AM1326" s="1"/>
      <c r="AN1326" s="1"/>
      <c r="AO1326" s="1"/>
      <c r="AP1326" s="1"/>
      <c r="AQ1326" s="1"/>
    </row>
    <row r="1327" spans="16:43" ht="14.25"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  <c r="AG1327" s="1"/>
      <c r="AH1327" s="1"/>
      <c r="AI1327" s="1"/>
      <c r="AJ1327" s="1"/>
      <c r="AK1327" s="1"/>
      <c r="AL1327" s="1"/>
      <c r="AM1327" s="1"/>
      <c r="AN1327" s="1"/>
      <c r="AO1327" s="1"/>
      <c r="AP1327" s="1"/>
      <c r="AQ1327" s="1"/>
    </row>
    <row r="1328" spans="16:43" ht="14.25"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  <c r="AG1328" s="1"/>
      <c r="AH1328" s="1"/>
      <c r="AI1328" s="1"/>
      <c r="AJ1328" s="1"/>
      <c r="AK1328" s="1"/>
      <c r="AL1328" s="1"/>
      <c r="AM1328" s="1"/>
      <c r="AN1328" s="1"/>
      <c r="AO1328" s="1"/>
      <c r="AP1328" s="1"/>
      <c r="AQ1328" s="1"/>
    </row>
    <row r="1329" spans="16:43" ht="14.25"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  <c r="AG1329" s="1"/>
      <c r="AH1329" s="1"/>
      <c r="AI1329" s="1"/>
      <c r="AJ1329" s="1"/>
      <c r="AK1329" s="1"/>
      <c r="AL1329" s="1"/>
      <c r="AM1329" s="1"/>
      <c r="AN1329" s="1"/>
      <c r="AO1329" s="1"/>
      <c r="AP1329" s="1"/>
      <c r="AQ1329" s="1"/>
    </row>
    <row r="1330" spans="16:43" ht="14.25"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  <c r="AG1330" s="1"/>
      <c r="AH1330" s="1"/>
      <c r="AI1330" s="1"/>
      <c r="AJ1330" s="1"/>
      <c r="AK1330" s="1"/>
      <c r="AL1330" s="1"/>
      <c r="AM1330" s="1"/>
      <c r="AN1330" s="1"/>
      <c r="AO1330" s="1"/>
      <c r="AP1330" s="1"/>
      <c r="AQ1330" s="1"/>
    </row>
    <row r="1331" spans="16:43" ht="14.25"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  <c r="AG1331" s="1"/>
      <c r="AH1331" s="1"/>
      <c r="AI1331" s="1"/>
      <c r="AJ1331" s="1"/>
      <c r="AK1331" s="1"/>
      <c r="AL1331" s="1"/>
      <c r="AM1331" s="1"/>
      <c r="AN1331" s="1"/>
      <c r="AO1331" s="1"/>
      <c r="AP1331" s="1"/>
      <c r="AQ1331" s="1"/>
    </row>
    <row r="1332" spans="16:43" ht="14.25"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  <c r="AF1332" s="1"/>
      <c r="AG1332" s="1"/>
      <c r="AH1332" s="1"/>
      <c r="AI1332" s="1"/>
      <c r="AJ1332" s="1"/>
      <c r="AK1332" s="1"/>
      <c r="AL1332" s="1"/>
      <c r="AM1332" s="1"/>
      <c r="AN1332" s="1"/>
      <c r="AO1332" s="1"/>
      <c r="AP1332" s="1"/>
      <c r="AQ1332" s="1"/>
    </row>
    <row r="1333" spans="16:43" ht="14.25"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  <c r="AF1333" s="1"/>
      <c r="AG1333" s="1"/>
      <c r="AH1333" s="1"/>
      <c r="AI1333" s="1"/>
      <c r="AJ1333" s="1"/>
      <c r="AK1333" s="1"/>
      <c r="AL1333" s="1"/>
      <c r="AM1333" s="1"/>
      <c r="AN1333" s="1"/>
      <c r="AO1333" s="1"/>
      <c r="AP1333" s="1"/>
      <c r="AQ1333" s="1"/>
    </row>
    <row r="1334" spans="16:43" ht="14.25"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  <c r="AF1334" s="1"/>
      <c r="AG1334" s="1"/>
      <c r="AH1334" s="1"/>
      <c r="AI1334" s="1"/>
      <c r="AJ1334" s="1"/>
      <c r="AK1334" s="1"/>
      <c r="AL1334" s="1"/>
      <c r="AM1334" s="1"/>
      <c r="AN1334" s="1"/>
      <c r="AO1334" s="1"/>
      <c r="AP1334" s="1"/>
      <c r="AQ1334" s="1"/>
    </row>
    <row r="1335" spans="16:43" ht="14.25"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  <c r="AF1335" s="1"/>
      <c r="AG1335" s="1"/>
      <c r="AH1335" s="1"/>
      <c r="AI1335" s="1"/>
      <c r="AJ1335" s="1"/>
      <c r="AK1335" s="1"/>
      <c r="AL1335" s="1"/>
      <c r="AM1335" s="1"/>
      <c r="AN1335" s="1"/>
      <c r="AO1335" s="1"/>
      <c r="AP1335" s="1"/>
      <c r="AQ1335" s="1"/>
    </row>
    <row r="1336" spans="16:43" ht="14.25"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  <c r="AF1336" s="1"/>
      <c r="AG1336" s="1"/>
      <c r="AH1336" s="1"/>
      <c r="AI1336" s="1"/>
      <c r="AJ1336" s="1"/>
      <c r="AK1336" s="1"/>
      <c r="AL1336" s="1"/>
      <c r="AM1336" s="1"/>
      <c r="AN1336" s="1"/>
      <c r="AO1336" s="1"/>
      <c r="AP1336" s="1"/>
      <c r="AQ1336" s="1"/>
    </row>
    <row r="1337" spans="16:43" ht="14.25"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  <c r="AF1337" s="1"/>
      <c r="AG1337" s="1"/>
      <c r="AH1337" s="1"/>
      <c r="AI1337" s="1"/>
      <c r="AJ1337" s="1"/>
      <c r="AK1337" s="1"/>
      <c r="AL1337" s="1"/>
      <c r="AM1337" s="1"/>
      <c r="AN1337" s="1"/>
      <c r="AO1337" s="1"/>
      <c r="AP1337" s="1"/>
      <c r="AQ1337" s="1"/>
    </row>
    <row r="1338" spans="16:43" ht="14.25"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  <c r="AF1338" s="1"/>
      <c r="AG1338" s="1"/>
      <c r="AH1338" s="1"/>
      <c r="AI1338" s="1"/>
      <c r="AJ1338" s="1"/>
      <c r="AK1338" s="1"/>
      <c r="AL1338" s="1"/>
      <c r="AM1338" s="1"/>
      <c r="AN1338" s="1"/>
      <c r="AO1338" s="1"/>
      <c r="AP1338" s="1"/>
      <c r="AQ1338" s="1"/>
    </row>
    <row r="1339" spans="16:43" ht="14.25"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  <c r="AF1339" s="1"/>
      <c r="AG1339" s="1"/>
      <c r="AH1339" s="1"/>
      <c r="AI1339" s="1"/>
      <c r="AJ1339" s="1"/>
      <c r="AK1339" s="1"/>
      <c r="AL1339" s="1"/>
      <c r="AM1339" s="1"/>
      <c r="AN1339" s="1"/>
      <c r="AO1339" s="1"/>
      <c r="AP1339" s="1"/>
      <c r="AQ1339" s="1"/>
    </row>
    <row r="1340" spans="16:43" ht="14.25"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  <c r="AF1340" s="1"/>
      <c r="AG1340" s="1"/>
      <c r="AH1340" s="1"/>
      <c r="AI1340" s="1"/>
      <c r="AJ1340" s="1"/>
      <c r="AK1340" s="1"/>
      <c r="AL1340" s="1"/>
      <c r="AM1340" s="1"/>
      <c r="AN1340" s="1"/>
      <c r="AO1340" s="1"/>
      <c r="AP1340" s="1"/>
      <c r="AQ1340" s="1"/>
    </row>
    <row r="1341" spans="16:43" ht="14.25"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  <c r="AF1341" s="1"/>
      <c r="AG1341" s="1"/>
      <c r="AH1341" s="1"/>
      <c r="AI1341" s="1"/>
      <c r="AJ1341" s="1"/>
      <c r="AK1341" s="1"/>
      <c r="AL1341" s="1"/>
      <c r="AM1341" s="1"/>
      <c r="AN1341" s="1"/>
      <c r="AO1341" s="1"/>
      <c r="AP1341" s="1"/>
      <c r="AQ1341" s="1"/>
    </row>
    <row r="1342" spans="16:43" ht="14.25"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  <c r="AF1342" s="1"/>
      <c r="AG1342" s="1"/>
      <c r="AH1342" s="1"/>
      <c r="AI1342" s="1"/>
      <c r="AJ1342" s="1"/>
      <c r="AK1342" s="1"/>
      <c r="AL1342" s="1"/>
      <c r="AM1342" s="1"/>
      <c r="AN1342" s="1"/>
      <c r="AO1342" s="1"/>
      <c r="AP1342" s="1"/>
      <c r="AQ1342" s="1"/>
    </row>
    <row r="1343" spans="16:43" ht="14.25"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  <c r="AF1343" s="1"/>
      <c r="AG1343" s="1"/>
      <c r="AH1343" s="1"/>
      <c r="AI1343" s="1"/>
      <c r="AJ1343" s="1"/>
      <c r="AK1343" s="1"/>
      <c r="AL1343" s="1"/>
      <c r="AM1343" s="1"/>
      <c r="AN1343" s="1"/>
      <c r="AO1343" s="1"/>
      <c r="AP1343" s="1"/>
      <c r="AQ1343" s="1"/>
    </row>
    <row r="1344" spans="16:43" ht="14.25"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  <c r="AF1344" s="1"/>
      <c r="AG1344" s="1"/>
      <c r="AH1344" s="1"/>
      <c r="AI1344" s="1"/>
      <c r="AJ1344" s="1"/>
      <c r="AK1344" s="1"/>
      <c r="AL1344" s="1"/>
      <c r="AM1344" s="1"/>
      <c r="AN1344" s="1"/>
      <c r="AO1344" s="1"/>
      <c r="AP1344" s="1"/>
      <c r="AQ1344" s="1"/>
    </row>
    <row r="1345" spans="16:43" ht="14.25"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  <c r="AF1345" s="1"/>
      <c r="AG1345" s="1"/>
      <c r="AH1345" s="1"/>
      <c r="AI1345" s="1"/>
      <c r="AJ1345" s="1"/>
      <c r="AK1345" s="1"/>
      <c r="AL1345" s="1"/>
      <c r="AM1345" s="1"/>
      <c r="AN1345" s="1"/>
      <c r="AO1345" s="1"/>
      <c r="AP1345" s="1"/>
      <c r="AQ1345" s="1"/>
    </row>
    <row r="1346" spans="16:43" ht="14.25"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  <c r="AF1346" s="1"/>
      <c r="AG1346" s="1"/>
      <c r="AH1346" s="1"/>
      <c r="AI1346" s="1"/>
      <c r="AJ1346" s="1"/>
      <c r="AK1346" s="1"/>
      <c r="AL1346" s="1"/>
      <c r="AM1346" s="1"/>
      <c r="AN1346" s="1"/>
      <c r="AO1346" s="1"/>
      <c r="AP1346" s="1"/>
      <c r="AQ1346" s="1"/>
    </row>
    <row r="1347" spans="16:43" ht="14.25"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  <c r="AF1347" s="1"/>
      <c r="AG1347" s="1"/>
      <c r="AH1347" s="1"/>
      <c r="AI1347" s="1"/>
      <c r="AJ1347" s="1"/>
      <c r="AK1347" s="1"/>
      <c r="AL1347" s="1"/>
      <c r="AM1347" s="1"/>
      <c r="AN1347" s="1"/>
      <c r="AO1347" s="1"/>
      <c r="AP1347" s="1"/>
      <c r="AQ1347" s="1"/>
    </row>
    <row r="1348" spans="16:43" ht="14.25"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  <c r="AF1348" s="1"/>
      <c r="AG1348" s="1"/>
      <c r="AH1348" s="1"/>
      <c r="AI1348" s="1"/>
      <c r="AJ1348" s="1"/>
      <c r="AK1348" s="1"/>
      <c r="AL1348" s="1"/>
      <c r="AM1348" s="1"/>
      <c r="AN1348" s="1"/>
      <c r="AO1348" s="1"/>
      <c r="AP1348" s="1"/>
      <c r="AQ1348" s="1"/>
    </row>
    <row r="1349" spans="16:43" ht="14.25"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  <c r="AF1349" s="1"/>
      <c r="AG1349" s="1"/>
      <c r="AH1349" s="1"/>
      <c r="AI1349" s="1"/>
      <c r="AJ1349" s="1"/>
      <c r="AK1349" s="1"/>
      <c r="AL1349" s="1"/>
      <c r="AM1349" s="1"/>
      <c r="AN1349" s="1"/>
      <c r="AO1349" s="1"/>
      <c r="AP1349" s="1"/>
      <c r="AQ1349" s="1"/>
    </row>
    <row r="1350" spans="16:43" ht="14.25"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  <c r="AF1350" s="1"/>
      <c r="AG1350" s="1"/>
      <c r="AH1350" s="1"/>
      <c r="AI1350" s="1"/>
      <c r="AJ1350" s="1"/>
      <c r="AK1350" s="1"/>
      <c r="AL1350" s="1"/>
      <c r="AM1350" s="1"/>
      <c r="AN1350" s="1"/>
      <c r="AO1350" s="1"/>
      <c r="AP1350" s="1"/>
      <c r="AQ1350" s="1"/>
    </row>
    <row r="1351" spans="16:43" ht="14.25"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  <c r="AF1351" s="1"/>
      <c r="AG1351" s="1"/>
      <c r="AH1351" s="1"/>
      <c r="AI1351" s="1"/>
      <c r="AJ1351" s="1"/>
      <c r="AK1351" s="1"/>
      <c r="AL1351" s="1"/>
      <c r="AM1351" s="1"/>
      <c r="AN1351" s="1"/>
      <c r="AO1351" s="1"/>
      <c r="AP1351" s="1"/>
      <c r="AQ1351" s="1"/>
    </row>
    <row r="1352" spans="16:43" ht="14.25"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  <c r="AG1352" s="1"/>
      <c r="AH1352" s="1"/>
      <c r="AI1352" s="1"/>
      <c r="AJ1352" s="1"/>
      <c r="AK1352" s="1"/>
      <c r="AL1352" s="1"/>
      <c r="AM1352" s="1"/>
      <c r="AN1352" s="1"/>
      <c r="AO1352" s="1"/>
      <c r="AP1352" s="1"/>
      <c r="AQ1352" s="1"/>
    </row>
    <row r="1353" spans="16:43" ht="14.25"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  <c r="AF1353" s="1"/>
      <c r="AG1353" s="1"/>
      <c r="AH1353" s="1"/>
      <c r="AI1353" s="1"/>
      <c r="AJ1353" s="1"/>
      <c r="AK1353" s="1"/>
      <c r="AL1353" s="1"/>
      <c r="AM1353" s="1"/>
      <c r="AN1353" s="1"/>
      <c r="AO1353" s="1"/>
      <c r="AP1353" s="1"/>
      <c r="AQ1353" s="1"/>
    </row>
    <row r="1354" spans="16:43" ht="14.25"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  <c r="AF1354" s="1"/>
      <c r="AG1354" s="1"/>
      <c r="AH1354" s="1"/>
      <c r="AI1354" s="1"/>
      <c r="AJ1354" s="1"/>
      <c r="AK1354" s="1"/>
      <c r="AL1354" s="1"/>
      <c r="AM1354" s="1"/>
      <c r="AN1354" s="1"/>
      <c r="AO1354" s="1"/>
      <c r="AP1354" s="1"/>
      <c r="AQ1354" s="1"/>
    </row>
    <row r="1355" spans="16:43" ht="14.25"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  <c r="AF1355" s="1"/>
      <c r="AG1355" s="1"/>
      <c r="AH1355" s="1"/>
      <c r="AI1355" s="1"/>
      <c r="AJ1355" s="1"/>
      <c r="AK1355" s="1"/>
      <c r="AL1355" s="1"/>
      <c r="AM1355" s="1"/>
      <c r="AN1355" s="1"/>
      <c r="AO1355" s="1"/>
      <c r="AP1355" s="1"/>
      <c r="AQ1355" s="1"/>
    </row>
    <row r="1356" spans="16:43" ht="14.25"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  <c r="AF1356" s="1"/>
      <c r="AG1356" s="1"/>
      <c r="AH1356" s="1"/>
      <c r="AI1356" s="1"/>
      <c r="AJ1356" s="1"/>
      <c r="AK1356" s="1"/>
      <c r="AL1356" s="1"/>
      <c r="AM1356" s="1"/>
      <c r="AN1356" s="1"/>
      <c r="AO1356" s="1"/>
      <c r="AP1356" s="1"/>
      <c r="AQ1356" s="1"/>
    </row>
    <row r="1357" spans="16:43" ht="14.25"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  <c r="AG1357" s="1"/>
      <c r="AH1357" s="1"/>
      <c r="AI1357" s="1"/>
      <c r="AJ1357" s="1"/>
      <c r="AK1357" s="1"/>
      <c r="AL1357" s="1"/>
      <c r="AM1357" s="1"/>
      <c r="AN1357" s="1"/>
      <c r="AO1357" s="1"/>
      <c r="AP1357" s="1"/>
      <c r="AQ1357" s="1"/>
    </row>
    <row r="1358" spans="16:43" ht="14.25"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  <c r="AG1358" s="1"/>
      <c r="AH1358" s="1"/>
      <c r="AI1358" s="1"/>
      <c r="AJ1358" s="1"/>
      <c r="AK1358" s="1"/>
      <c r="AL1358" s="1"/>
      <c r="AM1358" s="1"/>
      <c r="AN1358" s="1"/>
      <c r="AO1358" s="1"/>
      <c r="AP1358" s="1"/>
      <c r="AQ1358" s="1"/>
    </row>
    <row r="1359" spans="16:43" ht="14.25"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  <c r="AH1359" s="1"/>
      <c r="AI1359" s="1"/>
      <c r="AJ1359" s="1"/>
      <c r="AK1359" s="1"/>
      <c r="AL1359" s="1"/>
      <c r="AM1359" s="1"/>
      <c r="AN1359" s="1"/>
      <c r="AO1359" s="1"/>
      <c r="AP1359" s="1"/>
      <c r="AQ1359" s="1"/>
    </row>
    <row r="1360" spans="16:43" ht="14.25"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  <c r="AG1360" s="1"/>
      <c r="AH1360" s="1"/>
      <c r="AI1360" s="1"/>
      <c r="AJ1360" s="1"/>
      <c r="AK1360" s="1"/>
      <c r="AL1360" s="1"/>
      <c r="AM1360" s="1"/>
      <c r="AN1360" s="1"/>
      <c r="AO1360" s="1"/>
      <c r="AP1360" s="1"/>
      <c r="AQ1360" s="1"/>
    </row>
    <row r="1361" spans="16:43" ht="14.25"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  <c r="AG1361" s="1"/>
      <c r="AH1361" s="1"/>
      <c r="AI1361" s="1"/>
      <c r="AJ1361" s="1"/>
      <c r="AK1361" s="1"/>
      <c r="AL1361" s="1"/>
      <c r="AM1361" s="1"/>
      <c r="AN1361" s="1"/>
      <c r="AO1361" s="1"/>
      <c r="AP1361" s="1"/>
      <c r="AQ1361" s="1"/>
    </row>
    <row r="1362" spans="16:43" ht="14.25"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  <c r="AG1362" s="1"/>
      <c r="AH1362" s="1"/>
      <c r="AI1362" s="1"/>
      <c r="AJ1362" s="1"/>
      <c r="AK1362" s="1"/>
      <c r="AL1362" s="1"/>
      <c r="AM1362" s="1"/>
      <c r="AN1362" s="1"/>
      <c r="AO1362" s="1"/>
      <c r="AP1362" s="1"/>
      <c r="AQ1362" s="1"/>
    </row>
    <row r="1363" spans="16:43" ht="14.25"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  <c r="AG1363" s="1"/>
      <c r="AH1363" s="1"/>
      <c r="AI1363" s="1"/>
      <c r="AJ1363" s="1"/>
      <c r="AK1363" s="1"/>
      <c r="AL1363" s="1"/>
      <c r="AM1363" s="1"/>
      <c r="AN1363" s="1"/>
      <c r="AO1363" s="1"/>
      <c r="AP1363" s="1"/>
      <c r="AQ1363" s="1"/>
    </row>
    <row r="1364" spans="16:43" ht="14.25"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  <c r="AG1364" s="1"/>
      <c r="AH1364" s="1"/>
      <c r="AI1364" s="1"/>
      <c r="AJ1364" s="1"/>
      <c r="AK1364" s="1"/>
      <c r="AL1364" s="1"/>
      <c r="AM1364" s="1"/>
      <c r="AN1364" s="1"/>
      <c r="AO1364" s="1"/>
      <c r="AP1364" s="1"/>
      <c r="AQ1364" s="1"/>
    </row>
    <row r="1365" spans="16:43" ht="14.25"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  <c r="AG1365" s="1"/>
      <c r="AH1365" s="1"/>
      <c r="AI1365" s="1"/>
      <c r="AJ1365" s="1"/>
      <c r="AK1365" s="1"/>
      <c r="AL1365" s="1"/>
      <c r="AM1365" s="1"/>
      <c r="AN1365" s="1"/>
      <c r="AO1365" s="1"/>
      <c r="AP1365" s="1"/>
      <c r="AQ1365" s="1"/>
    </row>
    <row r="1366" spans="16:43" ht="14.25"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  <c r="AG1366" s="1"/>
      <c r="AH1366" s="1"/>
      <c r="AI1366" s="1"/>
      <c r="AJ1366" s="1"/>
      <c r="AK1366" s="1"/>
      <c r="AL1366" s="1"/>
      <c r="AM1366" s="1"/>
      <c r="AN1366" s="1"/>
      <c r="AO1366" s="1"/>
      <c r="AP1366" s="1"/>
      <c r="AQ1366" s="1"/>
    </row>
    <row r="1367" spans="16:43" ht="14.25"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  <c r="AG1367" s="1"/>
      <c r="AH1367" s="1"/>
      <c r="AI1367" s="1"/>
      <c r="AJ1367" s="1"/>
      <c r="AK1367" s="1"/>
      <c r="AL1367" s="1"/>
      <c r="AM1367" s="1"/>
      <c r="AN1367" s="1"/>
      <c r="AO1367" s="1"/>
      <c r="AP1367" s="1"/>
      <c r="AQ1367" s="1"/>
    </row>
    <row r="1368" spans="16:43" ht="14.25"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  <c r="AG1368" s="1"/>
      <c r="AH1368" s="1"/>
      <c r="AI1368" s="1"/>
      <c r="AJ1368" s="1"/>
      <c r="AK1368" s="1"/>
      <c r="AL1368" s="1"/>
      <c r="AM1368" s="1"/>
      <c r="AN1368" s="1"/>
      <c r="AO1368" s="1"/>
      <c r="AP1368" s="1"/>
      <c r="AQ1368" s="1"/>
    </row>
    <row r="1369" spans="16:43" ht="14.25"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  <c r="AF1369" s="1"/>
      <c r="AG1369" s="1"/>
      <c r="AH1369" s="1"/>
      <c r="AI1369" s="1"/>
      <c r="AJ1369" s="1"/>
      <c r="AK1369" s="1"/>
      <c r="AL1369" s="1"/>
      <c r="AM1369" s="1"/>
      <c r="AN1369" s="1"/>
      <c r="AO1369" s="1"/>
      <c r="AP1369" s="1"/>
      <c r="AQ1369" s="1"/>
    </row>
    <row r="1370" spans="16:43" ht="14.25"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  <c r="AF1370" s="1"/>
      <c r="AG1370" s="1"/>
      <c r="AH1370" s="1"/>
      <c r="AI1370" s="1"/>
      <c r="AJ1370" s="1"/>
      <c r="AK1370" s="1"/>
      <c r="AL1370" s="1"/>
      <c r="AM1370" s="1"/>
      <c r="AN1370" s="1"/>
      <c r="AO1370" s="1"/>
      <c r="AP1370" s="1"/>
      <c r="AQ1370" s="1"/>
    </row>
    <row r="1371" spans="16:43" ht="14.25"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  <c r="AF1371" s="1"/>
      <c r="AG1371" s="1"/>
      <c r="AH1371" s="1"/>
      <c r="AI1371" s="1"/>
      <c r="AJ1371" s="1"/>
      <c r="AK1371" s="1"/>
      <c r="AL1371" s="1"/>
      <c r="AM1371" s="1"/>
      <c r="AN1371" s="1"/>
      <c r="AO1371" s="1"/>
      <c r="AP1371" s="1"/>
      <c r="AQ1371" s="1"/>
    </row>
    <row r="1372" spans="16:43" ht="14.25"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  <c r="AF1372" s="1"/>
      <c r="AG1372" s="1"/>
      <c r="AH1372" s="1"/>
      <c r="AI1372" s="1"/>
      <c r="AJ1372" s="1"/>
      <c r="AK1372" s="1"/>
      <c r="AL1372" s="1"/>
      <c r="AM1372" s="1"/>
      <c r="AN1372" s="1"/>
      <c r="AO1372" s="1"/>
      <c r="AP1372" s="1"/>
      <c r="AQ1372" s="1"/>
    </row>
    <row r="1373" spans="16:43" ht="14.25"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  <c r="AF1373" s="1"/>
      <c r="AG1373" s="1"/>
      <c r="AH1373" s="1"/>
      <c r="AI1373" s="1"/>
      <c r="AJ1373" s="1"/>
      <c r="AK1373" s="1"/>
      <c r="AL1373" s="1"/>
      <c r="AM1373" s="1"/>
      <c r="AN1373" s="1"/>
      <c r="AO1373" s="1"/>
      <c r="AP1373" s="1"/>
      <c r="AQ1373" s="1"/>
    </row>
    <row r="1374" spans="16:43" ht="14.25"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  <c r="AF1374" s="1"/>
      <c r="AG1374" s="1"/>
      <c r="AH1374" s="1"/>
      <c r="AI1374" s="1"/>
      <c r="AJ1374" s="1"/>
      <c r="AK1374" s="1"/>
      <c r="AL1374" s="1"/>
      <c r="AM1374" s="1"/>
      <c r="AN1374" s="1"/>
      <c r="AO1374" s="1"/>
      <c r="AP1374" s="1"/>
      <c r="AQ1374" s="1"/>
    </row>
    <row r="1375" spans="16:43" ht="14.25"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  <c r="AF1375" s="1"/>
      <c r="AG1375" s="1"/>
      <c r="AH1375" s="1"/>
      <c r="AI1375" s="1"/>
      <c r="AJ1375" s="1"/>
      <c r="AK1375" s="1"/>
      <c r="AL1375" s="1"/>
      <c r="AM1375" s="1"/>
      <c r="AN1375" s="1"/>
      <c r="AO1375" s="1"/>
      <c r="AP1375" s="1"/>
      <c r="AQ1375" s="1"/>
    </row>
    <row r="1376" spans="16:43" ht="14.25"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  <c r="AF1376" s="1"/>
      <c r="AG1376" s="1"/>
      <c r="AH1376" s="1"/>
      <c r="AI1376" s="1"/>
      <c r="AJ1376" s="1"/>
      <c r="AK1376" s="1"/>
      <c r="AL1376" s="1"/>
      <c r="AM1376" s="1"/>
      <c r="AN1376" s="1"/>
      <c r="AO1376" s="1"/>
      <c r="AP1376" s="1"/>
      <c r="AQ1376" s="1"/>
    </row>
    <row r="1377" spans="16:43" ht="14.25"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  <c r="AF1377" s="1"/>
      <c r="AG1377" s="1"/>
      <c r="AH1377" s="1"/>
      <c r="AI1377" s="1"/>
      <c r="AJ1377" s="1"/>
      <c r="AK1377" s="1"/>
      <c r="AL1377" s="1"/>
      <c r="AM1377" s="1"/>
      <c r="AN1377" s="1"/>
      <c r="AO1377" s="1"/>
      <c r="AP1377" s="1"/>
      <c r="AQ1377" s="1"/>
    </row>
    <row r="1378" spans="16:43" ht="14.25"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  <c r="AF1378" s="1"/>
      <c r="AG1378" s="1"/>
      <c r="AH1378" s="1"/>
      <c r="AI1378" s="1"/>
      <c r="AJ1378" s="1"/>
      <c r="AK1378" s="1"/>
      <c r="AL1378" s="1"/>
      <c r="AM1378" s="1"/>
      <c r="AN1378" s="1"/>
      <c r="AO1378" s="1"/>
      <c r="AP1378" s="1"/>
      <c r="AQ1378" s="1"/>
    </row>
    <row r="1379" spans="16:43" ht="14.25"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  <c r="AF1379" s="1"/>
      <c r="AG1379" s="1"/>
      <c r="AH1379" s="1"/>
      <c r="AI1379" s="1"/>
      <c r="AJ1379" s="1"/>
      <c r="AK1379" s="1"/>
      <c r="AL1379" s="1"/>
      <c r="AM1379" s="1"/>
      <c r="AN1379" s="1"/>
      <c r="AO1379" s="1"/>
      <c r="AP1379" s="1"/>
      <c r="AQ1379" s="1"/>
    </row>
    <row r="1380" spans="16:43" ht="14.25"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  <c r="AF1380" s="1"/>
      <c r="AG1380" s="1"/>
      <c r="AH1380" s="1"/>
      <c r="AI1380" s="1"/>
      <c r="AJ1380" s="1"/>
      <c r="AK1380" s="1"/>
      <c r="AL1380" s="1"/>
      <c r="AM1380" s="1"/>
      <c r="AN1380" s="1"/>
      <c r="AO1380" s="1"/>
      <c r="AP1380" s="1"/>
      <c r="AQ1380" s="1"/>
    </row>
    <row r="1381" spans="16:43" ht="14.25"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  <c r="AF1381" s="1"/>
      <c r="AG1381" s="1"/>
      <c r="AH1381" s="1"/>
      <c r="AI1381" s="1"/>
      <c r="AJ1381" s="1"/>
      <c r="AK1381" s="1"/>
      <c r="AL1381" s="1"/>
      <c r="AM1381" s="1"/>
      <c r="AN1381" s="1"/>
      <c r="AO1381" s="1"/>
      <c r="AP1381" s="1"/>
      <c r="AQ1381" s="1"/>
    </row>
    <row r="1382" spans="16:43" ht="14.25"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  <c r="AF1382" s="1"/>
      <c r="AG1382" s="1"/>
      <c r="AH1382" s="1"/>
      <c r="AI1382" s="1"/>
      <c r="AJ1382" s="1"/>
      <c r="AK1382" s="1"/>
      <c r="AL1382" s="1"/>
      <c r="AM1382" s="1"/>
      <c r="AN1382" s="1"/>
      <c r="AO1382" s="1"/>
      <c r="AP1382" s="1"/>
      <c r="AQ1382" s="1"/>
    </row>
    <row r="1383" spans="16:43" ht="14.25"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  <c r="AF1383" s="1"/>
      <c r="AG1383" s="1"/>
      <c r="AH1383" s="1"/>
      <c r="AI1383" s="1"/>
      <c r="AJ1383" s="1"/>
      <c r="AK1383" s="1"/>
      <c r="AL1383" s="1"/>
      <c r="AM1383" s="1"/>
      <c r="AN1383" s="1"/>
      <c r="AO1383" s="1"/>
      <c r="AP1383" s="1"/>
      <c r="AQ1383" s="1"/>
    </row>
    <row r="1384" spans="16:43" ht="14.25"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  <c r="AF1384" s="1"/>
      <c r="AG1384" s="1"/>
      <c r="AH1384" s="1"/>
      <c r="AI1384" s="1"/>
      <c r="AJ1384" s="1"/>
      <c r="AK1384" s="1"/>
      <c r="AL1384" s="1"/>
      <c r="AM1384" s="1"/>
      <c r="AN1384" s="1"/>
      <c r="AO1384" s="1"/>
      <c r="AP1384" s="1"/>
      <c r="AQ1384" s="1"/>
    </row>
    <row r="1385" spans="16:43" ht="14.25"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  <c r="AF1385" s="1"/>
      <c r="AG1385" s="1"/>
      <c r="AH1385" s="1"/>
      <c r="AI1385" s="1"/>
      <c r="AJ1385" s="1"/>
      <c r="AK1385" s="1"/>
      <c r="AL1385" s="1"/>
      <c r="AM1385" s="1"/>
      <c r="AN1385" s="1"/>
      <c r="AO1385" s="1"/>
      <c r="AP1385" s="1"/>
      <c r="AQ1385" s="1"/>
    </row>
    <row r="1386" spans="16:43" ht="14.25"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  <c r="AF1386" s="1"/>
      <c r="AG1386" s="1"/>
      <c r="AH1386" s="1"/>
      <c r="AI1386" s="1"/>
      <c r="AJ1386" s="1"/>
      <c r="AK1386" s="1"/>
      <c r="AL1386" s="1"/>
      <c r="AM1386" s="1"/>
      <c r="AN1386" s="1"/>
      <c r="AO1386" s="1"/>
      <c r="AP1386" s="1"/>
      <c r="AQ1386" s="1"/>
    </row>
    <row r="1387" spans="16:43" ht="14.25"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  <c r="AF1387" s="1"/>
      <c r="AG1387" s="1"/>
      <c r="AH1387" s="1"/>
      <c r="AI1387" s="1"/>
      <c r="AJ1387" s="1"/>
      <c r="AK1387" s="1"/>
      <c r="AL1387" s="1"/>
      <c r="AM1387" s="1"/>
      <c r="AN1387" s="1"/>
      <c r="AO1387" s="1"/>
      <c r="AP1387" s="1"/>
      <c r="AQ1387" s="1"/>
    </row>
    <row r="1388" spans="16:43" ht="14.25"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  <c r="AF1388" s="1"/>
      <c r="AG1388" s="1"/>
      <c r="AH1388" s="1"/>
      <c r="AI1388" s="1"/>
      <c r="AJ1388" s="1"/>
      <c r="AK1388" s="1"/>
      <c r="AL1388" s="1"/>
      <c r="AM1388" s="1"/>
      <c r="AN1388" s="1"/>
      <c r="AO1388" s="1"/>
      <c r="AP1388" s="1"/>
      <c r="AQ1388" s="1"/>
    </row>
    <row r="1389" spans="16:43" ht="14.25"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  <c r="AF1389" s="1"/>
      <c r="AG1389" s="1"/>
      <c r="AH1389" s="1"/>
      <c r="AI1389" s="1"/>
      <c r="AJ1389" s="1"/>
      <c r="AK1389" s="1"/>
      <c r="AL1389" s="1"/>
      <c r="AM1389" s="1"/>
      <c r="AN1389" s="1"/>
      <c r="AO1389" s="1"/>
      <c r="AP1389" s="1"/>
      <c r="AQ1389" s="1"/>
    </row>
    <row r="1390" spans="16:43" ht="14.25"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  <c r="AF1390" s="1"/>
      <c r="AG1390" s="1"/>
      <c r="AH1390" s="1"/>
      <c r="AI1390" s="1"/>
      <c r="AJ1390" s="1"/>
      <c r="AK1390" s="1"/>
      <c r="AL1390" s="1"/>
      <c r="AM1390" s="1"/>
      <c r="AN1390" s="1"/>
      <c r="AO1390" s="1"/>
      <c r="AP1390" s="1"/>
      <c r="AQ1390" s="1"/>
    </row>
    <row r="1391" spans="16:43" ht="14.25"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  <c r="AF1391" s="1"/>
      <c r="AG1391" s="1"/>
      <c r="AH1391" s="1"/>
      <c r="AI1391" s="1"/>
      <c r="AJ1391" s="1"/>
      <c r="AK1391" s="1"/>
      <c r="AL1391" s="1"/>
      <c r="AM1391" s="1"/>
      <c r="AN1391" s="1"/>
      <c r="AO1391" s="1"/>
      <c r="AP1391" s="1"/>
      <c r="AQ1391" s="1"/>
    </row>
    <row r="1392" spans="16:43" ht="14.25"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  <c r="AF1392" s="1"/>
      <c r="AG1392" s="1"/>
      <c r="AH1392" s="1"/>
      <c r="AI1392" s="1"/>
      <c r="AJ1392" s="1"/>
      <c r="AK1392" s="1"/>
      <c r="AL1392" s="1"/>
      <c r="AM1392" s="1"/>
      <c r="AN1392" s="1"/>
      <c r="AO1392" s="1"/>
      <c r="AP1392" s="1"/>
      <c r="AQ1392" s="1"/>
    </row>
    <row r="1393" spans="16:43" ht="14.25"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  <c r="AF1393" s="1"/>
      <c r="AG1393" s="1"/>
      <c r="AH1393" s="1"/>
      <c r="AI1393" s="1"/>
      <c r="AJ1393" s="1"/>
      <c r="AK1393" s="1"/>
      <c r="AL1393" s="1"/>
      <c r="AM1393" s="1"/>
      <c r="AN1393" s="1"/>
      <c r="AO1393" s="1"/>
      <c r="AP1393" s="1"/>
      <c r="AQ1393" s="1"/>
    </row>
    <row r="1394" spans="16:43" ht="14.25"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  <c r="AF1394" s="1"/>
      <c r="AG1394" s="1"/>
      <c r="AH1394" s="1"/>
      <c r="AI1394" s="1"/>
      <c r="AJ1394" s="1"/>
      <c r="AK1394" s="1"/>
      <c r="AL1394" s="1"/>
      <c r="AM1394" s="1"/>
      <c r="AN1394" s="1"/>
      <c r="AO1394" s="1"/>
      <c r="AP1394" s="1"/>
      <c r="AQ1394" s="1"/>
    </row>
    <row r="1395" spans="16:43" ht="14.25"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  <c r="AF1395" s="1"/>
      <c r="AG1395" s="1"/>
      <c r="AH1395" s="1"/>
      <c r="AI1395" s="1"/>
      <c r="AJ1395" s="1"/>
      <c r="AK1395" s="1"/>
      <c r="AL1395" s="1"/>
      <c r="AM1395" s="1"/>
      <c r="AN1395" s="1"/>
      <c r="AO1395" s="1"/>
      <c r="AP1395" s="1"/>
      <c r="AQ1395" s="1"/>
    </row>
    <row r="1396" spans="16:43" ht="14.25"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  <c r="AF1396" s="1"/>
      <c r="AG1396" s="1"/>
      <c r="AH1396" s="1"/>
      <c r="AI1396" s="1"/>
      <c r="AJ1396" s="1"/>
      <c r="AK1396" s="1"/>
      <c r="AL1396" s="1"/>
      <c r="AM1396" s="1"/>
      <c r="AN1396" s="1"/>
      <c r="AO1396" s="1"/>
      <c r="AP1396" s="1"/>
      <c r="AQ1396" s="1"/>
    </row>
    <row r="1397" spans="16:43" ht="14.25"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  <c r="AF1397" s="1"/>
      <c r="AG1397" s="1"/>
      <c r="AH1397" s="1"/>
      <c r="AI1397" s="1"/>
      <c r="AJ1397" s="1"/>
      <c r="AK1397" s="1"/>
      <c r="AL1397" s="1"/>
      <c r="AM1397" s="1"/>
      <c r="AN1397" s="1"/>
      <c r="AO1397" s="1"/>
      <c r="AP1397" s="1"/>
      <c r="AQ1397" s="1"/>
    </row>
    <row r="1398" spans="16:43" ht="14.25"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  <c r="AF1398" s="1"/>
      <c r="AG1398" s="1"/>
      <c r="AH1398" s="1"/>
      <c r="AI1398" s="1"/>
      <c r="AJ1398" s="1"/>
      <c r="AK1398" s="1"/>
      <c r="AL1398" s="1"/>
      <c r="AM1398" s="1"/>
      <c r="AN1398" s="1"/>
      <c r="AO1398" s="1"/>
      <c r="AP1398" s="1"/>
      <c r="AQ1398" s="1"/>
    </row>
    <row r="1399" spans="16:43" ht="14.25"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  <c r="AF1399" s="1"/>
      <c r="AG1399" s="1"/>
      <c r="AH1399" s="1"/>
      <c r="AI1399" s="1"/>
      <c r="AJ1399" s="1"/>
      <c r="AK1399" s="1"/>
      <c r="AL1399" s="1"/>
      <c r="AM1399" s="1"/>
      <c r="AN1399" s="1"/>
      <c r="AO1399" s="1"/>
      <c r="AP1399" s="1"/>
      <c r="AQ1399" s="1"/>
    </row>
    <row r="1400" spans="16:43" ht="14.25"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  <c r="AF1400" s="1"/>
      <c r="AG1400" s="1"/>
      <c r="AH1400" s="1"/>
      <c r="AI1400" s="1"/>
      <c r="AJ1400" s="1"/>
      <c r="AK1400" s="1"/>
      <c r="AL1400" s="1"/>
      <c r="AM1400" s="1"/>
      <c r="AN1400" s="1"/>
      <c r="AO1400" s="1"/>
      <c r="AP1400" s="1"/>
      <c r="AQ1400" s="1"/>
    </row>
    <row r="1401" spans="16:43" ht="14.25"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  <c r="AF1401" s="1"/>
      <c r="AG1401" s="1"/>
      <c r="AH1401" s="1"/>
      <c r="AI1401" s="1"/>
      <c r="AJ1401" s="1"/>
      <c r="AK1401" s="1"/>
      <c r="AL1401" s="1"/>
      <c r="AM1401" s="1"/>
      <c r="AN1401" s="1"/>
      <c r="AO1401" s="1"/>
      <c r="AP1401" s="1"/>
      <c r="AQ1401" s="1"/>
    </row>
    <row r="1402" spans="16:43" ht="14.25"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  <c r="AF1402" s="1"/>
      <c r="AG1402" s="1"/>
      <c r="AH1402" s="1"/>
      <c r="AI1402" s="1"/>
      <c r="AJ1402" s="1"/>
      <c r="AK1402" s="1"/>
      <c r="AL1402" s="1"/>
      <c r="AM1402" s="1"/>
      <c r="AN1402" s="1"/>
      <c r="AO1402" s="1"/>
      <c r="AP1402" s="1"/>
      <c r="AQ1402" s="1"/>
    </row>
    <row r="1403" spans="16:43" ht="14.25"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  <c r="AF1403" s="1"/>
      <c r="AG1403" s="1"/>
      <c r="AH1403" s="1"/>
      <c r="AI1403" s="1"/>
      <c r="AJ1403" s="1"/>
      <c r="AK1403" s="1"/>
      <c r="AL1403" s="1"/>
      <c r="AM1403" s="1"/>
      <c r="AN1403" s="1"/>
      <c r="AO1403" s="1"/>
      <c r="AP1403" s="1"/>
      <c r="AQ1403" s="1"/>
    </row>
    <row r="1404" spans="16:43" ht="14.25"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  <c r="AF1404" s="1"/>
      <c r="AG1404" s="1"/>
      <c r="AH1404" s="1"/>
      <c r="AI1404" s="1"/>
      <c r="AJ1404" s="1"/>
      <c r="AK1404" s="1"/>
      <c r="AL1404" s="1"/>
      <c r="AM1404" s="1"/>
      <c r="AN1404" s="1"/>
      <c r="AO1404" s="1"/>
      <c r="AP1404" s="1"/>
      <c r="AQ1404" s="1"/>
    </row>
    <row r="1405" spans="16:43" ht="14.25"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  <c r="AF1405" s="1"/>
      <c r="AG1405" s="1"/>
      <c r="AH1405" s="1"/>
      <c r="AI1405" s="1"/>
      <c r="AJ1405" s="1"/>
      <c r="AK1405" s="1"/>
      <c r="AL1405" s="1"/>
      <c r="AM1405" s="1"/>
      <c r="AN1405" s="1"/>
      <c r="AO1405" s="1"/>
      <c r="AP1405" s="1"/>
      <c r="AQ1405" s="1"/>
    </row>
    <row r="1406" spans="16:43" ht="14.25"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  <c r="AF1406" s="1"/>
      <c r="AG1406" s="1"/>
      <c r="AH1406" s="1"/>
      <c r="AI1406" s="1"/>
      <c r="AJ1406" s="1"/>
      <c r="AK1406" s="1"/>
      <c r="AL1406" s="1"/>
      <c r="AM1406" s="1"/>
      <c r="AN1406" s="1"/>
      <c r="AO1406" s="1"/>
      <c r="AP1406" s="1"/>
      <c r="AQ1406" s="1"/>
    </row>
    <row r="1407" spans="16:43" ht="14.25"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  <c r="AF1407" s="1"/>
      <c r="AG1407" s="1"/>
      <c r="AH1407" s="1"/>
      <c r="AI1407" s="1"/>
      <c r="AJ1407" s="1"/>
      <c r="AK1407" s="1"/>
      <c r="AL1407" s="1"/>
      <c r="AM1407" s="1"/>
      <c r="AN1407" s="1"/>
      <c r="AO1407" s="1"/>
      <c r="AP1407" s="1"/>
      <c r="AQ1407" s="1"/>
    </row>
    <row r="1408" spans="16:43" ht="14.25"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  <c r="AF1408" s="1"/>
      <c r="AG1408" s="1"/>
      <c r="AH1408" s="1"/>
      <c r="AI1408" s="1"/>
      <c r="AJ1408" s="1"/>
      <c r="AK1408" s="1"/>
      <c r="AL1408" s="1"/>
      <c r="AM1408" s="1"/>
      <c r="AN1408" s="1"/>
      <c r="AO1408" s="1"/>
      <c r="AP1408" s="1"/>
      <c r="AQ1408" s="1"/>
    </row>
    <row r="1409" spans="16:43" ht="14.25"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  <c r="AF1409" s="1"/>
      <c r="AG1409" s="1"/>
      <c r="AH1409" s="1"/>
      <c r="AI1409" s="1"/>
      <c r="AJ1409" s="1"/>
      <c r="AK1409" s="1"/>
      <c r="AL1409" s="1"/>
      <c r="AM1409" s="1"/>
      <c r="AN1409" s="1"/>
      <c r="AO1409" s="1"/>
      <c r="AP1409" s="1"/>
      <c r="AQ1409" s="1"/>
    </row>
    <row r="1410" spans="16:43" ht="14.25"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  <c r="AF1410" s="1"/>
      <c r="AG1410" s="1"/>
      <c r="AH1410" s="1"/>
      <c r="AI1410" s="1"/>
      <c r="AJ1410" s="1"/>
      <c r="AK1410" s="1"/>
      <c r="AL1410" s="1"/>
      <c r="AM1410" s="1"/>
      <c r="AN1410" s="1"/>
      <c r="AO1410" s="1"/>
      <c r="AP1410" s="1"/>
      <c r="AQ1410" s="1"/>
    </row>
    <row r="1411" spans="16:43" ht="14.25"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  <c r="AF1411" s="1"/>
      <c r="AG1411" s="1"/>
      <c r="AH1411" s="1"/>
      <c r="AI1411" s="1"/>
      <c r="AJ1411" s="1"/>
      <c r="AK1411" s="1"/>
      <c r="AL1411" s="1"/>
      <c r="AM1411" s="1"/>
      <c r="AN1411" s="1"/>
      <c r="AO1411" s="1"/>
      <c r="AP1411" s="1"/>
      <c r="AQ1411" s="1"/>
    </row>
    <row r="1412" spans="16:43" ht="14.25"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  <c r="AF1412" s="1"/>
      <c r="AG1412" s="1"/>
      <c r="AH1412" s="1"/>
      <c r="AI1412" s="1"/>
      <c r="AJ1412" s="1"/>
      <c r="AK1412" s="1"/>
      <c r="AL1412" s="1"/>
      <c r="AM1412" s="1"/>
      <c r="AN1412" s="1"/>
      <c r="AO1412" s="1"/>
      <c r="AP1412" s="1"/>
      <c r="AQ1412" s="1"/>
    </row>
    <row r="1413" spans="16:43" ht="14.25"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  <c r="AF1413" s="1"/>
      <c r="AG1413" s="1"/>
      <c r="AH1413" s="1"/>
      <c r="AI1413" s="1"/>
      <c r="AJ1413" s="1"/>
      <c r="AK1413" s="1"/>
      <c r="AL1413" s="1"/>
      <c r="AM1413" s="1"/>
      <c r="AN1413" s="1"/>
      <c r="AO1413" s="1"/>
      <c r="AP1413" s="1"/>
      <c r="AQ1413" s="1"/>
    </row>
    <row r="1414" spans="16:43" ht="14.25"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  <c r="AF1414" s="1"/>
      <c r="AG1414" s="1"/>
      <c r="AH1414" s="1"/>
      <c r="AI1414" s="1"/>
      <c r="AJ1414" s="1"/>
      <c r="AK1414" s="1"/>
      <c r="AL1414" s="1"/>
      <c r="AM1414" s="1"/>
      <c r="AN1414" s="1"/>
      <c r="AO1414" s="1"/>
      <c r="AP1414" s="1"/>
      <c r="AQ1414" s="1"/>
    </row>
    <row r="1415" spans="16:43" ht="14.25"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  <c r="AF1415" s="1"/>
      <c r="AG1415" s="1"/>
      <c r="AH1415" s="1"/>
      <c r="AI1415" s="1"/>
      <c r="AJ1415" s="1"/>
      <c r="AK1415" s="1"/>
      <c r="AL1415" s="1"/>
      <c r="AM1415" s="1"/>
      <c r="AN1415" s="1"/>
      <c r="AO1415" s="1"/>
      <c r="AP1415" s="1"/>
      <c r="AQ1415" s="1"/>
    </row>
    <row r="1416" spans="16:43" ht="14.25"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  <c r="AF1416" s="1"/>
      <c r="AG1416" s="1"/>
      <c r="AH1416" s="1"/>
      <c r="AI1416" s="1"/>
      <c r="AJ1416" s="1"/>
      <c r="AK1416" s="1"/>
      <c r="AL1416" s="1"/>
      <c r="AM1416" s="1"/>
      <c r="AN1416" s="1"/>
      <c r="AO1416" s="1"/>
      <c r="AP1416" s="1"/>
      <c r="AQ1416" s="1"/>
    </row>
    <row r="1417" spans="16:43" ht="14.25"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  <c r="AF1417" s="1"/>
      <c r="AG1417" s="1"/>
      <c r="AH1417" s="1"/>
      <c r="AI1417" s="1"/>
      <c r="AJ1417" s="1"/>
      <c r="AK1417" s="1"/>
      <c r="AL1417" s="1"/>
      <c r="AM1417" s="1"/>
      <c r="AN1417" s="1"/>
      <c r="AO1417" s="1"/>
      <c r="AP1417" s="1"/>
      <c r="AQ1417" s="1"/>
    </row>
    <row r="1418" spans="16:43" ht="14.25"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  <c r="AF1418" s="1"/>
      <c r="AG1418" s="1"/>
      <c r="AH1418" s="1"/>
      <c r="AI1418" s="1"/>
      <c r="AJ1418" s="1"/>
      <c r="AK1418" s="1"/>
      <c r="AL1418" s="1"/>
      <c r="AM1418" s="1"/>
      <c r="AN1418" s="1"/>
      <c r="AO1418" s="1"/>
      <c r="AP1418" s="1"/>
      <c r="AQ1418" s="1"/>
    </row>
    <row r="1419" spans="16:43" ht="14.25"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  <c r="AF1419" s="1"/>
      <c r="AG1419" s="1"/>
      <c r="AH1419" s="1"/>
      <c r="AI1419" s="1"/>
      <c r="AJ1419" s="1"/>
      <c r="AK1419" s="1"/>
      <c r="AL1419" s="1"/>
      <c r="AM1419" s="1"/>
      <c r="AN1419" s="1"/>
      <c r="AO1419" s="1"/>
      <c r="AP1419" s="1"/>
      <c r="AQ1419" s="1"/>
    </row>
    <row r="1420" spans="16:43" ht="14.25"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  <c r="AF1420" s="1"/>
      <c r="AG1420" s="1"/>
      <c r="AH1420" s="1"/>
      <c r="AI1420" s="1"/>
      <c r="AJ1420" s="1"/>
      <c r="AK1420" s="1"/>
      <c r="AL1420" s="1"/>
      <c r="AM1420" s="1"/>
      <c r="AN1420" s="1"/>
      <c r="AO1420" s="1"/>
      <c r="AP1420" s="1"/>
      <c r="AQ1420" s="1"/>
    </row>
    <row r="1421" spans="16:43" ht="14.25"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  <c r="AF1421" s="1"/>
      <c r="AG1421" s="1"/>
      <c r="AH1421" s="1"/>
      <c r="AI1421" s="1"/>
      <c r="AJ1421" s="1"/>
      <c r="AK1421" s="1"/>
      <c r="AL1421" s="1"/>
      <c r="AM1421" s="1"/>
      <c r="AN1421" s="1"/>
      <c r="AO1421" s="1"/>
      <c r="AP1421" s="1"/>
      <c r="AQ1421" s="1"/>
    </row>
    <row r="1422" spans="16:43" ht="14.25"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  <c r="AF1422" s="1"/>
      <c r="AG1422" s="1"/>
      <c r="AH1422" s="1"/>
      <c r="AI1422" s="1"/>
      <c r="AJ1422" s="1"/>
      <c r="AK1422" s="1"/>
      <c r="AL1422" s="1"/>
      <c r="AM1422" s="1"/>
      <c r="AN1422" s="1"/>
      <c r="AO1422" s="1"/>
      <c r="AP1422" s="1"/>
      <c r="AQ1422" s="1"/>
    </row>
    <row r="1423" spans="16:43" ht="14.25"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  <c r="AF1423" s="1"/>
      <c r="AG1423" s="1"/>
      <c r="AH1423" s="1"/>
      <c r="AI1423" s="1"/>
      <c r="AJ1423" s="1"/>
      <c r="AK1423" s="1"/>
      <c r="AL1423" s="1"/>
      <c r="AM1423" s="1"/>
      <c r="AN1423" s="1"/>
      <c r="AO1423" s="1"/>
      <c r="AP1423" s="1"/>
      <c r="AQ1423" s="1"/>
    </row>
    <row r="1424" spans="16:43" ht="14.25"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  <c r="AF1424" s="1"/>
      <c r="AG1424" s="1"/>
      <c r="AH1424" s="1"/>
      <c r="AI1424" s="1"/>
      <c r="AJ1424" s="1"/>
      <c r="AK1424" s="1"/>
      <c r="AL1424" s="1"/>
      <c r="AM1424" s="1"/>
      <c r="AN1424" s="1"/>
      <c r="AO1424" s="1"/>
      <c r="AP1424" s="1"/>
      <c r="AQ1424" s="1"/>
    </row>
    <row r="1425" spans="16:43" ht="14.25"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  <c r="AF1425" s="1"/>
      <c r="AG1425" s="1"/>
      <c r="AH1425" s="1"/>
      <c r="AI1425" s="1"/>
      <c r="AJ1425" s="1"/>
      <c r="AK1425" s="1"/>
      <c r="AL1425" s="1"/>
      <c r="AM1425" s="1"/>
      <c r="AN1425" s="1"/>
      <c r="AO1425" s="1"/>
      <c r="AP1425" s="1"/>
      <c r="AQ1425" s="1"/>
    </row>
    <row r="1426" spans="16:43" ht="14.25"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  <c r="AF1426" s="1"/>
      <c r="AG1426" s="1"/>
      <c r="AH1426" s="1"/>
      <c r="AI1426" s="1"/>
      <c r="AJ1426" s="1"/>
      <c r="AK1426" s="1"/>
      <c r="AL1426" s="1"/>
      <c r="AM1426" s="1"/>
      <c r="AN1426" s="1"/>
      <c r="AO1426" s="1"/>
      <c r="AP1426" s="1"/>
      <c r="AQ1426" s="1"/>
    </row>
    <row r="1427" spans="16:43" ht="14.25"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  <c r="AF1427" s="1"/>
      <c r="AG1427" s="1"/>
      <c r="AH1427" s="1"/>
      <c r="AI1427" s="1"/>
      <c r="AJ1427" s="1"/>
      <c r="AK1427" s="1"/>
      <c r="AL1427" s="1"/>
      <c r="AM1427" s="1"/>
      <c r="AN1427" s="1"/>
      <c r="AO1427" s="1"/>
      <c r="AP1427" s="1"/>
      <c r="AQ1427" s="1"/>
    </row>
    <row r="1428" spans="16:43" ht="14.25"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  <c r="AF1428" s="1"/>
      <c r="AG1428" s="1"/>
      <c r="AH1428" s="1"/>
      <c r="AI1428" s="1"/>
      <c r="AJ1428" s="1"/>
      <c r="AK1428" s="1"/>
      <c r="AL1428" s="1"/>
      <c r="AM1428" s="1"/>
      <c r="AN1428" s="1"/>
      <c r="AO1428" s="1"/>
      <c r="AP1428" s="1"/>
      <c r="AQ1428" s="1"/>
    </row>
    <row r="1429" spans="16:43" ht="14.25"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  <c r="AF1429" s="1"/>
      <c r="AG1429" s="1"/>
      <c r="AH1429" s="1"/>
      <c r="AI1429" s="1"/>
      <c r="AJ1429" s="1"/>
      <c r="AK1429" s="1"/>
      <c r="AL1429" s="1"/>
      <c r="AM1429" s="1"/>
      <c r="AN1429" s="1"/>
      <c r="AO1429" s="1"/>
      <c r="AP1429" s="1"/>
      <c r="AQ1429" s="1"/>
    </row>
    <row r="1430" spans="16:43" ht="14.25"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  <c r="AF1430" s="1"/>
      <c r="AG1430" s="1"/>
      <c r="AH1430" s="1"/>
      <c r="AI1430" s="1"/>
      <c r="AJ1430" s="1"/>
      <c r="AK1430" s="1"/>
      <c r="AL1430" s="1"/>
      <c r="AM1430" s="1"/>
      <c r="AN1430" s="1"/>
      <c r="AO1430" s="1"/>
      <c r="AP1430" s="1"/>
      <c r="AQ1430" s="1"/>
    </row>
    <row r="1431" spans="16:43" ht="14.25"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  <c r="AF1431" s="1"/>
      <c r="AG1431" s="1"/>
      <c r="AH1431" s="1"/>
      <c r="AI1431" s="1"/>
      <c r="AJ1431" s="1"/>
      <c r="AK1431" s="1"/>
      <c r="AL1431" s="1"/>
      <c r="AM1431" s="1"/>
      <c r="AN1431" s="1"/>
      <c r="AO1431" s="1"/>
      <c r="AP1431" s="1"/>
      <c r="AQ1431" s="1"/>
    </row>
    <row r="1432" spans="16:43" ht="14.25"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  <c r="AF1432" s="1"/>
      <c r="AG1432" s="1"/>
      <c r="AH1432" s="1"/>
      <c r="AI1432" s="1"/>
      <c r="AJ1432" s="1"/>
      <c r="AK1432" s="1"/>
      <c r="AL1432" s="1"/>
      <c r="AM1432" s="1"/>
      <c r="AN1432" s="1"/>
      <c r="AO1432" s="1"/>
      <c r="AP1432" s="1"/>
      <c r="AQ1432" s="1"/>
    </row>
    <row r="1433" spans="16:43" ht="14.25"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  <c r="AH1433" s="1"/>
      <c r="AI1433" s="1"/>
      <c r="AJ1433" s="1"/>
      <c r="AK1433" s="1"/>
      <c r="AL1433" s="1"/>
      <c r="AM1433" s="1"/>
      <c r="AN1433" s="1"/>
      <c r="AO1433" s="1"/>
      <c r="AP1433" s="1"/>
      <c r="AQ1433" s="1"/>
    </row>
    <row r="1434" spans="16:43" ht="14.25"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  <c r="AF1434" s="1"/>
      <c r="AG1434" s="1"/>
      <c r="AH1434" s="1"/>
      <c r="AI1434" s="1"/>
      <c r="AJ1434" s="1"/>
      <c r="AK1434" s="1"/>
      <c r="AL1434" s="1"/>
      <c r="AM1434" s="1"/>
      <c r="AN1434" s="1"/>
      <c r="AO1434" s="1"/>
      <c r="AP1434" s="1"/>
      <c r="AQ1434" s="1"/>
    </row>
    <row r="1435" spans="16:43" ht="14.25"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  <c r="AG1435" s="1"/>
      <c r="AH1435" s="1"/>
      <c r="AI1435" s="1"/>
      <c r="AJ1435" s="1"/>
      <c r="AK1435" s="1"/>
      <c r="AL1435" s="1"/>
      <c r="AM1435" s="1"/>
      <c r="AN1435" s="1"/>
      <c r="AO1435" s="1"/>
      <c r="AP1435" s="1"/>
      <c r="AQ1435" s="1"/>
    </row>
    <row r="1436" spans="16:43" ht="14.25"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  <c r="AF1436" s="1"/>
      <c r="AG1436" s="1"/>
      <c r="AH1436" s="1"/>
      <c r="AI1436" s="1"/>
      <c r="AJ1436" s="1"/>
      <c r="AK1436" s="1"/>
      <c r="AL1436" s="1"/>
      <c r="AM1436" s="1"/>
      <c r="AN1436" s="1"/>
      <c r="AO1436" s="1"/>
      <c r="AP1436" s="1"/>
      <c r="AQ1436" s="1"/>
    </row>
    <row r="1437" spans="16:43" ht="14.25"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  <c r="AF1437" s="1"/>
      <c r="AG1437" s="1"/>
      <c r="AH1437" s="1"/>
      <c r="AI1437" s="1"/>
      <c r="AJ1437" s="1"/>
      <c r="AK1437" s="1"/>
      <c r="AL1437" s="1"/>
      <c r="AM1437" s="1"/>
      <c r="AN1437" s="1"/>
      <c r="AO1437" s="1"/>
      <c r="AP1437" s="1"/>
      <c r="AQ1437" s="1"/>
    </row>
    <row r="1438" spans="16:43" ht="14.25"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  <c r="AF1438" s="1"/>
      <c r="AG1438" s="1"/>
      <c r="AH1438" s="1"/>
      <c r="AI1438" s="1"/>
      <c r="AJ1438" s="1"/>
      <c r="AK1438" s="1"/>
      <c r="AL1438" s="1"/>
      <c r="AM1438" s="1"/>
      <c r="AN1438" s="1"/>
      <c r="AO1438" s="1"/>
      <c r="AP1438" s="1"/>
      <c r="AQ1438" s="1"/>
    </row>
    <row r="1439" spans="16:43" ht="14.25"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  <c r="AF1439" s="1"/>
      <c r="AG1439" s="1"/>
      <c r="AH1439" s="1"/>
      <c r="AI1439" s="1"/>
      <c r="AJ1439" s="1"/>
      <c r="AK1439" s="1"/>
      <c r="AL1439" s="1"/>
      <c r="AM1439" s="1"/>
      <c r="AN1439" s="1"/>
      <c r="AO1439" s="1"/>
      <c r="AP1439" s="1"/>
      <c r="AQ1439" s="1"/>
    </row>
    <row r="1440" spans="16:43" ht="14.25"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  <c r="AF1440" s="1"/>
      <c r="AG1440" s="1"/>
      <c r="AH1440" s="1"/>
      <c r="AI1440" s="1"/>
      <c r="AJ1440" s="1"/>
      <c r="AK1440" s="1"/>
      <c r="AL1440" s="1"/>
      <c r="AM1440" s="1"/>
      <c r="AN1440" s="1"/>
      <c r="AO1440" s="1"/>
      <c r="AP1440" s="1"/>
      <c r="AQ1440" s="1"/>
    </row>
    <row r="1441" spans="16:43" ht="14.25"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  <c r="AG1441" s="1"/>
      <c r="AH1441" s="1"/>
      <c r="AI1441" s="1"/>
      <c r="AJ1441" s="1"/>
      <c r="AK1441" s="1"/>
      <c r="AL1441" s="1"/>
      <c r="AM1441" s="1"/>
      <c r="AN1441" s="1"/>
      <c r="AO1441" s="1"/>
      <c r="AP1441" s="1"/>
      <c r="AQ1441" s="1"/>
    </row>
    <row r="1442" spans="16:43" ht="14.25"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  <c r="AF1442" s="1"/>
      <c r="AG1442" s="1"/>
      <c r="AH1442" s="1"/>
      <c r="AI1442" s="1"/>
      <c r="AJ1442" s="1"/>
      <c r="AK1442" s="1"/>
      <c r="AL1442" s="1"/>
      <c r="AM1442" s="1"/>
      <c r="AN1442" s="1"/>
      <c r="AO1442" s="1"/>
      <c r="AP1442" s="1"/>
      <c r="AQ1442" s="1"/>
    </row>
    <row r="1443" spans="16:43" ht="14.25"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  <c r="AF1443" s="1"/>
      <c r="AG1443" s="1"/>
      <c r="AH1443" s="1"/>
      <c r="AI1443" s="1"/>
      <c r="AJ1443" s="1"/>
      <c r="AK1443" s="1"/>
      <c r="AL1443" s="1"/>
      <c r="AM1443" s="1"/>
      <c r="AN1443" s="1"/>
      <c r="AO1443" s="1"/>
      <c r="AP1443" s="1"/>
      <c r="AQ1443" s="1"/>
    </row>
    <row r="1444" spans="16:43" ht="14.25"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  <c r="AG1444" s="1"/>
      <c r="AH1444" s="1"/>
      <c r="AI1444" s="1"/>
      <c r="AJ1444" s="1"/>
      <c r="AK1444" s="1"/>
      <c r="AL1444" s="1"/>
      <c r="AM1444" s="1"/>
      <c r="AN1444" s="1"/>
      <c r="AO1444" s="1"/>
      <c r="AP1444" s="1"/>
      <c r="AQ1444" s="1"/>
    </row>
    <row r="1445" spans="16:43" ht="14.25"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  <c r="AF1445" s="1"/>
      <c r="AG1445" s="1"/>
      <c r="AH1445" s="1"/>
      <c r="AI1445" s="1"/>
      <c r="AJ1445" s="1"/>
      <c r="AK1445" s="1"/>
      <c r="AL1445" s="1"/>
      <c r="AM1445" s="1"/>
      <c r="AN1445" s="1"/>
      <c r="AO1445" s="1"/>
      <c r="AP1445" s="1"/>
      <c r="AQ1445" s="1"/>
    </row>
    <row r="1446" spans="16:43" ht="14.25"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  <c r="AG1446" s="1"/>
      <c r="AH1446" s="1"/>
      <c r="AI1446" s="1"/>
      <c r="AJ1446" s="1"/>
      <c r="AK1446" s="1"/>
      <c r="AL1446" s="1"/>
      <c r="AM1446" s="1"/>
      <c r="AN1446" s="1"/>
      <c r="AO1446" s="1"/>
      <c r="AP1446" s="1"/>
      <c r="AQ1446" s="1"/>
    </row>
    <row r="1447" spans="16:43" ht="14.25"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  <c r="AF1447" s="1"/>
      <c r="AG1447" s="1"/>
      <c r="AH1447" s="1"/>
      <c r="AI1447" s="1"/>
      <c r="AJ1447" s="1"/>
      <c r="AK1447" s="1"/>
      <c r="AL1447" s="1"/>
      <c r="AM1447" s="1"/>
      <c r="AN1447" s="1"/>
      <c r="AO1447" s="1"/>
      <c r="AP1447" s="1"/>
      <c r="AQ1447" s="1"/>
    </row>
    <row r="1448" spans="16:43" ht="14.25"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  <c r="AG1448" s="1"/>
      <c r="AH1448" s="1"/>
      <c r="AI1448" s="1"/>
      <c r="AJ1448" s="1"/>
      <c r="AK1448" s="1"/>
      <c r="AL1448" s="1"/>
      <c r="AM1448" s="1"/>
      <c r="AN1448" s="1"/>
      <c r="AO1448" s="1"/>
      <c r="AP1448" s="1"/>
      <c r="AQ1448" s="1"/>
    </row>
    <row r="1449" spans="16:43" ht="14.25"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  <c r="AF1449" s="1"/>
      <c r="AG1449" s="1"/>
      <c r="AH1449" s="1"/>
      <c r="AI1449" s="1"/>
      <c r="AJ1449" s="1"/>
      <c r="AK1449" s="1"/>
      <c r="AL1449" s="1"/>
      <c r="AM1449" s="1"/>
      <c r="AN1449" s="1"/>
      <c r="AO1449" s="1"/>
      <c r="AP1449" s="1"/>
      <c r="AQ1449" s="1"/>
    </row>
    <row r="1450" spans="16:43" ht="14.25"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  <c r="AG1450" s="1"/>
      <c r="AH1450" s="1"/>
      <c r="AI1450" s="1"/>
      <c r="AJ1450" s="1"/>
      <c r="AK1450" s="1"/>
      <c r="AL1450" s="1"/>
      <c r="AM1450" s="1"/>
      <c r="AN1450" s="1"/>
      <c r="AO1450" s="1"/>
      <c r="AP1450" s="1"/>
      <c r="AQ1450" s="1"/>
    </row>
    <row r="1451" spans="16:43" ht="14.25"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  <c r="AF1451" s="1"/>
      <c r="AG1451" s="1"/>
      <c r="AH1451" s="1"/>
      <c r="AI1451" s="1"/>
      <c r="AJ1451" s="1"/>
      <c r="AK1451" s="1"/>
      <c r="AL1451" s="1"/>
      <c r="AM1451" s="1"/>
      <c r="AN1451" s="1"/>
      <c r="AO1451" s="1"/>
      <c r="AP1451" s="1"/>
      <c r="AQ1451" s="1"/>
    </row>
    <row r="1452" spans="16:43" ht="14.25"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  <c r="AF1452" s="1"/>
      <c r="AG1452" s="1"/>
      <c r="AH1452" s="1"/>
      <c r="AI1452" s="1"/>
      <c r="AJ1452" s="1"/>
      <c r="AK1452" s="1"/>
      <c r="AL1452" s="1"/>
      <c r="AM1452" s="1"/>
      <c r="AN1452" s="1"/>
      <c r="AO1452" s="1"/>
      <c r="AP1452" s="1"/>
      <c r="AQ1452" s="1"/>
    </row>
    <row r="1453" spans="16:43" ht="14.25"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  <c r="AG1453" s="1"/>
      <c r="AH1453" s="1"/>
      <c r="AI1453" s="1"/>
      <c r="AJ1453" s="1"/>
      <c r="AK1453" s="1"/>
      <c r="AL1453" s="1"/>
      <c r="AM1453" s="1"/>
      <c r="AN1453" s="1"/>
      <c r="AO1453" s="1"/>
      <c r="AP1453" s="1"/>
      <c r="AQ1453" s="1"/>
    </row>
    <row r="1454" spans="16:43" ht="14.25"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  <c r="AF1454" s="1"/>
      <c r="AG1454" s="1"/>
      <c r="AH1454" s="1"/>
      <c r="AI1454" s="1"/>
      <c r="AJ1454" s="1"/>
      <c r="AK1454" s="1"/>
      <c r="AL1454" s="1"/>
      <c r="AM1454" s="1"/>
      <c r="AN1454" s="1"/>
      <c r="AO1454" s="1"/>
      <c r="AP1454" s="1"/>
      <c r="AQ1454" s="1"/>
    </row>
    <row r="1455" spans="16:43" ht="14.25"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  <c r="AF1455" s="1"/>
      <c r="AG1455" s="1"/>
      <c r="AH1455" s="1"/>
      <c r="AI1455" s="1"/>
      <c r="AJ1455" s="1"/>
      <c r="AK1455" s="1"/>
      <c r="AL1455" s="1"/>
      <c r="AM1455" s="1"/>
      <c r="AN1455" s="1"/>
      <c r="AO1455" s="1"/>
      <c r="AP1455" s="1"/>
      <c r="AQ1455" s="1"/>
    </row>
    <row r="1456" spans="16:43" ht="14.25"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  <c r="AG1456" s="1"/>
      <c r="AH1456" s="1"/>
      <c r="AI1456" s="1"/>
      <c r="AJ1456" s="1"/>
      <c r="AK1456" s="1"/>
      <c r="AL1456" s="1"/>
      <c r="AM1456" s="1"/>
      <c r="AN1456" s="1"/>
      <c r="AO1456" s="1"/>
      <c r="AP1456" s="1"/>
      <c r="AQ1456" s="1"/>
    </row>
    <row r="1457" spans="16:43" ht="14.25"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  <c r="AF1457" s="1"/>
      <c r="AG1457" s="1"/>
      <c r="AH1457" s="1"/>
      <c r="AI1457" s="1"/>
      <c r="AJ1457" s="1"/>
      <c r="AK1457" s="1"/>
      <c r="AL1457" s="1"/>
      <c r="AM1457" s="1"/>
      <c r="AN1457" s="1"/>
      <c r="AO1457" s="1"/>
      <c r="AP1457" s="1"/>
      <c r="AQ1457" s="1"/>
    </row>
    <row r="1458" spans="16:43" ht="14.25"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  <c r="AG1458" s="1"/>
      <c r="AH1458" s="1"/>
      <c r="AI1458" s="1"/>
      <c r="AJ1458" s="1"/>
      <c r="AK1458" s="1"/>
      <c r="AL1458" s="1"/>
      <c r="AM1458" s="1"/>
      <c r="AN1458" s="1"/>
      <c r="AO1458" s="1"/>
      <c r="AP1458" s="1"/>
      <c r="AQ1458" s="1"/>
    </row>
    <row r="1459" spans="16:43" ht="14.25"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  <c r="AG1459" s="1"/>
      <c r="AH1459" s="1"/>
      <c r="AI1459" s="1"/>
      <c r="AJ1459" s="1"/>
      <c r="AK1459" s="1"/>
      <c r="AL1459" s="1"/>
      <c r="AM1459" s="1"/>
      <c r="AN1459" s="1"/>
      <c r="AO1459" s="1"/>
      <c r="AP1459" s="1"/>
      <c r="AQ1459" s="1"/>
    </row>
    <row r="1460" spans="16:43" ht="14.25"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  <c r="AF1460" s="1"/>
      <c r="AG1460" s="1"/>
      <c r="AH1460" s="1"/>
      <c r="AI1460" s="1"/>
      <c r="AJ1460" s="1"/>
      <c r="AK1460" s="1"/>
      <c r="AL1460" s="1"/>
      <c r="AM1460" s="1"/>
      <c r="AN1460" s="1"/>
      <c r="AO1460" s="1"/>
      <c r="AP1460" s="1"/>
      <c r="AQ1460" s="1"/>
    </row>
    <row r="1461" spans="16:43" ht="14.25"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  <c r="AF1461" s="1"/>
      <c r="AG1461" s="1"/>
      <c r="AH1461" s="1"/>
      <c r="AI1461" s="1"/>
      <c r="AJ1461" s="1"/>
      <c r="AK1461" s="1"/>
      <c r="AL1461" s="1"/>
      <c r="AM1461" s="1"/>
      <c r="AN1461" s="1"/>
      <c r="AO1461" s="1"/>
      <c r="AP1461" s="1"/>
      <c r="AQ1461" s="1"/>
    </row>
    <row r="1462" spans="16:43" ht="14.25"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  <c r="AF1462" s="1"/>
      <c r="AG1462" s="1"/>
      <c r="AH1462" s="1"/>
      <c r="AI1462" s="1"/>
      <c r="AJ1462" s="1"/>
      <c r="AK1462" s="1"/>
      <c r="AL1462" s="1"/>
      <c r="AM1462" s="1"/>
      <c r="AN1462" s="1"/>
      <c r="AO1462" s="1"/>
      <c r="AP1462" s="1"/>
      <c r="AQ1462" s="1"/>
    </row>
    <row r="1463" spans="16:43" ht="14.25"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  <c r="AG1463" s="1"/>
      <c r="AH1463" s="1"/>
      <c r="AI1463" s="1"/>
      <c r="AJ1463" s="1"/>
      <c r="AK1463" s="1"/>
      <c r="AL1463" s="1"/>
      <c r="AM1463" s="1"/>
      <c r="AN1463" s="1"/>
      <c r="AO1463" s="1"/>
      <c r="AP1463" s="1"/>
      <c r="AQ1463" s="1"/>
    </row>
    <row r="1464" spans="16:43" ht="14.25"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  <c r="AF1464" s="1"/>
      <c r="AG1464" s="1"/>
      <c r="AH1464" s="1"/>
      <c r="AI1464" s="1"/>
      <c r="AJ1464" s="1"/>
      <c r="AK1464" s="1"/>
      <c r="AL1464" s="1"/>
      <c r="AM1464" s="1"/>
      <c r="AN1464" s="1"/>
      <c r="AO1464" s="1"/>
      <c r="AP1464" s="1"/>
      <c r="AQ1464" s="1"/>
    </row>
    <row r="1465" spans="16:43" ht="14.25"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  <c r="AF1465" s="1"/>
      <c r="AG1465" s="1"/>
      <c r="AH1465" s="1"/>
      <c r="AI1465" s="1"/>
      <c r="AJ1465" s="1"/>
      <c r="AK1465" s="1"/>
      <c r="AL1465" s="1"/>
      <c r="AM1465" s="1"/>
      <c r="AN1465" s="1"/>
      <c r="AO1465" s="1"/>
      <c r="AP1465" s="1"/>
      <c r="AQ1465" s="1"/>
    </row>
    <row r="1466" spans="16:43" ht="14.25"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  <c r="AF1466" s="1"/>
      <c r="AG1466" s="1"/>
      <c r="AH1466" s="1"/>
      <c r="AI1466" s="1"/>
      <c r="AJ1466" s="1"/>
      <c r="AK1466" s="1"/>
      <c r="AL1466" s="1"/>
      <c r="AM1466" s="1"/>
      <c r="AN1466" s="1"/>
      <c r="AO1466" s="1"/>
      <c r="AP1466" s="1"/>
      <c r="AQ1466" s="1"/>
    </row>
    <row r="1467" spans="16:43" ht="14.25"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  <c r="AG1467" s="1"/>
      <c r="AH1467" s="1"/>
      <c r="AI1467" s="1"/>
      <c r="AJ1467" s="1"/>
      <c r="AK1467" s="1"/>
      <c r="AL1467" s="1"/>
      <c r="AM1467" s="1"/>
      <c r="AN1467" s="1"/>
      <c r="AO1467" s="1"/>
      <c r="AP1467" s="1"/>
      <c r="AQ1467" s="1"/>
    </row>
    <row r="1468" spans="16:43" ht="14.25"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  <c r="AF1468" s="1"/>
      <c r="AG1468" s="1"/>
      <c r="AH1468" s="1"/>
      <c r="AI1468" s="1"/>
      <c r="AJ1468" s="1"/>
      <c r="AK1468" s="1"/>
      <c r="AL1468" s="1"/>
      <c r="AM1468" s="1"/>
      <c r="AN1468" s="1"/>
      <c r="AO1468" s="1"/>
      <c r="AP1468" s="1"/>
      <c r="AQ1468" s="1"/>
    </row>
    <row r="1469" spans="16:43" ht="14.25"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  <c r="AF1469" s="1"/>
      <c r="AG1469" s="1"/>
      <c r="AH1469" s="1"/>
      <c r="AI1469" s="1"/>
      <c r="AJ1469" s="1"/>
      <c r="AK1469" s="1"/>
      <c r="AL1469" s="1"/>
      <c r="AM1469" s="1"/>
      <c r="AN1469" s="1"/>
      <c r="AO1469" s="1"/>
      <c r="AP1469" s="1"/>
      <c r="AQ1469" s="1"/>
    </row>
    <row r="1470" spans="16:43" ht="14.25"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  <c r="AF1470" s="1"/>
      <c r="AG1470" s="1"/>
      <c r="AH1470" s="1"/>
      <c r="AI1470" s="1"/>
      <c r="AJ1470" s="1"/>
      <c r="AK1470" s="1"/>
      <c r="AL1470" s="1"/>
      <c r="AM1470" s="1"/>
      <c r="AN1470" s="1"/>
      <c r="AO1470" s="1"/>
      <c r="AP1470" s="1"/>
      <c r="AQ1470" s="1"/>
    </row>
    <row r="1471" spans="16:43" ht="14.25"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  <c r="AG1471" s="1"/>
      <c r="AH1471" s="1"/>
      <c r="AI1471" s="1"/>
      <c r="AJ1471" s="1"/>
      <c r="AK1471" s="1"/>
      <c r="AL1471" s="1"/>
      <c r="AM1471" s="1"/>
      <c r="AN1471" s="1"/>
      <c r="AO1471" s="1"/>
      <c r="AP1471" s="1"/>
      <c r="AQ1471" s="1"/>
    </row>
    <row r="1472" spans="16:43" ht="14.25"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  <c r="AF1472" s="1"/>
      <c r="AG1472" s="1"/>
      <c r="AH1472" s="1"/>
      <c r="AI1472" s="1"/>
      <c r="AJ1472" s="1"/>
      <c r="AK1472" s="1"/>
      <c r="AL1472" s="1"/>
      <c r="AM1472" s="1"/>
      <c r="AN1472" s="1"/>
      <c r="AO1472" s="1"/>
      <c r="AP1472" s="1"/>
      <c r="AQ1472" s="1"/>
    </row>
    <row r="1473" spans="16:43" ht="14.25"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  <c r="AH1473" s="1"/>
      <c r="AI1473" s="1"/>
      <c r="AJ1473" s="1"/>
      <c r="AK1473" s="1"/>
      <c r="AL1473" s="1"/>
      <c r="AM1473" s="1"/>
      <c r="AN1473" s="1"/>
      <c r="AO1473" s="1"/>
      <c r="AP1473" s="1"/>
      <c r="AQ1473" s="1"/>
    </row>
    <row r="1474" spans="16:43" ht="14.25"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  <c r="AF1474" s="1"/>
      <c r="AG1474" s="1"/>
      <c r="AH1474" s="1"/>
      <c r="AI1474" s="1"/>
      <c r="AJ1474" s="1"/>
      <c r="AK1474" s="1"/>
      <c r="AL1474" s="1"/>
      <c r="AM1474" s="1"/>
      <c r="AN1474" s="1"/>
      <c r="AO1474" s="1"/>
      <c r="AP1474" s="1"/>
      <c r="AQ1474" s="1"/>
    </row>
    <row r="1475" spans="16:43" ht="14.25"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  <c r="AF1475" s="1"/>
      <c r="AG1475" s="1"/>
      <c r="AH1475" s="1"/>
      <c r="AI1475" s="1"/>
      <c r="AJ1475" s="1"/>
      <c r="AK1475" s="1"/>
      <c r="AL1475" s="1"/>
      <c r="AM1475" s="1"/>
      <c r="AN1475" s="1"/>
      <c r="AO1475" s="1"/>
      <c r="AP1475" s="1"/>
      <c r="AQ1475" s="1"/>
    </row>
    <row r="1476" spans="16:43" ht="14.25"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  <c r="AF1476" s="1"/>
      <c r="AG1476" s="1"/>
      <c r="AH1476" s="1"/>
      <c r="AI1476" s="1"/>
      <c r="AJ1476" s="1"/>
      <c r="AK1476" s="1"/>
      <c r="AL1476" s="1"/>
      <c r="AM1476" s="1"/>
      <c r="AN1476" s="1"/>
      <c r="AO1476" s="1"/>
      <c r="AP1476" s="1"/>
      <c r="AQ1476" s="1"/>
    </row>
    <row r="1477" spans="16:43" ht="14.25"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  <c r="AF1477" s="1"/>
      <c r="AG1477" s="1"/>
      <c r="AH1477" s="1"/>
      <c r="AI1477" s="1"/>
      <c r="AJ1477" s="1"/>
      <c r="AK1477" s="1"/>
      <c r="AL1477" s="1"/>
      <c r="AM1477" s="1"/>
      <c r="AN1477" s="1"/>
      <c r="AO1477" s="1"/>
      <c r="AP1477" s="1"/>
      <c r="AQ1477" s="1"/>
    </row>
    <row r="1478" spans="16:43" ht="14.25"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  <c r="AF1478" s="1"/>
      <c r="AG1478" s="1"/>
      <c r="AH1478" s="1"/>
      <c r="AI1478" s="1"/>
      <c r="AJ1478" s="1"/>
      <c r="AK1478" s="1"/>
      <c r="AL1478" s="1"/>
      <c r="AM1478" s="1"/>
      <c r="AN1478" s="1"/>
      <c r="AO1478" s="1"/>
      <c r="AP1478" s="1"/>
      <c r="AQ1478" s="1"/>
    </row>
    <row r="1479" spans="16:43" ht="14.25"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  <c r="AF1479" s="1"/>
      <c r="AG1479" s="1"/>
      <c r="AH1479" s="1"/>
      <c r="AI1479" s="1"/>
      <c r="AJ1479" s="1"/>
      <c r="AK1479" s="1"/>
      <c r="AL1479" s="1"/>
      <c r="AM1479" s="1"/>
      <c r="AN1479" s="1"/>
      <c r="AO1479" s="1"/>
      <c r="AP1479" s="1"/>
      <c r="AQ1479" s="1"/>
    </row>
    <row r="1480" spans="16:43" ht="14.25"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  <c r="AF1480" s="1"/>
      <c r="AG1480" s="1"/>
      <c r="AH1480" s="1"/>
      <c r="AI1480" s="1"/>
      <c r="AJ1480" s="1"/>
      <c r="AK1480" s="1"/>
      <c r="AL1480" s="1"/>
      <c r="AM1480" s="1"/>
      <c r="AN1480" s="1"/>
      <c r="AO1480" s="1"/>
      <c r="AP1480" s="1"/>
      <c r="AQ1480" s="1"/>
    </row>
    <row r="1481" spans="16:43" ht="14.25"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  <c r="AF1481" s="1"/>
      <c r="AG1481" s="1"/>
      <c r="AH1481" s="1"/>
      <c r="AI1481" s="1"/>
      <c r="AJ1481" s="1"/>
      <c r="AK1481" s="1"/>
      <c r="AL1481" s="1"/>
      <c r="AM1481" s="1"/>
      <c r="AN1481" s="1"/>
      <c r="AO1481" s="1"/>
      <c r="AP1481" s="1"/>
      <c r="AQ1481" s="1"/>
    </row>
    <row r="1482" spans="16:43" ht="14.25"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  <c r="AF1482" s="1"/>
      <c r="AG1482" s="1"/>
      <c r="AH1482" s="1"/>
      <c r="AI1482" s="1"/>
      <c r="AJ1482" s="1"/>
      <c r="AK1482" s="1"/>
      <c r="AL1482" s="1"/>
      <c r="AM1482" s="1"/>
      <c r="AN1482" s="1"/>
      <c r="AO1482" s="1"/>
      <c r="AP1482" s="1"/>
      <c r="AQ1482" s="1"/>
    </row>
    <row r="1483" spans="16:43" ht="14.25"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  <c r="AF1483" s="1"/>
      <c r="AG1483" s="1"/>
      <c r="AH1483" s="1"/>
      <c r="AI1483" s="1"/>
      <c r="AJ1483" s="1"/>
      <c r="AK1483" s="1"/>
      <c r="AL1483" s="1"/>
      <c r="AM1483" s="1"/>
      <c r="AN1483" s="1"/>
      <c r="AO1483" s="1"/>
      <c r="AP1483" s="1"/>
      <c r="AQ1483" s="1"/>
    </row>
    <row r="1484" spans="16:43" ht="14.25"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  <c r="AF1484" s="1"/>
      <c r="AG1484" s="1"/>
      <c r="AH1484" s="1"/>
      <c r="AI1484" s="1"/>
      <c r="AJ1484" s="1"/>
      <c r="AK1484" s="1"/>
      <c r="AL1484" s="1"/>
      <c r="AM1484" s="1"/>
      <c r="AN1484" s="1"/>
      <c r="AO1484" s="1"/>
      <c r="AP1484" s="1"/>
      <c r="AQ1484" s="1"/>
    </row>
    <row r="1485" spans="16:43" ht="14.25"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  <c r="AF1485" s="1"/>
      <c r="AG1485" s="1"/>
      <c r="AH1485" s="1"/>
      <c r="AI1485" s="1"/>
      <c r="AJ1485" s="1"/>
      <c r="AK1485" s="1"/>
      <c r="AL1485" s="1"/>
      <c r="AM1485" s="1"/>
      <c r="AN1485" s="1"/>
      <c r="AO1485" s="1"/>
      <c r="AP1485" s="1"/>
      <c r="AQ1485" s="1"/>
    </row>
    <row r="1486" spans="16:43" ht="14.25"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  <c r="AF1486" s="1"/>
      <c r="AG1486" s="1"/>
      <c r="AH1486" s="1"/>
      <c r="AI1486" s="1"/>
      <c r="AJ1486" s="1"/>
      <c r="AK1486" s="1"/>
      <c r="AL1486" s="1"/>
      <c r="AM1486" s="1"/>
      <c r="AN1486" s="1"/>
      <c r="AO1486" s="1"/>
      <c r="AP1486" s="1"/>
      <c r="AQ1486" s="1"/>
    </row>
    <row r="1487" spans="16:43" ht="14.25"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  <c r="AF1487" s="1"/>
      <c r="AG1487" s="1"/>
      <c r="AH1487" s="1"/>
      <c r="AI1487" s="1"/>
      <c r="AJ1487" s="1"/>
      <c r="AK1487" s="1"/>
      <c r="AL1487" s="1"/>
      <c r="AM1487" s="1"/>
      <c r="AN1487" s="1"/>
      <c r="AO1487" s="1"/>
      <c r="AP1487" s="1"/>
      <c r="AQ1487" s="1"/>
    </row>
    <row r="1488" spans="16:43" ht="14.25"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  <c r="AG1488" s="1"/>
      <c r="AH1488" s="1"/>
      <c r="AI1488" s="1"/>
      <c r="AJ1488" s="1"/>
      <c r="AK1488" s="1"/>
      <c r="AL1488" s="1"/>
      <c r="AM1488" s="1"/>
      <c r="AN1488" s="1"/>
      <c r="AO1488" s="1"/>
      <c r="AP1488" s="1"/>
      <c r="AQ1488" s="1"/>
    </row>
    <row r="1489" spans="16:43" ht="14.25"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  <c r="AF1489" s="1"/>
      <c r="AG1489" s="1"/>
      <c r="AH1489" s="1"/>
      <c r="AI1489" s="1"/>
      <c r="AJ1489" s="1"/>
      <c r="AK1489" s="1"/>
      <c r="AL1489" s="1"/>
      <c r="AM1489" s="1"/>
      <c r="AN1489" s="1"/>
      <c r="AO1489" s="1"/>
      <c r="AP1489" s="1"/>
      <c r="AQ1489" s="1"/>
    </row>
    <row r="1490" spans="16:43" ht="14.25"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  <c r="AF1490" s="1"/>
      <c r="AG1490" s="1"/>
      <c r="AH1490" s="1"/>
      <c r="AI1490" s="1"/>
      <c r="AJ1490" s="1"/>
      <c r="AK1490" s="1"/>
      <c r="AL1490" s="1"/>
      <c r="AM1490" s="1"/>
      <c r="AN1490" s="1"/>
      <c r="AO1490" s="1"/>
      <c r="AP1490" s="1"/>
      <c r="AQ1490" s="1"/>
    </row>
    <row r="1491" spans="16:43" ht="14.25"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  <c r="AF1491" s="1"/>
      <c r="AG1491" s="1"/>
      <c r="AH1491" s="1"/>
      <c r="AI1491" s="1"/>
      <c r="AJ1491" s="1"/>
      <c r="AK1491" s="1"/>
      <c r="AL1491" s="1"/>
      <c r="AM1491" s="1"/>
      <c r="AN1491" s="1"/>
      <c r="AO1491" s="1"/>
      <c r="AP1491" s="1"/>
      <c r="AQ1491" s="1"/>
    </row>
    <row r="1492" spans="16:43" ht="14.25"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  <c r="AG1492" s="1"/>
      <c r="AH1492" s="1"/>
      <c r="AI1492" s="1"/>
      <c r="AJ1492" s="1"/>
      <c r="AK1492" s="1"/>
      <c r="AL1492" s="1"/>
      <c r="AM1492" s="1"/>
      <c r="AN1492" s="1"/>
      <c r="AO1492" s="1"/>
      <c r="AP1492" s="1"/>
      <c r="AQ1492" s="1"/>
    </row>
    <row r="1493" spans="16:43" ht="14.25"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  <c r="AF1493" s="1"/>
      <c r="AG1493" s="1"/>
      <c r="AH1493" s="1"/>
      <c r="AI1493" s="1"/>
      <c r="AJ1493" s="1"/>
      <c r="AK1493" s="1"/>
      <c r="AL1493" s="1"/>
      <c r="AM1493" s="1"/>
      <c r="AN1493" s="1"/>
      <c r="AO1493" s="1"/>
      <c r="AP1493" s="1"/>
      <c r="AQ1493" s="1"/>
    </row>
    <row r="1494" spans="16:43" ht="14.25"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  <c r="AG1494" s="1"/>
      <c r="AH1494" s="1"/>
      <c r="AI1494" s="1"/>
      <c r="AJ1494" s="1"/>
      <c r="AK1494" s="1"/>
      <c r="AL1494" s="1"/>
      <c r="AM1494" s="1"/>
      <c r="AN1494" s="1"/>
      <c r="AO1494" s="1"/>
      <c r="AP1494" s="1"/>
      <c r="AQ1494" s="1"/>
    </row>
    <row r="1495" spans="16:43" ht="14.25"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  <c r="AF1495" s="1"/>
      <c r="AG1495" s="1"/>
      <c r="AH1495" s="1"/>
      <c r="AI1495" s="1"/>
      <c r="AJ1495" s="1"/>
      <c r="AK1495" s="1"/>
      <c r="AL1495" s="1"/>
      <c r="AM1495" s="1"/>
      <c r="AN1495" s="1"/>
      <c r="AO1495" s="1"/>
      <c r="AP1495" s="1"/>
      <c r="AQ1495" s="1"/>
    </row>
    <row r="1496" spans="16:43" ht="14.25"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  <c r="AG1496" s="1"/>
      <c r="AH1496" s="1"/>
      <c r="AI1496" s="1"/>
      <c r="AJ1496" s="1"/>
      <c r="AK1496" s="1"/>
      <c r="AL1496" s="1"/>
      <c r="AM1496" s="1"/>
      <c r="AN1496" s="1"/>
      <c r="AO1496" s="1"/>
      <c r="AP1496" s="1"/>
      <c r="AQ1496" s="1"/>
    </row>
    <row r="1497" spans="16:43" ht="14.25"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  <c r="AG1497" s="1"/>
      <c r="AH1497" s="1"/>
      <c r="AI1497" s="1"/>
      <c r="AJ1497" s="1"/>
      <c r="AK1497" s="1"/>
      <c r="AL1497" s="1"/>
      <c r="AM1497" s="1"/>
      <c r="AN1497" s="1"/>
      <c r="AO1497" s="1"/>
      <c r="AP1497" s="1"/>
      <c r="AQ1497" s="1"/>
    </row>
    <row r="1498" spans="16:43" ht="14.25"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  <c r="AF1498" s="1"/>
      <c r="AG1498" s="1"/>
      <c r="AH1498" s="1"/>
      <c r="AI1498" s="1"/>
      <c r="AJ1498" s="1"/>
      <c r="AK1498" s="1"/>
      <c r="AL1498" s="1"/>
      <c r="AM1498" s="1"/>
      <c r="AN1498" s="1"/>
      <c r="AO1498" s="1"/>
      <c r="AP1498" s="1"/>
      <c r="AQ1498" s="1"/>
    </row>
    <row r="1499" spans="16:43" ht="14.25"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  <c r="AG1499" s="1"/>
      <c r="AH1499" s="1"/>
      <c r="AI1499" s="1"/>
      <c r="AJ1499" s="1"/>
      <c r="AK1499" s="1"/>
      <c r="AL1499" s="1"/>
      <c r="AM1499" s="1"/>
      <c r="AN1499" s="1"/>
      <c r="AO1499" s="1"/>
      <c r="AP1499" s="1"/>
      <c r="AQ1499" s="1"/>
    </row>
    <row r="1500" spans="16:43" ht="14.25"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  <c r="AG1500" s="1"/>
      <c r="AH1500" s="1"/>
      <c r="AI1500" s="1"/>
      <c r="AJ1500" s="1"/>
      <c r="AK1500" s="1"/>
      <c r="AL1500" s="1"/>
      <c r="AM1500" s="1"/>
      <c r="AN1500" s="1"/>
      <c r="AO1500" s="1"/>
      <c r="AP1500" s="1"/>
      <c r="AQ1500" s="1"/>
    </row>
    <row r="1501" spans="16:43" ht="14.25"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  <c r="AF1501" s="1"/>
      <c r="AG1501" s="1"/>
      <c r="AH1501" s="1"/>
      <c r="AI1501" s="1"/>
      <c r="AJ1501" s="1"/>
      <c r="AK1501" s="1"/>
      <c r="AL1501" s="1"/>
      <c r="AM1501" s="1"/>
      <c r="AN1501" s="1"/>
      <c r="AO1501" s="1"/>
      <c r="AP1501" s="1"/>
      <c r="AQ1501" s="1"/>
    </row>
    <row r="1502" spans="16:43" ht="14.25"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  <c r="AG1502" s="1"/>
      <c r="AH1502" s="1"/>
      <c r="AI1502" s="1"/>
      <c r="AJ1502" s="1"/>
      <c r="AK1502" s="1"/>
      <c r="AL1502" s="1"/>
      <c r="AM1502" s="1"/>
      <c r="AN1502" s="1"/>
      <c r="AO1502" s="1"/>
      <c r="AP1502" s="1"/>
      <c r="AQ1502" s="1"/>
    </row>
    <row r="1503" spans="16:43" ht="14.25"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  <c r="AF1503" s="1"/>
      <c r="AG1503" s="1"/>
      <c r="AH1503" s="1"/>
      <c r="AI1503" s="1"/>
      <c r="AJ1503" s="1"/>
      <c r="AK1503" s="1"/>
      <c r="AL1503" s="1"/>
      <c r="AM1503" s="1"/>
      <c r="AN1503" s="1"/>
      <c r="AO1503" s="1"/>
      <c r="AP1503" s="1"/>
      <c r="AQ1503" s="1"/>
    </row>
    <row r="1504" spans="16:43" ht="14.25"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  <c r="AG1504" s="1"/>
      <c r="AH1504" s="1"/>
      <c r="AI1504" s="1"/>
      <c r="AJ1504" s="1"/>
      <c r="AK1504" s="1"/>
      <c r="AL1504" s="1"/>
      <c r="AM1504" s="1"/>
      <c r="AN1504" s="1"/>
      <c r="AO1504" s="1"/>
      <c r="AP1504" s="1"/>
      <c r="AQ1504" s="1"/>
    </row>
    <row r="1505" spans="16:43" ht="14.25"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  <c r="AF1505" s="1"/>
      <c r="AG1505" s="1"/>
      <c r="AH1505" s="1"/>
      <c r="AI1505" s="1"/>
      <c r="AJ1505" s="1"/>
      <c r="AK1505" s="1"/>
      <c r="AL1505" s="1"/>
      <c r="AM1505" s="1"/>
      <c r="AN1505" s="1"/>
      <c r="AO1505" s="1"/>
      <c r="AP1505" s="1"/>
      <c r="AQ1505" s="1"/>
    </row>
    <row r="1506" spans="16:43" ht="14.25"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  <c r="AG1506" s="1"/>
      <c r="AH1506" s="1"/>
      <c r="AI1506" s="1"/>
      <c r="AJ1506" s="1"/>
      <c r="AK1506" s="1"/>
      <c r="AL1506" s="1"/>
      <c r="AM1506" s="1"/>
      <c r="AN1506" s="1"/>
      <c r="AO1506" s="1"/>
      <c r="AP1506" s="1"/>
      <c r="AQ1506" s="1"/>
    </row>
    <row r="1507" spans="16:43" ht="14.25"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  <c r="AF1507" s="1"/>
      <c r="AG1507" s="1"/>
      <c r="AH1507" s="1"/>
      <c r="AI1507" s="1"/>
      <c r="AJ1507" s="1"/>
      <c r="AK1507" s="1"/>
      <c r="AL1507" s="1"/>
      <c r="AM1507" s="1"/>
      <c r="AN1507" s="1"/>
      <c r="AO1507" s="1"/>
      <c r="AP1507" s="1"/>
      <c r="AQ1507" s="1"/>
    </row>
    <row r="1508" spans="16:43" ht="14.25"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  <c r="AG1508" s="1"/>
      <c r="AH1508" s="1"/>
      <c r="AI1508" s="1"/>
      <c r="AJ1508" s="1"/>
      <c r="AK1508" s="1"/>
      <c r="AL1508" s="1"/>
      <c r="AM1508" s="1"/>
      <c r="AN1508" s="1"/>
      <c r="AO1508" s="1"/>
      <c r="AP1508" s="1"/>
      <c r="AQ1508" s="1"/>
    </row>
    <row r="1509" spans="16:43" ht="14.25"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  <c r="AF1509" s="1"/>
      <c r="AG1509" s="1"/>
      <c r="AH1509" s="1"/>
      <c r="AI1509" s="1"/>
      <c r="AJ1509" s="1"/>
      <c r="AK1509" s="1"/>
      <c r="AL1509" s="1"/>
      <c r="AM1509" s="1"/>
      <c r="AN1509" s="1"/>
      <c r="AO1509" s="1"/>
      <c r="AP1509" s="1"/>
      <c r="AQ1509" s="1"/>
    </row>
    <row r="1510" spans="16:43" ht="14.25"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  <c r="AF1510" s="1"/>
      <c r="AG1510" s="1"/>
      <c r="AH1510" s="1"/>
      <c r="AI1510" s="1"/>
      <c r="AJ1510" s="1"/>
      <c r="AK1510" s="1"/>
      <c r="AL1510" s="1"/>
      <c r="AM1510" s="1"/>
      <c r="AN1510" s="1"/>
      <c r="AO1510" s="1"/>
      <c r="AP1510" s="1"/>
      <c r="AQ1510" s="1"/>
    </row>
    <row r="1511" spans="16:43" ht="14.25"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  <c r="AG1511" s="1"/>
      <c r="AH1511" s="1"/>
      <c r="AI1511" s="1"/>
      <c r="AJ1511" s="1"/>
      <c r="AK1511" s="1"/>
      <c r="AL1511" s="1"/>
      <c r="AM1511" s="1"/>
      <c r="AN1511" s="1"/>
      <c r="AO1511" s="1"/>
      <c r="AP1511" s="1"/>
      <c r="AQ1511" s="1"/>
    </row>
    <row r="1512" spans="16:43" ht="14.25"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  <c r="AF1512" s="1"/>
      <c r="AG1512" s="1"/>
      <c r="AH1512" s="1"/>
      <c r="AI1512" s="1"/>
      <c r="AJ1512" s="1"/>
      <c r="AK1512" s="1"/>
      <c r="AL1512" s="1"/>
      <c r="AM1512" s="1"/>
      <c r="AN1512" s="1"/>
      <c r="AO1512" s="1"/>
      <c r="AP1512" s="1"/>
      <c r="AQ1512" s="1"/>
    </row>
    <row r="1513" spans="16:43" ht="14.25"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  <c r="AF1513" s="1"/>
      <c r="AG1513" s="1"/>
      <c r="AH1513" s="1"/>
      <c r="AI1513" s="1"/>
      <c r="AJ1513" s="1"/>
      <c r="AK1513" s="1"/>
      <c r="AL1513" s="1"/>
      <c r="AM1513" s="1"/>
      <c r="AN1513" s="1"/>
      <c r="AO1513" s="1"/>
      <c r="AP1513" s="1"/>
      <c r="AQ1513" s="1"/>
    </row>
    <row r="1514" spans="16:43" ht="14.25"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  <c r="AF1514" s="1"/>
      <c r="AG1514" s="1"/>
      <c r="AH1514" s="1"/>
      <c r="AI1514" s="1"/>
      <c r="AJ1514" s="1"/>
      <c r="AK1514" s="1"/>
      <c r="AL1514" s="1"/>
      <c r="AM1514" s="1"/>
      <c r="AN1514" s="1"/>
      <c r="AO1514" s="1"/>
      <c r="AP1514" s="1"/>
      <c r="AQ1514" s="1"/>
    </row>
    <row r="1515" spans="16:43" ht="14.25"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  <c r="AG1515" s="1"/>
      <c r="AH1515" s="1"/>
      <c r="AI1515" s="1"/>
      <c r="AJ1515" s="1"/>
      <c r="AK1515" s="1"/>
      <c r="AL1515" s="1"/>
      <c r="AM1515" s="1"/>
      <c r="AN1515" s="1"/>
      <c r="AO1515" s="1"/>
      <c r="AP1515" s="1"/>
      <c r="AQ1515" s="1"/>
    </row>
    <row r="1516" spans="16:43" ht="14.25"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  <c r="AF1516" s="1"/>
      <c r="AG1516" s="1"/>
      <c r="AH1516" s="1"/>
      <c r="AI1516" s="1"/>
      <c r="AJ1516" s="1"/>
      <c r="AK1516" s="1"/>
      <c r="AL1516" s="1"/>
      <c r="AM1516" s="1"/>
      <c r="AN1516" s="1"/>
      <c r="AO1516" s="1"/>
      <c r="AP1516" s="1"/>
      <c r="AQ1516" s="1"/>
    </row>
    <row r="1517" spans="16:43" ht="14.25"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  <c r="AF1517" s="1"/>
      <c r="AG1517" s="1"/>
      <c r="AH1517" s="1"/>
      <c r="AI1517" s="1"/>
      <c r="AJ1517" s="1"/>
      <c r="AK1517" s="1"/>
      <c r="AL1517" s="1"/>
      <c r="AM1517" s="1"/>
      <c r="AN1517" s="1"/>
      <c r="AO1517" s="1"/>
      <c r="AP1517" s="1"/>
      <c r="AQ1517" s="1"/>
    </row>
    <row r="1518" spans="16:43" ht="14.25"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  <c r="AF1518" s="1"/>
      <c r="AG1518" s="1"/>
      <c r="AH1518" s="1"/>
      <c r="AI1518" s="1"/>
      <c r="AJ1518" s="1"/>
      <c r="AK1518" s="1"/>
      <c r="AL1518" s="1"/>
      <c r="AM1518" s="1"/>
      <c r="AN1518" s="1"/>
      <c r="AO1518" s="1"/>
      <c r="AP1518" s="1"/>
      <c r="AQ1518" s="1"/>
    </row>
    <row r="1519" spans="16:43" ht="14.25"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  <c r="AF1519" s="1"/>
      <c r="AG1519" s="1"/>
      <c r="AH1519" s="1"/>
      <c r="AI1519" s="1"/>
      <c r="AJ1519" s="1"/>
      <c r="AK1519" s="1"/>
      <c r="AL1519" s="1"/>
      <c r="AM1519" s="1"/>
      <c r="AN1519" s="1"/>
      <c r="AO1519" s="1"/>
      <c r="AP1519" s="1"/>
      <c r="AQ1519" s="1"/>
    </row>
    <row r="1520" spans="16:43" ht="14.25"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  <c r="AF1520" s="1"/>
      <c r="AG1520" s="1"/>
      <c r="AH1520" s="1"/>
      <c r="AI1520" s="1"/>
      <c r="AJ1520" s="1"/>
      <c r="AK1520" s="1"/>
      <c r="AL1520" s="1"/>
      <c r="AM1520" s="1"/>
      <c r="AN1520" s="1"/>
      <c r="AO1520" s="1"/>
      <c r="AP1520" s="1"/>
      <c r="AQ1520" s="1"/>
    </row>
    <row r="1521" spans="16:43" ht="14.25"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  <c r="AF1521" s="1"/>
      <c r="AG1521" s="1"/>
      <c r="AH1521" s="1"/>
      <c r="AI1521" s="1"/>
      <c r="AJ1521" s="1"/>
      <c r="AK1521" s="1"/>
      <c r="AL1521" s="1"/>
      <c r="AM1521" s="1"/>
      <c r="AN1521" s="1"/>
      <c r="AO1521" s="1"/>
      <c r="AP1521" s="1"/>
      <c r="AQ1521" s="1"/>
    </row>
    <row r="1522" spans="16:43" ht="14.25"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  <c r="AF1522" s="1"/>
      <c r="AG1522" s="1"/>
      <c r="AH1522" s="1"/>
      <c r="AI1522" s="1"/>
      <c r="AJ1522" s="1"/>
      <c r="AK1522" s="1"/>
      <c r="AL1522" s="1"/>
      <c r="AM1522" s="1"/>
      <c r="AN1522" s="1"/>
      <c r="AO1522" s="1"/>
      <c r="AP1522" s="1"/>
      <c r="AQ1522" s="1"/>
    </row>
    <row r="1523" spans="16:43" ht="14.25"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  <c r="AF1523" s="1"/>
      <c r="AG1523" s="1"/>
      <c r="AH1523" s="1"/>
      <c r="AI1523" s="1"/>
      <c r="AJ1523" s="1"/>
      <c r="AK1523" s="1"/>
      <c r="AL1523" s="1"/>
      <c r="AM1523" s="1"/>
      <c r="AN1523" s="1"/>
      <c r="AO1523" s="1"/>
      <c r="AP1523" s="1"/>
      <c r="AQ1523" s="1"/>
    </row>
    <row r="1524" spans="16:43" ht="14.25"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  <c r="AF1524" s="1"/>
      <c r="AG1524" s="1"/>
      <c r="AH1524" s="1"/>
      <c r="AI1524" s="1"/>
      <c r="AJ1524" s="1"/>
      <c r="AK1524" s="1"/>
      <c r="AL1524" s="1"/>
      <c r="AM1524" s="1"/>
      <c r="AN1524" s="1"/>
      <c r="AO1524" s="1"/>
      <c r="AP1524" s="1"/>
      <c r="AQ1524" s="1"/>
    </row>
    <row r="1525" spans="16:43" ht="14.25"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  <c r="AF1525" s="1"/>
      <c r="AG1525" s="1"/>
      <c r="AH1525" s="1"/>
      <c r="AI1525" s="1"/>
      <c r="AJ1525" s="1"/>
      <c r="AK1525" s="1"/>
      <c r="AL1525" s="1"/>
      <c r="AM1525" s="1"/>
      <c r="AN1525" s="1"/>
      <c r="AO1525" s="1"/>
      <c r="AP1525" s="1"/>
      <c r="AQ1525" s="1"/>
    </row>
    <row r="1526" spans="16:43" ht="14.25"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  <c r="AG1526" s="1"/>
      <c r="AH1526" s="1"/>
      <c r="AI1526" s="1"/>
      <c r="AJ1526" s="1"/>
      <c r="AK1526" s="1"/>
      <c r="AL1526" s="1"/>
      <c r="AM1526" s="1"/>
      <c r="AN1526" s="1"/>
      <c r="AO1526" s="1"/>
      <c r="AP1526" s="1"/>
      <c r="AQ1526" s="1"/>
    </row>
    <row r="1527" spans="16:43" ht="14.25"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  <c r="AG1527" s="1"/>
      <c r="AH1527" s="1"/>
      <c r="AI1527" s="1"/>
      <c r="AJ1527" s="1"/>
      <c r="AK1527" s="1"/>
      <c r="AL1527" s="1"/>
      <c r="AM1527" s="1"/>
      <c r="AN1527" s="1"/>
      <c r="AO1527" s="1"/>
      <c r="AP1527" s="1"/>
      <c r="AQ1527" s="1"/>
    </row>
    <row r="1528" spans="16:43" ht="14.25"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  <c r="AG1528" s="1"/>
      <c r="AH1528" s="1"/>
      <c r="AI1528" s="1"/>
      <c r="AJ1528" s="1"/>
      <c r="AK1528" s="1"/>
      <c r="AL1528" s="1"/>
      <c r="AM1528" s="1"/>
      <c r="AN1528" s="1"/>
      <c r="AO1528" s="1"/>
      <c r="AP1528" s="1"/>
      <c r="AQ1528" s="1"/>
    </row>
    <row r="1529" spans="16:43" ht="14.25"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  <c r="AF1529" s="1"/>
      <c r="AG1529" s="1"/>
      <c r="AH1529" s="1"/>
      <c r="AI1529" s="1"/>
      <c r="AJ1529" s="1"/>
      <c r="AK1529" s="1"/>
      <c r="AL1529" s="1"/>
      <c r="AM1529" s="1"/>
      <c r="AN1529" s="1"/>
      <c r="AO1529" s="1"/>
      <c r="AP1529" s="1"/>
      <c r="AQ1529" s="1"/>
    </row>
    <row r="1530" spans="16:43" ht="14.25"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  <c r="AG1530" s="1"/>
      <c r="AH1530" s="1"/>
      <c r="AI1530" s="1"/>
      <c r="AJ1530" s="1"/>
      <c r="AK1530" s="1"/>
      <c r="AL1530" s="1"/>
      <c r="AM1530" s="1"/>
      <c r="AN1530" s="1"/>
      <c r="AO1530" s="1"/>
      <c r="AP1530" s="1"/>
      <c r="AQ1530" s="1"/>
    </row>
    <row r="1531" spans="16:43" ht="14.25"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  <c r="AG1531" s="1"/>
      <c r="AH1531" s="1"/>
      <c r="AI1531" s="1"/>
      <c r="AJ1531" s="1"/>
      <c r="AK1531" s="1"/>
      <c r="AL1531" s="1"/>
      <c r="AM1531" s="1"/>
      <c r="AN1531" s="1"/>
      <c r="AO1531" s="1"/>
      <c r="AP1531" s="1"/>
      <c r="AQ1531" s="1"/>
    </row>
    <row r="1532" spans="16:43" ht="14.25"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  <c r="AG1532" s="1"/>
      <c r="AH1532" s="1"/>
      <c r="AI1532" s="1"/>
      <c r="AJ1532" s="1"/>
      <c r="AK1532" s="1"/>
      <c r="AL1532" s="1"/>
      <c r="AM1532" s="1"/>
      <c r="AN1532" s="1"/>
      <c r="AO1532" s="1"/>
      <c r="AP1532" s="1"/>
      <c r="AQ1532" s="1"/>
    </row>
    <row r="1533" spans="16:43" ht="14.25"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  <c r="AG1533" s="1"/>
      <c r="AH1533" s="1"/>
      <c r="AI1533" s="1"/>
      <c r="AJ1533" s="1"/>
      <c r="AK1533" s="1"/>
      <c r="AL1533" s="1"/>
      <c r="AM1533" s="1"/>
      <c r="AN1533" s="1"/>
      <c r="AO1533" s="1"/>
      <c r="AP1533" s="1"/>
      <c r="AQ1533" s="1"/>
    </row>
    <row r="1534" spans="16:43" ht="14.25"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  <c r="AF1534" s="1"/>
      <c r="AG1534" s="1"/>
      <c r="AH1534" s="1"/>
      <c r="AI1534" s="1"/>
      <c r="AJ1534" s="1"/>
      <c r="AK1534" s="1"/>
      <c r="AL1534" s="1"/>
      <c r="AM1534" s="1"/>
      <c r="AN1534" s="1"/>
      <c r="AO1534" s="1"/>
      <c r="AP1534" s="1"/>
      <c r="AQ1534" s="1"/>
    </row>
    <row r="1535" spans="16:43" ht="14.25"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  <c r="AF1535" s="1"/>
      <c r="AG1535" s="1"/>
      <c r="AH1535" s="1"/>
      <c r="AI1535" s="1"/>
      <c r="AJ1535" s="1"/>
      <c r="AK1535" s="1"/>
      <c r="AL1535" s="1"/>
      <c r="AM1535" s="1"/>
      <c r="AN1535" s="1"/>
      <c r="AO1535" s="1"/>
      <c r="AP1535" s="1"/>
      <c r="AQ1535" s="1"/>
    </row>
    <row r="1536" spans="16:43" ht="14.25"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  <c r="AG1536" s="1"/>
      <c r="AH1536" s="1"/>
      <c r="AI1536" s="1"/>
      <c r="AJ1536" s="1"/>
      <c r="AK1536" s="1"/>
      <c r="AL1536" s="1"/>
      <c r="AM1536" s="1"/>
      <c r="AN1536" s="1"/>
      <c r="AO1536" s="1"/>
      <c r="AP1536" s="1"/>
      <c r="AQ1536" s="1"/>
    </row>
    <row r="1537" spans="16:43" ht="14.25"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  <c r="AF1537" s="1"/>
      <c r="AG1537" s="1"/>
      <c r="AH1537" s="1"/>
      <c r="AI1537" s="1"/>
      <c r="AJ1537" s="1"/>
      <c r="AK1537" s="1"/>
      <c r="AL1537" s="1"/>
      <c r="AM1537" s="1"/>
      <c r="AN1537" s="1"/>
      <c r="AO1537" s="1"/>
      <c r="AP1537" s="1"/>
      <c r="AQ1537" s="1"/>
    </row>
    <row r="1538" spans="16:43" ht="14.25"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  <c r="AG1538" s="1"/>
      <c r="AH1538" s="1"/>
      <c r="AI1538" s="1"/>
      <c r="AJ1538" s="1"/>
      <c r="AK1538" s="1"/>
      <c r="AL1538" s="1"/>
      <c r="AM1538" s="1"/>
      <c r="AN1538" s="1"/>
      <c r="AO1538" s="1"/>
      <c r="AP1538" s="1"/>
      <c r="AQ1538" s="1"/>
    </row>
    <row r="1539" spans="16:43" ht="14.25"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  <c r="AF1539" s="1"/>
      <c r="AG1539" s="1"/>
      <c r="AH1539" s="1"/>
      <c r="AI1539" s="1"/>
      <c r="AJ1539" s="1"/>
      <c r="AK1539" s="1"/>
      <c r="AL1539" s="1"/>
      <c r="AM1539" s="1"/>
      <c r="AN1539" s="1"/>
      <c r="AO1539" s="1"/>
      <c r="AP1539" s="1"/>
      <c r="AQ1539" s="1"/>
    </row>
    <row r="1540" spans="16:43" ht="14.25"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  <c r="AG1540" s="1"/>
      <c r="AH1540" s="1"/>
      <c r="AI1540" s="1"/>
      <c r="AJ1540" s="1"/>
      <c r="AK1540" s="1"/>
      <c r="AL1540" s="1"/>
      <c r="AM1540" s="1"/>
      <c r="AN1540" s="1"/>
      <c r="AO1540" s="1"/>
      <c r="AP1540" s="1"/>
      <c r="AQ1540" s="1"/>
    </row>
    <row r="1541" spans="16:43" ht="14.25"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  <c r="AG1541" s="1"/>
      <c r="AH1541" s="1"/>
      <c r="AI1541" s="1"/>
      <c r="AJ1541" s="1"/>
      <c r="AK1541" s="1"/>
      <c r="AL1541" s="1"/>
      <c r="AM1541" s="1"/>
      <c r="AN1541" s="1"/>
      <c r="AO1541" s="1"/>
      <c r="AP1541" s="1"/>
      <c r="AQ1541" s="1"/>
    </row>
    <row r="1542" spans="16:43" ht="14.25"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  <c r="AF1542" s="1"/>
      <c r="AG1542" s="1"/>
      <c r="AH1542" s="1"/>
      <c r="AI1542" s="1"/>
      <c r="AJ1542" s="1"/>
      <c r="AK1542" s="1"/>
      <c r="AL1542" s="1"/>
      <c r="AM1542" s="1"/>
      <c r="AN1542" s="1"/>
      <c r="AO1542" s="1"/>
      <c r="AP1542" s="1"/>
      <c r="AQ1542" s="1"/>
    </row>
    <row r="1543" spans="16:43" ht="14.25"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  <c r="AG1543" s="1"/>
      <c r="AH1543" s="1"/>
      <c r="AI1543" s="1"/>
      <c r="AJ1543" s="1"/>
      <c r="AK1543" s="1"/>
      <c r="AL1543" s="1"/>
      <c r="AM1543" s="1"/>
      <c r="AN1543" s="1"/>
      <c r="AO1543" s="1"/>
      <c r="AP1543" s="1"/>
      <c r="AQ1543" s="1"/>
    </row>
    <row r="1544" spans="16:43" ht="14.25"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  <c r="AF1544" s="1"/>
      <c r="AG1544" s="1"/>
      <c r="AH1544" s="1"/>
      <c r="AI1544" s="1"/>
      <c r="AJ1544" s="1"/>
      <c r="AK1544" s="1"/>
      <c r="AL1544" s="1"/>
      <c r="AM1544" s="1"/>
      <c r="AN1544" s="1"/>
      <c r="AO1544" s="1"/>
      <c r="AP1544" s="1"/>
      <c r="AQ1544" s="1"/>
    </row>
    <row r="1545" spans="16:43" ht="14.25"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  <c r="AF1545" s="1"/>
      <c r="AG1545" s="1"/>
      <c r="AH1545" s="1"/>
      <c r="AI1545" s="1"/>
      <c r="AJ1545" s="1"/>
      <c r="AK1545" s="1"/>
      <c r="AL1545" s="1"/>
      <c r="AM1545" s="1"/>
      <c r="AN1545" s="1"/>
      <c r="AO1545" s="1"/>
      <c r="AP1545" s="1"/>
      <c r="AQ1545" s="1"/>
    </row>
    <row r="1546" spans="16:43" ht="14.25"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  <c r="AG1546" s="1"/>
      <c r="AH1546" s="1"/>
      <c r="AI1546" s="1"/>
      <c r="AJ1546" s="1"/>
      <c r="AK1546" s="1"/>
      <c r="AL1546" s="1"/>
      <c r="AM1546" s="1"/>
      <c r="AN1546" s="1"/>
      <c r="AO1546" s="1"/>
      <c r="AP1546" s="1"/>
      <c r="AQ1546" s="1"/>
    </row>
    <row r="1547" spans="16:43" ht="14.25"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  <c r="AG1547" s="1"/>
      <c r="AH1547" s="1"/>
      <c r="AI1547" s="1"/>
      <c r="AJ1547" s="1"/>
      <c r="AK1547" s="1"/>
      <c r="AL1547" s="1"/>
      <c r="AM1547" s="1"/>
      <c r="AN1547" s="1"/>
      <c r="AO1547" s="1"/>
      <c r="AP1547" s="1"/>
      <c r="AQ1547" s="1"/>
    </row>
    <row r="1548" spans="16:43" ht="14.25"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  <c r="AG1548" s="1"/>
      <c r="AH1548" s="1"/>
      <c r="AI1548" s="1"/>
      <c r="AJ1548" s="1"/>
      <c r="AK1548" s="1"/>
      <c r="AL1548" s="1"/>
      <c r="AM1548" s="1"/>
      <c r="AN1548" s="1"/>
      <c r="AO1548" s="1"/>
      <c r="AP1548" s="1"/>
      <c r="AQ1548" s="1"/>
    </row>
    <row r="1549" spans="16:43" ht="14.25"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  <c r="AG1549" s="1"/>
      <c r="AH1549" s="1"/>
      <c r="AI1549" s="1"/>
      <c r="AJ1549" s="1"/>
      <c r="AK1549" s="1"/>
      <c r="AL1549" s="1"/>
      <c r="AM1549" s="1"/>
      <c r="AN1549" s="1"/>
      <c r="AO1549" s="1"/>
      <c r="AP1549" s="1"/>
      <c r="AQ1549" s="1"/>
    </row>
    <row r="1550" spans="16:43" ht="14.25"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  <c r="AF1550" s="1"/>
      <c r="AG1550" s="1"/>
      <c r="AH1550" s="1"/>
      <c r="AI1550" s="1"/>
      <c r="AJ1550" s="1"/>
      <c r="AK1550" s="1"/>
      <c r="AL1550" s="1"/>
      <c r="AM1550" s="1"/>
      <c r="AN1550" s="1"/>
      <c r="AO1550" s="1"/>
      <c r="AP1550" s="1"/>
      <c r="AQ1550" s="1"/>
    </row>
    <row r="1551" spans="16:43" ht="14.25"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  <c r="AG1551" s="1"/>
      <c r="AH1551" s="1"/>
      <c r="AI1551" s="1"/>
      <c r="AJ1551" s="1"/>
      <c r="AK1551" s="1"/>
      <c r="AL1551" s="1"/>
      <c r="AM1551" s="1"/>
      <c r="AN1551" s="1"/>
      <c r="AO1551" s="1"/>
      <c r="AP1551" s="1"/>
      <c r="AQ1551" s="1"/>
    </row>
    <row r="1552" spans="16:43" ht="14.25"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  <c r="AF1552" s="1"/>
      <c r="AG1552" s="1"/>
      <c r="AH1552" s="1"/>
      <c r="AI1552" s="1"/>
      <c r="AJ1552" s="1"/>
      <c r="AK1552" s="1"/>
      <c r="AL1552" s="1"/>
      <c r="AM1552" s="1"/>
      <c r="AN1552" s="1"/>
      <c r="AO1552" s="1"/>
      <c r="AP1552" s="1"/>
      <c r="AQ1552" s="1"/>
    </row>
    <row r="1553" spans="16:43" ht="14.25"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  <c r="AG1553" s="1"/>
      <c r="AH1553" s="1"/>
      <c r="AI1553" s="1"/>
      <c r="AJ1553" s="1"/>
      <c r="AK1553" s="1"/>
      <c r="AL1553" s="1"/>
      <c r="AM1553" s="1"/>
      <c r="AN1553" s="1"/>
      <c r="AO1553" s="1"/>
      <c r="AP1553" s="1"/>
      <c r="AQ1553" s="1"/>
    </row>
    <row r="1554" spans="16:43" ht="14.25"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  <c r="AG1554" s="1"/>
      <c r="AH1554" s="1"/>
      <c r="AI1554" s="1"/>
      <c r="AJ1554" s="1"/>
      <c r="AK1554" s="1"/>
      <c r="AL1554" s="1"/>
      <c r="AM1554" s="1"/>
      <c r="AN1554" s="1"/>
      <c r="AO1554" s="1"/>
      <c r="AP1554" s="1"/>
      <c r="AQ1554" s="1"/>
    </row>
    <row r="1555" spans="16:43" ht="14.25"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  <c r="AG1555" s="1"/>
      <c r="AH1555" s="1"/>
      <c r="AI1555" s="1"/>
      <c r="AJ1555" s="1"/>
      <c r="AK1555" s="1"/>
      <c r="AL1555" s="1"/>
      <c r="AM1555" s="1"/>
      <c r="AN1555" s="1"/>
      <c r="AO1555" s="1"/>
      <c r="AP1555" s="1"/>
      <c r="AQ1555" s="1"/>
    </row>
    <row r="1556" spans="16:43" ht="14.25"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  <c r="AG1556" s="1"/>
      <c r="AH1556" s="1"/>
      <c r="AI1556" s="1"/>
      <c r="AJ1556" s="1"/>
      <c r="AK1556" s="1"/>
      <c r="AL1556" s="1"/>
      <c r="AM1556" s="1"/>
      <c r="AN1556" s="1"/>
      <c r="AO1556" s="1"/>
      <c r="AP1556" s="1"/>
      <c r="AQ1556" s="1"/>
    </row>
    <row r="1557" spans="16:43" ht="14.25"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  <c r="AG1557" s="1"/>
      <c r="AH1557" s="1"/>
      <c r="AI1557" s="1"/>
      <c r="AJ1557" s="1"/>
      <c r="AK1557" s="1"/>
      <c r="AL1557" s="1"/>
      <c r="AM1557" s="1"/>
      <c r="AN1557" s="1"/>
      <c r="AO1557" s="1"/>
      <c r="AP1557" s="1"/>
      <c r="AQ1557" s="1"/>
    </row>
    <row r="1558" spans="16:43" ht="14.25"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  <c r="AG1558" s="1"/>
      <c r="AH1558" s="1"/>
      <c r="AI1558" s="1"/>
      <c r="AJ1558" s="1"/>
      <c r="AK1558" s="1"/>
      <c r="AL1558" s="1"/>
      <c r="AM1558" s="1"/>
      <c r="AN1558" s="1"/>
      <c r="AO1558" s="1"/>
      <c r="AP1558" s="1"/>
      <c r="AQ1558" s="1"/>
    </row>
    <row r="1559" spans="16:43" ht="14.25"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  <c r="AG1559" s="1"/>
      <c r="AH1559" s="1"/>
      <c r="AI1559" s="1"/>
      <c r="AJ1559" s="1"/>
      <c r="AK1559" s="1"/>
      <c r="AL1559" s="1"/>
      <c r="AM1559" s="1"/>
      <c r="AN1559" s="1"/>
      <c r="AO1559" s="1"/>
      <c r="AP1559" s="1"/>
      <c r="AQ1559" s="1"/>
    </row>
    <row r="1560" spans="16:43" ht="14.25"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  <c r="AG1560" s="1"/>
      <c r="AH1560" s="1"/>
      <c r="AI1560" s="1"/>
      <c r="AJ1560" s="1"/>
      <c r="AK1560" s="1"/>
      <c r="AL1560" s="1"/>
      <c r="AM1560" s="1"/>
      <c r="AN1560" s="1"/>
      <c r="AO1560" s="1"/>
      <c r="AP1560" s="1"/>
      <c r="AQ1560" s="1"/>
    </row>
    <row r="1561" spans="16:43" ht="14.25"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  <c r="AF1561" s="1"/>
      <c r="AG1561" s="1"/>
      <c r="AH1561" s="1"/>
      <c r="AI1561" s="1"/>
      <c r="AJ1561" s="1"/>
      <c r="AK1561" s="1"/>
      <c r="AL1561" s="1"/>
      <c r="AM1561" s="1"/>
      <c r="AN1561" s="1"/>
      <c r="AO1561" s="1"/>
      <c r="AP1561" s="1"/>
      <c r="AQ1561" s="1"/>
    </row>
    <row r="1562" spans="16:43" ht="14.25"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  <c r="AG1562" s="1"/>
      <c r="AH1562" s="1"/>
      <c r="AI1562" s="1"/>
      <c r="AJ1562" s="1"/>
      <c r="AK1562" s="1"/>
      <c r="AL1562" s="1"/>
      <c r="AM1562" s="1"/>
      <c r="AN1562" s="1"/>
      <c r="AO1562" s="1"/>
      <c r="AP1562" s="1"/>
      <c r="AQ1562" s="1"/>
    </row>
    <row r="1563" spans="16:43" ht="14.25"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  <c r="AG1563" s="1"/>
      <c r="AH1563" s="1"/>
      <c r="AI1563" s="1"/>
      <c r="AJ1563" s="1"/>
      <c r="AK1563" s="1"/>
      <c r="AL1563" s="1"/>
      <c r="AM1563" s="1"/>
      <c r="AN1563" s="1"/>
      <c r="AO1563" s="1"/>
      <c r="AP1563" s="1"/>
      <c r="AQ1563" s="1"/>
    </row>
    <row r="1564" spans="16:43" ht="14.25"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  <c r="AG1564" s="1"/>
      <c r="AH1564" s="1"/>
      <c r="AI1564" s="1"/>
      <c r="AJ1564" s="1"/>
      <c r="AK1564" s="1"/>
      <c r="AL1564" s="1"/>
      <c r="AM1564" s="1"/>
      <c r="AN1564" s="1"/>
      <c r="AO1564" s="1"/>
      <c r="AP1564" s="1"/>
      <c r="AQ1564" s="1"/>
    </row>
    <row r="1565" spans="16:43" ht="14.25"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  <c r="AG1565" s="1"/>
      <c r="AH1565" s="1"/>
      <c r="AI1565" s="1"/>
      <c r="AJ1565" s="1"/>
      <c r="AK1565" s="1"/>
      <c r="AL1565" s="1"/>
      <c r="AM1565" s="1"/>
      <c r="AN1565" s="1"/>
      <c r="AO1565" s="1"/>
      <c r="AP1565" s="1"/>
      <c r="AQ1565" s="1"/>
    </row>
    <row r="1566" spans="16:43" ht="14.25"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  <c r="AG1566" s="1"/>
      <c r="AH1566" s="1"/>
      <c r="AI1566" s="1"/>
      <c r="AJ1566" s="1"/>
      <c r="AK1566" s="1"/>
      <c r="AL1566" s="1"/>
      <c r="AM1566" s="1"/>
      <c r="AN1566" s="1"/>
      <c r="AO1566" s="1"/>
      <c r="AP1566" s="1"/>
      <c r="AQ1566" s="1"/>
    </row>
    <row r="1567" spans="16:43" ht="14.25"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  <c r="AG1567" s="1"/>
      <c r="AH1567" s="1"/>
      <c r="AI1567" s="1"/>
      <c r="AJ1567" s="1"/>
      <c r="AK1567" s="1"/>
      <c r="AL1567" s="1"/>
      <c r="AM1567" s="1"/>
      <c r="AN1567" s="1"/>
      <c r="AO1567" s="1"/>
      <c r="AP1567" s="1"/>
      <c r="AQ1567" s="1"/>
    </row>
    <row r="1568" spans="16:43" ht="14.25"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  <c r="AG1568" s="1"/>
      <c r="AH1568" s="1"/>
      <c r="AI1568" s="1"/>
      <c r="AJ1568" s="1"/>
      <c r="AK1568" s="1"/>
      <c r="AL1568" s="1"/>
      <c r="AM1568" s="1"/>
      <c r="AN1568" s="1"/>
      <c r="AO1568" s="1"/>
      <c r="AP1568" s="1"/>
      <c r="AQ1568" s="1"/>
    </row>
    <row r="1569" spans="16:43" ht="14.25"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  <c r="AG1569" s="1"/>
      <c r="AH1569" s="1"/>
      <c r="AI1569" s="1"/>
      <c r="AJ1569" s="1"/>
      <c r="AK1569" s="1"/>
      <c r="AL1569" s="1"/>
      <c r="AM1569" s="1"/>
      <c r="AN1569" s="1"/>
      <c r="AO1569" s="1"/>
      <c r="AP1569" s="1"/>
      <c r="AQ1569" s="1"/>
    </row>
    <row r="1570" spans="16:43" ht="14.25"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  <c r="AG1570" s="1"/>
      <c r="AH1570" s="1"/>
      <c r="AI1570" s="1"/>
      <c r="AJ1570" s="1"/>
      <c r="AK1570" s="1"/>
      <c r="AL1570" s="1"/>
      <c r="AM1570" s="1"/>
      <c r="AN1570" s="1"/>
      <c r="AO1570" s="1"/>
      <c r="AP1570" s="1"/>
      <c r="AQ1570" s="1"/>
    </row>
    <row r="1571" spans="16:43" ht="14.25"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  <c r="AG1571" s="1"/>
      <c r="AH1571" s="1"/>
      <c r="AI1571" s="1"/>
      <c r="AJ1571" s="1"/>
      <c r="AK1571" s="1"/>
      <c r="AL1571" s="1"/>
      <c r="AM1571" s="1"/>
      <c r="AN1571" s="1"/>
      <c r="AO1571" s="1"/>
      <c r="AP1571" s="1"/>
      <c r="AQ1571" s="1"/>
    </row>
    <row r="1572" spans="16:43" ht="14.25"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  <c r="AG1572" s="1"/>
      <c r="AH1572" s="1"/>
      <c r="AI1572" s="1"/>
      <c r="AJ1572" s="1"/>
      <c r="AK1572" s="1"/>
      <c r="AL1572" s="1"/>
      <c r="AM1572" s="1"/>
      <c r="AN1572" s="1"/>
      <c r="AO1572" s="1"/>
      <c r="AP1572" s="1"/>
      <c r="AQ1572" s="1"/>
    </row>
    <row r="1573" spans="16:43" ht="14.25"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  <c r="AG1573" s="1"/>
      <c r="AH1573" s="1"/>
      <c r="AI1573" s="1"/>
      <c r="AJ1573" s="1"/>
      <c r="AK1573" s="1"/>
      <c r="AL1573" s="1"/>
      <c r="AM1573" s="1"/>
      <c r="AN1573" s="1"/>
      <c r="AO1573" s="1"/>
      <c r="AP1573" s="1"/>
      <c r="AQ1573" s="1"/>
    </row>
    <row r="1574" spans="16:43" ht="14.25"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  <c r="AG1574" s="1"/>
      <c r="AH1574" s="1"/>
      <c r="AI1574" s="1"/>
      <c r="AJ1574" s="1"/>
      <c r="AK1574" s="1"/>
      <c r="AL1574" s="1"/>
      <c r="AM1574" s="1"/>
      <c r="AN1574" s="1"/>
      <c r="AO1574" s="1"/>
      <c r="AP1574" s="1"/>
      <c r="AQ1574" s="1"/>
    </row>
    <row r="1575" spans="16:43" ht="14.25"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  <c r="AG1575" s="1"/>
      <c r="AH1575" s="1"/>
      <c r="AI1575" s="1"/>
      <c r="AJ1575" s="1"/>
      <c r="AK1575" s="1"/>
      <c r="AL1575" s="1"/>
      <c r="AM1575" s="1"/>
      <c r="AN1575" s="1"/>
      <c r="AO1575" s="1"/>
      <c r="AP1575" s="1"/>
      <c r="AQ1575" s="1"/>
    </row>
    <row r="1576" spans="16:43" ht="14.25"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  <c r="AG1576" s="1"/>
      <c r="AH1576" s="1"/>
      <c r="AI1576" s="1"/>
      <c r="AJ1576" s="1"/>
      <c r="AK1576" s="1"/>
      <c r="AL1576" s="1"/>
      <c r="AM1576" s="1"/>
      <c r="AN1576" s="1"/>
      <c r="AO1576" s="1"/>
      <c r="AP1576" s="1"/>
      <c r="AQ1576" s="1"/>
    </row>
    <row r="1577" spans="16:43" ht="14.25"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  <c r="AG1577" s="1"/>
      <c r="AH1577" s="1"/>
      <c r="AI1577" s="1"/>
      <c r="AJ1577" s="1"/>
      <c r="AK1577" s="1"/>
      <c r="AL1577" s="1"/>
      <c r="AM1577" s="1"/>
      <c r="AN1577" s="1"/>
      <c r="AO1577" s="1"/>
      <c r="AP1577" s="1"/>
      <c r="AQ1577" s="1"/>
    </row>
    <row r="1578" spans="16:43" ht="14.25"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  <c r="AG1578" s="1"/>
      <c r="AH1578" s="1"/>
      <c r="AI1578" s="1"/>
      <c r="AJ1578" s="1"/>
      <c r="AK1578" s="1"/>
      <c r="AL1578" s="1"/>
      <c r="AM1578" s="1"/>
      <c r="AN1578" s="1"/>
      <c r="AO1578" s="1"/>
      <c r="AP1578" s="1"/>
      <c r="AQ1578" s="1"/>
    </row>
    <row r="1579" spans="16:43" ht="14.25"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  <c r="AG1579" s="1"/>
      <c r="AH1579" s="1"/>
      <c r="AI1579" s="1"/>
      <c r="AJ1579" s="1"/>
      <c r="AK1579" s="1"/>
      <c r="AL1579" s="1"/>
      <c r="AM1579" s="1"/>
      <c r="AN1579" s="1"/>
      <c r="AO1579" s="1"/>
      <c r="AP1579" s="1"/>
      <c r="AQ1579" s="1"/>
    </row>
    <row r="1580" spans="16:43" ht="14.25"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  <c r="AG1580" s="1"/>
      <c r="AH1580" s="1"/>
      <c r="AI1580" s="1"/>
      <c r="AJ1580" s="1"/>
      <c r="AK1580" s="1"/>
      <c r="AL1580" s="1"/>
      <c r="AM1580" s="1"/>
      <c r="AN1580" s="1"/>
      <c r="AO1580" s="1"/>
      <c r="AP1580" s="1"/>
      <c r="AQ1580" s="1"/>
    </row>
    <row r="1581" spans="16:43" ht="14.25"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  <c r="AG1581" s="1"/>
      <c r="AH1581" s="1"/>
      <c r="AI1581" s="1"/>
      <c r="AJ1581" s="1"/>
      <c r="AK1581" s="1"/>
      <c r="AL1581" s="1"/>
      <c r="AM1581" s="1"/>
      <c r="AN1581" s="1"/>
      <c r="AO1581" s="1"/>
      <c r="AP1581" s="1"/>
      <c r="AQ1581" s="1"/>
    </row>
    <row r="1582" spans="16:43" ht="14.25"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  <c r="AG1582" s="1"/>
      <c r="AH1582" s="1"/>
      <c r="AI1582" s="1"/>
      <c r="AJ1582" s="1"/>
      <c r="AK1582" s="1"/>
      <c r="AL1582" s="1"/>
      <c r="AM1582" s="1"/>
      <c r="AN1582" s="1"/>
      <c r="AO1582" s="1"/>
      <c r="AP1582" s="1"/>
      <c r="AQ1582" s="1"/>
    </row>
    <row r="1583" spans="16:43" ht="14.25"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  <c r="AG1583" s="1"/>
      <c r="AH1583" s="1"/>
      <c r="AI1583" s="1"/>
      <c r="AJ1583" s="1"/>
      <c r="AK1583" s="1"/>
      <c r="AL1583" s="1"/>
      <c r="AM1583" s="1"/>
      <c r="AN1583" s="1"/>
      <c r="AO1583" s="1"/>
      <c r="AP1583" s="1"/>
      <c r="AQ1583" s="1"/>
    </row>
    <row r="1584" spans="16:43" ht="14.25"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  <c r="AG1584" s="1"/>
      <c r="AH1584" s="1"/>
      <c r="AI1584" s="1"/>
      <c r="AJ1584" s="1"/>
      <c r="AK1584" s="1"/>
      <c r="AL1584" s="1"/>
      <c r="AM1584" s="1"/>
      <c r="AN1584" s="1"/>
      <c r="AO1584" s="1"/>
      <c r="AP1584" s="1"/>
      <c r="AQ1584" s="1"/>
    </row>
    <row r="1585" spans="16:43" ht="14.25"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  <c r="AG1585" s="1"/>
      <c r="AH1585" s="1"/>
      <c r="AI1585" s="1"/>
      <c r="AJ1585" s="1"/>
      <c r="AK1585" s="1"/>
      <c r="AL1585" s="1"/>
      <c r="AM1585" s="1"/>
      <c r="AN1585" s="1"/>
      <c r="AO1585" s="1"/>
      <c r="AP1585" s="1"/>
      <c r="AQ1585" s="1"/>
    </row>
    <row r="1586" spans="16:43" ht="14.25"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  <c r="AF1586" s="1"/>
      <c r="AG1586" s="1"/>
      <c r="AH1586" s="1"/>
      <c r="AI1586" s="1"/>
      <c r="AJ1586" s="1"/>
      <c r="AK1586" s="1"/>
      <c r="AL1586" s="1"/>
      <c r="AM1586" s="1"/>
      <c r="AN1586" s="1"/>
      <c r="AO1586" s="1"/>
      <c r="AP1586" s="1"/>
      <c r="AQ1586" s="1"/>
    </row>
    <row r="1587" spans="16:43" ht="14.25"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  <c r="AF1587" s="1"/>
      <c r="AG1587" s="1"/>
      <c r="AH1587" s="1"/>
      <c r="AI1587" s="1"/>
      <c r="AJ1587" s="1"/>
      <c r="AK1587" s="1"/>
      <c r="AL1587" s="1"/>
      <c r="AM1587" s="1"/>
      <c r="AN1587" s="1"/>
      <c r="AO1587" s="1"/>
      <c r="AP1587" s="1"/>
      <c r="AQ1587" s="1"/>
    </row>
    <row r="1588" spans="16:43" ht="14.25"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  <c r="AF1588" s="1"/>
      <c r="AG1588" s="1"/>
      <c r="AH1588" s="1"/>
      <c r="AI1588" s="1"/>
      <c r="AJ1588" s="1"/>
      <c r="AK1588" s="1"/>
      <c r="AL1588" s="1"/>
      <c r="AM1588" s="1"/>
      <c r="AN1588" s="1"/>
      <c r="AO1588" s="1"/>
      <c r="AP1588" s="1"/>
      <c r="AQ1588" s="1"/>
    </row>
    <row r="1589" spans="16:43" ht="14.25"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  <c r="AF1589" s="1"/>
      <c r="AG1589" s="1"/>
      <c r="AH1589" s="1"/>
      <c r="AI1589" s="1"/>
      <c r="AJ1589" s="1"/>
      <c r="AK1589" s="1"/>
      <c r="AL1589" s="1"/>
      <c r="AM1589" s="1"/>
      <c r="AN1589" s="1"/>
      <c r="AO1589" s="1"/>
      <c r="AP1589" s="1"/>
      <c r="AQ1589" s="1"/>
    </row>
    <row r="1590" spans="16:42" ht="14.25"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  <c r="AF1590" s="1"/>
      <c r="AG1590" s="1"/>
      <c r="AH1590" s="1"/>
      <c r="AI1590" s="1"/>
      <c r="AJ1590" s="1"/>
      <c r="AK1590" s="1"/>
      <c r="AL1590" s="1"/>
      <c r="AM1590" s="1"/>
      <c r="AN1590" s="1"/>
      <c r="AO1590" s="1"/>
      <c r="AP1590" s="1"/>
    </row>
    <row r="1591" spans="16:42" ht="14.25"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  <c r="AH1591" s="1"/>
      <c r="AI1591" s="1"/>
      <c r="AJ1591" s="1"/>
      <c r="AK1591" s="1"/>
      <c r="AL1591" s="1"/>
      <c r="AM1591" s="1"/>
      <c r="AN1591" s="1"/>
      <c r="AO1591" s="1"/>
      <c r="AP1591" s="1"/>
    </row>
    <row r="1592" spans="16:42" ht="14.25"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  <c r="AF1592" s="1"/>
      <c r="AG1592" s="1"/>
      <c r="AH1592" s="1"/>
      <c r="AI1592" s="1"/>
      <c r="AJ1592" s="1"/>
      <c r="AK1592" s="1"/>
      <c r="AL1592" s="1"/>
      <c r="AM1592" s="1"/>
      <c r="AN1592" s="1"/>
      <c r="AO1592" s="1"/>
      <c r="AP1592" s="1"/>
    </row>
    <row r="1593" spans="16:42" ht="14.25"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  <c r="AF1593" s="1"/>
      <c r="AG1593" s="1"/>
      <c r="AH1593" s="1"/>
      <c r="AI1593" s="1"/>
      <c r="AJ1593" s="1"/>
      <c r="AK1593" s="1"/>
      <c r="AL1593" s="1"/>
      <c r="AM1593" s="1"/>
      <c r="AN1593" s="1"/>
      <c r="AO1593" s="1"/>
      <c r="AP1593" s="1"/>
    </row>
    <row r="1594" spans="16:40" ht="14.25"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  <c r="AF1594" s="1"/>
      <c r="AG1594" s="1"/>
      <c r="AH1594" s="1"/>
      <c r="AI1594" s="1"/>
      <c r="AJ1594" s="1"/>
      <c r="AK1594" s="1"/>
      <c r="AL1594" s="1"/>
      <c r="AM1594" s="1"/>
      <c r="AN1594" s="1"/>
    </row>
    <row r="1595" spans="16:40" ht="14.25"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  <c r="AF1595" s="1"/>
      <c r="AG1595" s="1"/>
      <c r="AH1595" s="1"/>
      <c r="AI1595" s="1"/>
      <c r="AJ1595" s="1"/>
      <c r="AK1595" s="1"/>
      <c r="AL1595" s="1"/>
      <c r="AM1595" s="1"/>
      <c r="AN1595" s="1"/>
    </row>
    <row r="1596" spans="16:40" ht="14.25"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  <c r="AF1596" s="1"/>
      <c r="AG1596" s="1"/>
      <c r="AH1596" s="1"/>
      <c r="AI1596" s="1"/>
      <c r="AJ1596" s="1"/>
      <c r="AK1596" s="1"/>
      <c r="AL1596" s="1"/>
      <c r="AM1596" s="1"/>
      <c r="AN1596" s="1"/>
    </row>
    <row r="1597" spans="16:40" ht="14.25"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G1597" s="1"/>
      <c r="AH1597" s="1"/>
      <c r="AI1597" s="1"/>
      <c r="AJ1597" s="1"/>
      <c r="AK1597" s="1"/>
      <c r="AL1597" s="1"/>
      <c r="AM1597" s="1"/>
      <c r="AN1597" s="1"/>
    </row>
    <row r="1598" ht="14.25">
      <c r="AN1598" s="1"/>
    </row>
  </sheetData>
  <sheetProtection/>
  <mergeCells count="602">
    <mergeCell ref="AK32:AL32"/>
    <mergeCell ref="AB32:AC32"/>
    <mergeCell ref="AE32:AF32"/>
    <mergeCell ref="AG32:AH32"/>
    <mergeCell ref="AK30:AL30"/>
    <mergeCell ref="U18:W18"/>
    <mergeCell ref="X18:Y18"/>
    <mergeCell ref="Z18:AA18"/>
    <mergeCell ref="AB18:AD18"/>
    <mergeCell ref="AK33:AL33"/>
    <mergeCell ref="Z33:AA33"/>
    <mergeCell ref="AB33:AC33"/>
    <mergeCell ref="AE33:AF33"/>
    <mergeCell ref="AG33:AH33"/>
    <mergeCell ref="Z19:AA19"/>
    <mergeCell ref="AB9:AD9"/>
    <mergeCell ref="AE9:AG9"/>
    <mergeCell ref="S9:T9"/>
    <mergeCell ref="AE19:AG19"/>
    <mergeCell ref="AH18:AI18"/>
    <mergeCell ref="Q19:R19"/>
    <mergeCell ref="S19:T19"/>
    <mergeCell ref="U19:W19"/>
    <mergeCell ref="X19:Y19"/>
    <mergeCell ref="Q18:R18"/>
    <mergeCell ref="AL19:AM19"/>
    <mergeCell ref="AK27:AL27"/>
    <mergeCell ref="X13:Y13"/>
    <mergeCell ref="AJ18:AK18"/>
    <mergeCell ref="AL18:AM18"/>
    <mergeCell ref="AE18:AG18"/>
    <mergeCell ref="AB19:AD19"/>
    <mergeCell ref="AG37:AH37"/>
    <mergeCell ref="AE25:AF26"/>
    <mergeCell ref="AE31:AF31"/>
    <mergeCell ref="AG25:AH26"/>
    <mergeCell ref="AE35:AF35"/>
    <mergeCell ref="AE36:AF36"/>
    <mergeCell ref="AG31:AH31"/>
    <mergeCell ref="AG35:AH35"/>
    <mergeCell ref="AG27:AH27"/>
    <mergeCell ref="A3:N3"/>
    <mergeCell ref="A5:N5"/>
    <mergeCell ref="E7:E8"/>
    <mergeCell ref="F7:F8"/>
    <mergeCell ref="G8:H8"/>
    <mergeCell ref="K8:L8"/>
    <mergeCell ref="G7:L7"/>
    <mergeCell ref="M7:M8"/>
    <mergeCell ref="A7:D8"/>
    <mergeCell ref="N7:N8"/>
    <mergeCell ref="C15:D15"/>
    <mergeCell ref="AE8:AG8"/>
    <mergeCell ref="Z7:AG7"/>
    <mergeCell ref="A9:D9"/>
    <mergeCell ref="A10:D10"/>
    <mergeCell ref="G9:H9"/>
    <mergeCell ref="G10:H10"/>
    <mergeCell ref="Q13:R13"/>
    <mergeCell ref="S13:T13"/>
    <mergeCell ref="U13:W13"/>
    <mergeCell ref="U17:W17"/>
    <mergeCell ref="G14:H14"/>
    <mergeCell ref="G15:H15"/>
    <mergeCell ref="C11:D11"/>
    <mergeCell ref="G11:H11"/>
    <mergeCell ref="C12:D12"/>
    <mergeCell ref="C13:D13"/>
    <mergeCell ref="G12:H12"/>
    <mergeCell ref="G13:H13"/>
    <mergeCell ref="C14:D14"/>
    <mergeCell ref="C16:D16"/>
    <mergeCell ref="C17:D17"/>
    <mergeCell ref="C18:D18"/>
    <mergeCell ref="C19:D19"/>
    <mergeCell ref="C20:D20"/>
    <mergeCell ref="S17:T17"/>
    <mergeCell ref="S18:T18"/>
    <mergeCell ref="C21:D21"/>
    <mergeCell ref="A40:D40"/>
    <mergeCell ref="A41:D41"/>
    <mergeCell ref="A34:D34"/>
    <mergeCell ref="A35:D35"/>
    <mergeCell ref="A36:D36"/>
    <mergeCell ref="A37:D37"/>
    <mergeCell ref="C22:D22"/>
    <mergeCell ref="C23:D23"/>
    <mergeCell ref="C24:D24"/>
    <mergeCell ref="A32:D32"/>
    <mergeCell ref="A33:D33"/>
    <mergeCell ref="P25:P26"/>
    <mergeCell ref="G27:H27"/>
    <mergeCell ref="G28:H28"/>
    <mergeCell ref="G29:H29"/>
    <mergeCell ref="G30:H30"/>
    <mergeCell ref="G31:H31"/>
    <mergeCell ref="G32:H32"/>
    <mergeCell ref="K30:L30"/>
    <mergeCell ref="A44:N44"/>
    <mergeCell ref="A45:N45"/>
    <mergeCell ref="Z8:AA8"/>
    <mergeCell ref="Q9:R9"/>
    <mergeCell ref="Q10:R10"/>
    <mergeCell ref="Q11:R11"/>
    <mergeCell ref="A42:D42"/>
    <mergeCell ref="A43:D43"/>
    <mergeCell ref="Q17:R17"/>
    <mergeCell ref="Q25:R26"/>
    <mergeCell ref="U37:W37"/>
    <mergeCell ref="AB8:AD8"/>
    <mergeCell ref="X37:Y37"/>
    <mergeCell ref="Z25:AA26"/>
    <mergeCell ref="AB25:AC26"/>
    <mergeCell ref="AD25:AD26"/>
    <mergeCell ref="P20:AM20"/>
    <mergeCell ref="X9:Y9"/>
    <mergeCell ref="Z9:AA9"/>
    <mergeCell ref="U9:W9"/>
    <mergeCell ref="A49:D49"/>
    <mergeCell ref="E49:G49"/>
    <mergeCell ref="L49:N49"/>
    <mergeCell ref="H49:K49"/>
    <mergeCell ref="P48:Q48"/>
    <mergeCell ref="P47:Q47"/>
    <mergeCell ref="A46:D46"/>
    <mergeCell ref="S37:T37"/>
    <mergeCell ref="A50:D50"/>
    <mergeCell ref="E50:G50"/>
    <mergeCell ref="H50:K50"/>
    <mergeCell ref="L50:N50"/>
    <mergeCell ref="P50:Q50"/>
    <mergeCell ref="P46:Q46"/>
    <mergeCell ref="A38:D38"/>
    <mergeCell ref="A39:D39"/>
    <mergeCell ref="A51:D51"/>
    <mergeCell ref="E51:G51"/>
    <mergeCell ref="H51:K51"/>
    <mergeCell ref="L51:N51"/>
    <mergeCell ref="A52:D52"/>
    <mergeCell ref="E52:G52"/>
    <mergeCell ref="H52:K52"/>
    <mergeCell ref="L52:N52"/>
    <mergeCell ref="A53:D53"/>
    <mergeCell ref="E53:G53"/>
    <mergeCell ref="H53:K53"/>
    <mergeCell ref="L53:N53"/>
    <mergeCell ref="A54:D54"/>
    <mergeCell ref="E54:G54"/>
    <mergeCell ref="H54:K54"/>
    <mergeCell ref="L54:N54"/>
    <mergeCell ref="A55:D55"/>
    <mergeCell ref="E55:G55"/>
    <mergeCell ref="H55:K55"/>
    <mergeCell ref="L55:N55"/>
    <mergeCell ref="A56:D56"/>
    <mergeCell ref="E56:G56"/>
    <mergeCell ref="H56:K56"/>
    <mergeCell ref="L56:N56"/>
    <mergeCell ref="A57:D57"/>
    <mergeCell ref="E57:G57"/>
    <mergeCell ref="H57:K57"/>
    <mergeCell ref="L57:N57"/>
    <mergeCell ref="A58:D58"/>
    <mergeCell ref="E58:G58"/>
    <mergeCell ref="H58:K58"/>
    <mergeCell ref="L58:N58"/>
    <mergeCell ref="A59:D59"/>
    <mergeCell ref="E59:G59"/>
    <mergeCell ref="H59:K59"/>
    <mergeCell ref="L59:N59"/>
    <mergeCell ref="A60:D60"/>
    <mergeCell ref="E60:G60"/>
    <mergeCell ref="H60:K60"/>
    <mergeCell ref="L60:N60"/>
    <mergeCell ref="A61:D61"/>
    <mergeCell ref="E61:G61"/>
    <mergeCell ref="H61:K61"/>
    <mergeCell ref="L61:N61"/>
    <mergeCell ref="A62:D62"/>
    <mergeCell ref="E62:G62"/>
    <mergeCell ref="H62:K62"/>
    <mergeCell ref="L62:N62"/>
    <mergeCell ref="A63:D63"/>
    <mergeCell ref="E63:G63"/>
    <mergeCell ref="H63:K63"/>
    <mergeCell ref="L63:N63"/>
    <mergeCell ref="A64:D64"/>
    <mergeCell ref="E64:G64"/>
    <mergeCell ref="H64:K64"/>
    <mergeCell ref="L64:N64"/>
    <mergeCell ref="A65:D65"/>
    <mergeCell ref="E65:G65"/>
    <mergeCell ref="H65:K65"/>
    <mergeCell ref="L65:N65"/>
    <mergeCell ref="A66:D66"/>
    <mergeCell ref="E66:G66"/>
    <mergeCell ref="H66:K66"/>
    <mergeCell ref="L66:N66"/>
    <mergeCell ref="A67:D67"/>
    <mergeCell ref="E67:G67"/>
    <mergeCell ref="H67:K67"/>
    <mergeCell ref="L67:N67"/>
    <mergeCell ref="A68:D68"/>
    <mergeCell ref="E68:G68"/>
    <mergeCell ref="H68:K68"/>
    <mergeCell ref="L68:N68"/>
    <mergeCell ref="L69:N69"/>
    <mergeCell ref="P3:AM3"/>
    <mergeCell ref="P5:AM5"/>
    <mergeCell ref="P7:P8"/>
    <mergeCell ref="Q7:R8"/>
    <mergeCell ref="S8:T8"/>
    <mergeCell ref="P51:Q51"/>
    <mergeCell ref="P52:Q52"/>
    <mergeCell ref="P53:Q53"/>
    <mergeCell ref="A47:N47"/>
    <mergeCell ref="U8:W8"/>
    <mergeCell ref="X8:Y8"/>
    <mergeCell ref="S7:Y7"/>
    <mergeCell ref="AJ8:AK8"/>
    <mergeCell ref="A71:D71"/>
    <mergeCell ref="E71:G71"/>
    <mergeCell ref="H71:K71"/>
    <mergeCell ref="L71:N71"/>
    <mergeCell ref="S25:T26"/>
    <mergeCell ref="U25:W26"/>
    <mergeCell ref="A75:D75"/>
    <mergeCell ref="E75:G75"/>
    <mergeCell ref="H75:K75"/>
    <mergeCell ref="L75:N75"/>
    <mergeCell ref="A72:D72"/>
    <mergeCell ref="E72:G72"/>
    <mergeCell ref="H72:K72"/>
    <mergeCell ref="L72:N72"/>
    <mergeCell ref="A73:D73"/>
    <mergeCell ref="E73:G73"/>
    <mergeCell ref="X11:Y11"/>
    <mergeCell ref="Z11:AA11"/>
    <mergeCell ref="AB11:AD11"/>
    <mergeCell ref="A74:D74"/>
    <mergeCell ref="E74:G74"/>
    <mergeCell ref="H74:K74"/>
    <mergeCell ref="L74:N74"/>
    <mergeCell ref="H73:K73"/>
    <mergeCell ref="L73:N73"/>
    <mergeCell ref="H69:K69"/>
    <mergeCell ref="AL8:AM8"/>
    <mergeCell ref="AH7:AM7"/>
    <mergeCell ref="AH9:AI9"/>
    <mergeCell ref="AJ9:AK9"/>
    <mergeCell ref="AL9:AM9"/>
    <mergeCell ref="AL10:AM10"/>
    <mergeCell ref="AH8:AI8"/>
    <mergeCell ref="AN25:AN26"/>
    <mergeCell ref="AI25:AI26"/>
    <mergeCell ref="AJ25:AJ26"/>
    <mergeCell ref="AM25:AM26"/>
    <mergeCell ref="AB31:AC31"/>
    <mergeCell ref="AK31:AL31"/>
    <mergeCell ref="Q33:R33"/>
    <mergeCell ref="S33:T33"/>
    <mergeCell ref="U33:W33"/>
    <mergeCell ref="X33:Y33"/>
    <mergeCell ref="Q32:R32"/>
    <mergeCell ref="AK25:AL26"/>
    <mergeCell ref="X25:Y26"/>
    <mergeCell ref="U32:W32"/>
    <mergeCell ref="X32:Y32"/>
    <mergeCell ref="Z32:AA32"/>
    <mergeCell ref="S11:T11"/>
    <mergeCell ref="U11:W11"/>
    <mergeCell ref="Z31:AA31"/>
    <mergeCell ref="Q36:R36"/>
    <mergeCell ref="U36:W36"/>
    <mergeCell ref="Q31:R31"/>
    <mergeCell ref="S31:T31"/>
    <mergeCell ref="S35:T35"/>
    <mergeCell ref="S36:T36"/>
    <mergeCell ref="S32:T32"/>
    <mergeCell ref="AE10:AG10"/>
    <mergeCell ref="AH10:AI10"/>
    <mergeCell ref="AJ10:AK10"/>
    <mergeCell ref="S10:T10"/>
    <mergeCell ref="U10:W10"/>
    <mergeCell ref="X10:Y10"/>
    <mergeCell ref="Z10:AA10"/>
    <mergeCell ref="AE11:AG11"/>
    <mergeCell ref="AH11:AI11"/>
    <mergeCell ref="AJ11:AK11"/>
    <mergeCell ref="AB10:AD10"/>
    <mergeCell ref="AL11:AM11"/>
    <mergeCell ref="AH17:AI17"/>
    <mergeCell ref="AJ17:AK17"/>
    <mergeCell ref="AL12:AM12"/>
    <mergeCell ref="AJ12:AK12"/>
    <mergeCell ref="AL15:AM15"/>
    <mergeCell ref="AL17:AM17"/>
    <mergeCell ref="AB17:AD17"/>
    <mergeCell ref="AE17:AG17"/>
    <mergeCell ref="AB27:AC27"/>
    <mergeCell ref="AE27:AF27"/>
    <mergeCell ref="AK28:AL28"/>
    <mergeCell ref="AE28:AF28"/>
    <mergeCell ref="AG28:AH28"/>
    <mergeCell ref="AH19:AI19"/>
    <mergeCell ref="AJ19:AK19"/>
    <mergeCell ref="X17:Y17"/>
    <mergeCell ref="Z17:AA17"/>
    <mergeCell ref="AK35:AL35"/>
    <mergeCell ref="AB36:AC36"/>
    <mergeCell ref="Z37:AA37"/>
    <mergeCell ref="AB35:AC35"/>
    <mergeCell ref="AG36:AH36"/>
    <mergeCell ref="X36:Y36"/>
    <mergeCell ref="AK36:AL36"/>
    <mergeCell ref="AB37:AC37"/>
    <mergeCell ref="AK37:AL37"/>
    <mergeCell ref="AE37:AF37"/>
    <mergeCell ref="AJ44:AM44"/>
    <mergeCell ref="R43:Z43"/>
    <mergeCell ref="AA43:AM43"/>
    <mergeCell ref="P41:AM41"/>
    <mergeCell ref="P43:Q44"/>
    <mergeCell ref="S44:U44"/>
    <mergeCell ref="V44:Z44"/>
    <mergeCell ref="AF44:AI44"/>
    <mergeCell ref="AA45:AE45"/>
    <mergeCell ref="AF45:AI45"/>
    <mergeCell ref="V46:Z46"/>
    <mergeCell ref="AA44:AE44"/>
    <mergeCell ref="P54:Q54"/>
    <mergeCell ref="P55:Q55"/>
    <mergeCell ref="P49:Q49"/>
    <mergeCell ref="AA49:AE49"/>
    <mergeCell ref="AF49:AI49"/>
    <mergeCell ref="AA51:AE51"/>
    <mergeCell ref="P56:Q56"/>
    <mergeCell ref="P57:Q57"/>
    <mergeCell ref="P58:Q58"/>
    <mergeCell ref="P59:Q59"/>
    <mergeCell ref="P60:Q60"/>
    <mergeCell ref="P61:Q61"/>
    <mergeCell ref="P66:Q66"/>
    <mergeCell ref="P67:Q67"/>
    <mergeCell ref="P62:Q62"/>
    <mergeCell ref="P63:Q63"/>
    <mergeCell ref="P64:Q64"/>
    <mergeCell ref="P65:Q65"/>
    <mergeCell ref="S45:U45"/>
    <mergeCell ref="V45:Z45"/>
    <mergeCell ref="S49:U49"/>
    <mergeCell ref="V49:Z49"/>
    <mergeCell ref="S51:U51"/>
    <mergeCell ref="V51:Z51"/>
    <mergeCell ref="AJ45:AM45"/>
    <mergeCell ref="S67:U67"/>
    <mergeCell ref="V67:Z67"/>
    <mergeCell ref="AA67:AE67"/>
    <mergeCell ref="AF67:AI67"/>
    <mergeCell ref="AJ67:AM67"/>
    <mergeCell ref="AJ46:AM46"/>
    <mergeCell ref="AF46:AI46"/>
    <mergeCell ref="AA46:AE46"/>
    <mergeCell ref="S46:U46"/>
    <mergeCell ref="AJ47:AM47"/>
    <mergeCell ref="S48:U48"/>
    <mergeCell ref="V48:Z48"/>
    <mergeCell ref="AA48:AE48"/>
    <mergeCell ref="AF48:AI48"/>
    <mergeCell ref="AJ48:AM48"/>
    <mergeCell ref="V47:Z47"/>
    <mergeCell ref="AA47:AE47"/>
    <mergeCell ref="S47:U47"/>
    <mergeCell ref="AF47:AI47"/>
    <mergeCell ref="AJ49:AM49"/>
    <mergeCell ref="S50:U50"/>
    <mergeCell ref="V50:Z50"/>
    <mergeCell ref="AA50:AE50"/>
    <mergeCell ref="AF50:AI50"/>
    <mergeCell ref="AJ50:AM50"/>
    <mergeCell ref="AF51:AI51"/>
    <mergeCell ref="AJ51:AM51"/>
    <mergeCell ref="S52:U52"/>
    <mergeCell ref="V52:Z52"/>
    <mergeCell ref="AA52:AE52"/>
    <mergeCell ref="AF52:AI52"/>
    <mergeCell ref="AJ52:AM52"/>
    <mergeCell ref="AA53:AE53"/>
    <mergeCell ref="AF53:AI53"/>
    <mergeCell ref="AJ53:AM53"/>
    <mergeCell ref="S54:U54"/>
    <mergeCell ref="V54:Z54"/>
    <mergeCell ref="AA54:AE54"/>
    <mergeCell ref="AF54:AI54"/>
    <mergeCell ref="AJ54:AM54"/>
    <mergeCell ref="S53:U53"/>
    <mergeCell ref="V53:Z53"/>
    <mergeCell ref="AJ55:AM55"/>
    <mergeCell ref="S56:U56"/>
    <mergeCell ref="V56:Z56"/>
    <mergeCell ref="AA56:AE56"/>
    <mergeCell ref="AF56:AI56"/>
    <mergeCell ref="AJ56:AM56"/>
    <mergeCell ref="S55:U55"/>
    <mergeCell ref="V55:Z55"/>
    <mergeCell ref="AA55:AE55"/>
    <mergeCell ref="AF55:AI55"/>
    <mergeCell ref="AJ57:AM57"/>
    <mergeCell ref="S58:U58"/>
    <mergeCell ref="V58:Z58"/>
    <mergeCell ref="AA58:AE58"/>
    <mergeCell ref="AF58:AI58"/>
    <mergeCell ref="AJ58:AM58"/>
    <mergeCell ref="S57:U57"/>
    <mergeCell ref="V57:Z57"/>
    <mergeCell ref="AA57:AE57"/>
    <mergeCell ref="AF57:AI57"/>
    <mergeCell ref="AJ59:AM59"/>
    <mergeCell ref="S60:U60"/>
    <mergeCell ref="V60:Z60"/>
    <mergeCell ref="AA60:AE60"/>
    <mergeCell ref="AF60:AI60"/>
    <mergeCell ref="AJ60:AM60"/>
    <mergeCell ref="S59:U59"/>
    <mergeCell ref="V59:Z59"/>
    <mergeCell ref="AA59:AE59"/>
    <mergeCell ref="AF59:AI59"/>
    <mergeCell ref="AJ61:AM61"/>
    <mergeCell ref="S62:U62"/>
    <mergeCell ref="V62:Z62"/>
    <mergeCell ref="AA62:AE62"/>
    <mergeCell ref="AF62:AI62"/>
    <mergeCell ref="AJ62:AM62"/>
    <mergeCell ref="S61:U61"/>
    <mergeCell ref="V61:Z61"/>
    <mergeCell ref="AA61:AE61"/>
    <mergeCell ref="AF61:AI61"/>
    <mergeCell ref="AJ63:AM63"/>
    <mergeCell ref="S64:U64"/>
    <mergeCell ref="V64:Z64"/>
    <mergeCell ref="AA64:AE64"/>
    <mergeCell ref="AF64:AI64"/>
    <mergeCell ref="AJ64:AM64"/>
    <mergeCell ref="S63:U63"/>
    <mergeCell ref="V63:Z63"/>
    <mergeCell ref="AA63:AE63"/>
    <mergeCell ref="AF63:AI63"/>
    <mergeCell ref="AJ65:AM65"/>
    <mergeCell ref="S66:U66"/>
    <mergeCell ref="V66:Z66"/>
    <mergeCell ref="AA66:AE66"/>
    <mergeCell ref="AF66:AI66"/>
    <mergeCell ref="AJ66:AM66"/>
    <mergeCell ref="S65:U65"/>
    <mergeCell ref="V65:Z65"/>
    <mergeCell ref="AA65:AE65"/>
    <mergeCell ref="AF65:AI65"/>
    <mergeCell ref="G20:H20"/>
    <mergeCell ref="G21:H21"/>
    <mergeCell ref="G22:H22"/>
    <mergeCell ref="G16:H16"/>
    <mergeCell ref="G17:H17"/>
    <mergeCell ref="G18:H18"/>
    <mergeCell ref="G19:H19"/>
    <mergeCell ref="G23:H23"/>
    <mergeCell ref="G24:H24"/>
    <mergeCell ref="G25:H25"/>
    <mergeCell ref="G26:H26"/>
    <mergeCell ref="G33:H33"/>
    <mergeCell ref="G34:H34"/>
    <mergeCell ref="G40:H40"/>
    <mergeCell ref="G41:H41"/>
    <mergeCell ref="G42:H42"/>
    <mergeCell ref="G35:H35"/>
    <mergeCell ref="G36:H36"/>
    <mergeCell ref="G37:H37"/>
    <mergeCell ref="G38:H38"/>
    <mergeCell ref="G43:H43"/>
    <mergeCell ref="K9:L9"/>
    <mergeCell ref="K10:L10"/>
    <mergeCell ref="K11:L11"/>
    <mergeCell ref="K12:L12"/>
    <mergeCell ref="K13:L13"/>
    <mergeCell ref="K14:L14"/>
    <mergeCell ref="K15:L15"/>
    <mergeCell ref="K16:L16"/>
    <mergeCell ref="G39:H39"/>
    <mergeCell ref="K21:L21"/>
    <mergeCell ref="K22:L22"/>
    <mergeCell ref="K23:L23"/>
    <mergeCell ref="K17:L17"/>
    <mergeCell ref="K18:L18"/>
    <mergeCell ref="K19:L19"/>
    <mergeCell ref="K20:L20"/>
    <mergeCell ref="K43:L43"/>
    <mergeCell ref="K38:L38"/>
    <mergeCell ref="K39:L39"/>
    <mergeCell ref="K40:L40"/>
    <mergeCell ref="K41:L41"/>
    <mergeCell ref="K37:L37"/>
    <mergeCell ref="X28:Y28"/>
    <mergeCell ref="Q37:R37"/>
    <mergeCell ref="X34:Y34"/>
    <mergeCell ref="K24:L24"/>
    <mergeCell ref="K25:L25"/>
    <mergeCell ref="K26:L26"/>
    <mergeCell ref="K27:L27"/>
    <mergeCell ref="Q35:R35"/>
    <mergeCell ref="U31:W31"/>
    <mergeCell ref="X31:Y31"/>
    <mergeCell ref="Z30:AA30"/>
    <mergeCell ref="K42:L42"/>
    <mergeCell ref="K32:L32"/>
    <mergeCell ref="K33:L33"/>
    <mergeCell ref="K34:L34"/>
    <mergeCell ref="K35:L35"/>
    <mergeCell ref="Z36:AA36"/>
    <mergeCell ref="Z35:AA35"/>
    <mergeCell ref="U35:W35"/>
    <mergeCell ref="X35:Y35"/>
    <mergeCell ref="Z28:AA28"/>
    <mergeCell ref="S27:T27"/>
    <mergeCell ref="U27:W27"/>
    <mergeCell ref="X27:Y27"/>
    <mergeCell ref="Z27:AA27"/>
    <mergeCell ref="K36:L36"/>
    <mergeCell ref="K28:L28"/>
    <mergeCell ref="K29:L29"/>
    <mergeCell ref="K31:L31"/>
    <mergeCell ref="Q27:R27"/>
    <mergeCell ref="AG30:AH30"/>
    <mergeCell ref="Z29:AA29"/>
    <mergeCell ref="AB29:AC29"/>
    <mergeCell ref="AE29:AF29"/>
    <mergeCell ref="AG29:AH29"/>
    <mergeCell ref="AJ14:AK14"/>
    <mergeCell ref="AK29:AL29"/>
    <mergeCell ref="AJ15:AK15"/>
    <mergeCell ref="AE14:AG14"/>
    <mergeCell ref="AH14:AI14"/>
    <mergeCell ref="AB28:AC28"/>
    <mergeCell ref="Q28:R28"/>
    <mergeCell ref="S28:T28"/>
    <mergeCell ref="U28:W28"/>
    <mergeCell ref="AB30:AC30"/>
    <mergeCell ref="AE30:AF30"/>
    <mergeCell ref="Q29:R29"/>
    <mergeCell ref="S29:T29"/>
    <mergeCell ref="U29:W29"/>
    <mergeCell ref="X29:Y29"/>
    <mergeCell ref="Q14:R14"/>
    <mergeCell ref="S14:T14"/>
    <mergeCell ref="U14:W14"/>
    <mergeCell ref="X14:Y14"/>
    <mergeCell ref="Z14:AA14"/>
    <mergeCell ref="AB14:AD14"/>
    <mergeCell ref="Z15:AA15"/>
    <mergeCell ref="AB15:AD15"/>
    <mergeCell ref="AE15:AG15"/>
    <mergeCell ref="S15:T15"/>
    <mergeCell ref="U15:W15"/>
    <mergeCell ref="X15:Y15"/>
    <mergeCell ref="AH15:AI15"/>
    <mergeCell ref="Q15:R15"/>
    <mergeCell ref="AL16:AM16"/>
    <mergeCell ref="AH12:AI12"/>
    <mergeCell ref="Q16:R16"/>
    <mergeCell ref="S16:T16"/>
    <mergeCell ref="U16:W16"/>
    <mergeCell ref="X16:Y16"/>
    <mergeCell ref="Z16:AA16"/>
    <mergeCell ref="AB16:AD16"/>
    <mergeCell ref="AK34:AL34"/>
    <mergeCell ref="Q34:R34"/>
    <mergeCell ref="S34:T34"/>
    <mergeCell ref="U34:W34"/>
    <mergeCell ref="AE16:AG16"/>
    <mergeCell ref="AH16:AI16"/>
    <mergeCell ref="Q30:R30"/>
    <mergeCell ref="S30:T30"/>
    <mergeCell ref="U30:W30"/>
    <mergeCell ref="X30:Y30"/>
    <mergeCell ref="AJ16:AK16"/>
    <mergeCell ref="AL14:AM14"/>
    <mergeCell ref="Q12:R12"/>
    <mergeCell ref="S12:T12"/>
    <mergeCell ref="U12:W12"/>
    <mergeCell ref="X12:Y12"/>
    <mergeCell ref="Z12:AA12"/>
    <mergeCell ref="AB12:AD12"/>
    <mergeCell ref="AE12:AG12"/>
    <mergeCell ref="AJ13:AK13"/>
    <mergeCell ref="Z34:AA34"/>
    <mergeCell ref="AB34:AC34"/>
    <mergeCell ref="AE34:AF34"/>
    <mergeCell ref="AG34:AH34"/>
    <mergeCell ref="AL13:AM13"/>
    <mergeCell ref="Z13:AA13"/>
    <mergeCell ref="AB13:AD13"/>
    <mergeCell ref="AE13:AG13"/>
    <mergeCell ref="AH13:AI13"/>
    <mergeCell ref="P23:AN23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</dc:creator>
  <cp:keywords/>
  <dc:description/>
  <cp:lastModifiedBy>yutaka-k</cp:lastModifiedBy>
  <cp:lastPrinted>2013-08-12T00:44:21Z</cp:lastPrinted>
  <dcterms:created xsi:type="dcterms:W3CDTF">2004-02-06T06:48:02Z</dcterms:created>
  <dcterms:modified xsi:type="dcterms:W3CDTF">2014-07-04T02:43:34Z</dcterms:modified>
  <cp:category/>
  <cp:version/>
  <cp:contentType/>
  <cp:contentStatus/>
</cp:coreProperties>
</file>