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332" sheetId="1" r:id="rId1"/>
    <sheet name="334" sheetId="2" r:id="rId2"/>
    <sheet name="336" sheetId="3" r:id="rId3"/>
    <sheet name="338" sheetId="4" r:id="rId4"/>
    <sheet name="340" sheetId="5" r:id="rId5"/>
  </sheets>
  <definedNames>
    <definedName name="_xlnm.Print_Area" localSheetId="0">'332'!$A$1:$AZ$56</definedName>
    <definedName name="_xlnm.Print_Area" localSheetId="1">'334'!$A$1:$BC$60</definedName>
    <definedName name="_xlnm.Print_Area" localSheetId="2">'336'!$A$1:$BF$43</definedName>
    <definedName name="_xlnm.Print_Area" localSheetId="3">'338'!$A$1:$AD$69</definedName>
    <definedName name="_xlnm.Print_Area" localSheetId="4">'340'!$A$1:$P$55</definedName>
  </definedNames>
  <calcPr fullCalcOnLoad="1"/>
</workbook>
</file>

<file path=xl/sharedStrings.xml><?xml version="1.0" encoding="utf-8"?>
<sst xmlns="http://schemas.openxmlformats.org/spreadsheetml/2006/main" count="1582" uniqueCount="408">
  <si>
    <t>332　司法及び警察</t>
  </si>
  <si>
    <t>司法及び警察　333</t>
  </si>
  <si>
    <t>年次</t>
  </si>
  <si>
    <t>新受</t>
  </si>
  <si>
    <t>既済</t>
  </si>
  <si>
    <t>未済</t>
  </si>
  <si>
    <t>控訴審</t>
  </si>
  <si>
    <t>第一審</t>
  </si>
  <si>
    <t>再審</t>
  </si>
  <si>
    <t>新　受</t>
  </si>
  <si>
    <t>金沢地方裁判所</t>
  </si>
  <si>
    <t>新</t>
  </si>
  <si>
    <t>既済</t>
  </si>
  <si>
    <t>一般調停</t>
  </si>
  <si>
    <t>農事調書</t>
  </si>
  <si>
    <t>商事調書</t>
  </si>
  <si>
    <t>名古屋高等裁判所金沢支部</t>
  </si>
  <si>
    <t>破産</t>
  </si>
  <si>
    <t>和議</t>
  </si>
  <si>
    <t>過科</t>
  </si>
  <si>
    <t>共助</t>
  </si>
  <si>
    <t>（うち旧法）</t>
  </si>
  <si>
    <t>名古屋高等裁判所金沢支部</t>
  </si>
  <si>
    <t>上告受理</t>
  </si>
  <si>
    <t>抗告</t>
  </si>
  <si>
    <t>民事非訟</t>
  </si>
  <si>
    <t>借地非訟</t>
  </si>
  <si>
    <t>商事非訟</t>
  </si>
  <si>
    <t>未済</t>
  </si>
  <si>
    <t>和解</t>
  </si>
  <si>
    <t>督促</t>
  </si>
  <si>
    <t>過科</t>
  </si>
  <si>
    <t>簡易裁判所</t>
  </si>
  <si>
    <t>交通調停</t>
  </si>
  <si>
    <t>受</t>
  </si>
  <si>
    <t>(支部を含む）</t>
  </si>
  <si>
    <t>有罪人員</t>
  </si>
  <si>
    <t>既済</t>
  </si>
  <si>
    <t>未済</t>
  </si>
  <si>
    <t>通常</t>
  </si>
  <si>
    <t>略式</t>
  </si>
  <si>
    <t>334　司法及び警察</t>
  </si>
  <si>
    <t>司法及び警察　335</t>
  </si>
  <si>
    <t>総数</t>
  </si>
  <si>
    <t>通告</t>
  </si>
  <si>
    <t>昭和</t>
  </si>
  <si>
    <t>年</t>
  </si>
  <si>
    <t>合計</t>
  </si>
  <si>
    <t>刑法</t>
  </si>
  <si>
    <t>一般保護事件</t>
  </si>
  <si>
    <t>道交保護事件</t>
  </si>
  <si>
    <t>旧受</t>
  </si>
  <si>
    <t>起訴</t>
  </si>
  <si>
    <t>起訴猶予</t>
  </si>
  <si>
    <t>他へ送致</t>
  </si>
  <si>
    <t>未済人員</t>
  </si>
  <si>
    <t>受理人員</t>
  </si>
  <si>
    <t>処理人員</t>
  </si>
  <si>
    <t>家事審判法第9条第1項甲類事件のうち</t>
  </si>
  <si>
    <t>家事審判事件</t>
  </si>
  <si>
    <t>家事調停事件</t>
  </si>
  <si>
    <t>その他</t>
  </si>
  <si>
    <t>離婚</t>
  </si>
  <si>
    <t>離縁</t>
  </si>
  <si>
    <t>初等</t>
  </si>
  <si>
    <t>中等</t>
  </si>
  <si>
    <t>特別</t>
  </si>
  <si>
    <t>医療</t>
  </si>
  <si>
    <t>少年院への送致</t>
  </si>
  <si>
    <t>不開始</t>
  </si>
  <si>
    <t>不処分</t>
  </si>
  <si>
    <t>その他の終局</t>
  </si>
  <si>
    <t>管内区検察庁</t>
  </si>
  <si>
    <t>区分</t>
  </si>
  <si>
    <t>金沢刑務所</t>
  </si>
  <si>
    <t>10度以上</t>
  </si>
  <si>
    <t>無期</t>
  </si>
  <si>
    <t>20年以下</t>
  </si>
  <si>
    <t>入所度数別</t>
  </si>
  <si>
    <t>計</t>
  </si>
  <si>
    <t>窃盗</t>
  </si>
  <si>
    <t>強盗</t>
  </si>
  <si>
    <t>詐欺</t>
  </si>
  <si>
    <t>詐欺</t>
  </si>
  <si>
    <t>恐喝</t>
  </si>
  <si>
    <t>恐喝</t>
  </si>
  <si>
    <t>横領</t>
  </si>
  <si>
    <t>横領</t>
  </si>
  <si>
    <t>殺人</t>
  </si>
  <si>
    <t>二階</t>
  </si>
  <si>
    <t>平屋</t>
  </si>
  <si>
    <t>木造</t>
  </si>
  <si>
    <t>資料　金沢刑務所調</t>
  </si>
  <si>
    <t>注　12月31日現在数である。</t>
  </si>
  <si>
    <t>所在地</t>
  </si>
  <si>
    <t>鉄骨・鉄筋コンクリート造</t>
  </si>
  <si>
    <t>三階</t>
  </si>
  <si>
    <t>四階</t>
  </si>
  <si>
    <t>放火</t>
  </si>
  <si>
    <t>賭博</t>
  </si>
  <si>
    <t>賭博</t>
  </si>
  <si>
    <t>犯</t>
  </si>
  <si>
    <t>特別法犯</t>
  </si>
  <si>
    <t>15年以下</t>
  </si>
  <si>
    <t>10年以下</t>
  </si>
  <si>
    <t>禁錮</t>
  </si>
  <si>
    <t>刑期別</t>
  </si>
  <si>
    <t>強盗殺人</t>
  </si>
  <si>
    <t>強盗傷人</t>
  </si>
  <si>
    <t>強盗強姦</t>
  </si>
  <si>
    <t>強盗・準強盗</t>
  </si>
  <si>
    <t>強姦</t>
  </si>
  <si>
    <t>凶器準備集合</t>
  </si>
  <si>
    <t>暴行</t>
  </si>
  <si>
    <t>傷害(傷害致死含む)</t>
  </si>
  <si>
    <t>脅迫</t>
  </si>
  <si>
    <t>偽造</t>
  </si>
  <si>
    <t>背任</t>
  </si>
  <si>
    <t>その他刑法犯</t>
  </si>
  <si>
    <t>年次及び罪名別</t>
  </si>
  <si>
    <t>窃盗</t>
  </si>
  <si>
    <t>瀆職</t>
  </si>
  <si>
    <t>猥褻</t>
  </si>
  <si>
    <t>過失傷害</t>
  </si>
  <si>
    <t>過失致死</t>
  </si>
  <si>
    <t>公務執行妨害</t>
  </si>
  <si>
    <t>逃走</t>
  </si>
  <si>
    <t>犯人蔵匿証憑湮減</t>
  </si>
  <si>
    <t>失火</t>
  </si>
  <si>
    <t>住居侵入</t>
  </si>
  <si>
    <t>秘密侵害</t>
  </si>
  <si>
    <t>往来妨害</t>
  </si>
  <si>
    <t>偽証</t>
  </si>
  <si>
    <t>礼拝所不敬</t>
  </si>
  <si>
    <t>堕胎</t>
  </si>
  <si>
    <t>遺棄</t>
  </si>
  <si>
    <t>逮捕監禁</t>
  </si>
  <si>
    <t>略取・誘拐</t>
  </si>
  <si>
    <t>名誉毀損</t>
  </si>
  <si>
    <t>建造物損壊</t>
  </si>
  <si>
    <t>文書毀破</t>
  </si>
  <si>
    <t>器物損壊</t>
  </si>
  <si>
    <t>暴力行為等処罰ニ関スル法律</t>
  </si>
  <si>
    <t>誣告</t>
  </si>
  <si>
    <t>338　司法及び警察</t>
  </si>
  <si>
    <t>司法及び警察　339</t>
  </si>
  <si>
    <t>340　司法及び警察</t>
  </si>
  <si>
    <t>凶悪犯</t>
  </si>
  <si>
    <t>粗暴犯</t>
  </si>
  <si>
    <t>窃盗犯</t>
  </si>
  <si>
    <t>知能犯</t>
  </si>
  <si>
    <t>風俗犯</t>
  </si>
  <si>
    <t>その他の刑法犯</t>
  </si>
  <si>
    <t>有職者</t>
  </si>
  <si>
    <t>無職者</t>
  </si>
  <si>
    <t>大学生</t>
  </si>
  <si>
    <t>深夜はいかい</t>
  </si>
  <si>
    <t>不健全娯楽</t>
  </si>
  <si>
    <t>交通違反</t>
  </si>
  <si>
    <t>刑法犯</t>
  </si>
  <si>
    <t>学生・生徒</t>
  </si>
  <si>
    <t>年齢別</t>
  </si>
  <si>
    <t>凶器携帯</t>
  </si>
  <si>
    <t>暴力・けんか</t>
  </si>
  <si>
    <t>家出</t>
  </si>
  <si>
    <t>無断外泊</t>
  </si>
  <si>
    <t>暴走行為</t>
  </si>
  <si>
    <t>不純異性交遊</t>
  </si>
  <si>
    <t>少年は、すべて件数統計の対象ににしていないの検挙（補導）人員数(人）で計上した。</t>
  </si>
  <si>
    <t>昭和57年</t>
  </si>
  <si>
    <t>641(81)</t>
  </si>
  <si>
    <t>852(…)</t>
  </si>
  <si>
    <t>511(-)</t>
  </si>
  <si>
    <t>594(…)</t>
  </si>
  <si>
    <t>686(…)</t>
  </si>
  <si>
    <t>830(-)</t>
  </si>
  <si>
    <t>七尾市馬出町ハ部33番</t>
  </si>
  <si>
    <t>昭和55年</t>
  </si>
  <si>
    <t>不動産侵奪</t>
  </si>
  <si>
    <t>未就学</t>
  </si>
  <si>
    <t>小学生</t>
  </si>
  <si>
    <t>中学生</t>
  </si>
  <si>
    <t>高校生</t>
  </si>
  <si>
    <t>大学生</t>
  </si>
  <si>
    <t>小計</t>
  </si>
  <si>
    <t>336　司法及び警察</t>
  </si>
  <si>
    <t>賍物</t>
  </si>
  <si>
    <t>736(…)</t>
  </si>
  <si>
    <t>有職少年</t>
  </si>
  <si>
    <t>無職少年</t>
  </si>
  <si>
    <t>賍物</t>
  </si>
  <si>
    <t>道交法</t>
  </si>
  <si>
    <t>業務上過失致死傷</t>
  </si>
  <si>
    <t>婦女誘惑・いたずら</t>
  </si>
  <si>
    <t>812(-)</t>
  </si>
  <si>
    <t>従たる
事　件</t>
  </si>
  <si>
    <t>他の家
庭裁判
所へ移
送回付</t>
  </si>
  <si>
    <t>子の氏の
変更につ
いての許可</t>
  </si>
  <si>
    <t>養子をす
るについ
ての許可</t>
  </si>
  <si>
    <t>利益相反行
為について
の特別代理
人の選任</t>
  </si>
  <si>
    <t>夫婦同居
その他の
夫婦間の
協力扶助
に関する
処　　分</t>
  </si>
  <si>
    <t>親権者
の指定
又は変
更</t>
  </si>
  <si>
    <t>扶養に
関する
処　分</t>
  </si>
  <si>
    <t>遺産の
割合に
関する
処　分</t>
  </si>
  <si>
    <t>婚姻子
約内縁
に関す
るもの</t>
  </si>
  <si>
    <t>家事審判
法第23条
による身
分関係確
定に関す
る事件</t>
  </si>
  <si>
    <t>司法警
察から
の送致</t>
  </si>
  <si>
    <t>検察官
からの
送　致</t>
  </si>
  <si>
    <t>知事又は児童相
談所からの送致</t>
  </si>
  <si>
    <t>強制措置
を要する
も    の</t>
  </si>
  <si>
    <t>強制措置
を要しな
い も の</t>
  </si>
  <si>
    <t>少年調
査官か
らの報
告</t>
  </si>
  <si>
    <t>高等裁
判所か
らの移
送差戻</t>
  </si>
  <si>
    <t>他の裁
判所か
ら家裁
への移
送</t>
  </si>
  <si>
    <t>保護観
察所の
保護観
察</t>
  </si>
  <si>
    <t>教護院又
は養護施
設への送
致</t>
  </si>
  <si>
    <t>知事又は児童
相談所へ送致</t>
  </si>
  <si>
    <t>検察官
へ送致</t>
  </si>
  <si>
    <t>起  訴</t>
  </si>
  <si>
    <t>中  止</t>
  </si>
  <si>
    <t>その他の
不 起 訴</t>
  </si>
  <si>
    <t>中   止</t>
  </si>
  <si>
    <t>文書印章
有価証券
偽　　造</t>
  </si>
  <si>
    <t>わいせつ
姦　　淫
重　　婚</t>
  </si>
  <si>
    <t>総数</t>
  </si>
  <si>
    <t>年齢別</t>
  </si>
  <si>
    <t>学生・生徒</t>
  </si>
  <si>
    <t>飲酒</t>
  </si>
  <si>
    <t>喫煙</t>
  </si>
  <si>
    <t>薬物乱用</t>
  </si>
  <si>
    <t>たかり</t>
  </si>
  <si>
    <t>14
歳
未
満</t>
  </si>
  <si>
    <t>以下
小学生</t>
  </si>
  <si>
    <t>中学生</t>
  </si>
  <si>
    <t>1418
歳歳
以未
上満</t>
  </si>
  <si>
    <t>1820
歳歳
以未
上満</t>
  </si>
  <si>
    <t>14
歳
未
満</t>
  </si>
  <si>
    <t>抗　告
事　件</t>
  </si>
  <si>
    <t>強制執行等
(うち旧法）</t>
  </si>
  <si>
    <t>仮差押
仮処分</t>
  </si>
  <si>
    <t>通常訴訟</t>
  </si>
  <si>
    <t>借地
非訟</t>
  </si>
  <si>
    <t>仮差押
仮処分</t>
  </si>
  <si>
    <t>その他の
事件</t>
  </si>
  <si>
    <t>農事調停</t>
  </si>
  <si>
    <t>商事調停</t>
  </si>
  <si>
    <t>その他
の事件</t>
  </si>
  <si>
    <t>会社更正</t>
  </si>
  <si>
    <t>金　　　沢</t>
  </si>
  <si>
    <t>抗告事件</t>
  </si>
  <si>
    <t>担保権実行等</t>
  </si>
  <si>
    <t>金沢地方裁判所（支部を含む）　（つづき）</t>
  </si>
  <si>
    <t>新　　　　　　　　受　（つづき）</t>
  </si>
  <si>
    <t>金　　　沢　　　地　　　方　　　裁　　　判　　　所　（支部を含む）</t>
  </si>
  <si>
    <t>その他の
事件</t>
  </si>
  <si>
    <t>公害等
調停</t>
  </si>
  <si>
    <t>公示催告</t>
  </si>
  <si>
    <t>地　　方　　裁　　判　　所　　　（支部を含む）</t>
  </si>
  <si>
    <t>179　　　　　　　　調　　　　　　停　　　　　　事</t>
  </si>
  <si>
    <t>件　　　　　（件　　数）　（昭和57～61年）　（つづき）</t>
  </si>
  <si>
    <t>180　　　　　刑　　　　　　　事　　　　　　　事</t>
  </si>
  <si>
    <t>後見人保佐
人又は後見
監督人の選任</t>
  </si>
  <si>
    <t>181　　　家　　　　　　　　事　　　　　　　　事</t>
  </si>
  <si>
    <t>182　　　少　　　　　　　　　　年　　　　　　　　　　事</t>
  </si>
  <si>
    <t xml:space="preserve">183  　　検　　　　    察  　　　　  事 </t>
  </si>
  <si>
    <t>敷地</t>
  </si>
  <si>
    <t>建　　　　造　　　　物</t>
  </si>
  <si>
    <t>土　　　　　　地　（㎡）</t>
  </si>
  <si>
    <t>延　　　　　面　　　　　積　　　　　（㎡）</t>
  </si>
  <si>
    <t>（構　　内）</t>
  </si>
  <si>
    <t>（構　　外）</t>
  </si>
  <si>
    <t>（1）　土　　地　　及　　び　　建</t>
  </si>
  <si>
    <t>　　物　　（昭和61.12.31現在）</t>
  </si>
  <si>
    <t>況　　　（昭和55～61年）</t>
  </si>
  <si>
    <t>（2）　　　受　　　刑　　　者　　　の　　状</t>
  </si>
  <si>
    <t>況　（昭和55～61年）（つづき）</t>
  </si>
  <si>
    <t>受　　　刑　　　者　　　の　　　状</t>
  </si>
  <si>
    <t>昭和59年</t>
  </si>
  <si>
    <t>185　　　刑　法　犯　罪　名　別、　月　別、　発　生、　検　挙　件　数　（昭和59～61年）</t>
  </si>
  <si>
    <t>学職別</t>
  </si>
  <si>
    <t>　58</t>
  </si>
  <si>
    <t>　59</t>
  </si>
  <si>
    <t>　60</t>
  </si>
  <si>
    <t>　61</t>
  </si>
  <si>
    <t>―</t>
  </si>
  <si>
    <t>手形
小切手</t>
  </si>
  <si>
    <t>1,470(42)</t>
  </si>
  <si>
    <t>1,123(52)</t>
  </si>
  <si>
    <t>資料　名古屋高等裁判所金沢支部、金沢地方裁判所調「民事事件調査」による概数である。</t>
  </si>
  <si>
    <t>手形
小切手</t>
  </si>
  <si>
    <t>　―</t>
  </si>
  <si>
    <t>宅地建物
調書</t>
  </si>
  <si>
    <t>宅地
建物調停</t>
  </si>
  <si>
    <t>　　 資料　名古屋高等裁判所金沢支部、金沢地方裁判所調「刑事事件調査」による概数である。</t>
  </si>
  <si>
    <t>　 58</t>
  </si>
  <si>
    <t>　 59</t>
  </si>
  <si>
    <t>　 60</t>
  </si>
  <si>
    <t>　 61</t>
  </si>
  <si>
    <t xml:space="preserve">        資料　金沢家庭裁判所調「事件取扱調書」による。</t>
  </si>
  <si>
    <t>相続放棄
の申述の
受理</t>
  </si>
  <si>
    <t>家事審判
法第９条
第１項乙
類各号の
事件</t>
  </si>
  <si>
    <t>戸籍法
の規定
による
事件</t>
  </si>
  <si>
    <t>年次　　　
及び
刑事罰</t>
  </si>
  <si>
    <t>強制措置
を要する
も　　の</t>
  </si>
  <si>
    <t>家庭裁
判所へ
の移送</t>
  </si>
  <si>
    <t>総数</t>
  </si>
  <si>
    <t>保護処分</t>
  </si>
  <si>
    <t>資料　金沢家庭裁判所調「事件取扱調書」による。</t>
  </si>
  <si>
    <t>―</t>
  </si>
  <si>
    <t>―</t>
  </si>
  <si>
    <t>　 58</t>
  </si>
  <si>
    <t>司法及び警察　337</t>
  </si>
  <si>
    <t>金沢市田上町公１番地</t>
  </si>
  <si>
    <t>㎡</t>
  </si>
  <si>
    <t>　56</t>
  </si>
  <si>
    <t>　57</t>
  </si>
  <si>
    <t>殺人</t>
  </si>
  <si>
    <t>傷害</t>
  </si>
  <si>
    <t>防火</t>
  </si>
  <si>
    <t>瀆職</t>
  </si>
  <si>
    <t>公務
執行
妨害</t>
  </si>
  <si>
    <t>住居
進入</t>
  </si>
  <si>
    <t>略取
誘拐</t>
  </si>
  <si>
    <t>職 業
安定法</t>
  </si>
  <si>
    <t>道 路
交通法</t>
  </si>
  <si>
    <t>麻薬取
締 法</t>
  </si>
  <si>
    <t>鉄砲刀
剣類所
持 法</t>
  </si>
  <si>
    <t>暴力行
為等処
罰 法</t>
  </si>
  <si>
    <t>１度</t>
  </si>
  <si>
    <t>２</t>
  </si>
  <si>
    <t>３</t>
  </si>
  <si>
    <t>４</t>
  </si>
  <si>
    <t>５～９</t>
  </si>
  <si>
    <t>５年以下</t>
  </si>
  <si>
    <t>３年以下</t>
  </si>
  <si>
    <t>２年以下</t>
  </si>
  <si>
    <t>１年以下</t>
  </si>
  <si>
    <t>６ヶ月以下</t>
  </si>
  <si>
    <t>　　　　　 61</t>
  </si>
  <si>
    <t>知能犯</t>
  </si>
  <si>
    <t>激発物破裂・瓦斯等漏出</t>
  </si>
  <si>
    <t>資料　石川県警察本部調「犯罪統計資料」による。</t>
  </si>
  <si>
    <t>総数</t>
  </si>
  <si>
    <t>発生</t>
  </si>
  <si>
    <t>検挙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</si>
  <si>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</si>
  <si>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</si>
  <si>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</si>
  <si>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</si>
  <si>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</si>
  <si>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</si>
  <si>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</si>
  <si>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</si>
  <si>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</si>
  <si>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</si>
  <si>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</si>
  <si>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</si>
  <si>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その他
学校生</t>
  </si>
  <si>
    <t>高等
学校生</t>
  </si>
  <si>
    <t>合計</t>
  </si>
  <si>
    <t>学校生
各種</t>
  </si>
  <si>
    <t>総数</t>
  </si>
  <si>
    <t>不良交友</t>
  </si>
  <si>
    <t>怠学</t>
  </si>
  <si>
    <t>怠業</t>
  </si>
  <si>
    <t>金品持出し</t>
  </si>
  <si>
    <t>その他</t>
  </si>
  <si>
    <t>資料　石川県警察本部調「少年犯罪統計調査」による。</t>
  </si>
  <si>
    <t>178　　　民　　事　　・　　行　　政　　事　　件　（件数）（昭和57～61年）</t>
  </si>
  <si>
    <t>　件　　　　（件数）　　　（昭和57～61年）</t>
  </si>
  <si>
    <t>件　　　（件数）　　（昭和57～61年）</t>
  </si>
  <si>
    <t>件　　　　（件数）　（昭和57～61年）</t>
  </si>
  <si>
    <t>件 　　　　（人員）（昭和57～61年）</t>
  </si>
  <si>
    <t>―</t>
  </si>
  <si>
    <t>―</t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</si>
  <si>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</si>
  <si>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</si>
  <si>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</si>
  <si>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</si>
  <si>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七尾拘置支所</t>
  </si>
  <si>
    <t>　　　　　 60</t>
  </si>
  <si>
    <t>凶悪犯</t>
  </si>
  <si>
    <t>―</t>
  </si>
  <si>
    <t>粗暴犯</t>
  </si>
  <si>
    <t>風俗犯</t>
  </si>
  <si>
    <t>民　　事　・　行　　政　　事</t>
  </si>
  <si>
    <t>24　　司　　　法　　　及　　　び　　　警　　　察</t>
  </si>
  <si>
    <t>件　　　　（件数）　　　　（昭和57～61年）</t>
  </si>
  <si>
    <t>184　　刑　　　　　務　　　　　所</t>
  </si>
  <si>
    <t>総数</t>
  </si>
  <si>
    <t>区　　　　　分</t>
  </si>
  <si>
    <t>186　　少　　年　　犯　　罪（人員）　（昭和61年）</t>
  </si>
  <si>
    <t>（１）　　刑　　法　　犯　　及　　び　　特　　別　　法　　犯</t>
  </si>
  <si>
    <t>（２）　　ぐ　　　犯　　　不　　　良　　　行　　　為</t>
  </si>
  <si>
    <t>資料　金沢地方検察庁調「刑事統計調査規程」による。</t>
  </si>
  <si>
    <t>資料　名古屋高等裁判所金沢支部、金沢地方裁判所調「調停事件調査」による概数である。</t>
  </si>
  <si>
    <t>注　　法改正により、競売法による競売を担保権実行等にした。</t>
  </si>
  <si>
    <t>金　　　　　沢　　　　　地　　　　　方　　　　　検　　　　　察　　　　　庁　　（支部を含む）</t>
  </si>
  <si>
    <t>未　済　人　員</t>
  </si>
  <si>
    <t>起 訴 猶 予</t>
  </si>
  <si>
    <t>処　　　　　　　理　　　　　　　人　　　　　　　員</t>
  </si>
  <si>
    <t>受　　　　理　　　　人　　　　員</t>
  </si>
  <si>
    <t>一般人
か　ら</t>
  </si>
  <si>
    <t>保護観
察所長
か　ら</t>
  </si>
  <si>
    <t>名　古　屋　高　等　裁　判　所　金　沢　支　部</t>
  </si>
  <si>
    <t>簡　　　　　　　易　　　　　　　裁　　　　　　　判　　　　　　　所</t>
  </si>
  <si>
    <t>新　　　　　受</t>
  </si>
  <si>
    <t>その他　　の事件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</si>
</sst>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.5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37" fontId="3" fillId="0" borderId="12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2" fillId="0" borderId="15" xfId="0" applyFont="1" applyBorder="1" applyAlignment="1">
      <alignment horizontal="distributed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2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21" xfId="0" applyFont="1" applyBorder="1" applyAlignment="1" quotePrefix="1">
      <alignment horizontal="center" vertical="center"/>
    </xf>
    <xf numFmtId="0" fontId="9" fillId="0" borderId="22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7" fontId="3" fillId="0" borderId="25" xfId="0" applyNumberFormat="1" applyFont="1" applyFill="1" applyBorder="1" applyAlignment="1" applyProtection="1">
      <alignment vertical="center"/>
      <protection/>
    </xf>
    <xf numFmtId="37" fontId="3" fillId="0" borderId="26" xfId="0" applyNumberFormat="1" applyFont="1" applyFill="1" applyBorder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distributed" vertical="center" wrapText="1" indent="1"/>
    </xf>
    <xf numFmtId="0" fontId="6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 indent="1" shrinkToFit="1"/>
    </xf>
    <xf numFmtId="0" fontId="3" fillId="0" borderId="29" xfId="0" applyFont="1" applyBorder="1" applyAlignment="1">
      <alignment horizontal="distributed" vertical="center" wrapText="1" indent="1" shrinkToFit="1"/>
    </xf>
    <xf numFmtId="3" fontId="3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31" xfId="0" applyFont="1" applyBorder="1" applyAlignment="1">
      <alignment horizontal="distributed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16" fillId="0" borderId="0" xfId="0" applyFont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2" fillId="0" borderId="33" xfId="0" applyFont="1" applyBorder="1" applyAlignment="1">
      <alignment horizontal="distributed" vertical="center" wrapText="1" indent="1" shrinkToFit="1"/>
    </xf>
    <xf numFmtId="0" fontId="2" fillId="0" borderId="29" xfId="0" applyFont="1" applyBorder="1" applyAlignment="1">
      <alignment horizontal="distributed" vertical="center" wrapText="1" indent="1" shrinkToFit="1"/>
    </xf>
    <xf numFmtId="0" fontId="3" fillId="0" borderId="2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distributed" vertical="center" wrapText="1" shrinkToFit="1"/>
    </xf>
    <xf numFmtId="0" fontId="2" fillId="0" borderId="20" xfId="0" applyFont="1" applyBorder="1" applyAlignment="1">
      <alignment horizontal="distributed" vertical="center" wrapText="1" shrinkToFit="1"/>
    </xf>
    <xf numFmtId="0" fontId="2" fillId="0" borderId="16" xfId="0" applyFont="1" applyBorder="1" applyAlignment="1">
      <alignment horizontal="distributed" vertical="center" wrapText="1" shrinkToFit="1"/>
    </xf>
    <xf numFmtId="0" fontId="2" fillId="0" borderId="22" xfId="0" applyFont="1" applyBorder="1" applyAlignment="1">
      <alignment horizontal="distributed" vertical="center" wrapText="1" shrinkToFit="1"/>
    </xf>
    <xf numFmtId="0" fontId="2" fillId="0" borderId="14" xfId="0" applyFont="1" applyBorder="1" applyAlignment="1">
      <alignment horizontal="distributed" vertical="center" wrapText="1" shrinkToFit="1"/>
    </xf>
    <xf numFmtId="0" fontId="2" fillId="0" borderId="20" xfId="0" applyFont="1" applyBorder="1" applyAlignment="1">
      <alignment horizontal="distributed" vertical="center" wrapText="1" shrinkToFit="1"/>
    </xf>
    <xf numFmtId="0" fontId="2" fillId="0" borderId="16" xfId="0" applyFont="1" applyBorder="1" applyAlignment="1">
      <alignment horizontal="distributed" vertical="center" wrapText="1" shrinkToFit="1"/>
    </xf>
    <xf numFmtId="0" fontId="2" fillId="0" borderId="22" xfId="0" applyFont="1" applyBorder="1" applyAlignment="1">
      <alignment horizontal="distributed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distributed" vertical="center" wrapText="1" shrinkToFit="1"/>
    </xf>
    <xf numFmtId="0" fontId="2" fillId="0" borderId="31" xfId="0" applyFont="1" applyBorder="1" applyAlignment="1">
      <alignment horizontal="distributed" vertical="center" wrapText="1" shrinkToFit="1"/>
    </xf>
    <xf numFmtId="0" fontId="2" fillId="0" borderId="32" xfId="0" applyFont="1" applyBorder="1" applyAlignment="1">
      <alignment horizontal="distributed" vertical="center" wrapText="1" indent="1" shrinkToFit="1"/>
    </xf>
    <xf numFmtId="3" fontId="3" fillId="0" borderId="19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 wrapText="1" shrinkToFit="1"/>
    </xf>
    <xf numFmtId="0" fontId="2" fillId="0" borderId="31" xfId="0" applyFont="1" applyBorder="1" applyAlignment="1">
      <alignment horizontal="distributed" vertical="center" wrapText="1" shrinkToFit="1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indent="3"/>
    </xf>
    <xf numFmtId="0" fontId="3" fillId="0" borderId="19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2" fillId="0" borderId="32" xfId="0" applyFont="1" applyBorder="1" applyAlignment="1">
      <alignment horizontal="distributed" vertical="center" wrapText="1" shrinkToFit="1"/>
    </xf>
    <xf numFmtId="3" fontId="3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55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indent="6"/>
    </xf>
    <xf numFmtId="0" fontId="3" fillId="0" borderId="17" xfId="0" applyFont="1" applyBorder="1" applyAlignment="1">
      <alignment horizontal="distributed" vertical="center" indent="6"/>
    </xf>
    <xf numFmtId="0" fontId="3" fillId="0" borderId="27" xfId="0" applyFont="1" applyBorder="1" applyAlignment="1">
      <alignment horizontal="distributed" vertical="center" indent="6"/>
    </xf>
    <xf numFmtId="0" fontId="3" fillId="0" borderId="30" xfId="0" applyFont="1" applyBorder="1" applyAlignment="1">
      <alignment horizontal="distributed" indent="6"/>
    </xf>
    <xf numFmtId="0" fontId="3" fillId="0" borderId="18" xfId="0" applyFont="1" applyBorder="1" applyAlignment="1">
      <alignment horizontal="distributed" indent="6"/>
    </xf>
    <xf numFmtId="0" fontId="3" fillId="0" borderId="31" xfId="0" applyFont="1" applyBorder="1" applyAlignment="1">
      <alignment horizontal="distributed" indent="6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3" fontId="3" fillId="0" borderId="15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 indent="1" shrinkToFit="1"/>
    </xf>
    <xf numFmtId="0" fontId="2" fillId="0" borderId="18" xfId="0" applyFont="1" applyBorder="1" applyAlignment="1">
      <alignment horizontal="distributed" vertical="center" wrapText="1" indent="1" shrinkToFit="1"/>
    </xf>
    <xf numFmtId="0" fontId="2" fillId="0" borderId="31" xfId="0" applyFont="1" applyBorder="1" applyAlignment="1">
      <alignment horizontal="distributed" vertical="center" wrapText="1" indent="1" shrinkToFit="1"/>
    </xf>
    <xf numFmtId="0" fontId="3" fillId="0" borderId="30" xfId="0" applyFont="1" applyBorder="1" applyAlignment="1">
      <alignment horizontal="distributed" vertical="center" wrapText="1" indent="1" shrinkToFit="1"/>
    </xf>
    <xf numFmtId="0" fontId="16" fillId="0" borderId="0" xfId="0" applyFont="1" applyAlignment="1">
      <alignment horizontal="right" indent="1"/>
    </xf>
    <xf numFmtId="0" fontId="16" fillId="0" borderId="0" xfId="0" applyFont="1" applyAlignment="1">
      <alignment horizontal="left" indent="2"/>
    </xf>
    <xf numFmtId="0" fontId="3" fillId="0" borderId="17" xfId="0" applyFont="1" applyBorder="1" applyAlignment="1">
      <alignment horizontal="distributed" vertical="center" indent="15"/>
    </xf>
    <xf numFmtId="0" fontId="3" fillId="0" borderId="34" xfId="0" applyFont="1" applyBorder="1" applyAlignment="1">
      <alignment horizontal="distributed" vertical="center" indent="15"/>
    </xf>
    <xf numFmtId="0" fontId="3" fillId="0" borderId="30" xfId="0" applyFont="1" applyBorder="1" applyAlignment="1">
      <alignment horizontal="distributed" vertical="center" indent="15"/>
    </xf>
    <xf numFmtId="0" fontId="3" fillId="0" borderId="18" xfId="0" applyFont="1" applyBorder="1" applyAlignment="1">
      <alignment horizontal="distributed" vertical="center" indent="15"/>
    </xf>
    <xf numFmtId="0" fontId="2" fillId="0" borderId="14" xfId="0" applyFont="1" applyBorder="1" applyAlignment="1">
      <alignment horizontal="distributed" vertical="center" wrapText="1" indent="1" shrinkToFit="1"/>
    </xf>
    <xf numFmtId="0" fontId="2" fillId="0" borderId="19" xfId="0" applyFont="1" applyBorder="1" applyAlignment="1">
      <alignment horizontal="distributed" vertical="center" wrapText="1" indent="1" shrinkToFit="1"/>
    </xf>
    <xf numFmtId="0" fontId="2" fillId="0" borderId="16" xfId="0" applyFont="1" applyBorder="1" applyAlignment="1">
      <alignment horizontal="distributed" vertical="center" wrapText="1" indent="1" shrinkToFit="1"/>
    </xf>
    <xf numFmtId="0" fontId="2" fillId="0" borderId="13" xfId="0" applyFont="1" applyBorder="1" applyAlignment="1">
      <alignment horizontal="distributed" vertical="center" wrapText="1" indent="1" shrinkToFit="1"/>
    </xf>
    <xf numFmtId="0" fontId="16" fillId="0" borderId="0" xfId="0" applyFont="1" applyAlignment="1">
      <alignment horizontal="center"/>
    </xf>
    <xf numFmtId="0" fontId="3" fillId="0" borderId="28" xfId="0" applyFont="1" applyBorder="1" applyAlignment="1">
      <alignment horizontal="right" vertical="center" indent="2"/>
    </xf>
    <xf numFmtId="0" fontId="3" fillId="0" borderId="17" xfId="0" applyFont="1" applyBorder="1" applyAlignment="1">
      <alignment horizontal="right" vertical="center" indent="2"/>
    </xf>
    <xf numFmtId="0" fontId="16" fillId="0" borderId="0" xfId="0" applyFont="1" applyAlignment="1">
      <alignment horizontal="right" indent="2"/>
    </xf>
    <xf numFmtId="0" fontId="3" fillId="0" borderId="2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6" fontId="16" fillId="0" borderId="0" xfId="58" applyFont="1" applyAlignment="1">
      <alignment horizontal="right" vertical="center" indent="1"/>
    </xf>
    <xf numFmtId="0" fontId="16" fillId="0" borderId="0" xfId="0" applyFont="1" applyAlignment="1">
      <alignment horizontal="left" vertical="center" indent="11"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horizontal="right" vertical="center" indent="2"/>
    </xf>
    <xf numFmtId="0" fontId="16" fillId="0" borderId="0" xfId="0" applyFont="1" applyAlignment="1">
      <alignment horizontal="left" vertical="center" indent="2"/>
    </xf>
    <xf numFmtId="3" fontId="9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indent="7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 vertical="center"/>
    </xf>
    <xf numFmtId="0" fontId="3" fillId="0" borderId="29" xfId="0" applyFont="1" applyBorder="1" applyAlignment="1">
      <alignment horizontal="distributed" vertical="center" indent="5"/>
    </xf>
    <xf numFmtId="0" fontId="3" fillId="0" borderId="30" xfId="0" applyFont="1" applyBorder="1" applyAlignment="1">
      <alignment horizontal="distributed" vertical="center" indent="5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distributed" vertical="center" indent="3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center" indent="15"/>
    </xf>
    <xf numFmtId="0" fontId="3" fillId="0" borderId="33" xfId="0" applyFont="1" applyBorder="1" applyAlignment="1">
      <alignment horizontal="distributed" vertical="center" indent="15"/>
    </xf>
    <xf numFmtId="0" fontId="3" fillId="0" borderId="16" xfId="0" applyFont="1" applyBorder="1" applyAlignment="1">
      <alignment horizontal="distributed" vertical="center" indent="15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distributed" vertical="center" indent="7"/>
    </xf>
    <xf numFmtId="0" fontId="2" fillId="0" borderId="30" xfId="0" applyFont="1" applyBorder="1" applyAlignment="1">
      <alignment horizontal="distributed" vertical="center" indent="13"/>
    </xf>
    <xf numFmtId="0" fontId="2" fillId="0" borderId="18" xfId="0" applyFont="1" applyBorder="1" applyAlignment="1">
      <alignment horizontal="distributed" vertical="center" indent="13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28" xfId="0" applyFont="1" applyBorder="1" applyAlignment="1">
      <alignment horizontal="distributed" vertical="center" indent="15"/>
    </xf>
    <xf numFmtId="0" fontId="2" fillId="0" borderId="17" xfId="0" applyFont="1" applyBorder="1" applyAlignment="1">
      <alignment horizontal="distributed" vertical="center" indent="15"/>
    </xf>
    <xf numFmtId="0" fontId="2" fillId="0" borderId="19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 indent="1" shrinkToFit="1"/>
    </xf>
    <xf numFmtId="0" fontId="2" fillId="0" borderId="0" xfId="0" applyFont="1" applyBorder="1" applyAlignment="1">
      <alignment horizontal="distributed" vertical="center" wrapText="1" indent="1" shrinkToFit="1"/>
    </xf>
    <xf numFmtId="0" fontId="3" fillId="0" borderId="18" xfId="0" applyFont="1" applyBorder="1" applyAlignment="1">
      <alignment horizontal="distributed" vertical="center" wrapText="1" indent="7"/>
    </xf>
    <xf numFmtId="0" fontId="3" fillId="0" borderId="31" xfId="0" applyFont="1" applyBorder="1" applyAlignment="1">
      <alignment horizontal="distributed" vertical="center" wrapText="1" indent="7"/>
    </xf>
    <xf numFmtId="0" fontId="3" fillId="0" borderId="18" xfId="0" applyFont="1" applyBorder="1" applyAlignment="1">
      <alignment horizontal="distributed" vertical="center" wrapText="1" indent="15"/>
    </xf>
    <xf numFmtId="0" fontId="3" fillId="0" borderId="2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3" fontId="9" fillId="0" borderId="16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6" fontId="3" fillId="0" borderId="34" xfId="58" applyFont="1" applyBorder="1" applyAlignment="1">
      <alignment horizontal="distributed" vertical="center" wrapText="1" indent="1"/>
    </xf>
    <xf numFmtId="6" fontId="3" fillId="0" borderId="35" xfId="58" applyFont="1" applyBorder="1" applyAlignment="1">
      <alignment horizontal="distributed" vertical="center" wrapText="1" indent="1"/>
    </xf>
    <xf numFmtId="6" fontId="3" fillId="0" borderId="0" xfId="58" applyFont="1" applyBorder="1" applyAlignment="1">
      <alignment horizontal="distributed" vertical="center" wrapText="1" indent="1"/>
    </xf>
    <xf numFmtId="6" fontId="3" fillId="0" borderId="21" xfId="58" applyFont="1" applyBorder="1" applyAlignment="1">
      <alignment horizontal="distributed" vertical="center" wrapText="1" indent="1"/>
    </xf>
    <xf numFmtId="6" fontId="3" fillId="0" borderId="13" xfId="58" applyFont="1" applyBorder="1" applyAlignment="1">
      <alignment horizontal="distributed" vertical="center" wrapText="1" indent="1"/>
    </xf>
    <xf numFmtId="6" fontId="3" fillId="0" borderId="22" xfId="58" applyFont="1" applyBorder="1" applyAlignment="1">
      <alignment horizontal="distributed" vertical="center" wrapText="1" indent="1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 indent="2"/>
    </xf>
    <xf numFmtId="0" fontId="3" fillId="0" borderId="19" xfId="0" applyFont="1" applyBorder="1" applyAlignment="1">
      <alignment horizontal="distributed" vertical="center" wrapText="1" indent="2"/>
    </xf>
    <xf numFmtId="0" fontId="3" fillId="0" borderId="20" xfId="0" applyFont="1" applyBorder="1" applyAlignment="1">
      <alignment horizontal="distributed" vertical="center" wrapText="1" indent="2"/>
    </xf>
    <xf numFmtId="0" fontId="3" fillId="0" borderId="15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wrapText="1" indent="2"/>
    </xf>
    <xf numFmtId="0" fontId="3" fillId="0" borderId="21" xfId="0" applyFont="1" applyBorder="1" applyAlignment="1">
      <alignment horizontal="distributed" vertical="center" wrapText="1" indent="2"/>
    </xf>
    <xf numFmtId="0" fontId="3" fillId="0" borderId="16" xfId="0" applyFont="1" applyBorder="1" applyAlignment="1">
      <alignment horizontal="distributed" vertical="center" wrapText="1" indent="2"/>
    </xf>
    <xf numFmtId="0" fontId="3" fillId="0" borderId="13" xfId="0" applyFont="1" applyBorder="1" applyAlignment="1">
      <alignment horizontal="distributed" vertical="center" wrapText="1" indent="2"/>
    </xf>
    <xf numFmtId="0" fontId="3" fillId="0" borderId="22" xfId="0" applyFont="1" applyBorder="1" applyAlignment="1">
      <alignment horizontal="distributed" vertical="center" wrapText="1" indent="2"/>
    </xf>
    <xf numFmtId="0" fontId="3" fillId="0" borderId="30" xfId="0" applyFont="1" applyBorder="1" applyAlignment="1">
      <alignment horizontal="distributed" vertical="center" wrapText="1" indent="9"/>
    </xf>
    <xf numFmtId="0" fontId="3" fillId="0" borderId="18" xfId="0" applyFont="1" applyBorder="1" applyAlignment="1">
      <alignment horizontal="distributed" vertical="center" wrapText="1" indent="9"/>
    </xf>
    <xf numFmtId="0" fontId="3" fillId="0" borderId="31" xfId="0" applyFont="1" applyBorder="1" applyAlignment="1">
      <alignment horizontal="distributed" vertical="center" wrapText="1" indent="9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distributed" vertical="center" wrapText="1" indent="1" shrinkToFit="1"/>
    </xf>
    <xf numFmtId="0" fontId="4" fillId="0" borderId="19" xfId="0" applyFont="1" applyBorder="1" applyAlignment="1">
      <alignment horizontal="distributed" vertical="center" wrapText="1" indent="1" shrinkToFit="1"/>
    </xf>
    <xf numFmtId="0" fontId="4" fillId="0" borderId="20" xfId="0" applyFont="1" applyBorder="1" applyAlignment="1">
      <alignment horizontal="distributed" vertical="center" wrapText="1" indent="1" shrinkToFit="1"/>
    </xf>
    <xf numFmtId="0" fontId="4" fillId="0" borderId="16" xfId="0" applyFont="1" applyBorder="1" applyAlignment="1">
      <alignment horizontal="distributed" vertical="center" wrapText="1" indent="1" shrinkToFit="1"/>
    </xf>
    <xf numFmtId="0" fontId="4" fillId="0" borderId="13" xfId="0" applyFont="1" applyBorder="1" applyAlignment="1">
      <alignment horizontal="distributed" vertical="center" wrapText="1" indent="1" shrinkToFit="1"/>
    </xf>
    <xf numFmtId="0" fontId="4" fillId="0" borderId="22" xfId="0" applyFont="1" applyBorder="1" applyAlignment="1">
      <alignment horizontal="distributed" vertical="center" wrapText="1" indent="1" shrinkToFit="1"/>
    </xf>
    <xf numFmtId="0" fontId="3" fillId="0" borderId="14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/>
    </xf>
    <xf numFmtId="0" fontId="3" fillId="0" borderId="36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distributed" vertical="center" wrapText="1" shrinkToFit="1"/>
    </xf>
    <xf numFmtId="0" fontId="2" fillId="0" borderId="13" xfId="0" applyFont="1" applyBorder="1" applyAlignment="1">
      <alignment horizontal="distributed" vertical="center" wrapText="1" shrinkToFi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 wrapText="1" indent="3"/>
    </xf>
    <xf numFmtId="0" fontId="3" fillId="0" borderId="35" xfId="0" applyFont="1" applyBorder="1" applyAlignment="1">
      <alignment horizontal="distributed" vertical="center" wrapText="1" indent="3"/>
    </xf>
    <xf numFmtId="0" fontId="3" fillId="0" borderId="0" xfId="0" applyFont="1" applyBorder="1" applyAlignment="1">
      <alignment horizontal="distributed" vertical="center" wrapText="1" indent="3"/>
    </xf>
    <xf numFmtId="0" fontId="3" fillId="0" borderId="21" xfId="0" applyFont="1" applyBorder="1" applyAlignment="1">
      <alignment horizontal="distributed" vertical="center" wrapText="1" indent="3"/>
    </xf>
    <xf numFmtId="0" fontId="3" fillId="0" borderId="13" xfId="0" applyFont="1" applyBorder="1" applyAlignment="1">
      <alignment horizontal="distributed" vertical="center" wrapText="1" indent="3"/>
    </xf>
    <xf numFmtId="0" fontId="3" fillId="0" borderId="22" xfId="0" applyFont="1" applyBorder="1" applyAlignment="1">
      <alignment horizontal="distributed" vertical="center" wrapText="1" indent="3"/>
    </xf>
    <xf numFmtId="0" fontId="16" fillId="0" borderId="0" xfId="0" applyFont="1" applyAlignment="1">
      <alignment horizontal="right" vertical="center" indent="4"/>
    </xf>
    <xf numFmtId="0" fontId="3" fillId="0" borderId="14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 indent="15"/>
    </xf>
    <xf numFmtId="0" fontId="3" fillId="0" borderId="13" xfId="0" applyFont="1" applyBorder="1" applyAlignment="1">
      <alignment horizontal="distributed" vertical="center" wrapText="1" indent="15"/>
    </xf>
    <xf numFmtId="0" fontId="3" fillId="0" borderId="19" xfId="0" applyFont="1" applyBorder="1" applyAlignment="1">
      <alignment horizontal="right" textRotation="255" shrinkToFit="1"/>
    </xf>
    <xf numFmtId="0" fontId="3" fillId="0" borderId="0" xfId="0" applyFont="1" applyAlignment="1">
      <alignment horizontal="right" textRotation="255" shrinkToFi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distributed" wrapText="1" indent="1"/>
    </xf>
    <xf numFmtId="0" fontId="2" fillId="0" borderId="20" xfId="0" applyFont="1" applyBorder="1" applyAlignment="1">
      <alignment horizontal="left" vertical="distributed" wrapText="1" indent="1"/>
    </xf>
    <xf numFmtId="0" fontId="2" fillId="0" borderId="15" xfId="0" applyFont="1" applyBorder="1" applyAlignment="1">
      <alignment horizontal="left" vertical="distributed" wrapText="1" indent="1"/>
    </xf>
    <xf numFmtId="0" fontId="2" fillId="0" borderId="21" xfId="0" applyFont="1" applyBorder="1" applyAlignment="1">
      <alignment horizontal="left" vertical="distributed" wrapText="1" indent="1"/>
    </xf>
    <xf numFmtId="0" fontId="2" fillId="0" borderId="16" xfId="0" applyFont="1" applyBorder="1" applyAlignment="1">
      <alignment horizontal="left" vertical="distributed" wrapText="1" indent="1"/>
    </xf>
    <xf numFmtId="0" fontId="2" fillId="0" borderId="22" xfId="0" applyFont="1" applyBorder="1" applyAlignment="1">
      <alignment horizontal="left" vertical="distributed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20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0"/>
    </xf>
    <xf numFmtId="0" fontId="4" fillId="0" borderId="32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shrinkToFit="1"/>
    </xf>
    <xf numFmtId="0" fontId="7" fillId="0" borderId="19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 indent="6"/>
    </xf>
    <xf numFmtId="0" fontId="3" fillId="0" borderId="33" xfId="0" applyFont="1" applyBorder="1" applyAlignment="1">
      <alignment horizontal="left" vertical="center" indent="6"/>
    </xf>
    <xf numFmtId="0" fontId="3" fillId="0" borderId="16" xfId="0" applyFont="1" applyBorder="1" applyAlignment="1">
      <alignment horizontal="left" vertical="center" indent="6"/>
    </xf>
    <xf numFmtId="0" fontId="3" fillId="0" borderId="37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2"/>
    </xf>
    <xf numFmtId="0" fontId="3" fillId="0" borderId="29" xfId="0" applyFont="1" applyBorder="1" applyAlignment="1">
      <alignment horizontal="distributed" vertical="center" indent="2"/>
    </xf>
    <xf numFmtId="0" fontId="3" fillId="0" borderId="30" xfId="0" applyFont="1" applyBorder="1" applyAlignment="1">
      <alignment horizontal="distributed" vertical="center" indent="2"/>
    </xf>
    <xf numFmtId="0" fontId="7" fillId="0" borderId="0" xfId="0" applyFont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indent="4"/>
    </xf>
    <xf numFmtId="0" fontId="4" fillId="0" borderId="30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4" fillId="0" borderId="29" xfId="0" applyFont="1" applyBorder="1" applyAlignment="1" quotePrefix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indent="2"/>
    </xf>
    <xf numFmtId="0" fontId="3" fillId="0" borderId="33" xfId="0" applyFont="1" applyBorder="1" applyAlignment="1">
      <alignment horizontal="distributed" vertical="center" indent="2"/>
    </xf>
    <xf numFmtId="0" fontId="3" fillId="0" borderId="28" xfId="0" applyFont="1" applyBorder="1" applyAlignment="1">
      <alignment horizontal="distributed" vertical="center" indent="10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distributed" vertical="center" indent="2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38" xfId="0" applyFont="1" applyFill="1" applyBorder="1" applyAlignment="1" applyProtection="1">
      <alignment horizontal="distributed" vertical="center"/>
      <protection/>
    </xf>
    <xf numFmtId="0" fontId="3" fillId="0" borderId="39" xfId="0" applyFont="1" applyFill="1" applyBorder="1" applyAlignment="1" applyProtection="1">
      <alignment horizontal="distributed" vertical="center"/>
      <protection/>
    </xf>
    <xf numFmtId="0" fontId="3" fillId="0" borderId="40" xfId="0" applyFont="1" applyFill="1" applyBorder="1" applyAlignment="1" applyProtection="1">
      <alignment horizontal="distributed" vertical="center"/>
      <protection/>
    </xf>
    <xf numFmtId="0" fontId="3" fillId="0" borderId="26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4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37" fontId="2" fillId="0" borderId="46" xfId="0" applyNumberFormat="1" applyFont="1" applyFill="1" applyBorder="1" applyAlignment="1" applyProtection="1">
      <alignment horizontal="center" vertical="center" wrapText="1"/>
      <protection/>
    </xf>
    <xf numFmtId="37" fontId="2" fillId="0" borderId="47" xfId="0" applyNumberFormat="1" applyFont="1" applyFill="1" applyBorder="1" applyAlignment="1" applyProtection="1">
      <alignment horizontal="center" vertical="center" wrapText="1"/>
      <protection/>
    </xf>
    <xf numFmtId="37" fontId="2" fillId="0" borderId="48" xfId="0" applyNumberFormat="1" applyFont="1" applyFill="1" applyBorder="1" applyAlignment="1" applyProtection="1">
      <alignment horizontal="center" vertical="center" wrapText="1"/>
      <protection/>
    </xf>
    <xf numFmtId="37" fontId="3" fillId="0" borderId="28" xfId="0" applyNumberFormat="1" applyFont="1" applyFill="1" applyBorder="1" applyAlignment="1" applyProtection="1">
      <alignment horizontal="distributed" vertical="center" indent="1"/>
      <protection/>
    </xf>
    <xf numFmtId="37" fontId="3" fillId="0" borderId="17" xfId="0" applyNumberFormat="1" applyFont="1" applyFill="1" applyBorder="1" applyAlignment="1" applyProtection="1">
      <alignment horizontal="distributed" vertical="center" indent="1"/>
      <protection/>
    </xf>
    <xf numFmtId="0" fontId="3" fillId="0" borderId="0" xfId="0" applyFont="1" applyFill="1" applyBorder="1" applyAlignment="1" applyProtection="1">
      <alignment horizontal="distributed" vertical="center" indent="1"/>
      <protection/>
    </xf>
    <xf numFmtId="0" fontId="3" fillId="0" borderId="21" xfId="0" applyFont="1" applyFill="1" applyBorder="1" applyAlignment="1" applyProtection="1">
      <alignment horizontal="distributed" vertical="center" indent="1"/>
      <protection/>
    </xf>
    <xf numFmtId="0" fontId="9" fillId="0" borderId="19" xfId="0" applyFont="1" applyFill="1" applyBorder="1" applyAlignment="1" applyProtection="1">
      <alignment horizontal="distributed" vertical="center" indent="1"/>
      <protection/>
    </xf>
    <xf numFmtId="0" fontId="9" fillId="0" borderId="20" xfId="0" applyFont="1" applyFill="1" applyBorder="1" applyAlignment="1" applyProtection="1">
      <alignment horizontal="distributed" vertical="center" indent="1"/>
      <protection/>
    </xf>
    <xf numFmtId="0" fontId="3" fillId="0" borderId="0" xfId="0" applyFont="1" applyAlignment="1">
      <alignment horizontal="center" vertical="center"/>
    </xf>
    <xf numFmtId="37" fontId="2" fillId="0" borderId="49" xfId="0" applyNumberFormat="1" applyFont="1" applyFill="1" applyBorder="1" applyAlignment="1" applyProtection="1">
      <alignment horizontal="center" vertical="center" wrapText="1"/>
      <protection/>
    </xf>
    <xf numFmtId="37" fontId="2" fillId="0" borderId="50" xfId="0" applyNumberFormat="1" applyFont="1" applyFill="1" applyBorder="1" applyAlignment="1" applyProtection="1">
      <alignment horizontal="center" vertical="center" wrapText="1"/>
      <protection/>
    </xf>
    <xf numFmtId="37" fontId="2" fillId="0" borderId="12" xfId="0" applyNumberFormat="1" applyFont="1" applyFill="1" applyBorder="1" applyAlignment="1" applyProtection="1">
      <alignment horizontal="center" vertical="center" wrapText="1"/>
      <protection/>
    </xf>
    <xf numFmtId="37" fontId="2" fillId="0" borderId="51" xfId="0" applyNumberFormat="1" applyFont="1" applyFill="1" applyBorder="1" applyAlignment="1" applyProtection="1">
      <alignment horizontal="center" vertical="center" wrapText="1"/>
      <protection/>
    </xf>
    <xf numFmtId="37" fontId="3" fillId="0" borderId="39" xfId="0" applyNumberFormat="1" applyFont="1" applyFill="1" applyBorder="1" applyAlignment="1" applyProtection="1">
      <alignment horizontal="distributed" vertical="center" indent="2"/>
      <protection/>
    </xf>
    <xf numFmtId="37" fontId="3" fillId="0" borderId="40" xfId="0" applyNumberFormat="1" applyFont="1" applyFill="1" applyBorder="1" applyAlignment="1" applyProtection="1">
      <alignment horizontal="distributed" vertical="center" indent="2"/>
      <protection/>
    </xf>
    <xf numFmtId="0" fontId="2" fillId="0" borderId="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37" fontId="3" fillId="0" borderId="40" xfId="0" applyNumberFormat="1" applyFont="1" applyFill="1" applyBorder="1" applyAlignment="1" applyProtection="1">
      <alignment horizontal="distributed" vertical="center"/>
      <protection/>
    </xf>
    <xf numFmtId="37" fontId="3" fillId="0" borderId="42" xfId="0" applyNumberFormat="1" applyFont="1" applyFill="1" applyBorder="1" applyAlignment="1" applyProtection="1">
      <alignment horizontal="distributed" vertical="center"/>
      <protection/>
    </xf>
    <xf numFmtId="37" fontId="3" fillId="0" borderId="37" xfId="0" applyNumberFormat="1" applyFont="1" applyFill="1" applyBorder="1" applyAlignment="1" applyProtection="1">
      <alignment horizontal="distributed" vertical="center"/>
      <protection/>
    </xf>
    <xf numFmtId="37" fontId="3" fillId="0" borderId="35" xfId="0" applyNumberFormat="1" applyFont="1" applyFill="1" applyBorder="1" applyAlignment="1" applyProtection="1">
      <alignment horizontal="distributed" vertical="center"/>
      <protection/>
    </xf>
    <xf numFmtId="37" fontId="3" fillId="0" borderId="15" xfId="0" applyNumberFormat="1" applyFont="1" applyFill="1" applyBorder="1" applyAlignment="1" applyProtection="1">
      <alignment horizontal="distributed" vertical="center"/>
      <protection/>
    </xf>
    <xf numFmtId="37" fontId="3" fillId="0" borderId="21" xfId="0" applyNumberFormat="1" applyFont="1" applyFill="1" applyBorder="1" applyAlignment="1" applyProtection="1">
      <alignment horizontal="distributed" vertical="center"/>
      <protection/>
    </xf>
    <xf numFmtId="37" fontId="3" fillId="0" borderId="16" xfId="0" applyNumberFormat="1" applyFont="1" applyFill="1" applyBorder="1" applyAlignment="1" applyProtection="1">
      <alignment horizontal="distributed" vertical="center"/>
      <protection/>
    </xf>
    <xf numFmtId="37" fontId="3" fillId="0" borderId="22" xfId="0" applyNumberFormat="1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distributed" vertical="center" indent="1"/>
      <protection/>
    </xf>
    <xf numFmtId="37" fontId="2" fillId="0" borderId="52" xfId="0" applyNumberFormat="1" applyFont="1" applyFill="1" applyBorder="1" applyAlignment="1" applyProtection="1">
      <alignment horizontal="center" vertical="center" wrapText="1"/>
      <protection/>
    </xf>
    <xf numFmtId="37" fontId="2" fillId="0" borderId="25" xfId="0" applyNumberFormat="1" applyFont="1" applyFill="1" applyBorder="1" applyAlignment="1" applyProtection="1">
      <alignment horizontal="center" vertical="center" wrapText="1"/>
      <protection/>
    </xf>
    <xf numFmtId="37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distributed" textRotation="255" indent="1"/>
    </xf>
    <xf numFmtId="37" fontId="3" fillId="0" borderId="52" xfId="0" applyNumberFormat="1" applyFont="1" applyFill="1" applyBorder="1" applyAlignment="1" applyProtection="1">
      <alignment horizontal="distributed" vertical="center" wrapText="1"/>
      <protection/>
    </xf>
    <xf numFmtId="37" fontId="3" fillId="0" borderId="47" xfId="0" applyNumberFormat="1" applyFont="1" applyFill="1" applyBorder="1" applyAlignment="1" applyProtection="1">
      <alignment horizontal="distributed" vertical="center" wrapText="1"/>
      <protection/>
    </xf>
    <xf numFmtId="37" fontId="3" fillId="0" borderId="48" xfId="0" applyNumberFormat="1" applyFont="1" applyFill="1" applyBorder="1" applyAlignment="1" applyProtection="1">
      <alignment horizontal="distributed" vertical="center"/>
      <protection/>
    </xf>
    <xf numFmtId="37" fontId="3" fillId="0" borderId="14" xfId="0" applyNumberFormat="1" applyFont="1" applyFill="1" applyBorder="1" applyAlignment="1" applyProtection="1">
      <alignment horizontal="distributed" vertical="center" indent="4"/>
      <protection/>
    </xf>
    <xf numFmtId="37" fontId="3" fillId="0" borderId="19" xfId="0" applyNumberFormat="1" applyFont="1" applyFill="1" applyBorder="1" applyAlignment="1" applyProtection="1">
      <alignment horizontal="distributed" vertical="center" indent="4"/>
      <protection/>
    </xf>
    <xf numFmtId="37" fontId="3" fillId="0" borderId="54" xfId="0" applyNumberFormat="1" applyFont="1" applyFill="1" applyBorder="1" applyAlignment="1" applyProtection="1">
      <alignment horizontal="distributed" vertical="center" indent="4"/>
      <protection/>
    </xf>
    <xf numFmtId="37" fontId="3" fillId="0" borderId="28" xfId="0" applyNumberFormat="1" applyFont="1" applyFill="1" applyBorder="1" applyAlignment="1" applyProtection="1">
      <alignment horizontal="distributed" vertical="center" indent="8"/>
      <protection/>
    </xf>
    <xf numFmtId="37" fontId="3" fillId="0" borderId="17" xfId="0" applyNumberFormat="1" applyFont="1" applyFill="1" applyBorder="1" applyAlignment="1" applyProtection="1">
      <alignment horizontal="distributed" vertical="center" indent="8"/>
      <protection/>
    </xf>
    <xf numFmtId="37" fontId="3" fillId="0" borderId="55" xfId="0" applyNumberFormat="1" applyFont="1" applyFill="1" applyBorder="1" applyAlignment="1" applyProtection="1">
      <alignment horizontal="distributed" vertical="center" indent="8"/>
      <protection/>
    </xf>
    <xf numFmtId="0" fontId="3" fillId="0" borderId="47" xfId="0" applyFont="1" applyFill="1" applyBorder="1" applyAlignment="1">
      <alignment horizontal="center" vertical="distributed" textRotation="255" indent="1"/>
    </xf>
    <xf numFmtId="0" fontId="3" fillId="0" borderId="11" xfId="0" applyFont="1" applyFill="1" applyBorder="1" applyAlignment="1">
      <alignment horizontal="center" vertical="distributed" textRotation="255" indent="1"/>
    </xf>
    <xf numFmtId="0" fontId="3" fillId="0" borderId="23" xfId="0" applyFont="1" applyFill="1" applyBorder="1" applyAlignment="1">
      <alignment horizontal="center" vertical="distributed" textRotation="255" indent="1"/>
    </xf>
    <xf numFmtId="0" fontId="3" fillId="0" borderId="48" xfId="0" applyFont="1" applyFill="1" applyBorder="1" applyAlignment="1">
      <alignment horizontal="center" vertical="distributed" textRotation="255" indent="1"/>
    </xf>
    <xf numFmtId="37" fontId="3" fillId="0" borderId="52" xfId="0" applyNumberFormat="1" applyFont="1" applyFill="1" applyBorder="1" applyAlignment="1" applyProtection="1">
      <alignment horizontal="center" vertical="distributed" textRotation="255" indent="1"/>
      <protection/>
    </xf>
    <xf numFmtId="37" fontId="3" fillId="0" borderId="47" xfId="0" applyNumberFormat="1" applyFont="1" applyFill="1" applyBorder="1" applyAlignment="1" applyProtection="1">
      <alignment horizontal="center" vertical="distributed" textRotation="255" indent="1"/>
      <protection/>
    </xf>
    <xf numFmtId="37" fontId="3" fillId="0" borderId="52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3" fillId="0" borderId="47" xfId="0" applyNumberFormat="1" applyFont="1" applyFill="1" applyBorder="1" applyAlignment="1" applyProtection="1">
      <alignment horizontal="center" vertical="distributed" textRotation="255" wrapText="1" indent="1"/>
      <protection/>
    </xf>
    <xf numFmtId="0" fontId="3" fillId="0" borderId="48" xfId="0" applyFont="1" applyFill="1" applyBorder="1" applyAlignment="1">
      <alignment horizontal="center" vertical="distributed" textRotation="255" wrapText="1" indent="1"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9" fillId="0" borderId="21" xfId="0" applyFont="1" applyFill="1" applyBorder="1" applyAlignment="1" applyProtection="1">
      <alignment horizontal="distributed" vertical="center" indent="1"/>
      <protection/>
    </xf>
    <xf numFmtId="0" fontId="2" fillId="0" borderId="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37" fontId="3" fillId="0" borderId="56" xfId="0" applyNumberFormat="1" applyFont="1" applyFill="1" applyBorder="1" applyAlignment="1" applyProtection="1">
      <alignment horizontal="center" vertical="distributed" textRotation="255" wrapText="1" indent="1"/>
      <protection/>
    </xf>
    <xf numFmtId="37" fontId="3" fillId="0" borderId="57" xfId="0" applyNumberFormat="1" applyFont="1" applyFill="1" applyBorder="1" applyAlignment="1" applyProtection="1">
      <alignment horizontal="center" vertical="distributed" textRotation="255" wrapText="1" indent="1"/>
      <protection/>
    </xf>
    <xf numFmtId="0" fontId="3" fillId="0" borderId="58" xfId="0" applyFont="1" applyFill="1" applyBorder="1" applyAlignment="1">
      <alignment horizontal="center" vertical="distributed" textRotation="255" wrapText="1" indent="1"/>
    </xf>
    <xf numFmtId="37" fontId="3" fillId="0" borderId="0" xfId="0" applyNumberFormat="1" applyFont="1" applyFill="1" applyBorder="1" applyAlignment="1" applyProtection="1">
      <alignment horizontal="distributed" vertical="center" indent="1"/>
      <protection/>
    </xf>
    <xf numFmtId="37" fontId="3" fillId="0" borderId="21" xfId="0" applyNumberFormat="1" applyFont="1" applyFill="1" applyBorder="1" applyAlignment="1" applyProtection="1">
      <alignment horizontal="distributed" vertical="center" indent="1"/>
      <protection/>
    </xf>
    <xf numFmtId="37" fontId="3" fillId="0" borderId="32" xfId="0" applyNumberFormat="1" applyFont="1" applyFill="1" applyBorder="1" applyAlignment="1" applyProtection="1">
      <alignment vertical="distributed" textRotation="255" wrapText="1" indent="1"/>
      <protection/>
    </xf>
    <xf numFmtId="37" fontId="3" fillId="0" borderId="36" xfId="0" applyNumberFormat="1" applyFont="1" applyFill="1" applyBorder="1" applyAlignment="1" applyProtection="1">
      <alignment vertical="distributed" textRotation="255" wrapText="1" indent="1"/>
      <protection/>
    </xf>
    <xf numFmtId="37" fontId="3" fillId="0" borderId="33" xfId="0" applyNumberFormat="1" applyFont="1" applyFill="1" applyBorder="1" applyAlignment="1" applyProtection="1">
      <alignment vertical="distributed" textRotation="255" wrapText="1" indent="1"/>
      <protection/>
    </xf>
    <xf numFmtId="37" fontId="3" fillId="0" borderId="11" xfId="0" applyNumberFormat="1" applyFont="1" applyFill="1" applyBorder="1" applyAlignment="1" applyProtection="1">
      <alignment horizontal="distributed" vertical="center" indent="1"/>
      <protection/>
    </xf>
    <xf numFmtId="37" fontId="3" fillId="0" borderId="59" xfId="0" applyNumberFormat="1" applyFont="1" applyFill="1" applyBorder="1" applyAlignment="1" applyProtection="1">
      <alignment horizontal="distributed" vertical="distributed" textRotation="255" indent="1"/>
      <protection/>
    </xf>
    <xf numFmtId="0" fontId="3" fillId="0" borderId="36" xfId="0" applyFont="1" applyFill="1" applyBorder="1" applyAlignment="1">
      <alignment horizontal="distributed" vertical="distributed" textRotation="255" indent="1"/>
    </xf>
    <xf numFmtId="0" fontId="3" fillId="0" borderId="60" xfId="0" applyFont="1" applyFill="1" applyBorder="1" applyAlignment="1">
      <alignment horizontal="distributed" vertical="distributed" textRotation="255" indent="1"/>
    </xf>
    <xf numFmtId="37" fontId="9" fillId="0" borderId="19" xfId="0" applyNumberFormat="1" applyFont="1" applyFill="1" applyBorder="1" applyAlignment="1" applyProtection="1">
      <alignment horizontal="distributed" vertical="center" indent="1"/>
      <protection/>
    </xf>
    <xf numFmtId="37" fontId="9" fillId="0" borderId="54" xfId="0" applyNumberFormat="1" applyFont="1" applyFill="1" applyBorder="1" applyAlignment="1" applyProtection="1">
      <alignment horizontal="distributed" vertical="center" indent="1"/>
      <protection/>
    </xf>
    <xf numFmtId="37" fontId="3" fillId="0" borderId="61" xfId="0" applyNumberFormat="1" applyFont="1" applyFill="1" applyBorder="1" applyAlignment="1" applyProtection="1">
      <alignment horizontal="center" vertical="distributed" textRotation="255" indent="1"/>
      <protection/>
    </xf>
    <xf numFmtId="37" fontId="3" fillId="0" borderId="62" xfId="0" applyNumberFormat="1" applyFont="1" applyFill="1" applyBorder="1" applyAlignment="1" applyProtection="1">
      <alignment horizontal="center" vertical="distributed" textRotation="255" indent="1"/>
      <protection/>
    </xf>
    <xf numFmtId="0" fontId="3" fillId="0" borderId="0" xfId="0" applyFont="1" applyBorder="1" applyAlignment="1">
      <alignment horizontal="distributed" indent="1"/>
    </xf>
    <xf numFmtId="0" fontId="3" fillId="0" borderId="21" xfId="0" applyFont="1" applyBorder="1" applyAlignment="1">
      <alignment horizontal="distributed" indent="1"/>
    </xf>
    <xf numFmtId="37" fontId="3" fillId="0" borderId="13" xfId="0" applyNumberFormat="1" applyFont="1" applyFill="1" applyBorder="1" applyAlignment="1" applyProtection="1">
      <alignment horizontal="distributed" vertical="center" indent="1"/>
      <protection/>
    </xf>
    <xf numFmtId="37" fontId="3" fillId="0" borderId="22" xfId="0" applyNumberFormat="1" applyFont="1" applyFill="1" applyBorder="1" applyAlignment="1" applyProtection="1">
      <alignment horizontal="distributed" vertical="center" indent="1"/>
      <protection/>
    </xf>
    <xf numFmtId="0" fontId="2" fillId="0" borderId="1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26</xdr:row>
      <xdr:rowOff>28575</xdr:rowOff>
    </xdr:from>
    <xdr:to>
      <xdr:col>1</xdr:col>
      <xdr:colOff>171450</xdr:colOff>
      <xdr:row>28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476250" y="7829550"/>
          <a:ext cx="1238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0</xdr:rowOff>
    </xdr:from>
    <xdr:to>
      <xdr:col>1</xdr:col>
      <xdr:colOff>180975</xdr:colOff>
      <xdr:row>32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485775" y="8943975"/>
          <a:ext cx="1238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0</xdr:rowOff>
    </xdr:from>
    <xdr:to>
      <xdr:col>1</xdr:col>
      <xdr:colOff>180975</xdr:colOff>
      <xdr:row>36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485775" y="10086975"/>
          <a:ext cx="1238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180975</xdr:colOff>
      <xdr:row>40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485775" y="11229975"/>
          <a:ext cx="1238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0</xdr:rowOff>
    </xdr:from>
    <xdr:to>
      <xdr:col>1</xdr:col>
      <xdr:colOff>180975</xdr:colOff>
      <xdr:row>44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485775" y="12372975"/>
          <a:ext cx="1238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114300</xdr:rowOff>
    </xdr:from>
    <xdr:to>
      <xdr:col>1</xdr:col>
      <xdr:colOff>152400</xdr:colOff>
      <xdr:row>19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95275" y="3829050"/>
          <a:ext cx="104775" cy="1752600"/>
        </a:xfrm>
        <a:prstGeom prst="leftBrace">
          <a:avLst>
            <a:gd name="adj" fmla="val -43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180975</xdr:colOff>
      <xdr:row>23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85750" y="6038850"/>
          <a:ext cx="142875" cy="685800"/>
        </a:xfrm>
        <a:prstGeom prst="leftBrace">
          <a:avLst>
            <a:gd name="adj" fmla="val -41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zoomScale="75" zoomScaleNormal="75" zoomScaleSheetLayoutView="75" zoomScalePageLayoutView="0" workbookViewId="0" topLeftCell="A33">
      <selection activeCell="R43" sqref="S43"/>
    </sheetView>
  </sheetViews>
  <sheetFormatPr defaultColWidth="9.00390625" defaultRowHeight="21" customHeight="1"/>
  <cols>
    <col min="1" max="2" width="4.25390625" style="2" customWidth="1"/>
    <col min="3" max="3" width="5.875" style="2" customWidth="1"/>
    <col min="4" max="15" width="5.625" style="2" customWidth="1"/>
    <col min="16" max="16" width="6.50390625" style="2" customWidth="1"/>
    <col min="17" max="17" width="6.125" style="2" customWidth="1"/>
    <col min="18" max="27" width="5.625" style="2" customWidth="1"/>
    <col min="28" max="28" width="5.625" style="10" customWidth="1"/>
    <col min="29" max="50" width="5.625" style="2" customWidth="1"/>
    <col min="51" max="51" width="7.75390625" style="2" customWidth="1"/>
    <col min="52" max="52" width="5.625" style="2" customWidth="1"/>
    <col min="53" max="16384" width="9.00390625" style="2" customWidth="1"/>
  </cols>
  <sheetData>
    <row r="1" spans="1:52" ht="21" customHeight="1">
      <c r="A1" s="104" t="s">
        <v>0</v>
      </c>
      <c r="AY1" s="3"/>
      <c r="AZ1" s="103" t="s">
        <v>1</v>
      </c>
    </row>
    <row r="2" spans="1:52" ht="21" customHeight="1">
      <c r="A2" s="118" t="s">
        <v>386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</row>
    <row r="3" ht="21" customHeight="1">
      <c r="AC3" s="3"/>
    </row>
    <row r="4" spans="1:52" ht="21" customHeight="1">
      <c r="A4" s="269" t="s">
        <v>368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</row>
    <row r="5" spans="1:52" ht="21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5"/>
      <c r="S5" s="5"/>
      <c r="T5" s="5"/>
      <c r="U5" s="5"/>
      <c r="V5" s="5"/>
      <c r="W5" s="5"/>
      <c r="X5" s="5"/>
      <c r="Y5" s="5"/>
      <c r="Z5" s="5"/>
      <c r="AA5" s="5"/>
      <c r="AB5" s="11"/>
      <c r="AC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4" ht="21" customHeight="1">
      <c r="A6" s="203" t="s">
        <v>2</v>
      </c>
      <c r="B6" s="203"/>
      <c r="C6" s="204"/>
      <c r="D6" s="217" t="s">
        <v>22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  <c r="R6" s="270" t="s">
        <v>248</v>
      </c>
      <c r="S6" s="271"/>
      <c r="T6" s="271"/>
      <c r="U6" s="271"/>
      <c r="V6" s="271"/>
      <c r="W6" s="271"/>
      <c r="X6" s="271"/>
      <c r="Y6" s="271"/>
      <c r="Z6" s="271"/>
      <c r="AA6" s="271"/>
      <c r="AB6" s="20"/>
      <c r="AC6" s="183" t="s">
        <v>257</v>
      </c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37"/>
      <c r="BA6" s="5"/>
      <c r="BB6" s="5"/>
    </row>
    <row r="7" spans="1:52" ht="21" customHeight="1">
      <c r="A7" s="205"/>
      <c r="B7" s="205"/>
      <c r="C7" s="206"/>
      <c r="D7" s="147" t="s">
        <v>3</v>
      </c>
      <c r="E7" s="149"/>
      <c r="F7" s="147" t="s">
        <v>12</v>
      </c>
      <c r="G7" s="149"/>
      <c r="H7" s="147" t="s">
        <v>5</v>
      </c>
      <c r="I7" s="149"/>
      <c r="J7" s="220" t="s">
        <v>3</v>
      </c>
      <c r="K7" s="221"/>
      <c r="L7" s="221"/>
      <c r="M7" s="221"/>
      <c r="N7" s="221"/>
      <c r="O7" s="221"/>
      <c r="P7" s="221"/>
      <c r="Q7" s="222"/>
      <c r="R7" s="158" t="s">
        <v>3</v>
      </c>
      <c r="S7" s="192"/>
      <c r="T7" s="159"/>
      <c r="U7" s="158" t="s">
        <v>12</v>
      </c>
      <c r="V7" s="192"/>
      <c r="W7" s="159"/>
      <c r="X7" s="195" t="s">
        <v>5</v>
      </c>
      <c r="Y7" s="196"/>
      <c r="Z7" s="196"/>
      <c r="AA7" s="196"/>
      <c r="AB7" s="20"/>
      <c r="AC7" s="166" t="s">
        <v>3</v>
      </c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82"/>
      <c r="AZ7" s="38"/>
    </row>
    <row r="8" spans="1:53" ht="31.5" customHeight="1">
      <c r="A8" s="207"/>
      <c r="B8" s="207"/>
      <c r="C8" s="208"/>
      <c r="D8" s="193"/>
      <c r="E8" s="164"/>
      <c r="F8" s="193"/>
      <c r="G8" s="164"/>
      <c r="H8" s="193"/>
      <c r="I8" s="164"/>
      <c r="J8" s="199" t="s">
        <v>7</v>
      </c>
      <c r="K8" s="199"/>
      <c r="L8" s="199" t="s">
        <v>6</v>
      </c>
      <c r="M8" s="199"/>
      <c r="N8" s="179" t="s">
        <v>249</v>
      </c>
      <c r="O8" s="179"/>
      <c r="P8" s="185" t="s">
        <v>243</v>
      </c>
      <c r="Q8" s="186"/>
      <c r="R8" s="193"/>
      <c r="S8" s="194"/>
      <c r="T8" s="164"/>
      <c r="U8" s="193"/>
      <c r="V8" s="194"/>
      <c r="W8" s="164"/>
      <c r="X8" s="197"/>
      <c r="Y8" s="198"/>
      <c r="Z8" s="198"/>
      <c r="AA8" s="198"/>
      <c r="AB8" s="20"/>
      <c r="AC8" s="184" t="s">
        <v>7</v>
      </c>
      <c r="AD8" s="179"/>
      <c r="AE8" s="185" t="s">
        <v>285</v>
      </c>
      <c r="AF8" s="186"/>
      <c r="AG8" s="190" t="s">
        <v>6</v>
      </c>
      <c r="AH8" s="191"/>
      <c r="AI8" s="179" t="s">
        <v>23</v>
      </c>
      <c r="AJ8" s="179"/>
      <c r="AK8" s="187" t="s">
        <v>8</v>
      </c>
      <c r="AL8" s="187"/>
      <c r="AM8" s="187" t="s">
        <v>24</v>
      </c>
      <c r="AN8" s="187"/>
      <c r="AO8" s="179" t="s">
        <v>25</v>
      </c>
      <c r="AP8" s="179"/>
      <c r="AQ8" s="179" t="s">
        <v>27</v>
      </c>
      <c r="AR8" s="179"/>
      <c r="AS8" s="179" t="s">
        <v>26</v>
      </c>
      <c r="AT8" s="179"/>
      <c r="AU8" s="255" t="s">
        <v>239</v>
      </c>
      <c r="AV8" s="256"/>
      <c r="AW8" s="257"/>
      <c r="AX8" s="180" t="s">
        <v>238</v>
      </c>
      <c r="AY8" s="181"/>
      <c r="AZ8" s="181"/>
      <c r="BA8" s="5"/>
    </row>
    <row r="9" spans="1:52" ht="21" customHeight="1">
      <c r="A9" s="209" t="s">
        <v>169</v>
      </c>
      <c r="B9" s="209"/>
      <c r="C9" s="210"/>
      <c r="D9" s="200">
        <v>349</v>
      </c>
      <c r="E9" s="120"/>
      <c r="F9" s="120">
        <v>380</v>
      </c>
      <c r="G9" s="120"/>
      <c r="H9" s="120">
        <v>214</v>
      </c>
      <c r="I9" s="120"/>
      <c r="J9" s="120" t="s">
        <v>284</v>
      </c>
      <c r="K9" s="120"/>
      <c r="L9" s="120">
        <v>179</v>
      </c>
      <c r="M9" s="120"/>
      <c r="N9" s="120">
        <v>47</v>
      </c>
      <c r="O9" s="120"/>
      <c r="P9" s="120">
        <v>123</v>
      </c>
      <c r="Q9" s="120"/>
      <c r="R9" s="120">
        <v>5493</v>
      </c>
      <c r="S9" s="120"/>
      <c r="T9" s="120"/>
      <c r="U9" s="120">
        <v>5374</v>
      </c>
      <c r="V9" s="120"/>
      <c r="W9" s="120"/>
      <c r="X9" s="188">
        <v>2571</v>
      </c>
      <c r="Y9" s="188"/>
      <c r="Z9" s="188"/>
      <c r="AA9" s="188"/>
      <c r="AB9" s="50"/>
      <c r="AC9" s="120">
        <v>940</v>
      </c>
      <c r="AD9" s="120"/>
      <c r="AE9" s="120">
        <v>196</v>
      </c>
      <c r="AF9" s="120"/>
      <c r="AG9" s="120">
        <v>18</v>
      </c>
      <c r="AH9" s="120"/>
      <c r="AI9" s="120">
        <v>5</v>
      </c>
      <c r="AJ9" s="120"/>
      <c r="AK9" s="120" t="s">
        <v>284</v>
      </c>
      <c r="AL9" s="120"/>
      <c r="AM9" s="120" t="s">
        <v>284</v>
      </c>
      <c r="AN9" s="120"/>
      <c r="AO9" s="120">
        <v>3</v>
      </c>
      <c r="AP9" s="120"/>
      <c r="AQ9" s="120">
        <v>40</v>
      </c>
      <c r="AR9" s="120"/>
      <c r="AS9" s="120" t="s">
        <v>284</v>
      </c>
      <c r="AT9" s="120"/>
      <c r="AU9" s="48"/>
      <c r="AV9" s="120">
        <v>518</v>
      </c>
      <c r="AW9" s="120"/>
      <c r="AX9" s="120" t="s">
        <v>170</v>
      </c>
      <c r="AY9" s="120"/>
      <c r="AZ9" s="120"/>
    </row>
    <row r="10" spans="1:52" ht="21" customHeight="1">
      <c r="A10" s="211" t="s">
        <v>375</v>
      </c>
      <c r="B10" s="212"/>
      <c r="C10" s="213"/>
      <c r="D10" s="121">
        <v>336</v>
      </c>
      <c r="E10" s="121"/>
      <c r="F10" s="121">
        <v>362</v>
      </c>
      <c r="G10" s="121"/>
      <c r="H10" s="121">
        <v>187</v>
      </c>
      <c r="I10" s="121"/>
      <c r="J10" s="121">
        <v>1</v>
      </c>
      <c r="K10" s="121"/>
      <c r="L10" s="121">
        <v>171</v>
      </c>
      <c r="M10" s="121"/>
      <c r="N10" s="121">
        <v>44</v>
      </c>
      <c r="O10" s="121"/>
      <c r="P10" s="121">
        <v>120</v>
      </c>
      <c r="Q10" s="121"/>
      <c r="R10" s="121">
        <v>5628</v>
      </c>
      <c r="S10" s="121"/>
      <c r="T10" s="121"/>
      <c r="U10" s="121">
        <v>5383</v>
      </c>
      <c r="V10" s="121"/>
      <c r="W10" s="121"/>
      <c r="X10" s="161">
        <v>2816</v>
      </c>
      <c r="Y10" s="161"/>
      <c r="Z10" s="161"/>
      <c r="AA10" s="161"/>
      <c r="AB10" s="50"/>
      <c r="AC10" s="121">
        <v>842</v>
      </c>
      <c r="AD10" s="121"/>
      <c r="AE10" s="121">
        <v>127</v>
      </c>
      <c r="AF10" s="121"/>
      <c r="AG10" s="121">
        <v>19</v>
      </c>
      <c r="AH10" s="121"/>
      <c r="AI10" s="121">
        <v>2</v>
      </c>
      <c r="AJ10" s="121"/>
      <c r="AK10" s="121">
        <v>1</v>
      </c>
      <c r="AL10" s="121"/>
      <c r="AM10" s="121">
        <v>1</v>
      </c>
      <c r="AN10" s="121"/>
      <c r="AO10" s="121">
        <v>1</v>
      </c>
      <c r="AP10" s="121"/>
      <c r="AQ10" s="121">
        <v>39</v>
      </c>
      <c r="AR10" s="121"/>
      <c r="AS10" s="121" t="s">
        <v>284</v>
      </c>
      <c r="AT10" s="121"/>
      <c r="AU10" s="50"/>
      <c r="AV10" s="121">
        <v>503</v>
      </c>
      <c r="AW10" s="121"/>
      <c r="AX10" s="121" t="s">
        <v>187</v>
      </c>
      <c r="AY10" s="121"/>
      <c r="AZ10" s="121"/>
    </row>
    <row r="11" spans="1:52" ht="21" customHeight="1">
      <c r="A11" s="211" t="s">
        <v>376</v>
      </c>
      <c r="B11" s="212"/>
      <c r="C11" s="213"/>
      <c r="D11" s="121">
        <v>304</v>
      </c>
      <c r="E11" s="121"/>
      <c r="F11" s="121">
        <v>304</v>
      </c>
      <c r="G11" s="121"/>
      <c r="H11" s="121">
        <v>187</v>
      </c>
      <c r="I11" s="121"/>
      <c r="J11" s="121" t="s">
        <v>284</v>
      </c>
      <c r="K11" s="121"/>
      <c r="L11" s="121">
        <v>148</v>
      </c>
      <c r="M11" s="121"/>
      <c r="N11" s="121">
        <v>39</v>
      </c>
      <c r="O11" s="121"/>
      <c r="P11" s="121">
        <v>117</v>
      </c>
      <c r="Q11" s="121"/>
      <c r="R11" s="121">
        <v>6549</v>
      </c>
      <c r="S11" s="121"/>
      <c r="T11" s="121"/>
      <c r="U11" s="121">
        <v>6036</v>
      </c>
      <c r="V11" s="121"/>
      <c r="W11" s="121"/>
      <c r="X11" s="161">
        <v>3329</v>
      </c>
      <c r="Y11" s="161"/>
      <c r="Z11" s="161"/>
      <c r="AA11" s="161"/>
      <c r="AB11" s="50"/>
      <c r="AC11" s="121">
        <v>879</v>
      </c>
      <c r="AD11" s="121"/>
      <c r="AE11" s="121">
        <v>158</v>
      </c>
      <c r="AF11" s="121"/>
      <c r="AG11" s="121">
        <v>23</v>
      </c>
      <c r="AH11" s="121"/>
      <c r="AI11" s="121">
        <v>9</v>
      </c>
      <c r="AJ11" s="121"/>
      <c r="AK11" s="121" t="s">
        <v>284</v>
      </c>
      <c r="AL11" s="121"/>
      <c r="AM11" s="121">
        <v>2</v>
      </c>
      <c r="AN11" s="121"/>
      <c r="AO11" s="121">
        <v>2</v>
      </c>
      <c r="AP11" s="121"/>
      <c r="AQ11" s="121">
        <v>25</v>
      </c>
      <c r="AR11" s="121"/>
      <c r="AS11" s="121">
        <v>2</v>
      </c>
      <c r="AT11" s="121"/>
      <c r="AU11" s="50"/>
      <c r="AV11" s="121">
        <v>577</v>
      </c>
      <c r="AW11" s="121"/>
      <c r="AX11" s="121" t="s">
        <v>171</v>
      </c>
      <c r="AY11" s="121"/>
      <c r="AZ11" s="121"/>
    </row>
    <row r="12" spans="1:52" ht="21" customHeight="1">
      <c r="A12" s="211" t="s">
        <v>377</v>
      </c>
      <c r="B12" s="212"/>
      <c r="C12" s="213"/>
      <c r="D12" s="121">
        <v>364</v>
      </c>
      <c r="E12" s="121"/>
      <c r="F12" s="121">
        <v>302</v>
      </c>
      <c r="G12" s="121"/>
      <c r="H12" s="121">
        <v>249</v>
      </c>
      <c r="I12" s="121"/>
      <c r="J12" s="121" t="s">
        <v>284</v>
      </c>
      <c r="K12" s="121"/>
      <c r="L12" s="121">
        <v>205</v>
      </c>
      <c r="M12" s="121"/>
      <c r="N12" s="121">
        <v>55</v>
      </c>
      <c r="O12" s="121"/>
      <c r="P12" s="121">
        <v>104</v>
      </c>
      <c r="Q12" s="121"/>
      <c r="R12" s="121">
        <v>7064</v>
      </c>
      <c r="S12" s="121"/>
      <c r="T12" s="121"/>
      <c r="U12" s="121">
        <v>6487</v>
      </c>
      <c r="V12" s="121"/>
      <c r="W12" s="121"/>
      <c r="X12" s="161">
        <v>3906</v>
      </c>
      <c r="Y12" s="161"/>
      <c r="Z12" s="161"/>
      <c r="AA12" s="161"/>
      <c r="AB12" s="50"/>
      <c r="AC12" s="121">
        <v>896</v>
      </c>
      <c r="AD12" s="121"/>
      <c r="AE12" s="121">
        <v>137</v>
      </c>
      <c r="AF12" s="121"/>
      <c r="AG12" s="121">
        <v>19</v>
      </c>
      <c r="AH12" s="121"/>
      <c r="AI12" s="121">
        <v>5</v>
      </c>
      <c r="AJ12" s="121"/>
      <c r="AK12" s="121" t="s">
        <v>284</v>
      </c>
      <c r="AL12" s="121"/>
      <c r="AM12" s="121" t="s">
        <v>284</v>
      </c>
      <c r="AN12" s="121"/>
      <c r="AO12" s="121">
        <v>5</v>
      </c>
      <c r="AP12" s="121"/>
      <c r="AQ12" s="121">
        <v>48</v>
      </c>
      <c r="AR12" s="121"/>
      <c r="AS12" s="121" t="s">
        <v>284</v>
      </c>
      <c r="AT12" s="121"/>
      <c r="AU12" s="50"/>
      <c r="AV12" s="121">
        <v>558</v>
      </c>
      <c r="AW12" s="121"/>
      <c r="AX12" s="121" t="s">
        <v>287</v>
      </c>
      <c r="AY12" s="121"/>
      <c r="AZ12" s="121"/>
    </row>
    <row r="13" spans="1:53" ht="21" customHeight="1">
      <c r="A13" s="214" t="s">
        <v>378</v>
      </c>
      <c r="B13" s="215"/>
      <c r="C13" s="216"/>
      <c r="D13" s="189">
        <v>327</v>
      </c>
      <c r="E13" s="119"/>
      <c r="F13" s="119">
        <v>366</v>
      </c>
      <c r="G13" s="119"/>
      <c r="H13" s="119">
        <v>210</v>
      </c>
      <c r="I13" s="119"/>
      <c r="J13" s="142" t="s">
        <v>284</v>
      </c>
      <c r="K13" s="142"/>
      <c r="L13" s="119">
        <v>148</v>
      </c>
      <c r="M13" s="119"/>
      <c r="N13" s="119">
        <v>34</v>
      </c>
      <c r="O13" s="119"/>
      <c r="P13" s="119">
        <v>145</v>
      </c>
      <c r="Q13" s="119"/>
      <c r="R13" s="119">
        <v>7000</v>
      </c>
      <c r="S13" s="119"/>
      <c r="T13" s="119"/>
      <c r="U13" s="119">
        <v>6183</v>
      </c>
      <c r="V13" s="119"/>
      <c r="W13" s="119"/>
      <c r="X13" s="143">
        <v>4723</v>
      </c>
      <c r="Y13" s="143"/>
      <c r="Z13" s="143"/>
      <c r="AA13" s="143"/>
      <c r="AB13" s="116"/>
      <c r="AC13" s="119">
        <v>938</v>
      </c>
      <c r="AD13" s="119"/>
      <c r="AE13" s="119">
        <v>88</v>
      </c>
      <c r="AF13" s="119"/>
      <c r="AG13" s="119">
        <v>17</v>
      </c>
      <c r="AH13" s="119"/>
      <c r="AI13" s="119">
        <v>2</v>
      </c>
      <c r="AJ13" s="119"/>
      <c r="AK13" s="119">
        <v>1</v>
      </c>
      <c r="AL13" s="119"/>
      <c r="AM13" s="119" t="s">
        <v>284</v>
      </c>
      <c r="AN13" s="119"/>
      <c r="AO13" s="119">
        <v>3</v>
      </c>
      <c r="AP13" s="119"/>
      <c r="AQ13" s="119">
        <v>53</v>
      </c>
      <c r="AR13" s="119"/>
      <c r="AS13" s="119" t="s">
        <v>284</v>
      </c>
      <c r="AT13" s="119"/>
      <c r="AU13" s="54"/>
      <c r="AV13" s="119">
        <v>562</v>
      </c>
      <c r="AW13" s="119"/>
      <c r="AX13" s="119" t="s">
        <v>286</v>
      </c>
      <c r="AY13" s="119"/>
      <c r="AZ13" s="119"/>
      <c r="BA13" s="13"/>
    </row>
    <row r="14" spans="1:3" ht="21" customHeight="1">
      <c r="A14" s="7"/>
      <c r="B14" s="4"/>
      <c r="C14" s="4"/>
    </row>
    <row r="15" ht="21" customHeight="1">
      <c r="AC15" s="3"/>
    </row>
    <row r="16" spans="1:29" ht="21" customHeight="1">
      <c r="A16" s="4"/>
      <c r="B16" s="4"/>
      <c r="C16" s="4"/>
      <c r="AC16" s="3"/>
    </row>
    <row r="17" spans="1:51" ht="21" customHeight="1">
      <c r="A17" s="259" t="s">
        <v>385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11"/>
      <c r="AC17" s="260" t="s">
        <v>259</v>
      </c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</row>
    <row r="18" spans="1:52" ht="21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1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21" customHeight="1">
      <c r="A19" s="205" t="s">
        <v>2</v>
      </c>
      <c r="B19" s="205"/>
      <c r="C19" s="206"/>
      <c r="D19" s="223" t="s">
        <v>251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5"/>
      <c r="T19" s="201"/>
      <c r="U19" s="202"/>
      <c r="V19" s="202"/>
      <c r="W19" s="202"/>
      <c r="X19" s="202"/>
      <c r="Y19" s="202"/>
      <c r="Z19" s="202"/>
      <c r="AA19" s="202"/>
      <c r="AB19" s="11"/>
      <c r="AC19" s="261" t="s">
        <v>32</v>
      </c>
      <c r="AD19" s="261"/>
      <c r="AE19" s="261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</row>
    <row r="20" spans="1:52" ht="21" customHeight="1">
      <c r="A20" s="205"/>
      <c r="B20" s="205"/>
      <c r="C20" s="206"/>
      <c r="D20" s="153" t="s">
        <v>252</v>
      </c>
      <c r="E20" s="144"/>
      <c r="F20" s="14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7" t="s">
        <v>3</v>
      </c>
      <c r="U20" s="148"/>
      <c r="V20" s="148"/>
      <c r="W20" s="149"/>
      <c r="X20" s="147" t="s">
        <v>4</v>
      </c>
      <c r="Y20" s="148"/>
      <c r="Z20" s="148"/>
      <c r="AA20" s="148"/>
      <c r="AB20" s="11"/>
      <c r="AC20" s="164" t="s">
        <v>28</v>
      </c>
      <c r="AD20" s="165"/>
      <c r="AE20" s="165"/>
      <c r="AF20" s="263" t="s">
        <v>3</v>
      </c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</row>
    <row r="21" spans="1:53" ht="21" customHeight="1">
      <c r="A21" s="205"/>
      <c r="B21" s="205"/>
      <c r="C21" s="206"/>
      <c r="D21" s="228" t="s">
        <v>250</v>
      </c>
      <c r="E21" s="228"/>
      <c r="F21" s="229"/>
      <c r="G21" s="147" t="s">
        <v>17</v>
      </c>
      <c r="H21" s="149"/>
      <c r="I21" s="147" t="s">
        <v>18</v>
      </c>
      <c r="J21" s="149"/>
      <c r="K21" s="155" t="s">
        <v>247</v>
      </c>
      <c r="L21" s="155"/>
      <c r="M21" s="147" t="s">
        <v>19</v>
      </c>
      <c r="N21" s="149"/>
      <c r="O21" s="147" t="s">
        <v>20</v>
      </c>
      <c r="P21" s="149"/>
      <c r="Q21" s="146" t="s">
        <v>254</v>
      </c>
      <c r="R21" s="230"/>
      <c r="S21" s="231"/>
      <c r="T21" s="158"/>
      <c r="U21" s="192"/>
      <c r="V21" s="192"/>
      <c r="W21" s="159"/>
      <c r="X21" s="158"/>
      <c r="Y21" s="192"/>
      <c r="Z21" s="192"/>
      <c r="AA21" s="192"/>
      <c r="AB21" s="11"/>
      <c r="AC21" s="166"/>
      <c r="AD21" s="167"/>
      <c r="AE21" s="167"/>
      <c r="AF21" s="169" t="s">
        <v>240</v>
      </c>
      <c r="AG21" s="169"/>
      <c r="AH21" s="171" t="s">
        <v>289</v>
      </c>
      <c r="AI21" s="172"/>
      <c r="AJ21" s="162" t="s">
        <v>241</v>
      </c>
      <c r="AK21" s="162"/>
      <c r="AL21" s="162" t="s">
        <v>29</v>
      </c>
      <c r="AM21" s="162"/>
      <c r="AN21" s="162" t="s">
        <v>30</v>
      </c>
      <c r="AO21" s="162"/>
      <c r="AP21" s="169" t="s">
        <v>256</v>
      </c>
      <c r="AQ21" s="169"/>
      <c r="AR21" s="175" t="s">
        <v>242</v>
      </c>
      <c r="AS21" s="176"/>
      <c r="AT21" s="162" t="s">
        <v>31</v>
      </c>
      <c r="AU21" s="162"/>
      <c r="AV21" s="162" t="s">
        <v>20</v>
      </c>
      <c r="AW21" s="162"/>
      <c r="AX21" s="265" t="s">
        <v>243</v>
      </c>
      <c r="AY21" s="266"/>
      <c r="AZ21" s="266"/>
      <c r="BA21" s="5"/>
    </row>
    <row r="22" spans="1:53" ht="21" customHeight="1">
      <c r="A22" s="207"/>
      <c r="B22" s="207"/>
      <c r="C22" s="208"/>
      <c r="D22" s="226" t="s">
        <v>21</v>
      </c>
      <c r="E22" s="226"/>
      <c r="F22" s="227"/>
      <c r="G22" s="193"/>
      <c r="H22" s="164"/>
      <c r="I22" s="193"/>
      <c r="J22" s="164"/>
      <c r="K22" s="144"/>
      <c r="L22" s="144"/>
      <c r="M22" s="193"/>
      <c r="N22" s="164"/>
      <c r="O22" s="193"/>
      <c r="P22" s="164"/>
      <c r="Q22" s="232"/>
      <c r="R22" s="233"/>
      <c r="S22" s="234"/>
      <c r="T22" s="193"/>
      <c r="U22" s="194"/>
      <c r="V22" s="194"/>
      <c r="W22" s="164"/>
      <c r="X22" s="193"/>
      <c r="Y22" s="194"/>
      <c r="Z22" s="194"/>
      <c r="AA22" s="194"/>
      <c r="AB22" s="11"/>
      <c r="AC22" s="149"/>
      <c r="AD22" s="168"/>
      <c r="AE22" s="168"/>
      <c r="AF22" s="170"/>
      <c r="AG22" s="170"/>
      <c r="AH22" s="173"/>
      <c r="AI22" s="174"/>
      <c r="AJ22" s="163"/>
      <c r="AK22" s="163"/>
      <c r="AL22" s="163"/>
      <c r="AM22" s="163"/>
      <c r="AN22" s="163"/>
      <c r="AO22" s="163"/>
      <c r="AP22" s="170"/>
      <c r="AQ22" s="170"/>
      <c r="AR22" s="177"/>
      <c r="AS22" s="178"/>
      <c r="AT22" s="163"/>
      <c r="AU22" s="163"/>
      <c r="AV22" s="163"/>
      <c r="AW22" s="163"/>
      <c r="AX22" s="267"/>
      <c r="AY22" s="268"/>
      <c r="AZ22" s="268"/>
      <c r="BA22" s="5"/>
    </row>
    <row r="23" spans="1:53" ht="21" customHeight="1">
      <c r="A23" s="209" t="s">
        <v>169</v>
      </c>
      <c r="B23" s="209"/>
      <c r="C23" s="210"/>
      <c r="D23" s="200" t="s">
        <v>172</v>
      </c>
      <c r="E23" s="120"/>
      <c r="F23" s="120"/>
      <c r="G23" s="120">
        <v>62</v>
      </c>
      <c r="H23" s="120"/>
      <c r="I23" s="120">
        <v>5</v>
      </c>
      <c r="J23" s="120"/>
      <c r="K23" s="120">
        <v>3</v>
      </c>
      <c r="L23" s="120"/>
      <c r="M23" s="120">
        <v>740</v>
      </c>
      <c r="N23" s="120"/>
      <c r="O23" s="120">
        <v>38</v>
      </c>
      <c r="P23" s="120"/>
      <c r="Q23" s="120">
        <v>1773</v>
      </c>
      <c r="R23" s="120"/>
      <c r="S23" s="120"/>
      <c r="T23" s="120">
        <v>6955</v>
      </c>
      <c r="U23" s="120"/>
      <c r="V23" s="120"/>
      <c r="W23" s="120"/>
      <c r="X23" s="120">
        <v>6963</v>
      </c>
      <c r="Y23" s="120"/>
      <c r="Z23" s="120"/>
      <c r="AA23" s="120"/>
      <c r="AB23" s="49"/>
      <c r="AC23" s="120">
        <v>353</v>
      </c>
      <c r="AD23" s="120"/>
      <c r="AE23" s="120"/>
      <c r="AF23" s="120">
        <v>816</v>
      </c>
      <c r="AG23" s="120"/>
      <c r="AH23" s="120">
        <v>27</v>
      </c>
      <c r="AI23" s="120"/>
      <c r="AJ23" s="120" t="s">
        <v>284</v>
      </c>
      <c r="AK23" s="120"/>
      <c r="AL23" s="120">
        <v>38</v>
      </c>
      <c r="AM23" s="120"/>
      <c r="AN23" s="120">
        <v>3007</v>
      </c>
      <c r="AO23" s="120"/>
      <c r="AP23" s="120">
        <v>62</v>
      </c>
      <c r="AQ23" s="120"/>
      <c r="AR23" s="120">
        <v>62</v>
      </c>
      <c r="AS23" s="120"/>
      <c r="AT23" s="120">
        <v>78</v>
      </c>
      <c r="AU23" s="120"/>
      <c r="AV23" s="120">
        <v>3</v>
      </c>
      <c r="AW23" s="120"/>
      <c r="AX23" s="48"/>
      <c r="AY23" s="188">
        <v>2862</v>
      </c>
      <c r="AZ23" s="188"/>
      <c r="BA23" s="5"/>
    </row>
    <row r="24" spans="1:52" ht="21" customHeight="1">
      <c r="A24" s="211" t="s">
        <v>375</v>
      </c>
      <c r="B24" s="212"/>
      <c r="C24" s="213"/>
      <c r="D24" s="235" t="s">
        <v>173</v>
      </c>
      <c r="E24" s="121"/>
      <c r="F24" s="121"/>
      <c r="G24" s="121">
        <v>130</v>
      </c>
      <c r="H24" s="121"/>
      <c r="I24" s="121">
        <v>14</v>
      </c>
      <c r="J24" s="121"/>
      <c r="K24" s="121">
        <v>5</v>
      </c>
      <c r="L24" s="121"/>
      <c r="M24" s="121">
        <v>638</v>
      </c>
      <c r="N24" s="121"/>
      <c r="O24" s="121">
        <v>27</v>
      </c>
      <c r="P24" s="121"/>
      <c r="Q24" s="121">
        <v>1949</v>
      </c>
      <c r="R24" s="121"/>
      <c r="S24" s="121"/>
      <c r="T24" s="121">
        <v>8912</v>
      </c>
      <c r="U24" s="121"/>
      <c r="V24" s="121"/>
      <c r="W24" s="121"/>
      <c r="X24" s="121">
        <v>8823</v>
      </c>
      <c r="Y24" s="121"/>
      <c r="Z24" s="121"/>
      <c r="AA24" s="121"/>
      <c r="AB24" s="49"/>
      <c r="AC24" s="121">
        <v>442</v>
      </c>
      <c r="AD24" s="121"/>
      <c r="AE24" s="121"/>
      <c r="AF24" s="121">
        <v>996</v>
      </c>
      <c r="AG24" s="121"/>
      <c r="AH24" s="121">
        <v>36</v>
      </c>
      <c r="AI24" s="121"/>
      <c r="AJ24" s="121" t="s">
        <v>284</v>
      </c>
      <c r="AK24" s="121"/>
      <c r="AL24" s="121">
        <v>47</v>
      </c>
      <c r="AM24" s="121"/>
      <c r="AN24" s="121">
        <v>4046</v>
      </c>
      <c r="AO24" s="121"/>
      <c r="AP24" s="121">
        <v>49</v>
      </c>
      <c r="AQ24" s="121"/>
      <c r="AR24" s="121">
        <v>127</v>
      </c>
      <c r="AS24" s="121"/>
      <c r="AT24" s="121">
        <v>42</v>
      </c>
      <c r="AU24" s="121"/>
      <c r="AV24" s="121">
        <v>1</v>
      </c>
      <c r="AW24" s="121"/>
      <c r="AX24" s="50"/>
      <c r="AY24" s="161">
        <v>3568</v>
      </c>
      <c r="AZ24" s="161"/>
    </row>
    <row r="25" spans="1:52" ht="21" customHeight="1">
      <c r="A25" s="211" t="s">
        <v>376</v>
      </c>
      <c r="B25" s="212"/>
      <c r="C25" s="213"/>
      <c r="D25" s="235" t="s">
        <v>174</v>
      </c>
      <c r="E25" s="121"/>
      <c r="F25" s="121"/>
      <c r="G25" s="121">
        <v>180</v>
      </c>
      <c r="H25" s="121"/>
      <c r="I25" s="121">
        <v>18</v>
      </c>
      <c r="J25" s="121"/>
      <c r="K25" s="121">
        <v>3</v>
      </c>
      <c r="L25" s="121"/>
      <c r="M25" s="121">
        <v>1061</v>
      </c>
      <c r="N25" s="121"/>
      <c r="O25" s="121">
        <v>28</v>
      </c>
      <c r="P25" s="121"/>
      <c r="Q25" s="121">
        <v>2044</v>
      </c>
      <c r="R25" s="121"/>
      <c r="S25" s="121"/>
      <c r="T25" s="121">
        <v>10366</v>
      </c>
      <c r="U25" s="121"/>
      <c r="V25" s="121"/>
      <c r="W25" s="121"/>
      <c r="X25" s="121">
        <v>10285</v>
      </c>
      <c r="Y25" s="121"/>
      <c r="Z25" s="121"/>
      <c r="AA25" s="121"/>
      <c r="AB25" s="51"/>
      <c r="AC25" s="121">
        <v>523</v>
      </c>
      <c r="AD25" s="121"/>
      <c r="AE25" s="121"/>
      <c r="AF25" s="121">
        <v>1094</v>
      </c>
      <c r="AG25" s="121"/>
      <c r="AH25" s="121">
        <v>46</v>
      </c>
      <c r="AI25" s="121"/>
      <c r="AJ25" s="121" t="s">
        <v>284</v>
      </c>
      <c r="AK25" s="121"/>
      <c r="AL25" s="121">
        <v>52</v>
      </c>
      <c r="AM25" s="121"/>
      <c r="AN25" s="121">
        <v>4624</v>
      </c>
      <c r="AO25" s="121"/>
      <c r="AP25" s="121">
        <v>60</v>
      </c>
      <c r="AQ25" s="121"/>
      <c r="AR25" s="121">
        <v>137</v>
      </c>
      <c r="AS25" s="121"/>
      <c r="AT25" s="121">
        <v>43</v>
      </c>
      <c r="AU25" s="121"/>
      <c r="AV25" s="121" t="s">
        <v>284</v>
      </c>
      <c r="AW25" s="121"/>
      <c r="AX25" s="50"/>
      <c r="AY25" s="161">
        <v>4310</v>
      </c>
      <c r="AZ25" s="161"/>
    </row>
    <row r="26" spans="1:52" ht="21" customHeight="1">
      <c r="A26" s="211" t="s">
        <v>377</v>
      </c>
      <c r="B26" s="212"/>
      <c r="C26" s="213"/>
      <c r="D26" s="235" t="s">
        <v>175</v>
      </c>
      <c r="E26" s="121"/>
      <c r="F26" s="121"/>
      <c r="G26" s="121">
        <v>151</v>
      </c>
      <c r="H26" s="121"/>
      <c r="I26" s="121">
        <v>6</v>
      </c>
      <c r="J26" s="121"/>
      <c r="K26" s="121" t="s">
        <v>284</v>
      </c>
      <c r="L26" s="121"/>
      <c r="M26" s="121">
        <v>1178</v>
      </c>
      <c r="N26" s="121"/>
      <c r="O26" s="121">
        <v>11</v>
      </c>
      <c r="P26" s="121"/>
      <c r="Q26" s="121">
        <v>2105</v>
      </c>
      <c r="R26" s="121"/>
      <c r="S26" s="121"/>
      <c r="T26" s="121">
        <v>10583</v>
      </c>
      <c r="U26" s="121"/>
      <c r="V26" s="121"/>
      <c r="W26" s="121"/>
      <c r="X26" s="121">
        <v>10631</v>
      </c>
      <c r="Y26" s="121"/>
      <c r="Z26" s="121"/>
      <c r="AA26" s="121"/>
      <c r="AB26" s="51"/>
      <c r="AC26" s="121">
        <v>475</v>
      </c>
      <c r="AD26" s="121"/>
      <c r="AE26" s="121"/>
      <c r="AF26" s="121">
        <v>1256</v>
      </c>
      <c r="AG26" s="121"/>
      <c r="AH26" s="121">
        <v>29</v>
      </c>
      <c r="AI26" s="121"/>
      <c r="AJ26" s="121" t="s">
        <v>284</v>
      </c>
      <c r="AK26" s="121"/>
      <c r="AL26" s="121">
        <v>39</v>
      </c>
      <c r="AM26" s="121"/>
      <c r="AN26" s="121">
        <v>4518</v>
      </c>
      <c r="AO26" s="121"/>
      <c r="AP26" s="121">
        <v>61</v>
      </c>
      <c r="AQ26" s="121"/>
      <c r="AR26" s="121">
        <v>180</v>
      </c>
      <c r="AS26" s="121"/>
      <c r="AT26" s="121">
        <v>72</v>
      </c>
      <c r="AU26" s="121"/>
      <c r="AV26" s="121" t="s">
        <v>290</v>
      </c>
      <c r="AW26" s="121"/>
      <c r="AX26" s="50"/>
      <c r="AY26" s="161">
        <v>4428</v>
      </c>
      <c r="AZ26" s="161"/>
    </row>
    <row r="27" spans="1:52" ht="21" customHeight="1">
      <c r="A27" s="214" t="s">
        <v>378</v>
      </c>
      <c r="B27" s="215"/>
      <c r="C27" s="216"/>
      <c r="D27" s="189" t="s">
        <v>194</v>
      </c>
      <c r="E27" s="119"/>
      <c r="F27" s="119"/>
      <c r="G27" s="119">
        <v>130</v>
      </c>
      <c r="H27" s="119"/>
      <c r="I27" s="119">
        <v>7</v>
      </c>
      <c r="J27" s="119"/>
      <c r="K27" s="119" t="s">
        <v>284</v>
      </c>
      <c r="L27" s="119"/>
      <c r="M27" s="119">
        <v>721</v>
      </c>
      <c r="N27" s="119"/>
      <c r="O27" s="119">
        <v>19</v>
      </c>
      <c r="P27" s="119"/>
      <c r="Q27" s="119">
        <v>2177</v>
      </c>
      <c r="R27" s="119"/>
      <c r="S27" s="119"/>
      <c r="T27" s="119">
        <v>10410</v>
      </c>
      <c r="U27" s="119"/>
      <c r="V27" s="119"/>
      <c r="W27" s="119"/>
      <c r="X27" s="119">
        <v>10548</v>
      </c>
      <c r="Y27" s="119"/>
      <c r="Z27" s="119"/>
      <c r="AA27" s="119"/>
      <c r="AB27" s="117"/>
      <c r="AC27" s="119">
        <v>337</v>
      </c>
      <c r="AD27" s="119"/>
      <c r="AE27" s="119"/>
      <c r="AF27" s="119">
        <v>1060</v>
      </c>
      <c r="AG27" s="119"/>
      <c r="AH27" s="119">
        <v>29</v>
      </c>
      <c r="AI27" s="119"/>
      <c r="AJ27" s="119" t="s">
        <v>284</v>
      </c>
      <c r="AK27" s="119"/>
      <c r="AL27" s="119">
        <v>71</v>
      </c>
      <c r="AM27" s="119"/>
      <c r="AN27" s="119">
        <v>4658</v>
      </c>
      <c r="AO27" s="119"/>
      <c r="AP27" s="119">
        <v>63</v>
      </c>
      <c r="AQ27" s="119"/>
      <c r="AR27" s="119">
        <v>154</v>
      </c>
      <c r="AS27" s="119"/>
      <c r="AT27" s="119">
        <v>53</v>
      </c>
      <c r="AU27" s="119"/>
      <c r="AV27" s="119" t="s">
        <v>284</v>
      </c>
      <c r="AW27" s="119"/>
      <c r="AX27" s="54"/>
      <c r="AY27" s="143">
        <v>4322</v>
      </c>
      <c r="AZ27" s="143"/>
    </row>
    <row r="28" ht="21" customHeight="1">
      <c r="A28" s="39" t="s">
        <v>396</v>
      </c>
    </row>
    <row r="29" spans="1:3" ht="21" customHeight="1">
      <c r="A29" s="110" t="s">
        <v>288</v>
      </c>
      <c r="B29" s="4"/>
      <c r="C29" s="4"/>
    </row>
    <row r="30" spans="1:3" ht="21" customHeight="1">
      <c r="A30" s="8"/>
      <c r="B30" s="4"/>
      <c r="C30" s="4"/>
    </row>
    <row r="31" spans="1:3" ht="21" customHeight="1">
      <c r="A31" s="8"/>
      <c r="B31" s="4"/>
      <c r="C31" s="4"/>
    </row>
    <row r="32" spans="1:51" ht="21" customHeight="1">
      <c r="A32" s="259" t="s">
        <v>258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C32" s="160" t="s">
        <v>369</v>
      </c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</row>
    <row r="33" spans="1:51" ht="21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1"/>
      <c r="AC33" s="9"/>
      <c r="AD33" s="9"/>
      <c r="AE33" s="9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2" ht="21" customHeight="1">
      <c r="A34" s="205" t="s">
        <v>2</v>
      </c>
      <c r="B34" s="205"/>
      <c r="C34" s="206"/>
      <c r="D34" s="239" t="s">
        <v>16</v>
      </c>
      <c r="E34" s="240"/>
      <c r="F34" s="240"/>
      <c r="G34" s="240"/>
      <c r="H34" s="240"/>
      <c r="I34" s="241"/>
      <c r="J34" s="242" t="s">
        <v>253</v>
      </c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11"/>
      <c r="AC34" s="156"/>
      <c r="AD34" s="157"/>
      <c r="AE34" s="157"/>
      <c r="AF34" s="273" t="s">
        <v>32</v>
      </c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</row>
    <row r="35" spans="1:52" ht="21" customHeight="1">
      <c r="A35" s="205"/>
      <c r="B35" s="205"/>
      <c r="C35" s="205"/>
      <c r="D35" s="147" t="s">
        <v>3</v>
      </c>
      <c r="E35" s="149"/>
      <c r="F35" s="147" t="s">
        <v>12</v>
      </c>
      <c r="G35" s="149"/>
      <c r="H35" s="147" t="s">
        <v>5</v>
      </c>
      <c r="I35" s="149"/>
      <c r="J35" s="147" t="s">
        <v>3</v>
      </c>
      <c r="K35" s="149"/>
      <c r="L35" s="147" t="s">
        <v>12</v>
      </c>
      <c r="M35" s="149"/>
      <c r="N35" s="147" t="s">
        <v>5</v>
      </c>
      <c r="O35" s="149"/>
      <c r="P35" s="244" t="s">
        <v>3</v>
      </c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5"/>
      <c r="AB35" s="11"/>
      <c r="AC35" s="154"/>
      <c r="AD35" s="155"/>
      <c r="AE35" s="155"/>
      <c r="AF35" s="158" t="s">
        <v>3</v>
      </c>
      <c r="AG35" s="159"/>
      <c r="AH35" s="158" t="s">
        <v>12</v>
      </c>
      <c r="AI35" s="159"/>
      <c r="AJ35" s="158" t="s">
        <v>5</v>
      </c>
      <c r="AK35" s="159"/>
      <c r="AL35" s="193" t="s">
        <v>3</v>
      </c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</row>
    <row r="36" spans="1:53" ht="31.5" customHeight="1">
      <c r="A36" s="207"/>
      <c r="B36" s="207"/>
      <c r="C36" s="207"/>
      <c r="D36" s="193"/>
      <c r="E36" s="164"/>
      <c r="F36" s="193"/>
      <c r="G36" s="164"/>
      <c r="H36" s="193"/>
      <c r="I36" s="164"/>
      <c r="J36" s="193"/>
      <c r="K36" s="164"/>
      <c r="L36" s="193"/>
      <c r="M36" s="164"/>
      <c r="N36" s="193"/>
      <c r="O36" s="164"/>
      <c r="P36" s="144" t="s">
        <v>13</v>
      </c>
      <c r="Q36" s="144"/>
      <c r="R36" s="144"/>
      <c r="S36" s="150" t="s">
        <v>291</v>
      </c>
      <c r="T36" s="151"/>
      <c r="U36" s="152"/>
      <c r="V36" s="236" t="s">
        <v>14</v>
      </c>
      <c r="W36" s="237"/>
      <c r="X36" s="238"/>
      <c r="Y36" s="236" t="s">
        <v>15</v>
      </c>
      <c r="Z36" s="237"/>
      <c r="AA36" s="237"/>
      <c r="AB36" s="11"/>
      <c r="AC36" s="153" t="s">
        <v>33</v>
      </c>
      <c r="AD36" s="144"/>
      <c r="AE36" s="144"/>
      <c r="AF36" s="158"/>
      <c r="AG36" s="159"/>
      <c r="AH36" s="158"/>
      <c r="AI36" s="159"/>
      <c r="AJ36" s="158"/>
      <c r="AK36" s="159"/>
      <c r="AL36" s="147" t="s">
        <v>13</v>
      </c>
      <c r="AM36" s="148"/>
      <c r="AN36" s="149"/>
      <c r="AO36" s="150" t="s">
        <v>292</v>
      </c>
      <c r="AP36" s="151"/>
      <c r="AQ36" s="152"/>
      <c r="AR36" s="144" t="s">
        <v>244</v>
      </c>
      <c r="AS36" s="144"/>
      <c r="AT36" s="275" t="s">
        <v>245</v>
      </c>
      <c r="AU36" s="276"/>
      <c r="AV36" s="154"/>
      <c r="AW36" s="144" t="s">
        <v>33</v>
      </c>
      <c r="AX36" s="144"/>
      <c r="AY36" s="145" t="s">
        <v>255</v>
      </c>
      <c r="AZ36" s="146"/>
      <c r="BA36" s="5"/>
    </row>
    <row r="37" spans="1:53" ht="21" customHeight="1">
      <c r="A37" s="209" t="s">
        <v>169</v>
      </c>
      <c r="B37" s="209"/>
      <c r="C37" s="210"/>
      <c r="D37" s="200">
        <v>3</v>
      </c>
      <c r="E37" s="120"/>
      <c r="F37" s="120">
        <v>2</v>
      </c>
      <c r="G37" s="120"/>
      <c r="H37" s="120">
        <v>1</v>
      </c>
      <c r="I37" s="120"/>
      <c r="J37" s="120">
        <v>38</v>
      </c>
      <c r="K37" s="120"/>
      <c r="L37" s="120">
        <v>40</v>
      </c>
      <c r="M37" s="120"/>
      <c r="N37" s="120">
        <v>11</v>
      </c>
      <c r="O37" s="120"/>
      <c r="P37" s="120">
        <v>20</v>
      </c>
      <c r="Q37" s="120"/>
      <c r="R37" s="120"/>
      <c r="S37" s="120">
        <v>3</v>
      </c>
      <c r="T37" s="120"/>
      <c r="U37" s="120"/>
      <c r="V37" s="120">
        <v>13</v>
      </c>
      <c r="W37" s="120"/>
      <c r="X37" s="120"/>
      <c r="Y37" s="120">
        <v>1</v>
      </c>
      <c r="Z37" s="120"/>
      <c r="AA37" s="120"/>
      <c r="AB37" s="49"/>
      <c r="AC37" s="120">
        <v>1</v>
      </c>
      <c r="AD37" s="120"/>
      <c r="AE37" s="120"/>
      <c r="AF37" s="120">
        <v>911</v>
      </c>
      <c r="AG37" s="120"/>
      <c r="AH37" s="120">
        <v>857</v>
      </c>
      <c r="AI37" s="120"/>
      <c r="AJ37" s="120">
        <v>264</v>
      </c>
      <c r="AK37" s="120"/>
      <c r="AL37" s="120">
        <v>723</v>
      </c>
      <c r="AM37" s="120"/>
      <c r="AN37" s="120"/>
      <c r="AO37" s="120">
        <v>69</v>
      </c>
      <c r="AP37" s="120"/>
      <c r="AQ37" s="120"/>
      <c r="AR37" s="120">
        <v>3</v>
      </c>
      <c r="AS37" s="120"/>
      <c r="AT37" s="188">
        <v>20</v>
      </c>
      <c r="AU37" s="188"/>
      <c r="AV37" s="188"/>
      <c r="AW37" s="120">
        <v>95</v>
      </c>
      <c r="AX37" s="120"/>
      <c r="AY37" s="120">
        <v>1</v>
      </c>
      <c r="AZ37" s="120"/>
      <c r="BA37" s="5"/>
    </row>
    <row r="38" spans="1:52" ht="21" customHeight="1">
      <c r="A38" s="211" t="s">
        <v>375</v>
      </c>
      <c r="B38" s="212"/>
      <c r="C38" s="213"/>
      <c r="D38" s="235">
        <v>3</v>
      </c>
      <c r="E38" s="121"/>
      <c r="F38" s="121">
        <v>3</v>
      </c>
      <c r="G38" s="121"/>
      <c r="H38" s="121">
        <v>1</v>
      </c>
      <c r="I38" s="121"/>
      <c r="J38" s="121">
        <v>28</v>
      </c>
      <c r="K38" s="121"/>
      <c r="L38" s="121">
        <v>28</v>
      </c>
      <c r="M38" s="121"/>
      <c r="N38" s="121">
        <v>11</v>
      </c>
      <c r="O38" s="121"/>
      <c r="P38" s="121">
        <v>17</v>
      </c>
      <c r="Q38" s="121"/>
      <c r="R38" s="121"/>
      <c r="S38" s="121">
        <v>2</v>
      </c>
      <c r="T38" s="121"/>
      <c r="U38" s="121"/>
      <c r="V38" s="121">
        <v>8</v>
      </c>
      <c r="W38" s="121"/>
      <c r="X38" s="121"/>
      <c r="Y38" s="121">
        <v>1</v>
      </c>
      <c r="Z38" s="121"/>
      <c r="AA38" s="121"/>
      <c r="AB38" s="51"/>
      <c r="AC38" s="121" t="s">
        <v>284</v>
      </c>
      <c r="AD38" s="121"/>
      <c r="AE38" s="121"/>
      <c r="AF38" s="121">
        <v>1390</v>
      </c>
      <c r="AG38" s="121"/>
      <c r="AH38" s="121">
        <v>1211</v>
      </c>
      <c r="AI38" s="121"/>
      <c r="AJ38" s="121">
        <v>443</v>
      </c>
      <c r="AK38" s="121"/>
      <c r="AL38" s="121">
        <v>1228</v>
      </c>
      <c r="AM38" s="121"/>
      <c r="AN38" s="121"/>
      <c r="AO38" s="121">
        <v>74</v>
      </c>
      <c r="AP38" s="121"/>
      <c r="AQ38" s="121"/>
      <c r="AR38" s="121">
        <v>2</v>
      </c>
      <c r="AS38" s="121"/>
      <c r="AT38" s="161">
        <v>10</v>
      </c>
      <c r="AU38" s="161"/>
      <c r="AV38" s="161"/>
      <c r="AW38" s="121">
        <v>76</v>
      </c>
      <c r="AX38" s="121"/>
      <c r="AY38" s="121" t="s">
        <v>284</v>
      </c>
      <c r="AZ38" s="121"/>
    </row>
    <row r="39" spans="1:52" ht="21" customHeight="1">
      <c r="A39" s="211" t="s">
        <v>376</v>
      </c>
      <c r="B39" s="212"/>
      <c r="C39" s="213"/>
      <c r="D39" s="235">
        <v>1</v>
      </c>
      <c r="E39" s="121"/>
      <c r="F39" s="121" t="s">
        <v>284</v>
      </c>
      <c r="G39" s="121"/>
      <c r="H39" s="121">
        <v>2</v>
      </c>
      <c r="I39" s="121"/>
      <c r="J39" s="121">
        <v>38</v>
      </c>
      <c r="K39" s="121"/>
      <c r="L39" s="121">
        <v>39</v>
      </c>
      <c r="M39" s="121"/>
      <c r="N39" s="121">
        <v>10</v>
      </c>
      <c r="O39" s="121"/>
      <c r="P39" s="121">
        <v>16</v>
      </c>
      <c r="Q39" s="121"/>
      <c r="R39" s="121"/>
      <c r="S39" s="121">
        <v>8</v>
      </c>
      <c r="T39" s="121"/>
      <c r="U39" s="121"/>
      <c r="V39" s="121">
        <v>8</v>
      </c>
      <c r="W39" s="121"/>
      <c r="X39" s="121"/>
      <c r="Y39" s="121">
        <v>5</v>
      </c>
      <c r="Z39" s="121"/>
      <c r="AA39" s="121"/>
      <c r="AB39" s="51"/>
      <c r="AC39" s="121">
        <v>1</v>
      </c>
      <c r="AD39" s="121"/>
      <c r="AE39" s="121"/>
      <c r="AF39" s="121">
        <v>1249</v>
      </c>
      <c r="AG39" s="121"/>
      <c r="AH39" s="121">
        <v>1435</v>
      </c>
      <c r="AI39" s="121"/>
      <c r="AJ39" s="121">
        <v>257</v>
      </c>
      <c r="AK39" s="121"/>
      <c r="AL39" s="121">
        <v>1029</v>
      </c>
      <c r="AM39" s="121"/>
      <c r="AN39" s="121"/>
      <c r="AO39" s="121">
        <v>99</v>
      </c>
      <c r="AP39" s="121"/>
      <c r="AQ39" s="121"/>
      <c r="AR39" s="121">
        <v>7</v>
      </c>
      <c r="AS39" s="121"/>
      <c r="AT39" s="161">
        <v>26</v>
      </c>
      <c r="AU39" s="161"/>
      <c r="AV39" s="161"/>
      <c r="AW39" s="121">
        <v>88</v>
      </c>
      <c r="AX39" s="121"/>
      <c r="AY39" s="121" t="s">
        <v>284</v>
      </c>
      <c r="AZ39" s="121"/>
    </row>
    <row r="40" spans="1:52" ht="21" customHeight="1">
      <c r="A40" s="211" t="s">
        <v>377</v>
      </c>
      <c r="B40" s="212"/>
      <c r="C40" s="213"/>
      <c r="D40" s="235" t="s">
        <v>284</v>
      </c>
      <c r="E40" s="121"/>
      <c r="F40" s="121">
        <v>1</v>
      </c>
      <c r="G40" s="121"/>
      <c r="H40" s="121">
        <v>1</v>
      </c>
      <c r="I40" s="121"/>
      <c r="J40" s="121">
        <v>33</v>
      </c>
      <c r="K40" s="121"/>
      <c r="L40" s="121">
        <v>30</v>
      </c>
      <c r="M40" s="121"/>
      <c r="N40" s="121">
        <v>13</v>
      </c>
      <c r="O40" s="121"/>
      <c r="P40" s="121">
        <v>21</v>
      </c>
      <c r="Q40" s="121"/>
      <c r="R40" s="121"/>
      <c r="S40" s="121">
        <v>5</v>
      </c>
      <c r="T40" s="121"/>
      <c r="U40" s="121"/>
      <c r="V40" s="121">
        <v>5</v>
      </c>
      <c r="W40" s="121"/>
      <c r="X40" s="121"/>
      <c r="Y40" s="121" t="s">
        <v>284</v>
      </c>
      <c r="Z40" s="121"/>
      <c r="AA40" s="121"/>
      <c r="AB40" s="51"/>
      <c r="AC40" s="121">
        <v>2</v>
      </c>
      <c r="AD40" s="121"/>
      <c r="AE40" s="121"/>
      <c r="AF40" s="121">
        <v>997</v>
      </c>
      <c r="AG40" s="121"/>
      <c r="AH40" s="121">
        <v>1060</v>
      </c>
      <c r="AI40" s="121"/>
      <c r="AJ40" s="121">
        <v>194</v>
      </c>
      <c r="AK40" s="121"/>
      <c r="AL40" s="121">
        <v>845</v>
      </c>
      <c r="AM40" s="121"/>
      <c r="AN40" s="121"/>
      <c r="AO40" s="121">
        <v>59</v>
      </c>
      <c r="AP40" s="121"/>
      <c r="AQ40" s="121"/>
      <c r="AR40" s="121">
        <v>5</v>
      </c>
      <c r="AS40" s="121"/>
      <c r="AT40" s="161">
        <v>5</v>
      </c>
      <c r="AU40" s="161"/>
      <c r="AV40" s="161"/>
      <c r="AW40" s="121">
        <v>83</v>
      </c>
      <c r="AX40" s="121"/>
      <c r="AY40" s="121" t="s">
        <v>284</v>
      </c>
      <c r="AZ40" s="121"/>
    </row>
    <row r="41" spans="1:52" s="21" customFormat="1" ht="21" customHeight="1">
      <c r="A41" s="214" t="s">
        <v>378</v>
      </c>
      <c r="B41" s="215"/>
      <c r="C41" s="216"/>
      <c r="D41" s="189" t="s">
        <v>284</v>
      </c>
      <c r="E41" s="119"/>
      <c r="F41" s="119">
        <v>1</v>
      </c>
      <c r="G41" s="119"/>
      <c r="H41" s="119" t="s">
        <v>284</v>
      </c>
      <c r="I41" s="119"/>
      <c r="J41" s="119">
        <v>23</v>
      </c>
      <c r="K41" s="119"/>
      <c r="L41" s="119">
        <v>30</v>
      </c>
      <c r="M41" s="119"/>
      <c r="N41" s="119">
        <v>6</v>
      </c>
      <c r="O41" s="119"/>
      <c r="P41" s="119">
        <v>16</v>
      </c>
      <c r="Q41" s="119"/>
      <c r="R41" s="119"/>
      <c r="S41" s="119">
        <v>1</v>
      </c>
      <c r="T41" s="119"/>
      <c r="U41" s="119"/>
      <c r="V41" s="119">
        <v>5</v>
      </c>
      <c r="W41" s="119"/>
      <c r="X41" s="119"/>
      <c r="Y41" s="119">
        <v>1</v>
      </c>
      <c r="Z41" s="119"/>
      <c r="AA41" s="119"/>
      <c r="AB41" s="117"/>
      <c r="AC41" s="119" t="s">
        <v>284</v>
      </c>
      <c r="AD41" s="119"/>
      <c r="AE41" s="119"/>
      <c r="AF41" s="119">
        <v>898</v>
      </c>
      <c r="AG41" s="119"/>
      <c r="AH41" s="119">
        <v>855</v>
      </c>
      <c r="AI41" s="119"/>
      <c r="AJ41" s="119">
        <v>237</v>
      </c>
      <c r="AK41" s="119"/>
      <c r="AL41" s="119">
        <v>731</v>
      </c>
      <c r="AM41" s="119"/>
      <c r="AN41" s="119"/>
      <c r="AO41" s="119">
        <v>70</v>
      </c>
      <c r="AP41" s="119"/>
      <c r="AQ41" s="119"/>
      <c r="AR41" s="119">
        <v>5</v>
      </c>
      <c r="AS41" s="119"/>
      <c r="AT41" s="143">
        <v>12</v>
      </c>
      <c r="AU41" s="143"/>
      <c r="AV41" s="143"/>
      <c r="AW41" s="119">
        <v>80</v>
      </c>
      <c r="AX41" s="119"/>
      <c r="AY41" s="142" t="s">
        <v>284</v>
      </c>
      <c r="AZ41" s="142"/>
    </row>
    <row r="42" ht="21" customHeight="1">
      <c r="A42" s="39" t="s">
        <v>395</v>
      </c>
    </row>
    <row r="45" spans="1:52" ht="21" customHeight="1">
      <c r="A45" s="272" t="s">
        <v>260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2"/>
      <c r="AC45" s="260" t="s">
        <v>370</v>
      </c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</row>
    <row r="46" spans="1:52" ht="21" customHeight="1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21" customHeight="1">
      <c r="A47" s="208" t="s">
        <v>2</v>
      </c>
      <c r="B47" s="249"/>
      <c r="C47" s="249"/>
      <c r="D47" s="242" t="s">
        <v>404</v>
      </c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53"/>
      <c r="P47" s="193" t="s">
        <v>10</v>
      </c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1"/>
      <c r="AC47" s="122" t="s">
        <v>35</v>
      </c>
      <c r="AD47" s="122"/>
      <c r="AE47" s="122"/>
      <c r="AF47" s="123"/>
      <c r="AG47" s="124" t="s">
        <v>405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</row>
    <row r="48" spans="1:52" ht="21" customHeight="1">
      <c r="A48" s="250"/>
      <c r="B48" s="251"/>
      <c r="C48" s="252"/>
      <c r="D48" s="147" t="s">
        <v>3</v>
      </c>
      <c r="E48" s="149"/>
      <c r="F48" s="147" t="s">
        <v>4</v>
      </c>
      <c r="G48" s="149"/>
      <c r="H48" s="167" t="s">
        <v>5</v>
      </c>
      <c r="I48" s="167"/>
      <c r="J48" s="182" t="s">
        <v>9</v>
      </c>
      <c r="K48" s="254"/>
      <c r="L48" s="254"/>
      <c r="M48" s="254"/>
      <c r="N48" s="254"/>
      <c r="O48" s="166"/>
      <c r="P48" s="147" t="s">
        <v>3</v>
      </c>
      <c r="Q48" s="149"/>
      <c r="R48" s="147" t="s">
        <v>4</v>
      </c>
      <c r="S48" s="149"/>
      <c r="T48" s="147" t="s">
        <v>5</v>
      </c>
      <c r="U48" s="149"/>
      <c r="V48" s="246" t="s">
        <v>11</v>
      </c>
      <c r="W48" s="246"/>
      <c r="X48" s="246"/>
      <c r="Y48" s="246"/>
      <c r="Z48" s="246"/>
      <c r="AA48" s="247"/>
      <c r="AB48" s="11"/>
      <c r="AC48" s="135" t="s">
        <v>34</v>
      </c>
      <c r="AD48" s="135"/>
      <c r="AE48" s="135"/>
      <c r="AF48" s="136"/>
      <c r="AG48" s="129" t="s">
        <v>36</v>
      </c>
      <c r="AH48" s="130"/>
      <c r="AI48" s="126" t="s">
        <v>3</v>
      </c>
      <c r="AJ48" s="126"/>
      <c r="AK48" s="126" t="s">
        <v>37</v>
      </c>
      <c r="AL48" s="126"/>
      <c r="AM48" s="126" t="s">
        <v>38</v>
      </c>
      <c r="AN48" s="126"/>
      <c r="AO48" s="139" t="s">
        <v>406</v>
      </c>
      <c r="AP48" s="135"/>
      <c r="AQ48" s="135"/>
      <c r="AR48" s="135"/>
      <c r="AS48" s="135"/>
      <c r="AT48" s="135"/>
      <c r="AU48" s="135"/>
      <c r="AV48" s="135"/>
      <c r="AW48" s="135"/>
      <c r="AX48" s="136"/>
      <c r="AY48" s="129" t="s">
        <v>36</v>
      </c>
      <c r="AZ48" s="137"/>
    </row>
    <row r="49" spans="1:52" ht="31.5" customHeight="1">
      <c r="A49" s="250"/>
      <c r="B49" s="251"/>
      <c r="C49" s="252"/>
      <c r="D49" s="193"/>
      <c r="E49" s="164"/>
      <c r="F49" s="193"/>
      <c r="G49" s="164"/>
      <c r="H49" s="167"/>
      <c r="I49" s="167"/>
      <c r="J49" s="248" t="s">
        <v>6</v>
      </c>
      <c r="K49" s="248"/>
      <c r="L49" s="248" t="s">
        <v>237</v>
      </c>
      <c r="M49" s="248"/>
      <c r="N49" s="248" t="s">
        <v>246</v>
      </c>
      <c r="O49" s="248"/>
      <c r="P49" s="193"/>
      <c r="Q49" s="164"/>
      <c r="R49" s="193"/>
      <c r="S49" s="164"/>
      <c r="T49" s="193"/>
      <c r="U49" s="164"/>
      <c r="V49" s="248" t="s">
        <v>7</v>
      </c>
      <c r="W49" s="248"/>
      <c r="X49" s="248" t="s">
        <v>6</v>
      </c>
      <c r="Y49" s="248"/>
      <c r="Z49" s="141" t="s">
        <v>8</v>
      </c>
      <c r="AA49" s="258"/>
      <c r="AB49" s="11"/>
      <c r="AC49" s="140" t="s">
        <v>24</v>
      </c>
      <c r="AD49" s="141"/>
      <c r="AE49" s="133" t="s">
        <v>407</v>
      </c>
      <c r="AF49" s="134"/>
      <c r="AG49" s="131"/>
      <c r="AH49" s="132"/>
      <c r="AI49" s="126"/>
      <c r="AJ49" s="126"/>
      <c r="AK49" s="126"/>
      <c r="AL49" s="126"/>
      <c r="AM49" s="126"/>
      <c r="AN49" s="126"/>
      <c r="AO49" s="126" t="s">
        <v>39</v>
      </c>
      <c r="AP49" s="126"/>
      <c r="AQ49" s="126" t="s">
        <v>40</v>
      </c>
      <c r="AR49" s="126"/>
      <c r="AS49" s="126" t="s">
        <v>8</v>
      </c>
      <c r="AT49" s="126"/>
      <c r="AU49" s="126" t="s">
        <v>24</v>
      </c>
      <c r="AV49" s="126"/>
      <c r="AW49" s="127" t="s">
        <v>243</v>
      </c>
      <c r="AX49" s="128"/>
      <c r="AY49" s="131"/>
      <c r="AZ49" s="138"/>
    </row>
    <row r="50" spans="1:52" ht="21" customHeight="1">
      <c r="A50" s="209" t="s">
        <v>169</v>
      </c>
      <c r="B50" s="209"/>
      <c r="C50" s="210"/>
      <c r="D50" s="235">
        <v>136</v>
      </c>
      <c r="E50" s="121"/>
      <c r="F50" s="121">
        <v>150</v>
      </c>
      <c r="G50" s="121"/>
      <c r="H50" s="121">
        <v>27</v>
      </c>
      <c r="I50" s="121"/>
      <c r="J50" s="121">
        <v>97</v>
      </c>
      <c r="K50" s="121"/>
      <c r="L50" s="121">
        <v>15</v>
      </c>
      <c r="M50" s="121"/>
      <c r="N50" s="121">
        <v>24</v>
      </c>
      <c r="O50" s="121"/>
      <c r="P50" s="121">
        <v>1480</v>
      </c>
      <c r="Q50" s="121"/>
      <c r="R50" s="121">
        <v>1464</v>
      </c>
      <c r="S50" s="121"/>
      <c r="T50" s="121">
        <v>225</v>
      </c>
      <c r="U50" s="121"/>
      <c r="V50" s="121">
        <v>576</v>
      </c>
      <c r="W50" s="121"/>
      <c r="X50" s="121" t="s">
        <v>284</v>
      </c>
      <c r="Y50" s="121"/>
      <c r="Z50" s="121" t="s">
        <v>284</v>
      </c>
      <c r="AA50" s="121"/>
      <c r="AB50" s="49"/>
      <c r="AC50" s="121" t="s">
        <v>284</v>
      </c>
      <c r="AD50" s="121"/>
      <c r="AE50" s="120">
        <v>904</v>
      </c>
      <c r="AF50" s="120"/>
      <c r="AG50" s="120">
        <v>395</v>
      </c>
      <c r="AH50" s="120"/>
      <c r="AI50" s="120">
        <v>26711</v>
      </c>
      <c r="AJ50" s="120"/>
      <c r="AK50" s="120">
        <v>26868</v>
      </c>
      <c r="AL50" s="120"/>
      <c r="AM50" s="120">
        <v>245</v>
      </c>
      <c r="AN50" s="120"/>
      <c r="AO50" s="120">
        <v>170</v>
      </c>
      <c r="AP50" s="120"/>
      <c r="AQ50" s="120">
        <v>23900</v>
      </c>
      <c r="AR50" s="120"/>
      <c r="AS50" s="121" t="s">
        <v>284</v>
      </c>
      <c r="AT50" s="121"/>
      <c r="AU50" s="121" t="s">
        <v>284</v>
      </c>
      <c r="AV50" s="121"/>
      <c r="AW50" s="120">
        <v>2641</v>
      </c>
      <c r="AX50" s="120"/>
      <c r="AY50" s="120">
        <v>24164</v>
      </c>
      <c r="AZ50" s="120"/>
    </row>
    <row r="51" spans="1:52" ht="21" customHeight="1">
      <c r="A51" s="211" t="s">
        <v>375</v>
      </c>
      <c r="B51" s="212"/>
      <c r="C51" s="213"/>
      <c r="D51" s="235">
        <v>213</v>
      </c>
      <c r="E51" s="121"/>
      <c r="F51" s="121">
        <v>198</v>
      </c>
      <c r="G51" s="121"/>
      <c r="H51" s="121">
        <v>42</v>
      </c>
      <c r="I51" s="121"/>
      <c r="J51" s="121">
        <v>142</v>
      </c>
      <c r="K51" s="121"/>
      <c r="L51" s="121">
        <v>42</v>
      </c>
      <c r="M51" s="121"/>
      <c r="N51" s="121">
        <v>29</v>
      </c>
      <c r="O51" s="121"/>
      <c r="P51" s="121">
        <v>1637</v>
      </c>
      <c r="Q51" s="121"/>
      <c r="R51" s="121">
        <v>1647</v>
      </c>
      <c r="S51" s="121"/>
      <c r="T51" s="121">
        <v>215</v>
      </c>
      <c r="U51" s="121"/>
      <c r="V51" s="121">
        <v>598</v>
      </c>
      <c r="W51" s="121"/>
      <c r="X51" s="121" t="s">
        <v>284</v>
      </c>
      <c r="Y51" s="121"/>
      <c r="Z51" s="121" t="s">
        <v>284</v>
      </c>
      <c r="AA51" s="121"/>
      <c r="AB51" s="51"/>
      <c r="AC51" s="121" t="s">
        <v>284</v>
      </c>
      <c r="AD51" s="121"/>
      <c r="AE51" s="121">
        <v>1039</v>
      </c>
      <c r="AF51" s="121"/>
      <c r="AG51" s="121">
        <v>455</v>
      </c>
      <c r="AH51" s="121"/>
      <c r="AI51" s="121">
        <v>28036</v>
      </c>
      <c r="AJ51" s="121"/>
      <c r="AK51" s="121">
        <v>27940</v>
      </c>
      <c r="AL51" s="121"/>
      <c r="AM51" s="121">
        <v>341</v>
      </c>
      <c r="AN51" s="121"/>
      <c r="AO51" s="121">
        <v>114</v>
      </c>
      <c r="AP51" s="121"/>
      <c r="AQ51" s="121">
        <v>25046</v>
      </c>
      <c r="AR51" s="121"/>
      <c r="AS51" s="121" t="s">
        <v>284</v>
      </c>
      <c r="AT51" s="121"/>
      <c r="AU51" s="121" t="s">
        <v>284</v>
      </c>
      <c r="AV51" s="121"/>
      <c r="AW51" s="121">
        <v>2876</v>
      </c>
      <c r="AX51" s="121"/>
      <c r="AY51" s="121">
        <v>25006</v>
      </c>
      <c r="AZ51" s="121"/>
    </row>
    <row r="52" spans="1:52" ht="21" customHeight="1">
      <c r="A52" s="211" t="s">
        <v>376</v>
      </c>
      <c r="B52" s="212"/>
      <c r="C52" s="213"/>
      <c r="D52" s="235">
        <v>201</v>
      </c>
      <c r="E52" s="121"/>
      <c r="F52" s="121">
        <v>202</v>
      </c>
      <c r="G52" s="121"/>
      <c r="H52" s="121">
        <v>41</v>
      </c>
      <c r="I52" s="121"/>
      <c r="J52" s="121">
        <v>129</v>
      </c>
      <c r="K52" s="121"/>
      <c r="L52" s="121">
        <v>29</v>
      </c>
      <c r="M52" s="121"/>
      <c r="N52" s="121">
        <v>43</v>
      </c>
      <c r="O52" s="121"/>
      <c r="P52" s="121">
        <v>1554</v>
      </c>
      <c r="Q52" s="121"/>
      <c r="R52" s="121">
        <v>1550</v>
      </c>
      <c r="S52" s="121"/>
      <c r="T52" s="121">
        <v>219</v>
      </c>
      <c r="U52" s="121"/>
      <c r="V52" s="121">
        <v>507</v>
      </c>
      <c r="W52" s="121"/>
      <c r="X52" s="121" t="s">
        <v>284</v>
      </c>
      <c r="Y52" s="121"/>
      <c r="Z52" s="121" t="s">
        <v>284</v>
      </c>
      <c r="AA52" s="121"/>
      <c r="AB52" s="51"/>
      <c r="AC52" s="121" t="s">
        <v>284</v>
      </c>
      <c r="AD52" s="121"/>
      <c r="AE52" s="121">
        <v>1047</v>
      </c>
      <c r="AF52" s="121"/>
      <c r="AG52" s="121">
        <v>358</v>
      </c>
      <c r="AH52" s="121"/>
      <c r="AI52" s="121">
        <v>27271</v>
      </c>
      <c r="AJ52" s="121"/>
      <c r="AK52" s="121">
        <v>27407</v>
      </c>
      <c r="AL52" s="121"/>
      <c r="AM52" s="121">
        <v>205</v>
      </c>
      <c r="AN52" s="121"/>
      <c r="AO52" s="121">
        <v>145</v>
      </c>
      <c r="AP52" s="121"/>
      <c r="AQ52" s="121">
        <v>24260</v>
      </c>
      <c r="AR52" s="121"/>
      <c r="AS52" s="121" t="s">
        <v>284</v>
      </c>
      <c r="AT52" s="121"/>
      <c r="AU52" s="121" t="s">
        <v>284</v>
      </c>
      <c r="AV52" s="121"/>
      <c r="AW52" s="121">
        <v>2866</v>
      </c>
      <c r="AX52" s="121"/>
      <c r="AY52" s="121">
        <v>24481</v>
      </c>
      <c r="AZ52" s="121"/>
    </row>
    <row r="53" spans="1:52" ht="21" customHeight="1">
      <c r="A53" s="211" t="s">
        <v>377</v>
      </c>
      <c r="B53" s="212"/>
      <c r="C53" s="213"/>
      <c r="D53" s="235">
        <v>190</v>
      </c>
      <c r="E53" s="121"/>
      <c r="F53" s="121">
        <v>179</v>
      </c>
      <c r="G53" s="121"/>
      <c r="H53" s="121">
        <v>52</v>
      </c>
      <c r="I53" s="121"/>
      <c r="J53" s="121">
        <v>135</v>
      </c>
      <c r="K53" s="121"/>
      <c r="L53" s="121">
        <v>26</v>
      </c>
      <c r="M53" s="121"/>
      <c r="N53" s="121">
        <v>29</v>
      </c>
      <c r="O53" s="121"/>
      <c r="P53" s="121">
        <v>1287</v>
      </c>
      <c r="Q53" s="121"/>
      <c r="R53" s="121">
        <v>1376</v>
      </c>
      <c r="S53" s="121"/>
      <c r="T53" s="121">
        <v>130</v>
      </c>
      <c r="U53" s="121"/>
      <c r="V53" s="121">
        <v>440</v>
      </c>
      <c r="W53" s="121"/>
      <c r="X53" s="121" t="s">
        <v>284</v>
      </c>
      <c r="Y53" s="121"/>
      <c r="Z53" s="121" t="s">
        <v>284</v>
      </c>
      <c r="AA53" s="121"/>
      <c r="AB53" s="51"/>
      <c r="AC53" s="121" t="s">
        <v>284</v>
      </c>
      <c r="AD53" s="121"/>
      <c r="AE53" s="121">
        <v>847</v>
      </c>
      <c r="AF53" s="121"/>
      <c r="AG53" s="121">
        <v>385</v>
      </c>
      <c r="AH53" s="121"/>
      <c r="AI53" s="121">
        <v>25786</v>
      </c>
      <c r="AJ53" s="121"/>
      <c r="AK53" s="121">
        <v>25608</v>
      </c>
      <c r="AL53" s="121"/>
      <c r="AM53" s="121">
        <v>383</v>
      </c>
      <c r="AN53" s="121"/>
      <c r="AO53" s="121">
        <v>93</v>
      </c>
      <c r="AP53" s="121"/>
      <c r="AQ53" s="121">
        <v>22765</v>
      </c>
      <c r="AR53" s="121"/>
      <c r="AS53" s="121" t="s">
        <v>284</v>
      </c>
      <c r="AT53" s="121"/>
      <c r="AU53" s="121" t="s">
        <v>284</v>
      </c>
      <c r="AV53" s="121"/>
      <c r="AW53" s="121">
        <v>2928</v>
      </c>
      <c r="AX53" s="121"/>
      <c r="AY53" s="121">
        <v>22634</v>
      </c>
      <c r="AZ53" s="121"/>
    </row>
    <row r="54" spans="1:52" s="21" customFormat="1" ht="21" customHeight="1">
      <c r="A54" s="214" t="s">
        <v>378</v>
      </c>
      <c r="B54" s="215"/>
      <c r="C54" s="216"/>
      <c r="D54" s="189">
        <v>170</v>
      </c>
      <c r="E54" s="119"/>
      <c r="F54" s="119">
        <v>181</v>
      </c>
      <c r="G54" s="119"/>
      <c r="H54" s="119">
        <v>41</v>
      </c>
      <c r="I54" s="119"/>
      <c r="J54" s="119">
        <v>109</v>
      </c>
      <c r="K54" s="119"/>
      <c r="L54" s="119">
        <v>28</v>
      </c>
      <c r="M54" s="119"/>
      <c r="N54" s="119">
        <v>33</v>
      </c>
      <c r="O54" s="119"/>
      <c r="P54" s="119">
        <v>1590</v>
      </c>
      <c r="Q54" s="119"/>
      <c r="R54" s="119">
        <v>1492</v>
      </c>
      <c r="S54" s="119"/>
      <c r="T54" s="119">
        <v>228</v>
      </c>
      <c r="U54" s="119"/>
      <c r="V54" s="119">
        <v>621</v>
      </c>
      <c r="W54" s="119"/>
      <c r="X54" s="119" t="s">
        <v>284</v>
      </c>
      <c r="Y54" s="119"/>
      <c r="Z54" s="119" t="s">
        <v>284</v>
      </c>
      <c r="AA54" s="119"/>
      <c r="AB54" s="117"/>
      <c r="AC54" s="119" t="s">
        <v>284</v>
      </c>
      <c r="AD54" s="119"/>
      <c r="AE54" s="119">
        <v>969</v>
      </c>
      <c r="AF54" s="119"/>
      <c r="AG54" s="119">
        <v>396</v>
      </c>
      <c r="AH54" s="119"/>
      <c r="AI54" s="119">
        <v>27449</v>
      </c>
      <c r="AJ54" s="119"/>
      <c r="AK54" s="119">
        <v>27576</v>
      </c>
      <c r="AL54" s="119"/>
      <c r="AM54" s="119">
        <v>256</v>
      </c>
      <c r="AN54" s="119"/>
      <c r="AO54" s="119">
        <v>196</v>
      </c>
      <c r="AP54" s="119"/>
      <c r="AQ54" s="119">
        <v>24306</v>
      </c>
      <c r="AR54" s="119"/>
      <c r="AS54" s="119" t="s">
        <v>284</v>
      </c>
      <c r="AT54" s="119"/>
      <c r="AU54" s="119" t="s">
        <v>284</v>
      </c>
      <c r="AV54" s="119"/>
      <c r="AW54" s="119">
        <v>2947</v>
      </c>
      <c r="AX54" s="119"/>
      <c r="AY54" s="119">
        <v>24566</v>
      </c>
      <c r="AZ54" s="119"/>
    </row>
    <row r="55" ht="21" customHeight="1">
      <c r="A55" s="2" t="s">
        <v>293</v>
      </c>
    </row>
  </sheetData>
  <sheetProtection/>
  <mergeCells count="568">
    <mergeCell ref="X11:AA11"/>
    <mergeCell ref="X10:AA10"/>
    <mergeCell ref="X9:AA9"/>
    <mergeCell ref="A4:AZ4"/>
    <mergeCell ref="R6:AA6"/>
    <mergeCell ref="A45:AA45"/>
    <mergeCell ref="AC45:AZ45"/>
    <mergeCell ref="AL35:AZ35"/>
    <mergeCell ref="AF34:AZ34"/>
    <mergeCell ref="AT36:AV36"/>
    <mergeCell ref="P47:AA47"/>
    <mergeCell ref="AT38:AV38"/>
    <mergeCell ref="AT37:AV37"/>
    <mergeCell ref="A17:AA17"/>
    <mergeCell ref="AC17:AY17"/>
    <mergeCell ref="A32:AA32"/>
    <mergeCell ref="AC19:AZ19"/>
    <mergeCell ref="AF20:AZ20"/>
    <mergeCell ref="A37:C37"/>
    <mergeCell ref="AX21:AZ22"/>
    <mergeCell ref="AU8:AW8"/>
    <mergeCell ref="Z49:AA49"/>
    <mergeCell ref="N38:O38"/>
    <mergeCell ref="S37:U37"/>
    <mergeCell ref="S39:U39"/>
    <mergeCell ref="AT41:AV41"/>
    <mergeCell ref="S40:U40"/>
    <mergeCell ref="S38:U38"/>
    <mergeCell ref="X12:AA12"/>
    <mergeCell ref="V40:X40"/>
    <mergeCell ref="P50:Q50"/>
    <mergeCell ref="J50:K50"/>
    <mergeCell ref="L50:M50"/>
    <mergeCell ref="N50:O50"/>
    <mergeCell ref="N49:O49"/>
    <mergeCell ref="J49:K49"/>
    <mergeCell ref="L49:M49"/>
    <mergeCell ref="A50:C50"/>
    <mergeCell ref="D50:E50"/>
    <mergeCell ref="F50:G50"/>
    <mergeCell ref="H50:I50"/>
    <mergeCell ref="A47:C49"/>
    <mergeCell ref="D48:E49"/>
    <mergeCell ref="F48:G49"/>
    <mergeCell ref="H48:I49"/>
    <mergeCell ref="D47:O47"/>
    <mergeCell ref="J48:O48"/>
    <mergeCell ref="R50:S50"/>
    <mergeCell ref="T50:U50"/>
    <mergeCell ref="V50:W50"/>
    <mergeCell ref="X50:Y50"/>
    <mergeCell ref="V48:AA48"/>
    <mergeCell ref="P48:Q49"/>
    <mergeCell ref="R48:S49"/>
    <mergeCell ref="T48:U49"/>
    <mergeCell ref="V49:W49"/>
    <mergeCell ref="X49:Y49"/>
    <mergeCell ref="X51:Y51"/>
    <mergeCell ref="Z51:AA51"/>
    <mergeCell ref="Z50:AA50"/>
    <mergeCell ref="A51:C51"/>
    <mergeCell ref="D51:E51"/>
    <mergeCell ref="F51:G51"/>
    <mergeCell ref="H51:I51"/>
    <mergeCell ref="J51:K51"/>
    <mergeCell ref="L51:M51"/>
    <mergeCell ref="N51:O51"/>
    <mergeCell ref="T51:U51"/>
    <mergeCell ref="V51:W51"/>
    <mergeCell ref="P51:Q51"/>
    <mergeCell ref="R51:S51"/>
    <mergeCell ref="A52:C52"/>
    <mergeCell ref="D52:E52"/>
    <mergeCell ref="F52:G52"/>
    <mergeCell ref="H52:I52"/>
    <mergeCell ref="X52:Y52"/>
    <mergeCell ref="J52:K52"/>
    <mergeCell ref="L52:M52"/>
    <mergeCell ref="N52:O52"/>
    <mergeCell ref="P52:Q52"/>
    <mergeCell ref="R52:S52"/>
    <mergeCell ref="L53:M53"/>
    <mergeCell ref="N53:O53"/>
    <mergeCell ref="P53:Q53"/>
    <mergeCell ref="R53:S53"/>
    <mergeCell ref="V52:W52"/>
    <mergeCell ref="T52:U52"/>
    <mergeCell ref="Z52:AA52"/>
    <mergeCell ref="A53:C53"/>
    <mergeCell ref="D53:E53"/>
    <mergeCell ref="F53:G53"/>
    <mergeCell ref="H53:I53"/>
    <mergeCell ref="J53:K53"/>
    <mergeCell ref="T53:U53"/>
    <mergeCell ref="V53:W53"/>
    <mergeCell ref="X53:Y53"/>
    <mergeCell ref="Z53:AA53"/>
    <mergeCell ref="A38:C38"/>
    <mergeCell ref="A39:C39"/>
    <mergeCell ref="A40:C40"/>
    <mergeCell ref="V54:W54"/>
    <mergeCell ref="X54:Y54"/>
    <mergeCell ref="J54:K54"/>
    <mergeCell ref="L54:M54"/>
    <mergeCell ref="N54:O54"/>
    <mergeCell ref="P54:Q54"/>
    <mergeCell ref="A54:C54"/>
    <mergeCell ref="D54:E54"/>
    <mergeCell ref="F54:G54"/>
    <mergeCell ref="H54:I54"/>
    <mergeCell ref="A41:C41"/>
    <mergeCell ref="D35:E36"/>
    <mergeCell ref="F35:G36"/>
    <mergeCell ref="H35:I36"/>
    <mergeCell ref="D37:E37"/>
    <mergeCell ref="A34:C36"/>
    <mergeCell ref="F37:G37"/>
    <mergeCell ref="Z54:AA54"/>
    <mergeCell ref="N39:O39"/>
    <mergeCell ref="N40:O40"/>
    <mergeCell ref="N41:O41"/>
    <mergeCell ref="L37:M37"/>
    <mergeCell ref="L38:M38"/>
    <mergeCell ref="L39:M39"/>
    <mergeCell ref="R54:S54"/>
    <mergeCell ref="T54:U54"/>
    <mergeCell ref="P38:R38"/>
    <mergeCell ref="D34:I34"/>
    <mergeCell ref="J34:AA34"/>
    <mergeCell ref="P35:AA35"/>
    <mergeCell ref="P36:R36"/>
    <mergeCell ref="S36:U36"/>
    <mergeCell ref="J35:K36"/>
    <mergeCell ref="L35:M36"/>
    <mergeCell ref="N35:O36"/>
    <mergeCell ref="J41:K41"/>
    <mergeCell ref="V36:X36"/>
    <mergeCell ref="Y36:AA36"/>
    <mergeCell ref="N37:O37"/>
    <mergeCell ref="J37:K37"/>
    <mergeCell ref="P39:R39"/>
    <mergeCell ref="P40:R40"/>
    <mergeCell ref="P41:R41"/>
    <mergeCell ref="S41:U41"/>
    <mergeCell ref="P37:R37"/>
    <mergeCell ref="H37:I37"/>
    <mergeCell ref="H38:I38"/>
    <mergeCell ref="H39:I39"/>
    <mergeCell ref="H40:I40"/>
    <mergeCell ref="L40:M40"/>
    <mergeCell ref="L41:M41"/>
    <mergeCell ref="H41:I41"/>
    <mergeCell ref="J38:K38"/>
    <mergeCell ref="J39:K39"/>
    <mergeCell ref="J40:K40"/>
    <mergeCell ref="D38:E38"/>
    <mergeCell ref="D39:E39"/>
    <mergeCell ref="D40:E40"/>
    <mergeCell ref="D41:E41"/>
    <mergeCell ref="F38:G38"/>
    <mergeCell ref="F39:G39"/>
    <mergeCell ref="F40:G40"/>
    <mergeCell ref="F41:G41"/>
    <mergeCell ref="Y40:AA40"/>
    <mergeCell ref="V37:X37"/>
    <mergeCell ref="Y37:AA37"/>
    <mergeCell ref="V38:X38"/>
    <mergeCell ref="Y38:AA38"/>
    <mergeCell ref="V41:X41"/>
    <mergeCell ref="Y41:AA41"/>
    <mergeCell ref="V39:X39"/>
    <mergeCell ref="Y39:AA39"/>
    <mergeCell ref="A25:C25"/>
    <mergeCell ref="A26:C26"/>
    <mergeCell ref="A27:C27"/>
    <mergeCell ref="D25:F25"/>
    <mergeCell ref="D26:F26"/>
    <mergeCell ref="D27:F27"/>
    <mergeCell ref="O21:P22"/>
    <mergeCell ref="A24:C24"/>
    <mergeCell ref="Q21:S22"/>
    <mergeCell ref="G21:H22"/>
    <mergeCell ref="D23:F23"/>
    <mergeCell ref="D24:F24"/>
    <mergeCell ref="Q23:S23"/>
    <mergeCell ref="Q24:S24"/>
    <mergeCell ref="O24:P24"/>
    <mergeCell ref="A23:C23"/>
    <mergeCell ref="Q25:S25"/>
    <mergeCell ref="Q26:S26"/>
    <mergeCell ref="T20:W22"/>
    <mergeCell ref="X20:AA22"/>
    <mergeCell ref="D20:S20"/>
    <mergeCell ref="D22:F22"/>
    <mergeCell ref="D21:F21"/>
    <mergeCell ref="I21:J22"/>
    <mergeCell ref="K21:L22"/>
    <mergeCell ref="M21:N22"/>
    <mergeCell ref="X23:AA23"/>
    <mergeCell ref="X24:AA24"/>
    <mergeCell ref="X25:AA25"/>
    <mergeCell ref="X26:AA26"/>
    <mergeCell ref="Q27:S27"/>
    <mergeCell ref="T23:W23"/>
    <mergeCell ref="T24:W24"/>
    <mergeCell ref="T25:W25"/>
    <mergeCell ref="T26:W26"/>
    <mergeCell ref="T27:W27"/>
    <mergeCell ref="X27:AA27"/>
    <mergeCell ref="O23:P23"/>
    <mergeCell ref="G23:H23"/>
    <mergeCell ref="I23:J23"/>
    <mergeCell ref="K23:L23"/>
    <mergeCell ref="M23:N23"/>
    <mergeCell ref="G24:H24"/>
    <mergeCell ref="I24:J24"/>
    <mergeCell ref="K24:L24"/>
    <mergeCell ref="M24:N24"/>
    <mergeCell ref="I26:J26"/>
    <mergeCell ref="K26:L26"/>
    <mergeCell ref="M26:N26"/>
    <mergeCell ref="G25:H25"/>
    <mergeCell ref="I25:J25"/>
    <mergeCell ref="K25:L25"/>
    <mergeCell ref="M25:N25"/>
    <mergeCell ref="O25:P25"/>
    <mergeCell ref="O26:P26"/>
    <mergeCell ref="O27:P27"/>
    <mergeCell ref="A19:C22"/>
    <mergeCell ref="D19:S19"/>
    <mergeCell ref="G27:H27"/>
    <mergeCell ref="I27:J27"/>
    <mergeCell ref="K27:L27"/>
    <mergeCell ref="M27:N27"/>
    <mergeCell ref="G26:H26"/>
    <mergeCell ref="T19:AA19"/>
    <mergeCell ref="A6:C8"/>
    <mergeCell ref="A9:C9"/>
    <mergeCell ref="A10:C10"/>
    <mergeCell ref="A11:C11"/>
    <mergeCell ref="A12:C12"/>
    <mergeCell ref="A13:C13"/>
    <mergeCell ref="D6:Q6"/>
    <mergeCell ref="J7:Q7"/>
    <mergeCell ref="D7:E8"/>
    <mergeCell ref="D9:E9"/>
    <mergeCell ref="F7:G8"/>
    <mergeCell ref="H7:I8"/>
    <mergeCell ref="J8:K8"/>
    <mergeCell ref="F9:G9"/>
    <mergeCell ref="H9:I9"/>
    <mergeCell ref="J9:K9"/>
    <mergeCell ref="D10:E10"/>
    <mergeCell ref="F10:G10"/>
    <mergeCell ref="H10:I10"/>
    <mergeCell ref="J10:K10"/>
    <mergeCell ref="L8:M8"/>
    <mergeCell ref="U9:W9"/>
    <mergeCell ref="N9:O9"/>
    <mergeCell ref="P9:Q9"/>
    <mergeCell ref="N8:O8"/>
    <mergeCell ref="P8:Q8"/>
    <mergeCell ref="R10:T10"/>
    <mergeCell ref="AK9:AL9"/>
    <mergeCell ref="L10:M10"/>
    <mergeCell ref="N10:O10"/>
    <mergeCell ref="P10:Q10"/>
    <mergeCell ref="U10:W10"/>
    <mergeCell ref="AC10:AD10"/>
    <mergeCell ref="L9:M9"/>
    <mergeCell ref="D11:E11"/>
    <mergeCell ref="F11:G11"/>
    <mergeCell ref="H11:I11"/>
    <mergeCell ref="J11:K11"/>
    <mergeCell ref="L11:M11"/>
    <mergeCell ref="N11:O11"/>
    <mergeCell ref="AI8:AJ8"/>
    <mergeCell ref="AC9:AD9"/>
    <mergeCell ref="AE9:AF9"/>
    <mergeCell ref="R9:T9"/>
    <mergeCell ref="AG9:AH9"/>
    <mergeCell ref="AG8:AH8"/>
    <mergeCell ref="R7:T8"/>
    <mergeCell ref="U7:W8"/>
    <mergeCell ref="X7:AA8"/>
    <mergeCell ref="D12:E12"/>
    <mergeCell ref="F12:G12"/>
    <mergeCell ref="H12:I12"/>
    <mergeCell ref="J12:K12"/>
    <mergeCell ref="D13:E13"/>
    <mergeCell ref="F13:G13"/>
    <mergeCell ref="H13:I13"/>
    <mergeCell ref="J13:K13"/>
    <mergeCell ref="L13:M13"/>
    <mergeCell ref="N13:O13"/>
    <mergeCell ref="P13:Q13"/>
    <mergeCell ref="P12:Q12"/>
    <mergeCell ref="L12:M12"/>
    <mergeCell ref="N12:O12"/>
    <mergeCell ref="R11:T11"/>
    <mergeCell ref="R12:T12"/>
    <mergeCell ref="R13:T13"/>
    <mergeCell ref="U13:W13"/>
    <mergeCell ref="U12:W12"/>
    <mergeCell ref="U11:W11"/>
    <mergeCell ref="P11:Q11"/>
    <mergeCell ref="AT23:AU23"/>
    <mergeCell ref="AS10:AT10"/>
    <mergeCell ref="AS11:AT11"/>
    <mergeCell ref="AS12:AT12"/>
    <mergeCell ref="AC11:AD11"/>
    <mergeCell ref="AE11:AF11"/>
    <mergeCell ref="AG11:AH11"/>
    <mergeCell ref="AO10:AP10"/>
    <mergeCell ref="AQ10:AR10"/>
    <mergeCell ref="AM8:AN8"/>
    <mergeCell ref="AK8:AL8"/>
    <mergeCell ref="AV23:AW23"/>
    <mergeCell ref="AY23:AZ23"/>
    <mergeCell ref="AH24:AI24"/>
    <mergeCell ref="AJ24:AK24"/>
    <mergeCell ref="AL24:AM24"/>
    <mergeCell ref="AN24:AO24"/>
    <mergeCell ref="AP24:AQ24"/>
    <mergeCell ref="AR24:AS24"/>
    <mergeCell ref="AQ9:AR9"/>
    <mergeCell ref="AS9:AT9"/>
    <mergeCell ref="AQ8:AR8"/>
    <mergeCell ref="AX8:AZ8"/>
    <mergeCell ref="AC7:AY7"/>
    <mergeCell ref="AC6:AY6"/>
    <mergeCell ref="AO8:AP8"/>
    <mergeCell ref="AS8:AT8"/>
    <mergeCell ref="AC8:AD8"/>
    <mergeCell ref="AE8:AF8"/>
    <mergeCell ref="AI11:AJ11"/>
    <mergeCell ref="AK11:AL11"/>
    <mergeCell ref="AM11:AN11"/>
    <mergeCell ref="AO11:AP11"/>
    <mergeCell ref="AM9:AN9"/>
    <mergeCell ref="AO9:AP9"/>
    <mergeCell ref="AQ12:AR12"/>
    <mergeCell ref="AK13:AL13"/>
    <mergeCell ref="AM13:AN13"/>
    <mergeCell ref="AQ11:AR11"/>
    <mergeCell ref="AI9:AJ9"/>
    <mergeCell ref="AE10:AF10"/>
    <mergeCell ref="AG10:AH10"/>
    <mergeCell ref="AI10:AJ10"/>
    <mergeCell ref="AK10:AL10"/>
    <mergeCell ref="AM10:AN10"/>
    <mergeCell ref="AE12:AF12"/>
    <mergeCell ref="AG12:AH12"/>
    <mergeCell ref="AI12:AJ12"/>
    <mergeCell ref="AK12:AL12"/>
    <mergeCell ref="AM12:AN12"/>
    <mergeCell ref="AO12:AP12"/>
    <mergeCell ref="AX12:AZ12"/>
    <mergeCell ref="AO13:AP13"/>
    <mergeCell ref="AQ13:AR13"/>
    <mergeCell ref="AC12:AD12"/>
    <mergeCell ref="AV13:AW13"/>
    <mergeCell ref="AC13:AD13"/>
    <mergeCell ref="AE13:AF13"/>
    <mergeCell ref="AG13:AH13"/>
    <mergeCell ref="AI13:AJ13"/>
    <mergeCell ref="AS13:AT13"/>
    <mergeCell ref="AR21:AS22"/>
    <mergeCell ref="AF23:AG23"/>
    <mergeCell ref="AX13:AZ13"/>
    <mergeCell ref="AV12:AW12"/>
    <mergeCell ref="AV9:AW9"/>
    <mergeCell ref="AV10:AW10"/>
    <mergeCell ref="AV11:AW11"/>
    <mergeCell ref="AX9:AZ9"/>
    <mergeCell ref="AX10:AZ10"/>
    <mergeCell ref="AX11:AZ11"/>
    <mergeCell ref="AF21:AG22"/>
    <mergeCell ref="AH21:AI22"/>
    <mergeCell ref="AJ21:AK22"/>
    <mergeCell ref="AL21:AM22"/>
    <mergeCell ref="AN21:AO22"/>
    <mergeCell ref="AP21:AQ22"/>
    <mergeCell ref="AT21:AU22"/>
    <mergeCell ref="AV21:AW22"/>
    <mergeCell ref="AC23:AE23"/>
    <mergeCell ref="AH23:AI23"/>
    <mergeCell ref="AJ23:AK23"/>
    <mergeCell ref="AL23:AM23"/>
    <mergeCell ref="AN23:AO23"/>
    <mergeCell ref="AP23:AQ23"/>
    <mergeCell ref="AR23:AS23"/>
    <mergeCell ref="AC20:AE22"/>
    <mergeCell ref="AC27:AE27"/>
    <mergeCell ref="AH26:AI26"/>
    <mergeCell ref="AR25:AS25"/>
    <mergeCell ref="AJ26:AK26"/>
    <mergeCell ref="AL26:AM26"/>
    <mergeCell ref="AN26:AO26"/>
    <mergeCell ref="AR27:AS27"/>
    <mergeCell ref="AF27:AG27"/>
    <mergeCell ref="AL27:AM27"/>
    <mergeCell ref="AN27:AO27"/>
    <mergeCell ref="AC24:AE24"/>
    <mergeCell ref="AF24:AG24"/>
    <mergeCell ref="AF25:AG25"/>
    <mergeCell ref="AF26:AG26"/>
    <mergeCell ref="AV25:AW25"/>
    <mergeCell ref="AC25:AE25"/>
    <mergeCell ref="AC26:AE26"/>
    <mergeCell ref="AT25:AU25"/>
    <mergeCell ref="AT24:AU24"/>
    <mergeCell ref="AV24:AW24"/>
    <mergeCell ref="AY24:AZ24"/>
    <mergeCell ref="AH25:AI25"/>
    <mergeCell ref="AJ25:AK25"/>
    <mergeCell ref="AL25:AM25"/>
    <mergeCell ref="AN25:AO25"/>
    <mergeCell ref="AP25:AQ25"/>
    <mergeCell ref="AY25:AZ25"/>
    <mergeCell ref="AP26:AQ26"/>
    <mergeCell ref="AR26:AS26"/>
    <mergeCell ref="AT26:AU26"/>
    <mergeCell ref="AV26:AW26"/>
    <mergeCell ref="AY26:AZ26"/>
    <mergeCell ref="AY27:AZ27"/>
    <mergeCell ref="AV27:AW27"/>
    <mergeCell ref="AJ27:AK27"/>
    <mergeCell ref="AH40:AI40"/>
    <mergeCell ref="AH35:AI36"/>
    <mergeCell ref="AJ35:AK36"/>
    <mergeCell ref="AH37:AI37"/>
    <mergeCell ref="AH38:AI38"/>
    <mergeCell ref="AH39:AI39"/>
    <mergeCell ref="AC32:AY32"/>
    <mergeCell ref="AT40:AV40"/>
    <mergeCell ref="AT39:AV39"/>
    <mergeCell ref="AR36:AS36"/>
    <mergeCell ref="AH27:AI27"/>
    <mergeCell ref="AC41:AE41"/>
    <mergeCell ref="AL41:AN41"/>
    <mergeCell ref="AO41:AQ41"/>
    <mergeCell ref="AF41:AG41"/>
    <mergeCell ref="AH41:AI41"/>
    <mergeCell ref="AC38:AE38"/>
    <mergeCell ref="AJ38:AK38"/>
    <mergeCell ref="AJ41:AK41"/>
    <mergeCell ref="AW36:AX36"/>
    <mergeCell ref="AY36:AZ36"/>
    <mergeCell ref="AL36:AN36"/>
    <mergeCell ref="AO36:AQ36"/>
    <mergeCell ref="AT27:AU27"/>
    <mergeCell ref="AC36:AE36"/>
    <mergeCell ref="AC35:AE35"/>
    <mergeCell ref="AC34:AE34"/>
    <mergeCell ref="AP27:AQ27"/>
    <mergeCell ref="AF35:AG36"/>
    <mergeCell ref="AC40:AE40"/>
    <mergeCell ref="AL40:AN40"/>
    <mergeCell ref="AO40:AQ40"/>
    <mergeCell ref="AF37:AG37"/>
    <mergeCell ref="AF38:AG38"/>
    <mergeCell ref="AF39:AG39"/>
    <mergeCell ref="AF40:AG40"/>
    <mergeCell ref="AC37:AE37"/>
    <mergeCell ref="AJ40:AK40"/>
    <mergeCell ref="AR37:AS37"/>
    <mergeCell ref="AW37:AX37"/>
    <mergeCell ref="AY37:AZ37"/>
    <mergeCell ref="AC39:AE39"/>
    <mergeCell ref="AJ39:AK39"/>
    <mergeCell ref="AL37:AN37"/>
    <mergeCell ref="AL38:AN38"/>
    <mergeCell ref="AL39:AN39"/>
    <mergeCell ref="AJ37:AK37"/>
    <mergeCell ref="X13:AA13"/>
    <mergeCell ref="AR39:AS39"/>
    <mergeCell ref="AW39:AX39"/>
    <mergeCell ref="AY39:AZ39"/>
    <mergeCell ref="AR38:AS38"/>
    <mergeCell ref="AW38:AX38"/>
    <mergeCell ref="AY38:AZ38"/>
    <mergeCell ref="AO37:AQ37"/>
    <mergeCell ref="AO38:AQ38"/>
    <mergeCell ref="AO39:AQ39"/>
    <mergeCell ref="AW41:AX41"/>
    <mergeCell ref="AY41:AZ41"/>
    <mergeCell ref="AR40:AS40"/>
    <mergeCell ref="AW40:AX40"/>
    <mergeCell ref="AY40:AZ40"/>
    <mergeCell ref="AR41:AS41"/>
    <mergeCell ref="AE49:AF49"/>
    <mergeCell ref="AC48:AF48"/>
    <mergeCell ref="AY48:AZ49"/>
    <mergeCell ref="AO48:AX48"/>
    <mergeCell ref="AC50:AD50"/>
    <mergeCell ref="AE50:AF50"/>
    <mergeCell ref="AK48:AL49"/>
    <mergeCell ref="AM48:AN49"/>
    <mergeCell ref="AO49:AP49"/>
    <mergeCell ref="AC49:AD49"/>
    <mergeCell ref="AC54:AD54"/>
    <mergeCell ref="AE54:AF54"/>
    <mergeCell ref="AC47:AF47"/>
    <mergeCell ref="AG47:AZ47"/>
    <mergeCell ref="AQ49:AR49"/>
    <mergeCell ref="AS49:AT49"/>
    <mergeCell ref="AU49:AV49"/>
    <mergeCell ref="AW49:AX49"/>
    <mergeCell ref="AG48:AH49"/>
    <mergeCell ref="AI48:AJ49"/>
    <mergeCell ref="AC51:AD51"/>
    <mergeCell ref="AE51:AF51"/>
    <mergeCell ref="AC52:AD52"/>
    <mergeCell ref="AE52:AF52"/>
    <mergeCell ref="AC53:AD53"/>
    <mergeCell ref="AE53:AF53"/>
    <mergeCell ref="AG50:AH50"/>
    <mergeCell ref="AI50:AJ50"/>
    <mergeCell ref="AK50:AL50"/>
    <mergeCell ref="AG51:AH51"/>
    <mergeCell ref="AI51:AJ51"/>
    <mergeCell ref="AK51:AL51"/>
    <mergeCell ref="AG52:AH52"/>
    <mergeCell ref="AI52:AJ52"/>
    <mergeCell ref="AK52:AL52"/>
    <mergeCell ref="AG53:AH53"/>
    <mergeCell ref="AI53:AJ53"/>
    <mergeCell ref="AK53:AL53"/>
    <mergeCell ref="AO50:AP50"/>
    <mergeCell ref="AQ50:AR50"/>
    <mergeCell ref="AM51:AN51"/>
    <mergeCell ref="AO51:AP51"/>
    <mergeCell ref="AQ51:AR51"/>
    <mergeCell ref="AG54:AH54"/>
    <mergeCell ref="AI54:AJ54"/>
    <mergeCell ref="AK54:AL54"/>
    <mergeCell ref="AM50:AN50"/>
    <mergeCell ref="AM52:AN52"/>
    <mergeCell ref="AU52:AV52"/>
    <mergeCell ref="AS54:AT54"/>
    <mergeCell ref="AU54:AV54"/>
    <mergeCell ref="AO52:AP52"/>
    <mergeCell ref="AQ52:AR52"/>
    <mergeCell ref="AM53:AN53"/>
    <mergeCell ref="AO53:AP53"/>
    <mergeCell ref="AQ53:AR53"/>
    <mergeCell ref="AM54:AN54"/>
    <mergeCell ref="AW50:AX50"/>
    <mergeCell ref="AS51:AT51"/>
    <mergeCell ref="AU51:AV51"/>
    <mergeCell ref="AW51:AX51"/>
    <mergeCell ref="AS53:AT53"/>
    <mergeCell ref="AO54:AP54"/>
    <mergeCell ref="AQ54:AR54"/>
    <mergeCell ref="AS50:AT50"/>
    <mergeCell ref="AU50:AV50"/>
    <mergeCell ref="AS52:AT52"/>
    <mergeCell ref="A2:AZ2"/>
    <mergeCell ref="AW54:AX54"/>
    <mergeCell ref="AY50:AZ50"/>
    <mergeCell ref="AY51:AZ51"/>
    <mergeCell ref="AY52:AZ52"/>
    <mergeCell ref="AY53:AZ53"/>
    <mergeCell ref="AY54:AZ54"/>
    <mergeCell ref="AW52:AX52"/>
    <mergeCell ref="AU53:AV53"/>
    <mergeCell ref="AW53:AX5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9"/>
  <sheetViews>
    <sheetView zoomScaleSheetLayoutView="100" zoomScalePageLayoutView="0" workbookViewId="0" topLeftCell="A12">
      <selection activeCell="R43" sqref="R43:S43"/>
    </sheetView>
  </sheetViews>
  <sheetFormatPr defaultColWidth="8.875" defaultRowHeight="22.5" customHeight="1"/>
  <cols>
    <col min="1" max="3" width="5.625" style="42" customWidth="1"/>
    <col min="4" max="4" width="7.125" style="42" customWidth="1"/>
    <col min="5" max="5" width="8.125" style="42" customWidth="1"/>
    <col min="6" max="6" width="5.625" style="42" customWidth="1"/>
    <col min="7" max="7" width="8.125" style="42" customWidth="1"/>
    <col min="8" max="8" width="7.125" style="42" customWidth="1"/>
    <col min="9" max="27" width="5.625" style="42" customWidth="1"/>
    <col min="28" max="28" width="5.625" style="43" customWidth="1"/>
    <col min="29" max="30" width="6.75390625" style="42" customWidth="1"/>
    <col min="31" max="32" width="5.625" style="42" customWidth="1"/>
    <col min="33" max="34" width="6.875" style="42" customWidth="1"/>
    <col min="35" max="46" width="5.625" style="42" customWidth="1"/>
    <col min="47" max="48" width="6.75390625" style="42" customWidth="1"/>
    <col min="49" max="54" width="5.625" style="42" customWidth="1"/>
    <col min="55" max="55" width="9.75390625" style="42" customWidth="1"/>
    <col min="56" max="16384" width="8.875" style="42" customWidth="1"/>
  </cols>
  <sheetData>
    <row r="1" spans="1:55" s="39" customFormat="1" ht="22.5" customHeight="1">
      <c r="A1" s="279" t="s">
        <v>41</v>
      </c>
      <c r="B1" s="279"/>
      <c r="C1" s="279"/>
      <c r="D1" s="279"/>
      <c r="AB1" s="40"/>
      <c r="AC1" s="40"/>
      <c r="BC1" s="103" t="s">
        <v>42</v>
      </c>
    </row>
    <row r="4" spans="1:55" ht="22.5" customHeight="1">
      <c r="A4" s="277" t="s">
        <v>262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58"/>
      <c r="AC4" s="278" t="s">
        <v>387</v>
      </c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</row>
    <row r="5" spans="1:55" ht="22.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6" ht="22.5" customHeight="1">
      <c r="A6" s="383" t="s">
        <v>2</v>
      </c>
      <c r="B6" s="383"/>
      <c r="C6" s="384"/>
      <c r="D6" s="401" t="s">
        <v>43</v>
      </c>
      <c r="E6" s="402"/>
      <c r="F6" s="403"/>
      <c r="G6" s="378" t="s">
        <v>59</v>
      </c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81"/>
      <c r="AC6" s="351"/>
      <c r="AD6" s="352"/>
      <c r="AE6" s="352"/>
      <c r="AF6" s="352"/>
      <c r="AG6" s="355" t="s">
        <v>60</v>
      </c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46"/>
    </row>
    <row r="7" spans="1:56" ht="22.5" customHeight="1">
      <c r="A7" s="385"/>
      <c r="B7" s="385"/>
      <c r="C7" s="386"/>
      <c r="D7" s="424" t="s">
        <v>3</v>
      </c>
      <c r="E7" s="427" t="s">
        <v>4</v>
      </c>
      <c r="F7" s="430" t="s">
        <v>28</v>
      </c>
      <c r="G7" s="424" t="s">
        <v>3</v>
      </c>
      <c r="H7" s="427" t="s">
        <v>4</v>
      </c>
      <c r="I7" s="427" t="s">
        <v>28</v>
      </c>
      <c r="J7" s="377" t="s">
        <v>3</v>
      </c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45"/>
      <c r="AC7" s="372"/>
      <c r="AD7" s="334"/>
      <c r="AE7" s="334"/>
      <c r="AF7" s="334"/>
      <c r="AG7" s="353" t="s">
        <v>3</v>
      </c>
      <c r="AH7" s="353"/>
      <c r="AI7" s="353" t="s">
        <v>4</v>
      </c>
      <c r="AJ7" s="353"/>
      <c r="AK7" s="353" t="s">
        <v>28</v>
      </c>
      <c r="AL7" s="353"/>
      <c r="AM7" s="326" t="s">
        <v>3</v>
      </c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46"/>
    </row>
    <row r="8" spans="1:56" ht="30.75" customHeight="1">
      <c r="A8" s="385"/>
      <c r="B8" s="385"/>
      <c r="C8" s="386"/>
      <c r="D8" s="425"/>
      <c r="E8" s="428"/>
      <c r="F8" s="431"/>
      <c r="G8" s="425"/>
      <c r="H8" s="428"/>
      <c r="I8" s="428"/>
      <c r="J8" s="375" t="s">
        <v>58</v>
      </c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6"/>
      <c r="Y8" s="265" t="s">
        <v>300</v>
      </c>
      <c r="Z8" s="266"/>
      <c r="AA8" s="266"/>
      <c r="AB8" s="45"/>
      <c r="AC8" s="357" t="s">
        <v>301</v>
      </c>
      <c r="AD8" s="358"/>
      <c r="AE8" s="363" t="s">
        <v>61</v>
      </c>
      <c r="AF8" s="364"/>
      <c r="AG8" s="353"/>
      <c r="AH8" s="353"/>
      <c r="AI8" s="353"/>
      <c r="AJ8" s="353"/>
      <c r="AK8" s="353"/>
      <c r="AL8" s="353"/>
      <c r="AM8" s="369" t="s">
        <v>200</v>
      </c>
      <c r="AN8" s="231"/>
      <c r="AO8" s="336" t="s">
        <v>201</v>
      </c>
      <c r="AP8" s="337"/>
      <c r="AQ8" s="334" t="s">
        <v>202</v>
      </c>
      <c r="AR8" s="334"/>
      <c r="AS8" s="155" t="s">
        <v>203</v>
      </c>
      <c r="AT8" s="155"/>
      <c r="AU8" s="334" t="s">
        <v>62</v>
      </c>
      <c r="AV8" s="334" t="s">
        <v>63</v>
      </c>
      <c r="AW8" s="155" t="s">
        <v>204</v>
      </c>
      <c r="AX8" s="155"/>
      <c r="AY8" s="342" t="s">
        <v>205</v>
      </c>
      <c r="AZ8" s="343"/>
      <c r="BA8" s="344"/>
      <c r="BB8" s="328" t="s">
        <v>61</v>
      </c>
      <c r="BC8" s="329"/>
      <c r="BD8" s="46"/>
    </row>
    <row r="9" spans="1:56" ht="30.75" customHeight="1">
      <c r="A9" s="385"/>
      <c r="B9" s="385"/>
      <c r="C9" s="386"/>
      <c r="D9" s="425"/>
      <c r="E9" s="428"/>
      <c r="F9" s="431"/>
      <c r="G9" s="425"/>
      <c r="H9" s="428"/>
      <c r="I9" s="428"/>
      <c r="J9" s="417" t="s">
        <v>197</v>
      </c>
      <c r="K9" s="170"/>
      <c r="L9" s="170"/>
      <c r="M9" s="170" t="s">
        <v>198</v>
      </c>
      <c r="N9" s="170"/>
      <c r="O9" s="170"/>
      <c r="P9" s="418" t="s">
        <v>199</v>
      </c>
      <c r="Q9" s="419"/>
      <c r="R9" s="420"/>
      <c r="S9" s="170" t="s">
        <v>261</v>
      </c>
      <c r="T9" s="170"/>
      <c r="U9" s="170"/>
      <c r="V9" s="171" t="s">
        <v>299</v>
      </c>
      <c r="W9" s="433"/>
      <c r="X9" s="172"/>
      <c r="Y9" s="373"/>
      <c r="Z9" s="374"/>
      <c r="AA9" s="374"/>
      <c r="AB9" s="45"/>
      <c r="AC9" s="359"/>
      <c r="AD9" s="360"/>
      <c r="AE9" s="365"/>
      <c r="AF9" s="366"/>
      <c r="AG9" s="353"/>
      <c r="AH9" s="353"/>
      <c r="AI9" s="353"/>
      <c r="AJ9" s="353"/>
      <c r="AK9" s="353"/>
      <c r="AL9" s="353"/>
      <c r="AM9" s="370"/>
      <c r="AN9" s="371"/>
      <c r="AO9" s="338"/>
      <c r="AP9" s="339"/>
      <c r="AQ9" s="334"/>
      <c r="AR9" s="334"/>
      <c r="AS9" s="155"/>
      <c r="AT9" s="155"/>
      <c r="AU9" s="334"/>
      <c r="AV9" s="334"/>
      <c r="AW9" s="155"/>
      <c r="AX9" s="155"/>
      <c r="AY9" s="345"/>
      <c r="AZ9" s="346"/>
      <c r="BA9" s="347"/>
      <c r="BB9" s="330"/>
      <c r="BC9" s="331"/>
      <c r="BD9" s="46"/>
    </row>
    <row r="10" spans="1:56" ht="30.75" customHeight="1">
      <c r="A10" s="387"/>
      <c r="B10" s="387"/>
      <c r="C10" s="388"/>
      <c r="D10" s="426"/>
      <c r="E10" s="429"/>
      <c r="F10" s="432"/>
      <c r="G10" s="426"/>
      <c r="H10" s="429"/>
      <c r="I10" s="429"/>
      <c r="J10" s="184"/>
      <c r="K10" s="179"/>
      <c r="L10" s="179"/>
      <c r="M10" s="179"/>
      <c r="N10" s="179"/>
      <c r="O10" s="179"/>
      <c r="P10" s="421"/>
      <c r="Q10" s="422"/>
      <c r="R10" s="423"/>
      <c r="S10" s="179"/>
      <c r="T10" s="179"/>
      <c r="U10" s="179"/>
      <c r="V10" s="173"/>
      <c r="W10" s="434"/>
      <c r="X10" s="174"/>
      <c r="Y10" s="267"/>
      <c r="Z10" s="268"/>
      <c r="AA10" s="268"/>
      <c r="AB10" s="45"/>
      <c r="AC10" s="361"/>
      <c r="AD10" s="362"/>
      <c r="AE10" s="367"/>
      <c r="AF10" s="368"/>
      <c r="AG10" s="354"/>
      <c r="AH10" s="354"/>
      <c r="AI10" s="354"/>
      <c r="AJ10" s="354"/>
      <c r="AK10" s="354"/>
      <c r="AL10" s="354"/>
      <c r="AM10" s="232"/>
      <c r="AN10" s="234"/>
      <c r="AO10" s="340"/>
      <c r="AP10" s="341"/>
      <c r="AQ10" s="335"/>
      <c r="AR10" s="335"/>
      <c r="AS10" s="144"/>
      <c r="AT10" s="144"/>
      <c r="AU10" s="335"/>
      <c r="AV10" s="335"/>
      <c r="AW10" s="144"/>
      <c r="AX10" s="144"/>
      <c r="AY10" s="348"/>
      <c r="AZ10" s="349"/>
      <c r="BA10" s="350"/>
      <c r="BB10" s="332"/>
      <c r="BC10" s="333"/>
      <c r="BD10" s="46"/>
    </row>
    <row r="11" spans="1:56" ht="22.5" customHeight="1">
      <c r="A11" s="291" t="s">
        <v>169</v>
      </c>
      <c r="B11" s="291"/>
      <c r="C11" s="292"/>
      <c r="D11" s="47">
        <v>3855</v>
      </c>
      <c r="E11" s="47">
        <v>3878</v>
      </c>
      <c r="F11" s="47">
        <v>435</v>
      </c>
      <c r="G11" s="47">
        <v>2528</v>
      </c>
      <c r="H11" s="47">
        <v>2533</v>
      </c>
      <c r="I11" s="47">
        <v>132</v>
      </c>
      <c r="J11" s="120">
        <v>1123</v>
      </c>
      <c r="K11" s="120"/>
      <c r="L11" s="120"/>
      <c r="M11" s="120">
        <v>49</v>
      </c>
      <c r="N11" s="120"/>
      <c r="O11" s="120"/>
      <c r="P11" s="120">
        <v>119</v>
      </c>
      <c r="Q11" s="120"/>
      <c r="R11" s="120"/>
      <c r="S11" s="120">
        <v>55</v>
      </c>
      <c r="T11" s="120"/>
      <c r="U11" s="120"/>
      <c r="V11" s="120">
        <v>338</v>
      </c>
      <c r="W11" s="120"/>
      <c r="X11" s="120"/>
      <c r="Y11" s="120">
        <v>91</v>
      </c>
      <c r="Z11" s="120"/>
      <c r="AA11" s="120"/>
      <c r="AB11" s="49"/>
      <c r="AC11" s="120">
        <v>127</v>
      </c>
      <c r="AD11" s="120"/>
      <c r="AE11" s="120">
        <v>626</v>
      </c>
      <c r="AF11" s="120"/>
      <c r="AG11" s="120">
        <v>1327</v>
      </c>
      <c r="AH11" s="120"/>
      <c r="AI11" s="120">
        <v>1345</v>
      </c>
      <c r="AJ11" s="120"/>
      <c r="AK11" s="120">
        <v>303</v>
      </c>
      <c r="AL11" s="120"/>
      <c r="AM11" s="120">
        <v>26</v>
      </c>
      <c r="AN11" s="120"/>
      <c r="AO11" s="120">
        <v>94</v>
      </c>
      <c r="AP11" s="120"/>
      <c r="AQ11" s="120">
        <v>81</v>
      </c>
      <c r="AR11" s="120"/>
      <c r="AS11" s="120">
        <v>73</v>
      </c>
      <c r="AT11" s="120"/>
      <c r="AU11" s="48">
        <v>653</v>
      </c>
      <c r="AV11" s="48">
        <v>58</v>
      </c>
      <c r="AW11" s="120">
        <v>34</v>
      </c>
      <c r="AX11" s="120"/>
      <c r="AY11" s="120">
        <v>50</v>
      </c>
      <c r="AZ11" s="120"/>
      <c r="BA11" s="120"/>
      <c r="BB11" s="120">
        <v>258</v>
      </c>
      <c r="BC11" s="120"/>
      <c r="BD11" s="46"/>
    </row>
    <row r="12" spans="1:56" ht="22.5" customHeight="1">
      <c r="A12" s="389" t="s">
        <v>294</v>
      </c>
      <c r="B12" s="390"/>
      <c r="C12" s="391"/>
      <c r="D12" s="47">
        <v>3674</v>
      </c>
      <c r="E12" s="47">
        <v>3632</v>
      </c>
      <c r="F12" s="47">
        <v>477</v>
      </c>
      <c r="G12" s="47">
        <v>2486</v>
      </c>
      <c r="H12" s="47">
        <v>2465</v>
      </c>
      <c r="I12" s="47">
        <v>153</v>
      </c>
      <c r="J12" s="121">
        <v>1052</v>
      </c>
      <c r="K12" s="121"/>
      <c r="L12" s="121"/>
      <c r="M12" s="121">
        <v>49</v>
      </c>
      <c r="N12" s="121"/>
      <c r="O12" s="121"/>
      <c r="P12" s="121">
        <v>146</v>
      </c>
      <c r="Q12" s="121"/>
      <c r="R12" s="121"/>
      <c r="S12" s="121">
        <v>56</v>
      </c>
      <c r="T12" s="121"/>
      <c r="U12" s="121"/>
      <c r="V12" s="121">
        <v>361</v>
      </c>
      <c r="W12" s="121"/>
      <c r="X12" s="121"/>
      <c r="Y12" s="121">
        <v>77</v>
      </c>
      <c r="Z12" s="121"/>
      <c r="AA12" s="121"/>
      <c r="AB12" s="49"/>
      <c r="AC12" s="121">
        <v>104</v>
      </c>
      <c r="AD12" s="121"/>
      <c r="AE12" s="121">
        <v>641</v>
      </c>
      <c r="AF12" s="121"/>
      <c r="AG12" s="121">
        <v>1188</v>
      </c>
      <c r="AH12" s="121"/>
      <c r="AI12" s="121">
        <v>1167</v>
      </c>
      <c r="AJ12" s="121"/>
      <c r="AK12" s="121">
        <v>324</v>
      </c>
      <c r="AL12" s="121"/>
      <c r="AM12" s="121">
        <v>1</v>
      </c>
      <c r="AN12" s="121"/>
      <c r="AO12" s="121">
        <v>76</v>
      </c>
      <c r="AP12" s="121"/>
      <c r="AQ12" s="121">
        <v>86</v>
      </c>
      <c r="AR12" s="121"/>
      <c r="AS12" s="121">
        <v>53</v>
      </c>
      <c r="AT12" s="121"/>
      <c r="AU12" s="50">
        <v>644</v>
      </c>
      <c r="AV12" s="50">
        <v>69</v>
      </c>
      <c r="AW12" s="121">
        <v>29</v>
      </c>
      <c r="AX12" s="121"/>
      <c r="AY12" s="121">
        <v>30</v>
      </c>
      <c r="AZ12" s="121"/>
      <c r="BA12" s="121"/>
      <c r="BB12" s="121">
        <v>200</v>
      </c>
      <c r="BC12" s="121"/>
      <c r="BD12" s="46"/>
    </row>
    <row r="13" spans="1:56" ht="22.5" customHeight="1">
      <c r="A13" s="389" t="s">
        <v>295</v>
      </c>
      <c r="B13" s="390"/>
      <c r="C13" s="391"/>
      <c r="D13" s="47">
        <v>4033</v>
      </c>
      <c r="E13" s="47">
        <v>4020</v>
      </c>
      <c r="F13" s="47">
        <v>490</v>
      </c>
      <c r="G13" s="47">
        <v>2560</v>
      </c>
      <c r="H13" s="47">
        <v>2561</v>
      </c>
      <c r="I13" s="47">
        <v>152</v>
      </c>
      <c r="J13" s="121">
        <v>1011</v>
      </c>
      <c r="K13" s="121"/>
      <c r="L13" s="121"/>
      <c r="M13" s="121">
        <v>41</v>
      </c>
      <c r="N13" s="121"/>
      <c r="O13" s="121"/>
      <c r="P13" s="121">
        <v>124</v>
      </c>
      <c r="Q13" s="121"/>
      <c r="R13" s="121"/>
      <c r="S13" s="121">
        <v>43</v>
      </c>
      <c r="T13" s="121"/>
      <c r="U13" s="121"/>
      <c r="V13" s="121">
        <v>410</v>
      </c>
      <c r="W13" s="121"/>
      <c r="X13" s="121"/>
      <c r="Y13" s="121">
        <v>65</v>
      </c>
      <c r="Z13" s="121"/>
      <c r="AA13" s="121"/>
      <c r="AB13" s="51"/>
      <c r="AC13" s="121">
        <v>121</v>
      </c>
      <c r="AD13" s="121"/>
      <c r="AE13" s="121">
        <v>745</v>
      </c>
      <c r="AF13" s="121"/>
      <c r="AG13" s="121">
        <v>1473</v>
      </c>
      <c r="AH13" s="121"/>
      <c r="AI13" s="121">
        <v>1459</v>
      </c>
      <c r="AJ13" s="121"/>
      <c r="AK13" s="121">
        <v>338</v>
      </c>
      <c r="AL13" s="121"/>
      <c r="AM13" s="121">
        <v>5</v>
      </c>
      <c r="AN13" s="121"/>
      <c r="AO13" s="121">
        <v>113</v>
      </c>
      <c r="AP13" s="121"/>
      <c r="AQ13" s="121">
        <v>91</v>
      </c>
      <c r="AR13" s="121"/>
      <c r="AS13" s="121">
        <v>57</v>
      </c>
      <c r="AT13" s="121"/>
      <c r="AU13" s="50">
        <v>728</v>
      </c>
      <c r="AV13" s="50">
        <v>92</v>
      </c>
      <c r="AW13" s="121">
        <v>31</v>
      </c>
      <c r="AX13" s="121"/>
      <c r="AY13" s="121">
        <v>36</v>
      </c>
      <c r="AZ13" s="121"/>
      <c r="BA13" s="121"/>
      <c r="BB13" s="121">
        <v>320</v>
      </c>
      <c r="BC13" s="121"/>
      <c r="BD13" s="46"/>
    </row>
    <row r="14" spans="1:56" ht="22.5" customHeight="1">
      <c r="A14" s="389" t="s">
        <v>296</v>
      </c>
      <c r="B14" s="390"/>
      <c r="C14" s="391"/>
      <c r="D14" s="52">
        <v>4344</v>
      </c>
      <c r="E14" s="50">
        <v>4351</v>
      </c>
      <c r="F14" s="50">
        <v>483</v>
      </c>
      <c r="G14" s="49">
        <v>2914</v>
      </c>
      <c r="H14" s="49">
        <v>2930</v>
      </c>
      <c r="I14" s="49">
        <v>136</v>
      </c>
      <c r="J14" s="121">
        <v>1172</v>
      </c>
      <c r="K14" s="121"/>
      <c r="L14" s="121"/>
      <c r="M14" s="121">
        <v>25</v>
      </c>
      <c r="N14" s="121"/>
      <c r="O14" s="121"/>
      <c r="P14" s="121">
        <v>141</v>
      </c>
      <c r="Q14" s="121"/>
      <c r="R14" s="121"/>
      <c r="S14" s="121">
        <v>51</v>
      </c>
      <c r="T14" s="121"/>
      <c r="U14" s="121"/>
      <c r="V14" s="121">
        <v>462</v>
      </c>
      <c r="W14" s="121"/>
      <c r="X14" s="121"/>
      <c r="Y14" s="121">
        <v>77</v>
      </c>
      <c r="Z14" s="121"/>
      <c r="AA14" s="121"/>
      <c r="AB14" s="51"/>
      <c r="AC14" s="121">
        <v>132</v>
      </c>
      <c r="AD14" s="121"/>
      <c r="AE14" s="121">
        <v>854</v>
      </c>
      <c r="AF14" s="121"/>
      <c r="AG14" s="121">
        <v>1430</v>
      </c>
      <c r="AH14" s="121"/>
      <c r="AI14" s="121">
        <v>1421</v>
      </c>
      <c r="AJ14" s="121"/>
      <c r="AK14" s="121">
        <v>347</v>
      </c>
      <c r="AL14" s="121"/>
      <c r="AM14" s="121">
        <v>1</v>
      </c>
      <c r="AN14" s="121"/>
      <c r="AO14" s="121">
        <v>91</v>
      </c>
      <c r="AP14" s="121"/>
      <c r="AQ14" s="121">
        <v>100</v>
      </c>
      <c r="AR14" s="121"/>
      <c r="AS14" s="121">
        <v>63</v>
      </c>
      <c r="AT14" s="121"/>
      <c r="AU14" s="50">
        <v>745</v>
      </c>
      <c r="AV14" s="50">
        <v>53</v>
      </c>
      <c r="AW14" s="121">
        <v>38</v>
      </c>
      <c r="AX14" s="121"/>
      <c r="AY14" s="121">
        <v>43</v>
      </c>
      <c r="AZ14" s="121"/>
      <c r="BA14" s="121"/>
      <c r="BB14" s="121">
        <v>296</v>
      </c>
      <c r="BC14" s="121"/>
      <c r="BD14" s="46"/>
    </row>
    <row r="15" spans="1:56" s="57" customFormat="1" ht="22.5" customHeight="1">
      <c r="A15" s="392" t="s">
        <v>297</v>
      </c>
      <c r="B15" s="393"/>
      <c r="C15" s="394"/>
      <c r="D15" s="53">
        <v>3982</v>
      </c>
      <c r="E15" s="54">
        <v>4002</v>
      </c>
      <c r="F15" s="54">
        <v>463</v>
      </c>
      <c r="G15" s="54">
        <v>2709</v>
      </c>
      <c r="H15" s="54">
        <v>2678</v>
      </c>
      <c r="I15" s="54">
        <v>167</v>
      </c>
      <c r="J15" s="119">
        <v>1047</v>
      </c>
      <c r="K15" s="119"/>
      <c r="L15" s="119"/>
      <c r="M15" s="119">
        <v>31</v>
      </c>
      <c r="N15" s="119"/>
      <c r="O15" s="119"/>
      <c r="P15" s="119">
        <v>130</v>
      </c>
      <c r="Q15" s="119"/>
      <c r="R15" s="119"/>
      <c r="S15" s="119">
        <v>50</v>
      </c>
      <c r="T15" s="119"/>
      <c r="U15" s="119"/>
      <c r="V15" s="119">
        <v>435</v>
      </c>
      <c r="W15" s="119"/>
      <c r="X15" s="119"/>
      <c r="Y15" s="119">
        <v>94</v>
      </c>
      <c r="Z15" s="119"/>
      <c r="AA15" s="119"/>
      <c r="AB15" s="55"/>
      <c r="AC15" s="119">
        <v>108</v>
      </c>
      <c r="AD15" s="119"/>
      <c r="AE15" s="119">
        <v>814</v>
      </c>
      <c r="AF15" s="119"/>
      <c r="AG15" s="119">
        <v>1273</v>
      </c>
      <c r="AH15" s="119"/>
      <c r="AI15" s="119">
        <v>1324</v>
      </c>
      <c r="AJ15" s="119"/>
      <c r="AK15" s="119">
        <v>296</v>
      </c>
      <c r="AL15" s="119"/>
      <c r="AM15" s="119" t="s">
        <v>284</v>
      </c>
      <c r="AN15" s="119"/>
      <c r="AO15" s="119">
        <v>80</v>
      </c>
      <c r="AP15" s="119"/>
      <c r="AQ15" s="119">
        <v>61</v>
      </c>
      <c r="AR15" s="119"/>
      <c r="AS15" s="119">
        <v>60</v>
      </c>
      <c r="AT15" s="119"/>
      <c r="AU15" s="54">
        <v>721</v>
      </c>
      <c r="AV15" s="54">
        <v>46</v>
      </c>
      <c r="AW15" s="119">
        <v>34</v>
      </c>
      <c r="AX15" s="119"/>
      <c r="AY15" s="119">
        <v>29</v>
      </c>
      <c r="AZ15" s="119"/>
      <c r="BA15" s="119"/>
      <c r="BB15" s="119">
        <v>242</v>
      </c>
      <c r="BC15" s="119"/>
      <c r="BD15" s="56"/>
    </row>
    <row r="16" ht="22.5" customHeight="1">
      <c r="A16" s="39" t="s">
        <v>298</v>
      </c>
    </row>
    <row r="18" spans="1:56" ht="22.5" customHeight="1">
      <c r="A18" s="280" t="s">
        <v>263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C18" s="281" t="s">
        <v>371</v>
      </c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46"/>
    </row>
    <row r="19" spans="1:56" ht="22.5" customHeight="1" thickBo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6"/>
    </row>
    <row r="20" spans="1:56" s="39" customFormat="1" ht="22.5" customHeight="1">
      <c r="A20" s="441" t="s">
        <v>302</v>
      </c>
      <c r="B20" s="441"/>
      <c r="C20" s="441"/>
      <c r="D20" s="441"/>
      <c r="E20" s="442"/>
      <c r="F20" s="454" t="s">
        <v>3</v>
      </c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36"/>
      <c r="AC20" s="321" t="s">
        <v>4</v>
      </c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3"/>
      <c r="BD20" s="59"/>
    </row>
    <row r="21" spans="1:56" s="39" customFormat="1" ht="22.5" customHeight="1">
      <c r="A21" s="443"/>
      <c r="B21" s="443"/>
      <c r="C21" s="443"/>
      <c r="D21" s="443"/>
      <c r="E21" s="444"/>
      <c r="F21" s="448" t="s">
        <v>43</v>
      </c>
      <c r="G21" s="449"/>
      <c r="H21" s="334" t="s">
        <v>206</v>
      </c>
      <c r="I21" s="473"/>
      <c r="J21" s="334" t="s">
        <v>207</v>
      </c>
      <c r="K21" s="473"/>
      <c r="L21" s="382" t="s">
        <v>208</v>
      </c>
      <c r="M21" s="407"/>
      <c r="N21" s="407"/>
      <c r="O21" s="408"/>
      <c r="P21" s="464" t="s">
        <v>211</v>
      </c>
      <c r="Q21" s="465"/>
      <c r="R21" s="395" t="s">
        <v>44</v>
      </c>
      <c r="S21" s="396"/>
      <c r="T21" s="396"/>
      <c r="U21" s="397"/>
      <c r="V21" s="382" t="s">
        <v>212</v>
      </c>
      <c r="W21" s="408"/>
      <c r="X21" s="382" t="s">
        <v>304</v>
      </c>
      <c r="Y21" s="408"/>
      <c r="Z21" s="363" t="s">
        <v>213</v>
      </c>
      <c r="AA21" s="470"/>
      <c r="AB21" s="12"/>
      <c r="AC21" s="309" t="s">
        <v>305</v>
      </c>
      <c r="AD21" s="310"/>
      <c r="AE21" s="325" t="s">
        <v>306</v>
      </c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19" t="s">
        <v>69</v>
      </c>
      <c r="AR21" s="319"/>
      <c r="AS21" s="137" t="s">
        <v>70</v>
      </c>
      <c r="AT21" s="137"/>
      <c r="AU21" s="307" t="s">
        <v>71</v>
      </c>
      <c r="AV21" s="307"/>
      <c r="AW21" s="307"/>
      <c r="AX21" s="307"/>
      <c r="AY21" s="307"/>
      <c r="AZ21" s="307"/>
      <c r="BA21" s="307"/>
      <c r="BB21" s="307"/>
      <c r="BC21" s="308"/>
      <c r="BD21" s="59"/>
    </row>
    <row r="22" spans="1:56" s="39" customFormat="1" ht="22.5" customHeight="1">
      <c r="A22" s="443"/>
      <c r="B22" s="443"/>
      <c r="C22" s="443"/>
      <c r="D22" s="443"/>
      <c r="E22" s="444"/>
      <c r="F22" s="450"/>
      <c r="G22" s="451"/>
      <c r="H22" s="473"/>
      <c r="I22" s="473"/>
      <c r="J22" s="473"/>
      <c r="K22" s="473"/>
      <c r="L22" s="409"/>
      <c r="M22" s="410"/>
      <c r="N22" s="410"/>
      <c r="O22" s="411"/>
      <c r="P22" s="466"/>
      <c r="Q22" s="467"/>
      <c r="R22" s="398"/>
      <c r="S22" s="399"/>
      <c r="T22" s="399"/>
      <c r="U22" s="400"/>
      <c r="V22" s="409"/>
      <c r="W22" s="411"/>
      <c r="X22" s="409"/>
      <c r="Y22" s="411"/>
      <c r="Z22" s="365"/>
      <c r="AA22" s="471"/>
      <c r="AB22" s="12"/>
      <c r="AC22" s="311"/>
      <c r="AD22" s="312"/>
      <c r="AE22" s="315" t="s">
        <v>214</v>
      </c>
      <c r="AF22" s="315"/>
      <c r="AG22" s="315" t="s">
        <v>215</v>
      </c>
      <c r="AH22" s="315"/>
      <c r="AI22" s="196" t="s">
        <v>68</v>
      </c>
      <c r="AJ22" s="196"/>
      <c r="AK22" s="196"/>
      <c r="AL22" s="196"/>
      <c r="AM22" s="196"/>
      <c r="AN22" s="196"/>
      <c r="AO22" s="196"/>
      <c r="AP22" s="316"/>
      <c r="AQ22" s="319"/>
      <c r="AR22" s="319"/>
      <c r="AS22" s="226"/>
      <c r="AT22" s="226"/>
      <c r="AU22" s="303" t="s">
        <v>216</v>
      </c>
      <c r="AV22" s="474"/>
      <c r="AW22" s="474"/>
      <c r="AX22" s="153"/>
      <c r="AY22" s="303" t="s">
        <v>217</v>
      </c>
      <c r="AZ22" s="153"/>
      <c r="BA22" s="303" t="s">
        <v>196</v>
      </c>
      <c r="BB22" s="153"/>
      <c r="BC22" s="303" t="s">
        <v>195</v>
      </c>
      <c r="BD22" s="59"/>
    </row>
    <row r="23" spans="1:56" s="39" customFormat="1" ht="22.5" customHeight="1">
      <c r="A23" s="443"/>
      <c r="B23" s="443"/>
      <c r="C23" s="443"/>
      <c r="D23" s="443"/>
      <c r="E23" s="444"/>
      <c r="F23" s="450"/>
      <c r="G23" s="451"/>
      <c r="H23" s="473"/>
      <c r="I23" s="473"/>
      <c r="J23" s="473"/>
      <c r="K23" s="473"/>
      <c r="L23" s="412"/>
      <c r="M23" s="413"/>
      <c r="N23" s="413"/>
      <c r="O23" s="414"/>
      <c r="P23" s="466"/>
      <c r="Q23" s="467"/>
      <c r="R23" s="401"/>
      <c r="S23" s="402"/>
      <c r="T23" s="402"/>
      <c r="U23" s="403"/>
      <c r="V23" s="409"/>
      <c r="W23" s="411"/>
      <c r="X23" s="409"/>
      <c r="Y23" s="411"/>
      <c r="Z23" s="365"/>
      <c r="AA23" s="471"/>
      <c r="AB23" s="12"/>
      <c r="AC23" s="311"/>
      <c r="AD23" s="312"/>
      <c r="AE23" s="315"/>
      <c r="AF23" s="315"/>
      <c r="AG23" s="315"/>
      <c r="AH23" s="315"/>
      <c r="AI23" s="317"/>
      <c r="AJ23" s="317"/>
      <c r="AK23" s="317"/>
      <c r="AL23" s="317"/>
      <c r="AM23" s="317"/>
      <c r="AN23" s="317"/>
      <c r="AO23" s="317"/>
      <c r="AP23" s="318"/>
      <c r="AQ23" s="319"/>
      <c r="AR23" s="319"/>
      <c r="AS23" s="226"/>
      <c r="AT23" s="226"/>
      <c r="AU23" s="304"/>
      <c r="AV23" s="475"/>
      <c r="AW23" s="475"/>
      <c r="AX23" s="305"/>
      <c r="AY23" s="320"/>
      <c r="AZ23" s="476"/>
      <c r="BA23" s="320"/>
      <c r="BB23" s="476"/>
      <c r="BC23" s="320"/>
      <c r="BD23" s="59"/>
    </row>
    <row r="24" spans="1:56" s="39" customFormat="1" ht="24.75" customHeight="1">
      <c r="A24" s="443"/>
      <c r="B24" s="443"/>
      <c r="C24" s="443"/>
      <c r="D24" s="443"/>
      <c r="E24" s="444"/>
      <c r="F24" s="450"/>
      <c r="G24" s="451"/>
      <c r="H24" s="473"/>
      <c r="I24" s="473"/>
      <c r="J24" s="473"/>
      <c r="K24" s="473"/>
      <c r="L24" s="460" t="s">
        <v>303</v>
      </c>
      <c r="M24" s="461"/>
      <c r="N24" s="369" t="s">
        <v>210</v>
      </c>
      <c r="O24" s="369"/>
      <c r="P24" s="466"/>
      <c r="Q24" s="467"/>
      <c r="R24" s="303" t="s">
        <v>402</v>
      </c>
      <c r="S24" s="153"/>
      <c r="T24" s="303" t="s">
        <v>403</v>
      </c>
      <c r="U24" s="153"/>
      <c r="V24" s="409"/>
      <c r="W24" s="411"/>
      <c r="X24" s="409"/>
      <c r="Y24" s="411"/>
      <c r="Z24" s="365"/>
      <c r="AA24" s="471"/>
      <c r="AB24" s="12"/>
      <c r="AC24" s="311"/>
      <c r="AD24" s="312"/>
      <c r="AE24" s="315"/>
      <c r="AF24" s="315"/>
      <c r="AG24" s="315"/>
      <c r="AH24" s="315"/>
      <c r="AI24" s="152" t="s">
        <v>64</v>
      </c>
      <c r="AJ24" s="126"/>
      <c r="AK24" s="126" t="s">
        <v>65</v>
      </c>
      <c r="AL24" s="126"/>
      <c r="AM24" s="126" t="s">
        <v>66</v>
      </c>
      <c r="AN24" s="126"/>
      <c r="AO24" s="126" t="s">
        <v>67</v>
      </c>
      <c r="AP24" s="126"/>
      <c r="AQ24" s="319"/>
      <c r="AR24" s="319"/>
      <c r="AS24" s="226"/>
      <c r="AT24" s="226"/>
      <c r="AU24" s="477" t="s">
        <v>209</v>
      </c>
      <c r="AV24" s="478"/>
      <c r="AW24" s="477" t="s">
        <v>210</v>
      </c>
      <c r="AX24" s="478"/>
      <c r="AY24" s="320"/>
      <c r="AZ24" s="476"/>
      <c r="BA24" s="320"/>
      <c r="BB24" s="476"/>
      <c r="BC24" s="320"/>
      <c r="BD24" s="59"/>
    </row>
    <row r="25" spans="1:56" s="39" customFormat="1" ht="24.75" customHeight="1">
      <c r="A25" s="445"/>
      <c r="B25" s="445"/>
      <c r="C25" s="445"/>
      <c r="D25" s="445"/>
      <c r="E25" s="446"/>
      <c r="F25" s="452"/>
      <c r="G25" s="453"/>
      <c r="H25" s="473"/>
      <c r="I25" s="473"/>
      <c r="J25" s="473"/>
      <c r="K25" s="473"/>
      <c r="L25" s="462"/>
      <c r="M25" s="463"/>
      <c r="N25" s="369"/>
      <c r="O25" s="369"/>
      <c r="P25" s="468"/>
      <c r="Q25" s="469"/>
      <c r="R25" s="304"/>
      <c r="S25" s="305"/>
      <c r="T25" s="304"/>
      <c r="U25" s="305"/>
      <c r="V25" s="412"/>
      <c r="W25" s="414"/>
      <c r="X25" s="412"/>
      <c r="Y25" s="414"/>
      <c r="Z25" s="367"/>
      <c r="AA25" s="472"/>
      <c r="AB25" s="12"/>
      <c r="AC25" s="313"/>
      <c r="AD25" s="314"/>
      <c r="AE25" s="315"/>
      <c r="AF25" s="315"/>
      <c r="AG25" s="315"/>
      <c r="AH25" s="315"/>
      <c r="AI25" s="152"/>
      <c r="AJ25" s="126"/>
      <c r="AK25" s="126"/>
      <c r="AL25" s="126"/>
      <c r="AM25" s="126"/>
      <c r="AN25" s="126"/>
      <c r="AO25" s="126"/>
      <c r="AP25" s="126"/>
      <c r="AQ25" s="319"/>
      <c r="AR25" s="319"/>
      <c r="AS25" s="138"/>
      <c r="AT25" s="138"/>
      <c r="AU25" s="462"/>
      <c r="AV25" s="463"/>
      <c r="AW25" s="462"/>
      <c r="AX25" s="463"/>
      <c r="AY25" s="304"/>
      <c r="AZ25" s="305"/>
      <c r="BA25" s="304"/>
      <c r="BB25" s="305"/>
      <c r="BC25" s="304"/>
      <c r="BD25" s="59"/>
    </row>
    <row r="26" spans="1:56" s="60" customFormat="1" ht="22.5" customHeight="1">
      <c r="A26" s="456" t="s">
        <v>45</v>
      </c>
      <c r="C26" s="458"/>
      <c r="D26" s="458"/>
      <c r="E26" s="459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9"/>
      <c r="AC26" s="324"/>
      <c r="AD26" s="324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324"/>
      <c r="AV26" s="324"/>
      <c r="AW26" s="324"/>
      <c r="AX26" s="324"/>
      <c r="AY26" s="297"/>
      <c r="AZ26" s="297"/>
      <c r="BA26" s="324"/>
      <c r="BB26" s="324"/>
      <c r="BC26" s="61"/>
      <c r="BD26" s="62"/>
    </row>
    <row r="27" spans="1:56" s="39" customFormat="1" ht="22.5" customHeight="1">
      <c r="A27" s="457"/>
      <c r="C27" s="437" t="s">
        <v>47</v>
      </c>
      <c r="D27" s="437"/>
      <c r="E27" s="438"/>
      <c r="F27" s="306">
        <f>SUM(F28:G29)</f>
        <v>5315</v>
      </c>
      <c r="G27" s="306"/>
      <c r="H27" s="306">
        <f>SUM(H28:I29)</f>
        <v>514</v>
      </c>
      <c r="I27" s="306"/>
      <c r="J27" s="306">
        <f>SUM(J28:K29)</f>
        <v>4498</v>
      </c>
      <c r="K27" s="306"/>
      <c r="L27" s="306">
        <f>SUM(L28:M29)</f>
        <v>3</v>
      </c>
      <c r="M27" s="306"/>
      <c r="N27" s="306">
        <f>SUM(N28:O29)</f>
        <v>10</v>
      </c>
      <c r="O27" s="306"/>
      <c r="P27" s="306">
        <f>SUM(P28:Q29)</f>
        <v>16</v>
      </c>
      <c r="Q27" s="306"/>
      <c r="R27" s="306">
        <f>SUM(R28:S29)</f>
        <v>73</v>
      </c>
      <c r="S27" s="306"/>
      <c r="T27" s="306" t="s">
        <v>374</v>
      </c>
      <c r="U27" s="306"/>
      <c r="V27" s="306" t="s">
        <v>374</v>
      </c>
      <c r="W27" s="306"/>
      <c r="X27" s="306" t="s">
        <v>374</v>
      </c>
      <c r="Y27" s="306"/>
      <c r="Z27" s="306">
        <f>SUM(Z28:AA29)</f>
        <v>201</v>
      </c>
      <c r="AA27" s="306"/>
      <c r="AB27" s="63"/>
      <c r="AC27" s="301">
        <f>SUM(AC28:AD29)</f>
        <v>4961</v>
      </c>
      <c r="AD27" s="301"/>
      <c r="AE27" s="301">
        <f>SUM(AE28:AF29)</f>
        <v>630</v>
      </c>
      <c r="AF27" s="301"/>
      <c r="AG27" s="301">
        <f>SUM(AG28:AH29)</f>
        <v>6</v>
      </c>
      <c r="AH27" s="301"/>
      <c r="AI27" s="301">
        <f>SUM(AI28:AJ29)</f>
        <v>9</v>
      </c>
      <c r="AJ27" s="301"/>
      <c r="AK27" s="301">
        <f>SUM(AK28:AL29)</f>
        <v>22</v>
      </c>
      <c r="AL27" s="301"/>
      <c r="AM27" s="301" t="s">
        <v>374</v>
      </c>
      <c r="AN27" s="301"/>
      <c r="AO27" s="301" t="s">
        <v>374</v>
      </c>
      <c r="AP27" s="301"/>
      <c r="AQ27" s="301">
        <f>SUM(AQ28:AR29)</f>
        <v>1032</v>
      </c>
      <c r="AR27" s="301"/>
      <c r="AS27" s="301">
        <f>SUM(AS28:AT29)</f>
        <v>2134</v>
      </c>
      <c r="AT27" s="301"/>
      <c r="AU27" s="301">
        <f>SUM(AU28:AV29)</f>
        <v>2</v>
      </c>
      <c r="AV27" s="301"/>
      <c r="AW27" s="301">
        <f>SUM(AW28:AX29)</f>
        <v>2</v>
      </c>
      <c r="AX27" s="301"/>
      <c r="AY27" s="301">
        <f>SUM(AY28:AZ29)</f>
        <v>555</v>
      </c>
      <c r="AZ27" s="301"/>
      <c r="BA27" s="301">
        <f>SUM(BA28:BB29)</f>
        <v>160</v>
      </c>
      <c r="BB27" s="301"/>
      <c r="BC27" s="64">
        <v>409</v>
      </c>
      <c r="BD27" s="65"/>
    </row>
    <row r="28" spans="1:56" s="39" customFormat="1" ht="22.5" customHeight="1">
      <c r="A28" s="41">
        <v>57</v>
      </c>
      <c r="C28" s="212" t="s">
        <v>48</v>
      </c>
      <c r="D28" s="212"/>
      <c r="E28" s="213"/>
      <c r="F28" s="436">
        <v>2307</v>
      </c>
      <c r="G28" s="436"/>
      <c r="H28" s="436">
        <v>185</v>
      </c>
      <c r="I28" s="436"/>
      <c r="J28" s="436">
        <v>1960</v>
      </c>
      <c r="K28" s="436"/>
      <c r="L28" s="436">
        <v>3</v>
      </c>
      <c r="M28" s="436"/>
      <c r="N28" s="436">
        <v>10</v>
      </c>
      <c r="O28" s="436"/>
      <c r="P28" s="436">
        <v>16</v>
      </c>
      <c r="Q28" s="436"/>
      <c r="R28" s="436">
        <v>73</v>
      </c>
      <c r="S28" s="436"/>
      <c r="T28" s="436" t="s">
        <v>284</v>
      </c>
      <c r="U28" s="436"/>
      <c r="V28" s="436" t="s">
        <v>284</v>
      </c>
      <c r="W28" s="436"/>
      <c r="X28" s="436" t="s">
        <v>373</v>
      </c>
      <c r="Y28" s="436"/>
      <c r="Z28" s="436">
        <v>60</v>
      </c>
      <c r="AA28" s="436"/>
      <c r="AB28" s="49"/>
      <c r="AC28" s="297">
        <v>2352</v>
      </c>
      <c r="AD28" s="297"/>
      <c r="AE28" s="297">
        <v>323</v>
      </c>
      <c r="AF28" s="297"/>
      <c r="AG28" s="297">
        <v>6</v>
      </c>
      <c r="AH28" s="297"/>
      <c r="AI28" s="297">
        <v>9</v>
      </c>
      <c r="AJ28" s="297"/>
      <c r="AK28" s="297">
        <v>22</v>
      </c>
      <c r="AL28" s="297"/>
      <c r="AM28" s="297" t="s">
        <v>284</v>
      </c>
      <c r="AN28" s="297"/>
      <c r="AO28" s="297" t="s">
        <v>284</v>
      </c>
      <c r="AP28" s="297"/>
      <c r="AQ28" s="297">
        <v>941</v>
      </c>
      <c r="AR28" s="297"/>
      <c r="AS28" s="297">
        <v>715</v>
      </c>
      <c r="AT28" s="297"/>
      <c r="AU28" s="436">
        <v>2</v>
      </c>
      <c r="AV28" s="436"/>
      <c r="AW28" s="297">
        <v>2</v>
      </c>
      <c r="AX28" s="297"/>
      <c r="AY28" s="297">
        <v>101</v>
      </c>
      <c r="AZ28" s="297"/>
      <c r="BA28" s="436">
        <v>58</v>
      </c>
      <c r="BB28" s="436"/>
      <c r="BC28" s="66">
        <v>173</v>
      </c>
      <c r="BD28" s="59"/>
    </row>
    <row r="29" spans="1:55" s="39" customFormat="1" ht="22.5" customHeight="1">
      <c r="A29" s="41" t="s">
        <v>46</v>
      </c>
      <c r="C29" s="212" t="s">
        <v>191</v>
      </c>
      <c r="D29" s="212"/>
      <c r="E29" s="213"/>
      <c r="F29" s="436">
        <v>3008</v>
      </c>
      <c r="G29" s="436"/>
      <c r="H29" s="436">
        <v>329</v>
      </c>
      <c r="I29" s="436"/>
      <c r="J29" s="436">
        <v>2538</v>
      </c>
      <c r="K29" s="436"/>
      <c r="L29" s="436" t="s">
        <v>284</v>
      </c>
      <c r="M29" s="436"/>
      <c r="N29" s="436" t="s">
        <v>284</v>
      </c>
      <c r="O29" s="436"/>
      <c r="P29" s="436" t="s">
        <v>373</v>
      </c>
      <c r="Q29" s="436"/>
      <c r="R29" s="436" t="s">
        <v>373</v>
      </c>
      <c r="S29" s="436"/>
      <c r="T29" s="436" t="s">
        <v>373</v>
      </c>
      <c r="U29" s="436"/>
      <c r="V29" s="436" t="s">
        <v>373</v>
      </c>
      <c r="W29" s="436"/>
      <c r="X29" s="436" t="s">
        <v>373</v>
      </c>
      <c r="Y29" s="436"/>
      <c r="Z29" s="436">
        <v>141</v>
      </c>
      <c r="AA29" s="436"/>
      <c r="AB29" s="49"/>
      <c r="AC29" s="297">
        <v>2609</v>
      </c>
      <c r="AD29" s="297"/>
      <c r="AE29" s="297">
        <v>307</v>
      </c>
      <c r="AF29" s="297"/>
      <c r="AG29" s="297" t="s">
        <v>373</v>
      </c>
      <c r="AH29" s="297"/>
      <c r="AI29" s="297" t="s">
        <v>373</v>
      </c>
      <c r="AJ29" s="297"/>
      <c r="AK29" s="297" t="s">
        <v>373</v>
      </c>
      <c r="AL29" s="297"/>
      <c r="AM29" s="297" t="s">
        <v>373</v>
      </c>
      <c r="AN29" s="297"/>
      <c r="AO29" s="297" t="s">
        <v>373</v>
      </c>
      <c r="AP29" s="297"/>
      <c r="AQ29" s="297">
        <v>91</v>
      </c>
      <c r="AR29" s="297"/>
      <c r="AS29" s="297">
        <v>1419</v>
      </c>
      <c r="AT29" s="297"/>
      <c r="AU29" s="436" t="s">
        <v>373</v>
      </c>
      <c r="AV29" s="436"/>
      <c r="AW29" s="436" t="s">
        <v>373</v>
      </c>
      <c r="AX29" s="436"/>
      <c r="AY29" s="297">
        <v>454</v>
      </c>
      <c r="AZ29" s="297"/>
      <c r="BA29" s="436">
        <v>102</v>
      </c>
      <c r="BB29" s="436"/>
      <c r="BC29" s="66">
        <v>236</v>
      </c>
    </row>
    <row r="30" spans="3:55" s="39" customFormat="1" ht="22.5" customHeight="1">
      <c r="C30" s="390"/>
      <c r="D30" s="390"/>
      <c r="E30" s="391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51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66"/>
    </row>
    <row r="31" spans="3:55" s="60" customFormat="1" ht="22.5" customHeight="1">
      <c r="C31" s="437" t="s">
        <v>47</v>
      </c>
      <c r="D31" s="437"/>
      <c r="E31" s="438"/>
      <c r="F31" s="306">
        <f>SUM(F32:G33)</f>
        <v>5879</v>
      </c>
      <c r="G31" s="306"/>
      <c r="H31" s="306">
        <f>SUM(H32:I33)</f>
        <v>451</v>
      </c>
      <c r="I31" s="306"/>
      <c r="J31" s="306">
        <f>SUM(J32:K33)</f>
        <v>5123</v>
      </c>
      <c r="K31" s="306"/>
      <c r="L31" s="306">
        <f>SUM(L32:M33)</f>
        <v>1</v>
      </c>
      <c r="M31" s="306"/>
      <c r="N31" s="306">
        <f>SUM(N32:O33)</f>
        <v>5</v>
      </c>
      <c r="O31" s="306"/>
      <c r="P31" s="306">
        <f>SUM(P32:Q33)</f>
        <v>17</v>
      </c>
      <c r="Q31" s="306"/>
      <c r="R31" s="306">
        <f>SUM(R32:S33)</f>
        <v>50</v>
      </c>
      <c r="S31" s="306"/>
      <c r="T31" s="306">
        <f>SUM(T32:U33)</f>
        <v>3</v>
      </c>
      <c r="U31" s="306"/>
      <c r="V31" s="306" t="s">
        <v>374</v>
      </c>
      <c r="W31" s="306"/>
      <c r="X31" s="306" t="s">
        <v>374</v>
      </c>
      <c r="Y31" s="306"/>
      <c r="Z31" s="306">
        <f>SUM(Z32:AA33)</f>
        <v>229</v>
      </c>
      <c r="AA31" s="306"/>
      <c r="AB31" s="55"/>
      <c r="AC31" s="301">
        <f>SUM(AC32:AD33)</f>
        <v>5939</v>
      </c>
      <c r="AD31" s="301"/>
      <c r="AE31" s="301">
        <f>SUM(AE32:AF33)</f>
        <v>806</v>
      </c>
      <c r="AF31" s="301"/>
      <c r="AG31" s="301">
        <f>SUM(AG32:AH33)</f>
        <v>2</v>
      </c>
      <c r="AH31" s="301"/>
      <c r="AI31" s="301">
        <f>SUM(AI32:AJ33)</f>
        <v>7</v>
      </c>
      <c r="AJ31" s="301"/>
      <c r="AK31" s="301">
        <f>SUM(AK32:AL33)</f>
        <v>41</v>
      </c>
      <c r="AL31" s="301"/>
      <c r="AM31" s="301" t="s">
        <v>374</v>
      </c>
      <c r="AN31" s="301"/>
      <c r="AO31" s="301">
        <f>SUM(AO32:AP33)</f>
        <v>1</v>
      </c>
      <c r="AP31" s="301"/>
      <c r="AQ31" s="301">
        <f>SUM(AQ32:AR33)</f>
        <v>892</v>
      </c>
      <c r="AR31" s="301"/>
      <c r="AS31" s="301">
        <f>SUM(AS32:AT33)</f>
        <v>2889</v>
      </c>
      <c r="AT31" s="301"/>
      <c r="AU31" s="301">
        <f>SUM(AU32:AV33)</f>
        <v>1</v>
      </c>
      <c r="AV31" s="301"/>
      <c r="AW31" s="301">
        <f>SUM(AW32:AX33)</f>
        <v>2</v>
      </c>
      <c r="AX31" s="301"/>
      <c r="AY31" s="301">
        <f>SUM(AY32:AZ33)</f>
        <v>695</v>
      </c>
      <c r="AZ31" s="301"/>
      <c r="BA31" s="301">
        <f>SUM(BA32:BB33)</f>
        <v>181</v>
      </c>
      <c r="BB31" s="301"/>
      <c r="BC31" s="64">
        <v>422</v>
      </c>
    </row>
    <row r="32" spans="1:55" s="39" customFormat="1" ht="22.5" customHeight="1">
      <c r="A32" s="39">
        <v>58</v>
      </c>
      <c r="C32" s="212" t="s">
        <v>49</v>
      </c>
      <c r="D32" s="212"/>
      <c r="E32" s="213"/>
      <c r="F32" s="436">
        <v>2406</v>
      </c>
      <c r="G32" s="436"/>
      <c r="H32" s="436">
        <v>39</v>
      </c>
      <c r="I32" s="436"/>
      <c r="J32" s="436">
        <v>2234</v>
      </c>
      <c r="K32" s="436"/>
      <c r="L32" s="436">
        <v>1</v>
      </c>
      <c r="M32" s="436"/>
      <c r="N32" s="436">
        <v>5</v>
      </c>
      <c r="O32" s="436"/>
      <c r="P32" s="436">
        <v>17</v>
      </c>
      <c r="Q32" s="436"/>
      <c r="R32" s="436">
        <v>50</v>
      </c>
      <c r="S32" s="436"/>
      <c r="T32" s="436">
        <v>3</v>
      </c>
      <c r="U32" s="436"/>
      <c r="V32" s="436" t="s">
        <v>373</v>
      </c>
      <c r="W32" s="436"/>
      <c r="X32" s="436" t="s">
        <v>373</v>
      </c>
      <c r="Y32" s="436"/>
      <c r="Z32" s="436">
        <v>57</v>
      </c>
      <c r="AA32" s="436"/>
      <c r="AB32" s="51"/>
      <c r="AC32" s="297">
        <v>2303</v>
      </c>
      <c r="AD32" s="297"/>
      <c r="AE32" s="297">
        <v>312</v>
      </c>
      <c r="AF32" s="297"/>
      <c r="AG32" s="297">
        <v>2</v>
      </c>
      <c r="AH32" s="297"/>
      <c r="AI32" s="297">
        <v>7</v>
      </c>
      <c r="AJ32" s="297"/>
      <c r="AK32" s="297">
        <v>37</v>
      </c>
      <c r="AL32" s="297"/>
      <c r="AM32" s="297" t="s">
        <v>373</v>
      </c>
      <c r="AN32" s="297"/>
      <c r="AO32" s="297">
        <v>1</v>
      </c>
      <c r="AP32" s="297"/>
      <c r="AQ32" s="297">
        <v>859</v>
      </c>
      <c r="AR32" s="297"/>
      <c r="AS32" s="297">
        <v>777</v>
      </c>
      <c r="AT32" s="297"/>
      <c r="AU32" s="297">
        <v>1</v>
      </c>
      <c r="AV32" s="297"/>
      <c r="AW32" s="297">
        <v>2</v>
      </c>
      <c r="AX32" s="297"/>
      <c r="AY32" s="297">
        <v>106</v>
      </c>
      <c r="AZ32" s="297"/>
      <c r="BA32" s="436">
        <v>58</v>
      </c>
      <c r="BB32" s="436"/>
      <c r="BC32" s="66">
        <v>141</v>
      </c>
    </row>
    <row r="33" spans="3:55" s="39" customFormat="1" ht="22.5" customHeight="1">
      <c r="C33" s="212" t="s">
        <v>50</v>
      </c>
      <c r="D33" s="212"/>
      <c r="E33" s="213"/>
      <c r="F33" s="436">
        <v>3473</v>
      </c>
      <c r="G33" s="436"/>
      <c r="H33" s="436">
        <v>412</v>
      </c>
      <c r="I33" s="436"/>
      <c r="J33" s="436">
        <v>2889</v>
      </c>
      <c r="K33" s="436"/>
      <c r="L33" s="436" t="s">
        <v>373</v>
      </c>
      <c r="M33" s="436"/>
      <c r="N33" s="436" t="s">
        <v>373</v>
      </c>
      <c r="O33" s="436"/>
      <c r="P33" s="436" t="s">
        <v>373</v>
      </c>
      <c r="Q33" s="436"/>
      <c r="R33" s="436" t="s">
        <v>373</v>
      </c>
      <c r="S33" s="436"/>
      <c r="T33" s="436" t="s">
        <v>373</v>
      </c>
      <c r="U33" s="436"/>
      <c r="V33" s="436" t="s">
        <v>373</v>
      </c>
      <c r="W33" s="436"/>
      <c r="X33" s="436" t="s">
        <v>373</v>
      </c>
      <c r="Y33" s="436"/>
      <c r="Z33" s="436">
        <v>172</v>
      </c>
      <c r="AA33" s="436"/>
      <c r="AB33" s="51"/>
      <c r="AC33" s="297">
        <v>3636</v>
      </c>
      <c r="AD33" s="297"/>
      <c r="AE33" s="297">
        <v>494</v>
      </c>
      <c r="AF33" s="297"/>
      <c r="AG33" s="297" t="s">
        <v>373</v>
      </c>
      <c r="AH33" s="297"/>
      <c r="AI33" s="297" t="s">
        <v>373</v>
      </c>
      <c r="AJ33" s="297"/>
      <c r="AK33" s="297">
        <v>4</v>
      </c>
      <c r="AL33" s="297"/>
      <c r="AM33" s="297" t="s">
        <v>373</v>
      </c>
      <c r="AN33" s="297"/>
      <c r="AO33" s="297" t="s">
        <v>373</v>
      </c>
      <c r="AP33" s="297"/>
      <c r="AQ33" s="297">
        <v>33</v>
      </c>
      <c r="AR33" s="297"/>
      <c r="AS33" s="297">
        <v>2112</v>
      </c>
      <c r="AT33" s="297"/>
      <c r="AU33" s="297" t="s">
        <v>373</v>
      </c>
      <c r="AV33" s="297"/>
      <c r="AW33" s="297" t="s">
        <v>373</v>
      </c>
      <c r="AX33" s="297"/>
      <c r="AY33" s="297">
        <v>589</v>
      </c>
      <c r="AZ33" s="297"/>
      <c r="BA33" s="436">
        <v>123</v>
      </c>
      <c r="BB33" s="436"/>
      <c r="BC33" s="66">
        <v>281</v>
      </c>
    </row>
    <row r="34" spans="3:55" s="39" customFormat="1" ht="22.5" customHeight="1">
      <c r="C34" s="390"/>
      <c r="D34" s="390"/>
      <c r="E34" s="391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51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51"/>
      <c r="AV34" s="51"/>
      <c r="AW34" s="297"/>
      <c r="AX34" s="297"/>
      <c r="AY34" s="297"/>
      <c r="AZ34" s="297"/>
      <c r="BA34" s="51"/>
      <c r="BB34" s="51"/>
      <c r="BC34" s="66"/>
    </row>
    <row r="35" spans="3:55" s="60" customFormat="1" ht="22.5" customHeight="1">
      <c r="C35" s="437" t="s">
        <v>47</v>
      </c>
      <c r="D35" s="437"/>
      <c r="E35" s="438"/>
      <c r="F35" s="306">
        <f>SUM(F36:G37)</f>
        <v>5479</v>
      </c>
      <c r="G35" s="306"/>
      <c r="H35" s="306">
        <f>SUM(H36:I37)</f>
        <v>406</v>
      </c>
      <c r="I35" s="306"/>
      <c r="J35" s="306">
        <f>SUM(J36:K37)</f>
        <v>4829</v>
      </c>
      <c r="K35" s="306"/>
      <c r="L35" s="306">
        <f>SUM(L36:M37)</f>
        <v>1</v>
      </c>
      <c r="M35" s="306"/>
      <c r="N35" s="306">
        <f>SUM(N36:O37)</f>
        <v>1</v>
      </c>
      <c r="O35" s="306"/>
      <c r="P35" s="306">
        <f>SUM(P36:Q37)</f>
        <v>15</v>
      </c>
      <c r="Q35" s="306"/>
      <c r="R35" s="306">
        <f>SUM(R36:S37)</f>
        <v>45</v>
      </c>
      <c r="S35" s="306"/>
      <c r="T35" s="306">
        <f>SUM(T36:U37)</f>
        <v>3</v>
      </c>
      <c r="U35" s="306"/>
      <c r="V35" s="306" t="s">
        <v>374</v>
      </c>
      <c r="W35" s="306"/>
      <c r="X35" s="306" t="s">
        <v>374</v>
      </c>
      <c r="Y35" s="306"/>
      <c r="Z35" s="306">
        <f>SUM(Z36:AA37)</f>
        <v>179</v>
      </c>
      <c r="AA35" s="306"/>
      <c r="AB35" s="55"/>
      <c r="AC35" s="306">
        <f>SUM(AC36:AD37)</f>
        <v>5830</v>
      </c>
      <c r="AD35" s="306"/>
      <c r="AE35" s="306">
        <f>SUM(AE36:AF37)</f>
        <v>788</v>
      </c>
      <c r="AF35" s="306"/>
      <c r="AG35" s="306">
        <f>SUM(AG36:AH37)</f>
        <v>2</v>
      </c>
      <c r="AH35" s="306"/>
      <c r="AI35" s="306">
        <f>SUM(AI36:AJ37)</f>
        <v>5</v>
      </c>
      <c r="AJ35" s="306"/>
      <c r="AK35" s="306">
        <f>SUM(AK36:AL37)</f>
        <v>34</v>
      </c>
      <c r="AL35" s="306"/>
      <c r="AM35" s="306">
        <f>SUM(AM36:AN37)</f>
        <v>1</v>
      </c>
      <c r="AN35" s="306"/>
      <c r="AO35" s="301" t="s">
        <v>374</v>
      </c>
      <c r="AP35" s="301"/>
      <c r="AQ35" s="306">
        <f>SUM(AQ36:AR37)</f>
        <v>1459</v>
      </c>
      <c r="AR35" s="306"/>
      <c r="AS35" s="306">
        <f>SUM(AS36:AT37)</f>
        <v>2359</v>
      </c>
      <c r="AT35" s="306"/>
      <c r="AU35" s="306">
        <f>SUM(AU36:AV37)</f>
        <v>1</v>
      </c>
      <c r="AV35" s="306"/>
      <c r="AW35" s="301" t="s">
        <v>374</v>
      </c>
      <c r="AX35" s="301"/>
      <c r="AY35" s="306">
        <f>SUM(AY36:AZ37)</f>
        <v>674</v>
      </c>
      <c r="AZ35" s="306"/>
      <c r="BA35" s="306">
        <f>SUM(BA36:BB37)</f>
        <v>159</v>
      </c>
      <c r="BB35" s="306"/>
      <c r="BC35" s="64">
        <v>348</v>
      </c>
    </row>
    <row r="36" spans="1:55" s="39" customFormat="1" ht="22.5" customHeight="1">
      <c r="A36" s="39">
        <v>59</v>
      </c>
      <c r="C36" s="212" t="s">
        <v>49</v>
      </c>
      <c r="D36" s="212"/>
      <c r="E36" s="213"/>
      <c r="F36" s="436">
        <v>2252</v>
      </c>
      <c r="G36" s="436"/>
      <c r="H36" s="436">
        <v>30</v>
      </c>
      <c r="I36" s="436"/>
      <c r="J36" s="436">
        <v>2102</v>
      </c>
      <c r="K36" s="436"/>
      <c r="L36" s="436">
        <v>1</v>
      </c>
      <c r="M36" s="436"/>
      <c r="N36" s="436">
        <v>1</v>
      </c>
      <c r="O36" s="436"/>
      <c r="P36" s="436">
        <v>15</v>
      </c>
      <c r="Q36" s="436"/>
      <c r="R36" s="436">
        <v>45</v>
      </c>
      <c r="S36" s="436"/>
      <c r="T36" s="436">
        <v>3</v>
      </c>
      <c r="U36" s="436"/>
      <c r="V36" s="436" t="s">
        <v>373</v>
      </c>
      <c r="W36" s="436"/>
      <c r="X36" s="436" t="s">
        <v>373</v>
      </c>
      <c r="Y36" s="436"/>
      <c r="Z36" s="436">
        <v>55</v>
      </c>
      <c r="AA36" s="436"/>
      <c r="AB36" s="51"/>
      <c r="AC36" s="297">
        <v>2429</v>
      </c>
      <c r="AD36" s="297"/>
      <c r="AE36" s="297">
        <v>268</v>
      </c>
      <c r="AF36" s="297"/>
      <c r="AG36" s="297">
        <v>2</v>
      </c>
      <c r="AH36" s="297"/>
      <c r="AI36" s="297">
        <v>5</v>
      </c>
      <c r="AJ36" s="297"/>
      <c r="AK36" s="297">
        <v>34</v>
      </c>
      <c r="AL36" s="297"/>
      <c r="AM36" s="297">
        <v>1</v>
      </c>
      <c r="AN36" s="297"/>
      <c r="AO36" s="297" t="s">
        <v>373</v>
      </c>
      <c r="AP36" s="297"/>
      <c r="AQ36" s="297">
        <v>992</v>
      </c>
      <c r="AR36" s="297"/>
      <c r="AS36" s="297">
        <v>798</v>
      </c>
      <c r="AT36" s="297"/>
      <c r="AU36" s="297">
        <v>1</v>
      </c>
      <c r="AV36" s="297"/>
      <c r="AW36" s="297" t="s">
        <v>373</v>
      </c>
      <c r="AX36" s="297"/>
      <c r="AY36" s="297">
        <v>127</v>
      </c>
      <c r="AZ36" s="297"/>
      <c r="BA36" s="436">
        <v>43</v>
      </c>
      <c r="BB36" s="436"/>
      <c r="BC36" s="66">
        <v>158</v>
      </c>
    </row>
    <row r="37" spans="3:55" s="39" customFormat="1" ht="22.5" customHeight="1">
      <c r="C37" s="212" t="s">
        <v>50</v>
      </c>
      <c r="D37" s="212"/>
      <c r="E37" s="213"/>
      <c r="F37" s="436">
        <v>3227</v>
      </c>
      <c r="G37" s="436"/>
      <c r="H37" s="436">
        <v>376</v>
      </c>
      <c r="I37" s="436"/>
      <c r="J37" s="436">
        <v>2727</v>
      </c>
      <c r="K37" s="436"/>
      <c r="L37" s="436" t="s">
        <v>373</v>
      </c>
      <c r="M37" s="436"/>
      <c r="N37" s="436" t="s">
        <v>373</v>
      </c>
      <c r="O37" s="436"/>
      <c r="P37" s="436" t="s">
        <v>373</v>
      </c>
      <c r="Q37" s="436"/>
      <c r="R37" s="436" t="s">
        <v>373</v>
      </c>
      <c r="S37" s="436"/>
      <c r="T37" s="436" t="s">
        <v>373</v>
      </c>
      <c r="U37" s="436"/>
      <c r="V37" s="436" t="s">
        <v>373</v>
      </c>
      <c r="W37" s="436"/>
      <c r="X37" s="436" t="s">
        <v>373</v>
      </c>
      <c r="Y37" s="436"/>
      <c r="Z37" s="436">
        <v>124</v>
      </c>
      <c r="AA37" s="436"/>
      <c r="AB37" s="51"/>
      <c r="AC37" s="297">
        <v>3401</v>
      </c>
      <c r="AD37" s="297"/>
      <c r="AE37" s="297">
        <v>520</v>
      </c>
      <c r="AF37" s="297"/>
      <c r="AG37" s="297" t="s">
        <v>373</v>
      </c>
      <c r="AH37" s="297"/>
      <c r="AI37" s="297" t="s">
        <v>373</v>
      </c>
      <c r="AJ37" s="297"/>
      <c r="AK37" s="297" t="s">
        <v>373</v>
      </c>
      <c r="AL37" s="297"/>
      <c r="AM37" s="297" t="s">
        <v>373</v>
      </c>
      <c r="AN37" s="297"/>
      <c r="AO37" s="297" t="s">
        <v>373</v>
      </c>
      <c r="AP37" s="297"/>
      <c r="AQ37" s="297">
        <v>467</v>
      </c>
      <c r="AR37" s="297"/>
      <c r="AS37" s="297">
        <v>1561</v>
      </c>
      <c r="AT37" s="297"/>
      <c r="AU37" s="297" t="s">
        <v>373</v>
      </c>
      <c r="AV37" s="297"/>
      <c r="AW37" s="297" t="s">
        <v>373</v>
      </c>
      <c r="AX37" s="297"/>
      <c r="AY37" s="297">
        <v>547</v>
      </c>
      <c r="AZ37" s="297"/>
      <c r="BA37" s="436">
        <v>116</v>
      </c>
      <c r="BB37" s="436"/>
      <c r="BC37" s="66">
        <v>190</v>
      </c>
    </row>
    <row r="38" spans="3:55" s="39" customFormat="1" ht="22.5" customHeight="1">
      <c r="C38" s="390"/>
      <c r="D38" s="390"/>
      <c r="E38" s="391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51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51"/>
      <c r="AV38" s="51"/>
      <c r="AW38" s="297"/>
      <c r="AX38" s="297"/>
      <c r="AY38" s="297"/>
      <c r="AZ38" s="297"/>
      <c r="BA38" s="51"/>
      <c r="BB38" s="51"/>
      <c r="BC38" s="66"/>
    </row>
    <row r="39" spans="3:55" s="60" customFormat="1" ht="22.5" customHeight="1">
      <c r="C39" s="437" t="s">
        <v>47</v>
      </c>
      <c r="D39" s="437"/>
      <c r="E39" s="438"/>
      <c r="F39" s="306">
        <f>SUM(F40:G41)</f>
        <v>4583</v>
      </c>
      <c r="G39" s="306"/>
      <c r="H39" s="306">
        <f>SUM(H40:I41)</f>
        <v>367</v>
      </c>
      <c r="I39" s="306"/>
      <c r="J39" s="306">
        <f>SUM(J40:K41)</f>
        <v>3949</v>
      </c>
      <c r="K39" s="306"/>
      <c r="L39" s="306" t="s">
        <v>374</v>
      </c>
      <c r="M39" s="306"/>
      <c r="N39" s="306">
        <f>SUM(N40:O41)</f>
        <v>5</v>
      </c>
      <c r="O39" s="306"/>
      <c r="P39" s="306">
        <f>SUM(P40:Q41)</f>
        <v>23</v>
      </c>
      <c r="Q39" s="306"/>
      <c r="R39" s="306">
        <f>SUM(R40:S41)</f>
        <v>54</v>
      </c>
      <c r="S39" s="306"/>
      <c r="T39" s="306">
        <f>SUM(T40:U41)</f>
        <v>1</v>
      </c>
      <c r="U39" s="306"/>
      <c r="V39" s="306" t="s">
        <v>374</v>
      </c>
      <c r="W39" s="306"/>
      <c r="X39" s="306">
        <f>SUM(X40:Y41)</f>
        <v>1</v>
      </c>
      <c r="Y39" s="306"/>
      <c r="Z39" s="306">
        <f>SUM(Z40:AA41)</f>
        <v>183</v>
      </c>
      <c r="AA39" s="306"/>
      <c r="AB39" s="55"/>
      <c r="AC39" s="301">
        <f>SUM(AC40:AD41)</f>
        <v>4523</v>
      </c>
      <c r="AD39" s="301"/>
      <c r="AE39" s="301">
        <f>SUM(AE40:AF41)</f>
        <v>653</v>
      </c>
      <c r="AF39" s="301"/>
      <c r="AG39" s="301">
        <f>SUM(AG40:AH41)</f>
        <v>5</v>
      </c>
      <c r="AH39" s="301"/>
      <c r="AI39" s="301">
        <f>SUM(AI40:AJ41)</f>
        <v>7</v>
      </c>
      <c r="AJ39" s="301"/>
      <c r="AK39" s="301">
        <f>SUM(AK40:AL41)</f>
        <v>20</v>
      </c>
      <c r="AL39" s="301"/>
      <c r="AM39" s="301">
        <f>SUM(AM40:AN41)</f>
        <v>4</v>
      </c>
      <c r="AN39" s="301"/>
      <c r="AO39" s="301">
        <f>SUM(AO40:AP41)</f>
        <v>3</v>
      </c>
      <c r="AP39" s="301"/>
      <c r="AQ39" s="301">
        <f>SUM(AQ40:AR41)</f>
        <v>1272</v>
      </c>
      <c r="AR39" s="301"/>
      <c r="AS39" s="301">
        <f>SUM(AS40:AT41)</f>
        <v>1724</v>
      </c>
      <c r="AT39" s="301"/>
      <c r="AU39" s="301" t="s">
        <v>374</v>
      </c>
      <c r="AV39" s="301"/>
      <c r="AW39" s="301">
        <f>SUM(AW40:AX41)</f>
        <v>1</v>
      </c>
      <c r="AX39" s="301"/>
      <c r="AY39" s="301">
        <f>SUM(AY40:AZ41)</f>
        <v>486</v>
      </c>
      <c r="AZ39" s="301"/>
      <c r="BA39" s="301">
        <f>SUM(BA40:BB41)</f>
        <v>120</v>
      </c>
      <c r="BB39" s="301"/>
      <c r="BC39" s="64">
        <v>228</v>
      </c>
    </row>
    <row r="40" spans="1:55" s="39" customFormat="1" ht="22.5" customHeight="1">
      <c r="A40" s="39">
        <v>60</v>
      </c>
      <c r="C40" s="212" t="s">
        <v>49</v>
      </c>
      <c r="D40" s="212"/>
      <c r="E40" s="213"/>
      <c r="F40" s="436">
        <v>1983</v>
      </c>
      <c r="G40" s="436"/>
      <c r="H40" s="436">
        <v>23</v>
      </c>
      <c r="I40" s="436"/>
      <c r="J40" s="436">
        <v>1818</v>
      </c>
      <c r="K40" s="436"/>
      <c r="L40" s="436" t="s">
        <v>373</v>
      </c>
      <c r="M40" s="436"/>
      <c r="N40" s="436">
        <v>5</v>
      </c>
      <c r="O40" s="436"/>
      <c r="P40" s="436">
        <v>23</v>
      </c>
      <c r="Q40" s="436"/>
      <c r="R40" s="436">
        <v>54</v>
      </c>
      <c r="S40" s="436"/>
      <c r="T40" s="436">
        <v>1</v>
      </c>
      <c r="U40" s="436"/>
      <c r="V40" s="436" t="s">
        <v>373</v>
      </c>
      <c r="W40" s="436"/>
      <c r="X40" s="436">
        <v>1</v>
      </c>
      <c r="Y40" s="436"/>
      <c r="Z40" s="436">
        <v>58</v>
      </c>
      <c r="AA40" s="436"/>
      <c r="AB40" s="51"/>
      <c r="AC40" s="297">
        <v>1963</v>
      </c>
      <c r="AD40" s="297"/>
      <c r="AE40" s="297">
        <v>249</v>
      </c>
      <c r="AF40" s="297"/>
      <c r="AG40" s="297">
        <v>5</v>
      </c>
      <c r="AH40" s="297"/>
      <c r="AI40" s="297">
        <v>7</v>
      </c>
      <c r="AJ40" s="297"/>
      <c r="AK40" s="297">
        <v>20</v>
      </c>
      <c r="AL40" s="297"/>
      <c r="AM40" s="297">
        <v>4</v>
      </c>
      <c r="AN40" s="297"/>
      <c r="AO40" s="297">
        <v>3</v>
      </c>
      <c r="AP40" s="297"/>
      <c r="AQ40" s="297">
        <v>851</v>
      </c>
      <c r="AR40" s="297"/>
      <c r="AS40" s="297">
        <v>578</v>
      </c>
      <c r="AT40" s="297"/>
      <c r="AU40" s="297" t="s">
        <v>373</v>
      </c>
      <c r="AV40" s="297"/>
      <c r="AW40" s="297">
        <v>1</v>
      </c>
      <c r="AX40" s="297"/>
      <c r="AY40" s="297">
        <v>82</v>
      </c>
      <c r="AZ40" s="297"/>
      <c r="BA40" s="436">
        <v>48</v>
      </c>
      <c r="BB40" s="436"/>
      <c r="BC40" s="66">
        <v>115</v>
      </c>
    </row>
    <row r="41" spans="3:55" s="39" customFormat="1" ht="22.5" customHeight="1">
      <c r="C41" s="212" t="s">
        <v>50</v>
      </c>
      <c r="D41" s="212"/>
      <c r="E41" s="213"/>
      <c r="F41" s="436">
        <v>2600</v>
      </c>
      <c r="G41" s="436"/>
      <c r="H41" s="436">
        <v>344</v>
      </c>
      <c r="I41" s="436"/>
      <c r="J41" s="436">
        <v>2131</v>
      </c>
      <c r="K41" s="436"/>
      <c r="L41" s="436" t="s">
        <v>373</v>
      </c>
      <c r="M41" s="436"/>
      <c r="N41" s="436" t="s">
        <v>373</v>
      </c>
      <c r="O41" s="436"/>
      <c r="P41" s="436" t="s">
        <v>373</v>
      </c>
      <c r="Q41" s="436"/>
      <c r="R41" s="436" t="s">
        <v>373</v>
      </c>
      <c r="S41" s="436"/>
      <c r="T41" s="436" t="s">
        <v>373</v>
      </c>
      <c r="U41" s="436"/>
      <c r="V41" s="436" t="s">
        <v>373</v>
      </c>
      <c r="W41" s="436"/>
      <c r="X41" s="436" t="s">
        <v>373</v>
      </c>
      <c r="Y41" s="436"/>
      <c r="Z41" s="436">
        <v>125</v>
      </c>
      <c r="AA41" s="436"/>
      <c r="AB41" s="51"/>
      <c r="AC41" s="297">
        <v>2560</v>
      </c>
      <c r="AD41" s="297"/>
      <c r="AE41" s="297">
        <v>404</v>
      </c>
      <c r="AF41" s="297"/>
      <c r="AG41" s="297" t="s">
        <v>373</v>
      </c>
      <c r="AH41" s="297"/>
      <c r="AI41" s="297" t="s">
        <v>373</v>
      </c>
      <c r="AJ41" s="297"/>
      <c r="AK41" s="297" t="s">
        <v>373</v>
      </c>
      <c r="AL41" s="297"/>
      <c r="AM41" s="297" t="s">
        <v>373</v>
      </c>
      <c r="AN41" s="297"/>
      <c r="AO41" s="297" t="s">
        <v>373</v>
      </c>
      <c r="AP41" s="297"/>
      <c r="AQ41" s="297">
        <v>421</v>
      </c>
      <c r="AR41" s="297"/>
      <c r="AS41" s="297">
        <v>1146</v>
      </c>
      <c r="AT41" s="297"/>
      <c r="AU41" s="297" t="s">
        <v>373</v>
      </c>
      <c r="AV41" s="297"/>
      <c r="AW41" s="297" t="s">
        <v>373</v>
      </c>
      <c r="AX41" s="297"/>
      <c r="AY41" s="297">
        <v>404</v>
      </c>
      <c r="AZ41" s="297"/>
      <c r="BA41" s="436">
        <v>72</v>
      </c>
      <c r="BB41" s="436"/>
      <c r="BC41" s="66">
        <v>113</v>
      </c>
    </row>
    <row r="42" spans="3:55" s="39" customFormat="1" ht="22.5" customHeight="1">
      <c r="C42" s="390"/>
      <c r="D42" s="390"/>
      <c r="E42" s="391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51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51"/>
      <c r="BB42" s="51"/>
      <c r="BC42" s="66"/>
    </row>
    <row r="43" spans="3:55" s="60" customFormat="1" ht="22.5" customHeight="1">
      <c r="C43" s="437" t="s">
        <v>47</v>
      </c>
      <c r="D43" s="437"/>
      <c r="E43" s="438"/>
      <c r="F43" s="306">
        <f>SUM(F44:G45)</f>
        <v>4689</v>
      </c>
      <c r="G43" s="306"/>
      <c r="H43" s="306">
        <f>SUM(H44:I45)</f>
        <v>303</v>
      </c>
      <c r="I43" s="306"/>
      <c r="J43" s="306">
        <f>SUM(J44:K45)</f>
        <v>4096</v>
      </c>
      <c r="K43" s="306"/>
      <c r="L43" s="306" t="s">
        <v>374</v>
      </c>
      <c r="M43" s="306"/>
      <c r="N43" s="306">
        <f>SUM(N44:O45)</f>
        <v>6</v>
      </c>
      <c r="O43" s="306"/>
      <c r="P43" s="306">
        <f>SUM(P44:Q45)</f>
        <v>23</v>
      </c>
      <c r="Q43" s="306"/>
      <c r="R43" s="306">
        <f>SUM(R44:S45)</f>
        <v>92</v>
      </c>
      <c r="S43" s="306"/>
      <c r="T43" s="306">
        <f>SUM(T44:U45)</f>
        <v>1</v>
      </c>
      <c r="U43" s="306"/>
      <c r="V43" s="306" t="s">
        <v>374</v>
      </c>
      <c r="W43" s="306"/>
      <c r="X43" s="306" t="s">
        <v>374</v>
      </c>
      <c r="Y43" s="306"/>
      <c r="Z43" s="306">
        <f>SUM(Z44:AA45)</f>
        <v>168</v>
      </c>
      <c r="AA43" s="306"/>
      <c r="AB43" s="55"/>
      <c r="AC43" s="301">
        <f>SUM(AC44:AD45)</f>
        <v>4815</v>
      </c>
      <c r="AD43" s="301"/>
      <c r="AE43" s="301">
        <f>SUM(AE44:AF45)</f>
        <v>590</v>
      </c>
      <c r="AF43" s="301"/>
      <c r="AG43" s="301">
        <f>SUM(AG44:AH45)</f>
        <v>3</v>
      </c>
      <c r="AH43" s="301"/>
      <c r="AI43" s="301">
        <f>SUM(AI44:AJ45)</f>
        <v>4</v>
      </c>
      <c r="AJ43" s="301"/>
      <c r="AK43" s="301">
        <f>SUM(AK44:AL45)</f>
        <v>34</v>
      </c>
      <c r="AL43" s="301"/>
      <c r="AM43" s="301" t="s">
        <v>374</v>
      </c>
      <c r="AN43" s="301"/>
      <c r="AO43" s="301">
        <f>SUM(AO44:AP45)</f>
        <v>1</v>
      </c>
      <c r="AP43" s="301"/>
      <c r="AQ43" s="301">
        <f>SUM(AQ44:AR45)</f>
        <v>1447</v>
      </c>
      <c r="AR43" s="301"/>
      <c r="AS43" s="301">
        <f>SUM(AS44:AT45)</f>
        <v>1828</v>
      </c>
      <c r="AT43" s="301"/>
      <c r="AU43" s="301" t="s">
        <v>374</v>
      </c>
      <c r="AV43" s="301"/>
      <c r="AW43" s="301">
        <f>SUM(AW44:AX45)</f>
        <v>2</v>
      </c>
      <c r="AX43" s="301"/>
      <c r="AY43" s="301">
        <f>SUM(AY44:AZ45)</f>
        <v>432</v>
      </c>
      <c r="AZ43" s="301"/>
      <c r="BA43" s="301">
        <f>SUM(BA44:BB45)</f>
        <v>124</v>
      </c>
      <c r="BB43" s="301"/>
      <c r="BC43" s="64">
        <v>350</v>
      </c>
    </row>
    <row r="44" spans="1:55" s="39" customFormat="1" ht="22.5" customHeight="1">
      <c r="A44" s="78">
        <v>61</v>
      </c>
      <c r="C44" s="212" t="s">
        <v>49</v>
      </c>
      <c r="D44" s="212"/>
      <c r="E44" s="213"/>
      <c r="F44" s="435">
        <v>2069</v>
      </c>
      <c r="G44" s="435"/>
      <c r="H44" s="435">
        <v>32</v>
      </c>
      <c r="I44" s="435"/>
      <c r="J44" s="435">
        <v>1859</v>
      </c>
      <c r="K44" s="435"/>
      <c r="L44" s="435" t="s">
        <v>308</v>
      </c>
      <c r="M44" s="435"/>
      <c r="N44" s="435">
        <v>6</v>
      </c>
      <c r="O44" s="435"/>
      <c r="P44" s="435">
        <v>15</v>
      </c>
      <c r="Q44" s="435"/>
      <c r="R44" s="435">
        <v>92</v>
      </c>
      <c r="S44" s="435"/>
      <c r="T44" s="435">
        <v>1</v>
      </c>
      <c r="U44" s="435"/>
      <c r="V44" s="435" t="s">
        <v>308</v>
      </c>
      <c r="W44" s="435"/>
      <c r="X44" s="435" t="s">
        <v>308</v>
      </c>
      <c r="Y44" s="435"/>
      <c r="Z44" s="435">
        <v>64</v>
      </c>
      <c r="AA44" s="435"/>
      <c r="AB44" s="51"/>
      <c r="AC44" s="121">
        <v>2186</v>
      </c>
      <c r="AD44" s="121"/>
      <c r="AE44" s="121">
        <v>228</v>
      </c>
      <c r="AF44" s="121"/>
      <c r="AG44" s="121">
        <v>3</v>
      </c>
      <c r="AH44" s="121"/>
      <c r="AI44" s="121">
        <v>4</v>
      </c>
      <c r="AJ44" s="121"/>
      <c r="AK44" s="121">
        <v>34</v>
      </c>
      <c r="AL44" s="121"/>
      <c r="AM44" s="121" t="s">
        <v>308</v>
      </c>
      <c r="AN44" s="121"/>
      <c r="AO44" s="121">
        <v>1</v>
      </c>
      <c r="AP44" s="121"/>
      <c r="AQ44" s="121">
        <v>1009</v>
      </c>
      <c r="AR44" s="121"/>
      <c r="AS44" s="121">
        <v>585</v>
      </c>
      <c r="AT44" s="121"/>
      <c r="AU44" s="121" t="s">
        <v>308</v>
      </c>
      <c r="AV44" s="121"/>
      <c r="AW44" s="121">
        <v>2</v>
      </c>
      <c r="AX44" s="121"/>
      <c r="AY44" s="121">
        <v>59</v>
      </c>
      <c r="AZ44" s="121"/>
      <c r="BA44" s="121">
        <v>51</v>
      </c>
      <c r="BB44" s="121"/>
      <c r="BC44" s="66">
        <v>210</v>
      </c>
    </row>
    <row r="45" spans="1:55" s="39" customFormat="1" ht="22.5" customHeight="1">
      <c r="A45" s="67"/>
      <c r="B45" s="67"/>
      <c r="C45" s="439" t="s">
        <v>50</v>
      </c>
      <c r="D45" s="439"/>
      <c r="E45" s="440"/>
      <c r="F45" s="142">
        <v>2620</v>
      </c>
      <c r="G45" s="142"/>
      <c r="H45" s="142">
        <v>271</v>
      </c>
      <c r="I45" s="142"/>
      <c r="J45" s="142">
        <v>2237</v>
      </c>
      <c r="K45" s="142"/>
      <c r="L45" s="142" t="s">
        <v>308</v>
      </c>
      <c r="M45" s="142"/>
      <c r="N45" s="142" t="s">
        <v>308</v>
      </c>
      <c r="O45" s="142"/>
      <c r="P45" s="142">
        <v>8</v>
      </c>
      <c r="Q45" s="142"/>
      <c r="R45" s="142" t="s">
        <v>309</v>
      </c>
      <c r="S45" s="142"/>
      <c r="T45" s="142" t="s">
        <v>309</v>
      </c>
      <c r="U45" s="142"/>
      <c r="V45" s="142" t="s">
        <v>308</v>
      </c>
      <c r="W45" s="142"/>
      <c r="X45" s="142" t="s">
        <v>308</v>
      </c>
      <c r="Y45" s="142"/>
      <c r="Z45" s="142">
        <v>104</v>
      </c>
      <c r="AA45" s="142"/>
      <c r="AB45" s="51"/>
      <c r="AC45" s="142">
        <v>2629</v>
      </c>
      <c r="AD45" s="142"/>
      <c r="AE45" s="142">
        <v>362</v>
      </c>
      <c r="AF45" s="142"/>
      <c r="AG45" s="142" t="s">
        <v>309</v>
      </c>
      <c r="AH45" s="142"/>
      <c r="AI45" s="142" t="s">
        <v>309</v>
      </c>
      <c r="AJ45" s="142"/>
      <c r="AK45" s="142" t="s">
        <v>309</v>
      </c>
      <c r="AL45" s="142"/>
      <c r="AM45" s="142" t="s">
        <v>309</v>
      </c>
      <c r="AN45" s="142"/>
      <c r="AO45" s="142" t="s">
        <v>309</v>
      </c>
      <c r="AP45" s="142"/>
      <c r="AQ45" s="142">
        <v>438</v>
      </c>
      <c r="AR45" s="142"/>
      <c r="AS45" s="142">
        <v>1243</v>
      </c>
      <c r="AT45" s="142"/>
      <c r="AU45" s="142" t="s">
        <v>308</v>
      </c>
      <c r="AV45" s="142"/>
      <c r="AW45" s="142" t="s">
        <v>308</v>
      </c>
      <c r="AX45" s="142"/>
      <c r="AY45" s="142">
        <v>373</v>
      </c>
      <c r="AZ45" s="142"/>
      <c r="BA45" s="142">
        <v>73</v>
      </c>
      <c r="BB45" s="142"/>
      <c r="BC45" s="68">
        <v>140</v>
      </c>
    </row>
    <row r="46" spans="1:28" s="39" customFormat="1" ht="22.5" customHeight="1">
      <c r="A46" s="39" t="s">
        <v>307</v>
      </c>
      <c r="AB46" s="40"/>
    </row>
    <row r="48" spans="1:55" ht="22.5" customHeight="1">
      <c r="A48" s="447" t="s">
        <v>264</v>
      </c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58"/>
      <c r="AC48" s="302" t="s">
        <v>372</v>
      </c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</row>
    <row r="49" spans="1:55" ht="22.5" customHeight="1" thickBo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</row>
    <row r="50" spans="1:56" s="39" customFormat="1" ht="27.75" customHeight="1">
      <c r="A50" s="385" t="s">
        <v>2</v>
      </c>
      <c r="B50" s="385"/>
      <c r="C50" s="386"/>
      <c r="D50" s="415" t="s">
        <v>397</v>
      </c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69"/>
      <c r="AC50" s="261" t="s">
        <v>72</v>
      </c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59"/>
    </row>
    <row r="51" spans="1:56" s="39" customFormat="1" ht="27.75" customHeight="1">
      <c r="A51" s="385"/>
      <c r="B51" s="385"/>
      <c r="C51" s="386"/>
      <c r="D51" s="404" t="s">
        <v>56</v>
      </c>
      <c r="E51" s="405"/>
      <c r="F51" s="405"/>
      <c r="G51" s="405"/>
      <c r="H51" s="405"/>
      <c r="I51" s="405"/>
      <c r="J51" s="405"/>
      <c r="K51" s="405"/>
      <c r="L51" s="406"/>
      <c r="M51" s="404" t="s">
        <v>57</v>
      </c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6"/>
      <c r="Z51" s="334" t="s">
        <v>55</v>
      </c>
      <c r="AA51" s="381"/>
      <c r="AB51" s="69"/>
      <c r="AC51" s="295" t="s">
        <v>401</v>
      </c>
      <c r="AD51" s="295"/>
      <c r="AE51" s="295"/>
      <c r="AF51" s="295"/>
      <c r="AG51" s="295"/>
      <c r="AH51" s="295"/>
      <c r="AI51" s="295"/>
      <c r="AJ51" s="295"/>
      <c r="AK51" s="296"/>
      <c r="AL51" s="247" t="s">
        <v>400</v>
      </c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90"/>
      <c r="BA51" s="283" t="s">
        <v>398</v>
      </c>
      <c r="BB51" s="284"/>
      <c r="BC51" s="284"/>
      <c r="BD51" s="59"/>
    </row>
    <row r="52" spans="1:56" s="39" customFormat="1" ht="27.75" customHeight="1">
      <c r="A52" s="385"/>
      <c r="B52" s="385"/>
      <c r="C52" s="386"/>
      <c r="D52" s="395" t="s">
        <v>43</v>
      </c>
      <c r="E52" s="396"/>
      <c r="F52" s="397"/>
      <c r="G52" s="395" t="s">
        <v>51</v>
      </c>
      <c r="H52" s="396"/>
      <c r="I52" s="397"/>
      <c r="J52" s="395" t="s">
        <v>3</v>
      </c>
      <c r="K52" s="396"/>
      <c r="L52" s="397"/>
      <c r="M52" s="395" t="s">
        <v>43</v>
      </c>
      <c r="N52" s="396"/>
      <c r="O52" s="397"/>
      <c r="P52" s="155" t="s">
        <v>218</v>
      </c>
      <c r="Q52" s="155"/>
      <c r="R52" s="334" t="s">
        <v>53</v>
      </c>
      <c r="S52" s="334"/>
      <c r="T52" s="155" t="s">
        <v>220</v>
      </c>
      <c r="U52" s="155"/>
      <c r="V52" s="155" t="s">
        <v>219</v>
      </c>
      <c r="W52" s="155"/>
      <c r="X52" s="382" t="s">
        <v>54</v>
      </c>
      <c r="Y52" s="408"/>
      <c r="Z52" s="334"/>
      <c r="AA52" s="381"/>
      <c r="AB52" s="36"/>
      <c r="AC52" s="291" t="s">
        <v>43</v>
      </c>
      <c r="AD52" s="291"/>
      <c r="AE52" s="292"/>
      <c r="AF52" s="293" t="s">
        <v>51</v>
      </c>
      <c r="AG52" s="291"/>
      <c r="AH52" s="292"/>
      <c r="AI52" s="293" t="s">
        <v>3</v>
      </c>
      <c r="AJ52" s="291"/>
      <c r="AK52" s="292"/>
      <c r="AL52" s="293" t="s">
        <v>43</v>
      </c>
      <c r="AM52" s="291"/>
      <c r="AN52" s="292"/>
      <c r="AO52" s="293" t="s">
        <v>52</v>
      </c>
      <c r="AP52" s="291"/>
      <c r="AQ52" s="292"/>
      <c r="AR52" s="155" t="s">
        <v>399</v>
      </c>
      <c r="AS52" s="155"/>
      <c r="AT52" s="155"/>
      <c r="AU52" s="303" t="s">
        <v>220</v>
      </c>
      <c r="AV52" s="153"/>
      <c r="AW52" s="283" t="s">
        <v>221</v>
      </c>
      <c r="AX52" s="298"/>
      <c r="AY52" s="283" t="s">
        <v>54</v>
      </c>
      <c r="AZ52" s="298"/>
      <c r="BA52" s="285"/>
      <c r="BB52" s="286"/>
      <c r="BC52" s="286"/>
      <c r="BD52" s="59"/>
    </row>
    <row r="53" spans="1:56" s="39" customFormat="1" ht="27.75" customHeight="1">
      <c r="A53" s="387"/>
      <c r="B53" s="387"/>
      <c r="C53" s="388"/>
      <c r="D53" s="401"/>
      <c r="E53" s="402"/>
      <c r="F53" s="403"/>
      <c r="G53" s="401"/>
      <c r="H53" s="402"/>
      <c r="I53" s="403"/>
      <c r="J53" s="401"/>
      <c r="K53" s="402"/>
      <c r="L53" s="403"/>
      <c r="M53" s="401"/>
      <c r="N53" s="402"/>
      <c r="O53" s="403"/>
      <c r="P53" s="144"/>
      <c r="Q53" s="144"/>
      <c r="R53" s="335"/>
      <c r="S53" s="335"/>
      <c r="T53" s="144"/>
      <c r="U53" s="144"/>
      <c r="V53" s="144"/>
      <c r="W53" s="144"/>
      <c r="X53" s="412"/>
      <c r="Y53" s="414"/>
      <c r="Z53" s="335"/>
      <c r="AA53" s="382"/>
      <c r="AB53" s="36"/>
      <c r="AC53" s="207"/>
      <c r="AD53" s="207"/>
      <c r="AE53" s="208"/>
      <c r="AF53" s="294"/>
      <c r="AG53" s="207"/>
      <c r="AH53" s="208"/>
      <c r="AI53" s="294"/>
      <c r="AJ53" s="207"/>
      <c r="AK53" s="208"/>
      <c r="AL53" s="294"/>
      <c r="AM53" s="207"/>
      <c r="AN53" s="208"/>
      <c r="AO53" s="294"/>
      <c r="AP53" s="207"/>
      <c r="AQ53" s="208"/>
      <c r="AR53" s="144"/>
      <c r="AS53" s="144"/>
      <c r="AT53" s="144"/>
      <c r="AU53" s="304"/>
      <c r="AV53" s="305"/>
      <c r="AW53" s="299"/>
      <c r="AX53" s="300"/>
      <c r="AY53" s="299"/>
      <c r="AZ53" s="300"/>
      <c r="BA53" s="287"/>
      <c r="BB53" s="288"/>
      <c r="BC53" s="288"/>
      <c r="BD53" s="59"/>
    </row>
    <row r="54" spans="1:56" s="39" customFormat="1" ht="22.5" customHeight="1">
      <c r="A54" s="291" t="s">
        <v>169</v>
      </c>
      <c r="B54" s="291"/>
      <c r="C54" s="292"/>
      <c r="D54" s="200">
        <v>7490</v>
      </c>
      <c r="E54" s="120"/>
      <c r="F54" s="120"/>
      <c r="G54" s="120">
        <v>141</v>
      </c>
      <c r="H54" s="120"/>
      <c r="I54" s="120"/>
      <c r="J54" s="120">
        <v>7349</v>
      </c>
      <c r="K54" s="120"/>
      <c r="L54" s="120"/>
      <c r="M54" s="120">
        <v>7387</v>
      </c>
      <c r="N54" s="120"/>
      <c r="O54" s="120"/>
      <c r="P54" s="120">
        <v>704</v>
      </c>
      <c r="Q54" s="120"/>
      <c r="R54" s="120">
        <v>218</v>
      </c>
      <c r="S54" s="120"/>
      <c r="T54" s="120">
        <v>235</v>
      </c>
      <c r="U54" s="120"/>
      <c r="V54" s="120">
        <v>39</v>
      </c>
      <c r="W54" s="120"/>
      <c r="X54" s="120">
        <v>6191</v>
      </c>
      <c r="Y54" s="120"/>
      <c r="Z54" s="120">
        <v>103</v>
      </c>
      <c r="AA54" s="120"/>
      <c r="AB54" s="49"/>
      <c r="AC54" s="120">
        <v>32288</v>
      </c>
      <c r="AD54" s="120"/>
      <c r="AE54" s="120"/>
      <c r="AF54" s="120">
        <v>56</v>
      </c>
      <c r="AG54" s="120"/>
      <c r="AH54" s="120"/>
      <c r="AI54" s="120">
        <v>32232</v>
      </c>
      <c r="AJ54" s="120"/>
      <c r="AK54" s="120"/>
      <c r="AL54" s="120">
        <v>32251</v>
      </c>
      <c r="AM54" s="120"/>
      <c r="AN54" s="120"/>
      <c r="AO54" s="120">
        <v>24151</v>
      </c>
      <c r="AP54" s="120"/>
      <c r="AQ54" s="120"/>
      <c r="AR54" s="120">
        <v>1839</v>
      </c>
      <c r="AS54" s="120"/>
      <c r="AT54" s="120"/>
      <c r="AU54" s="120">
        <v>267</v>
      </c>
      <c r="AV54" s="120"/>
      <c r="AW54" s="120">
        <v>167</v>
      </c>
      <c r="AX54" s="120"/>
      <c r="AY54" s="120">
        <v>5827</v>
      </c>
      <c r="AZ54" s="120"/>
      <c r="BA54" s="120">
        <v>37</v>
      </c>
      <c r="BB54" s="120"/>
      <c r="BC54" s="120"/>
      <c r="BD54" s="59"/>
    </row>
    <row r="55" spans="1:56" s="39" customFormat="1" ht="22.5" customHeight="1">
      <c r="A55" s="389" t="s">
        <v>310</v>
      </c>
      <c r="B55" s="390"/>
      <c r="C55" s="391"/>
      <c r="D55" s="235">
        <v>8453</v>
      </c>
      <c r="E55" s="121"/>
      <c r="F55" s="121"/>
      <c r="G55" s="121">
        <v>103</v>
      </c>
      <c r="H55" s="121"/>
      <c r="I55" s="121"/>
      <c r="J55" s="121">
        <v>8350</v>
      </c>
      <c r="K55" s="121"/>
      <c r="L55" s="121"/>
      <c r="M55" s="121">
        <v>8308</v>
      </c>
      <c r="N55" s="121"/>
      <c r="O55" s="121"/>
      <c r="P55" s="121">
        <v>682</v>
      </c>
      <c r="Q55" s="121"/>
      <c r="R55" s="121">
        <v>248</v>
      </c>
      <c r="S55" s="121"/>
      <c r="T55" s="121">
        <v>215</v>
      </c>
      <c r="U55" s="121"/>
      <c r="V55" s="121">
        <v>14</v>
      </c>
      <c r="W55" s="121"/>
      <c r="X55" s="121">
        <v>7149</v>
      </c>
      <c r="Y55" s="121"/>
      <c r="Z55" s="121">
        <v>145</v>
      </c>
      <c r="AA55" s="121"/>
      <c r="AB55" s="49"/>
      <c r="AC55" s="121">
        <v>34669</v>
      </c>
      <c r="AD55" s="121"/>
      <c r="AE55" s="121"/>
      <c r="AF55" s="121">
        <v>37</v>
      </c>
      <c r="AG55" s="121"/>
      <c r="AH55" s="121"/>
      <c r="AI55" s="121">
        <v>34632</v>
      </c>
      <c r="AJ55" s="121"/>
      <c r="AK55" s="121"/>
      <c r="AL55" s="121">
        <v>34634</v>
      </c>
      <c r="AM55" s="121"/>
      <c r="AN55" s="121"/>
      <c r="AO55" s="121">
        <v>25181</v>
      </c>
      <c r="AP55" s="121"/>
      <c r="AQ55" s="121"/>
      <c r="AR55" s="121">
        <v>2475</v>
      </c>
      <c r="AS55" s="121"/>
      <c r="AT55" s="121"/>
      <c r="AU55" s="121">
        <v>173</v>
      </c>
      <c r="AV55" s="121"/>
      <c r="AW55" s="121">
        <v>149</v>
      </c>
      <c r="AX55" s="121"/>
      <c r="AY55" s="121">
        <v>6656</v>
      </c>
      <c r="AZ55" s="121"/>
      <c r="BA55" s="121">
        <v>35</v>
      </c>
      <c r="BB55" s="121"/>
      <c r="BC55" s="121"/>
      <c r="BD55" s="59"/>
    </row>
    <row r="56" spans="1:56" s="39" customFormat="1" ht="22.5" customHeight="1">
      <c r="A56" s="389" t="s">
        <v>295</v>
      </c>
      <c r="B56" s="390"/>
      <c r="C56" s="391"/>
      <c r="D56" s="235">
        <v>8043</v>
      </c>
      <c r="E56" s="121"/>
      <c r="F56" s="121"/>
      <c r="G56" s="121">
        <v>145</v>
      </c>
      <c r="H56" s="121"/>
      <c r="I56" s="121"/>
      <c r="J56" s="121">
        <v>7898</v>
      </c>
      <c r="K56" s="121"/>
      <c r="L56" s="121"/>
      <c r="M56" s="121">
        <v>7967</v>
      </c>
      <c r="N56" s="121"/>
      <c r="O56" s="121"/>
      <c r="P56" s="121">
        <v>616</v>
      </c>
      <c r="Q56" s="121"/>
      <c r="R56" s="121">
        <v>422</v>
      </c>
      <c r="S56" s="121"/>
      <c r="T56" s="121">
        <v>192</v>
      </c>
      <c r="U56" s="121"/>
      <c r="V56" s="121">
        <v>29</v>
      </c>
      <c r="W56" s="121"/>
      <c r="X56" s="121">
        <v>6708</v>
      </c>
      <c r="Y56" s="121"/>
      <c r="Z56" s="121">
        <v>76</v>
      </c>
      <c r="AA56" s="121"/>
      <c r="AB56" s="49"/>
      <c r="AC56" s="121">
        <v>33082</v>
      </c>
      <c r="AD56" s="121"/>
      <c r="AE56" s="121"/>
      <c r="AF56" s="121">
        <v>35</v>
      </c>
      <c r="AG56" s="121"/>
      <c r="AH56" s="121"/>
      <c r="AI56" s="121">
        <v>33047</v>
      </c>
      <c r="AJ56" s="121"/>
      <c r="AK56" s="121"/>
      <c r="AL56" s="121">
        <v>33038</v>
      </c>
      <c r="AM56" s="121"/>
      <c r="AN56" s="121"/>
      <c r="AO56" s="121">
        <v>24546</v>
      </c>
      <c r="AP56" s="121"/>
      <c r="AQ56" s="121"/>
      <c r="AR56" s="121">
        <v>2338</v>
      </c>
      <c r="AS56" s="121"/>
      <c r="AT56" s="121"/>
      <c r="AU56" s="121">
        <v>75</v>
      </c>
      <c r="AV56" s="121"/>
      <c r="AW56" s="121">
        <v>139</v>
      </c>
      <c r="AX56" s="121"/>
      <c r="AY56" s="121">
        <v>5940</v>
      </c>
      <c r="AZ56" s="121"/>
      <c r="BA56" s="121">
        <v>44</v>
      </c>
      <c r="BB56" s="121"/>
      <c r="BC56" s="121"/>
      <c r="BD56" s="59"/>
    </row>
    <row r="57" spans="1:55" s="39" customFormat="1" ht="22.5" customHeight="1">
      <c r="A57" s="389" t="s">
        <v>296</v>
      </c>
      <c r="B57" s="390"/>
      <c r="C57" s="391"/>
      <c r="D57" s="235">
        <v>6603</v>
      </c>
      <c r="E57" s="121"/>
      <c r="F57" s="121"/>
      <c r="G57" s="121">
        <v>76</v>
      </c>
      <c r="H57" s="121"/>
      <c r="I57" s="121"/>
      <c r="J57" s="121">
        <v>6527</v>
      </c>
      <c r="K57" s="121"/>
      <c r="L57" s="121"/>
      <c r="M57" s="121">
        <v>6508</v>
      </c>
      <c r="N57" s="121"/>
      <c r="O57" s="121"/>
      <c r="P57" s="121">
        <v>532</v>
      </c>
      <c r="Q57" s="121"/>
      <c r="R57" s="121">
        <v>256</v>
      </c>
      <c r="S57" s="121"/>
      <c r="T57" s="121">
        <v>149</v>
      </c>
      <c r="U57" s="121"/>
      <c r="V57" s="121">
        <v>15</v>
      </c>
      <c r="W57" s="121"/>
      <c r="X57" s="121">
        <v>5556</v>
      </c>
      <c r="Y57" s="121"/>
      <c r="Z57" s="121">
        <v>95</v>
      </c>
      <c r="AA57" s="121"/>
      <c r="AB57" s="51"/>
      <c r="AC57" s="121">
        <v>30694</v>
      </c>
      <c r="AD57" s="121"/>
      <c r="AE57" s="121"/>
      <c r="AF57" s="121">
        <v>44</v>
      </c>
      <c r="AG57" s="121"/>
      <c r="AH57" s="121"/>
      <c r="AI57" s="121">
        <v>30650</v>
      </c>
      <c r="AJ57" s="121"/>
      <c r="AK57" s="121"/>
      <c r="AL57" s="121">
        <v>30648</v>
      </c>
      <c r="AM57" s="121"/>
      <c r="AN57" s="121"/>
      <c r="AO57" s="121">
        <v>22927</v>
      </c>
      <c r="AP57" s="121"/>
      <c r="AQ57" s="121"/>
      <c r="AR57" s="121">
        <v>1855</v>
      </c>
      <c r="AS57" s="121"/>
      <c r="AT57" s="121"/>
      <c r="AU57" s="121">
        <v>71</v>
      </c>
      <c r="AV57" s="121"/>
      <c r="AW57" s="121">
        <v>160</v>
      </c>
      <c r="AX57" s="121"/>
      <c r="AY57" s="121">
        <v>5635</v>
      </c>
      <c r="AZ57" s="121"/>
      <c r="BA57" s="121">
        <v>46</v>
      </c>
      <c r="BB57" s="121"/>
      <c r="BC57" s="121"/>
    </row>
    <row r="58" spans="1:55" s="70" customFormat="1" ht="22.5" customHeight="1">
      <c r="A58" s="392" t="s">
        <v>297</v>
      </c>
      <c r="B58" s="393"/>
      <c r="C58" s="394"/>
      <c r="D58" s="380">
        <f>SUM(G58:L58)</f>
        <v>7168</v>
      </c>
      <c r="E58" s="282"/>
      <c r="F58" s="282"/>
      <c r="G58" s="282">
        <v>95</v>
      </c>
      <c r="H58" s="282"/>
      <c r="I58" s="282"/>
      <c r="J58" s="282">
        <v>7073</v>
      </c>
      <c r="K58" s="282"/>
      <c r="L58" s="282"/>
      <c r="M58" s="282">
        <f>SUM(P58:Y58)</f>
        <v>7044</v>
      </c>
      <c r="N58" s="282"/>
      <c r="O58" s="282"/>
      <c r="P58" s="282">
        <v>828</v>
      </c>
      <c r="Q58" s="282"/>
      <c r="R58" s="282">
        <v>409</v>
      </c>
      <c r="S58" s="282"/>
      <c r="T58" s="282">
        <v>145</v>
      </c>
      <c r="U58" s="282"/>
      <c r="V58" s="282">
        <v>14</v>
      </c>
      <c r="W58" s="282"/>
      <c r="X58" s="282">
        <v>5648</v>
      </c>
      <c r="Y58" s="282"/>
      <c r="Z58" s="282">
        <v>124</v>
      </c>
      <c r="AA58" s="282"/>
      <c r="AB58" s="55"/>
      <c r="AC58" s="282">
        <f>SUM(AF58:AK58)</f>
        <v>32891</v>
      </c>
      <c r="AD58" s="282"/>
      <c r="AE58" s="282"/>
      <c r="AF58" s="282">
        <v>46</v>
      </c>
      <c r="AG58" s="282"/>
      <c r="AH58" s="282"/>
      <c r="AI58" s="282">
        <v>32845</v>
      </c>
      <c r="AJ58" s="282"/>
      <c r="AK58" s="282"/>
      <c r="AL58" s="282">
        <f>SUM(AO58:AZ58)</f>
        <v>32865</v>
      </c>
      <c r="AM58" s="282"/>
      <c r="AN58" s="282"/>
      <c r="AO58" s="282">
        <v>24549</v>
      </c>
      <c r="AP58" s="282"/>
      <c r="AQ58" s="282"/>
      <c r="AR58" s="282">
        <v>1428</v>
      </c>
      <c r="AS58" s="282"/>
      <c r="AT58" s="282"/>
      <c r="AU58" s="282">
        <v>109</v>
      </c>
      <c r="AV58" s="282"/>
      <c r="AW58" s="282">
        <v>147</v>
      </c>
      <c r="AX58" s="282"/>
      <c r="AY58" s="282">
        <v>6632</v>
      </c>
      <c r="AZ58" s="282"/>
      <c r="BA58" s="282">
        <v>26</v>
      </c>
      <c r="BB58" s="282"/>
      <c r="BC58" s="282"/>
    </row>
    <row r="59" spans="1:28" s="39" customFormat="1" ht="22.5" customHeight="1">
      <c r="A59" s="39" t="s">
        <v>394</v>
      </c>
      <c r="AB59" s="40"/>
    </row>
  </sheetData>
  <sheetProtection/>
  <mergeCells count="799">
    <mergeCell ref="BA45:BB45"/>
    <mergeCell ref="AU43:AV43"/>
    <mergeCell ref="AY43:AZ43"/>
    <mergeCell ref="BA43:BB43"/>
    <mergeCell ref="AU44:AV44"/>
    <mergeCell ref="AY44:AZ44"/>
    <mergeCell ref="BA44:BB44"/>
    <mergeCell ref="AW43:AX43"/>
    <mergeCell ref="AU45:AV45"/>
    <mergeCell ref="AY45:AZ45"/>
    <mergeCell ref="AU42:AV42"/>
    <mergeCell ref="AY42:AZ42"/>
    <mergeCell ref="AW41:AX41"/>
    <mergeCell ref="AW42:AX42"/>
    <mergeCell ref="AU41:AV41"/>
    <mergeCell ref="AY41:AZ41"/>
    <mergeCell ref="AY39:AZ39"/>
    <mergeCell ref="BA39:BB39"/>
    <mergeCell ref="AW37:AX37"/>
    <mergeCell ref="AU40:AV40"/>
    <mergeCell ref="AY40:AZ40"/>
    <mergeCell ref="BA40:BB40"/>
    <mergeCell ref="AW39:AX39"/>
    <mergeCell ref="AW40:AX40"/>
    <mergeCell ref="AU36:AV36"/>
    <mergeCell ref="AY36:AZ36"/>
    <mergeCell ref="BA36:BB36"/>
    <mergeCell ref="BA41:BB41"/>
    <mergeCell ref="AU37:AV37"/>
    <mergeCell ref="AY37:AZ37"/>
    <mergeCell ref="BA37:BB37"/>
    <mergeCell ref="AY38:AZ38"/>
    <mergeCell ref="AW38:AX38"/>
    <mergeCell ref="AU39:AV39"/>
    <mergeCell ref="AU33:AV33"/>
    <mergeCell ref="AY33:AZ33"/>
    <mergeCell ref="BA33:BB33"/>
    <mergeCell ref="AW33:AX33"/>
    <mergeCell ref="AW32:AX32"/>
    <mergeCell ref="AU35:AV35"/>
    <mergeCell ref="AY35:AZ35"/>
    <mergeCell ref="BA35:BB35"/>
    <mergeCell ref="AU31:AV31"/>
    <mergeCell ref="AY31:AZ31"/>
    <mergeCell ref="BA31:BB31"/>
    <mergeCell ref="AW30:AX30"/>
    <mergeCell ref="AW31:AX31"/>
    <mergeCell ref="AU32:AV32"/>
    <mergeCell ref="AY32:AZ32"/>
    <mergeCell ref="BA32:BB32"/>
    <mergeCell ref="AU29:AV29"/>
    <mergeCell ref="AY29:AZ29"/>
    <mergeCell ref="BA29:BB29"/>
    <mergeCell ref="AW28:AX28"/>
    <mergeCell ref="AW29:AX29"/>
    <mergeCell ref="AU30:AV30"/>
    <mergeCell ref="AY30:AZ30"/>
    <mergeCell ref="BA30:BB30"/>
    <mergeCell ref="AU27:AV27"/>
    <mergeCell ref="AY27:AZ27"/>
    <mergeCell ref="BA27:BB27"/>
    <mergeCell ref="AW27:AX27"/>
    <mergeCell ref="AW26:AX26"/>
    <mergeCell ref="AU28:AV28"/>
    <mergeCell ref="AY28:AZ28"/>
    <mergeCell ref="BA28:BB28"/>
    <mergeCell ref="BA22:BB25"/>
    <mergeCell ref="AU24:AV25"/>
    <mergeCell ref="AW24:AX25"/>
    <mergeCell ref="AU26:AV26"/>
    <mergeCell ref="AY26:AZ26"/>
    <mergeCell ref="BA26:BB26"/>
    <mergeCell ref="AY22:AZ25"/>
    <mergeCell ref="H21:I25"/>
    <mergeCell ref="J21:K25"/>
    <mergeCell ref="AI24:AJ25"/>
    <mergeCell ref="AK24:AL25"/>
    <mergeCell ref="R24:S25"/>
    <mergeCell ref="AU22:AX23"/>
    <mergeCell ref="AC28:AD28"/>
    <mergeCell ref="L24:M25"/>
    <mergeCell ref="N24:O25"/>
    <mergeCell ref="P21:Q25"/>
    <mergeCell ref="T24:U25"/>
    <mergeCell ref="V21:W25"/>
    <mergeCell ref="X21:Y25"/>
    <mergeCell ref="Z21:AA25"/>
    <mergeCell ref="V27:W27"/>
    <mergeCell ref="X27:Y27"/>
    <mergeCell ref="F21:G25"/>
    <mergeCell ref="F20:AA20"/>
    <mergeCell ref="V26:W26"/>
    <mergeCell ref="X26:Y26"/>
    <mergeCell ref="H26:I26"/>
    <mergeCell ref="A26:A27"/>
    <mergeCell ref="C26:E26"/>
    <mergeCell ref="C27:E27"/>
    <mergeCell ref="F26:G26"/>
    <mergeCell ref="J26:K26"/>
    <mergeCell ref="A54:C54"/>
    <mergeCell ref="C37:E37"/>
    <mergeCell ref="C39:E39"/>
    <mergeCell ref="C45:E45"/>
    <mergeCell ref="A50:C53"/>
    <mergeCell ref="A20:E25"/>
    <mergeCell ref="A48:AA48"/>
    <mergeCell ref="F34:G34"/>
    <mergeCell ref="C40:E40"/>
    <mergeCell ref="C41:E41"/>
    <mergeCell ref="F37:G37"/>
    <mergeCell ref="F38:G38"/>
    <mergeCell ref="F36:G36"/>
    <mergeCell ref="C35:E35"/>
    <mergeCell ref="C36:E36"/>
    <mergeCell ref="C28:E28"/>
    <mergeCell ref="C31:E31"/>
    <mergeCell ref="C32:E32"/>
    <mergeCell ref="C33:E33"/>
    <mergeCell ref="F44:G44"/>
    <mergeCell ref="F45:G45"/>
    <mergeCell ref="F40:G40"/>
    <mergeCell ref="C43:E43"/>
    <mergeCell ref="C44:E44"/>
    <mergeCell ref="F29:G29"/>
    <mergeCell ref="F33:G33"/>
    <mergeCell ref="F30:G30"/>
    <mergeCell ref="F31:G31"/>
    <mergeCell ref="F32:G32"/>
    <mergeCell ref="F43:G43"/>
    <mergeCell ref="F39:G39"/>
    <mergeCell ref="F41:G41"/>
    <mergeCell ref="F42:G42"/>
    <mergeCell ref="F35:G35"/>
    <mergeCell ref="R27:S27"/>
    <mergeCell ref="R29:S29"/>
    <mergeCell ref="R30:S30"/>
    <mergeCell ref="R31:S31"/>
    <mergeCell ref="R32:S32"/>
    <mergeCell ref="F27:G27"/>
    <mergeCell ref="F28:G28"/>
    <mergeCell ref="L26:M26"/>
    <mergeCell ref="N26:O26"/>
    <mergeCell ref="P26:Q26"/>
    <mergeCell ref="R28:S28"/>
    <mergeCell ref="H28:I28"/>
    <mergeCell ref="J28:K28"/>
    <mergeCell ref="L28:M28"/>
    <mergeCell ref="N28:O28"/>
    <mergeCell ref="Z26:AA26"/>
    <mergeCell ref="H27:I27"/>
    <mergeCell ref="J27:K27"/>
    <mergeCell ref="L27:M27"/>
    <mergeCell ref="N27:O27"/>
    <mergeCell ref="P27:Q27"/>
    <mergeCell ref="T27:U27"/>
    <mergeCell ref="R26:S26"/>
    <mergeCell ref="T26:U26"/>
    <mergeCell ref="Z27:AA27"/>
    <mergeCell ref="P28:Q28"/>
    <mergeCell ref="V28:W28"/>
    <mergeCell ref="X28:Y28"/>
    <mergeCell ref="T28:U28"/>
    <mergeCell ref="X30:Y30"/>
    <mergeCell ref="Z28:AA28"/>
    <mergeCell ref="V29:W29"/>
    <mergeCell ref="X29:Y29"/>
    <mergeCell ref="H29:I29"/>
    <mergeCell ref="J29:K29"/>
    <mergeCell ref="L29:M29"/>
    <mergeCell ref="N29:O29"/>
    <mergeCell ref="P29:Q29"/>
    <mergeCell ref="T29:U29"/>
    <mergeCell ref="V31:W31"/>
    <mergeCell ref="X31:Y31"/>
    <mergeCell ref="Z29:AA29"/>
    <mergeCell ref="H30:I30"/>
    <mergeCell ref="J30:K30"/>
    <mergeCell ref="L30:M30"/>
    <mergeCell ref="N30:O30"/>
    <mergeCell ref="P30:Q30"/>
    <mergeCell ref="T30:U30"/>
    <mergeCell ref="V30:W30"/>
    <mergeCell ref="T32:U32"/>
    <mergeCell ref="V32:W32"/>
    <mergeCell ref="X32:Y32"/>
    <mergeCell ref="Z30:AA30"/>
    <mergeCell ref="H31:I31"/>
    <mergeCell ref="J31:K31"/>
    <mergeCell ref="L31:M31"/>
    <mergeCell ref="N31:O31"/>
    <mergeCell ref="P31:Q31"/>
    <mergeCell ref="T31:U31"/>
    <mergeCell ref="R33:S33"/>
    <mergeCell ref="T33:U33"/>
    <mergeCell ref="V33:W33"/>
    <mergeCell ref="X33:Y33"/>
    <mergeCell ref="Z31:AA31"/>
    <mergeCell ref="H32:I32"/>
    <mergeCell ref="J32:K32"/>
    <mergeCell ref="L32:M32"/>
    <mergeCell ref="N32:O32"/>
    <mergeCell ref="P32:Q32"/>
    <mergeCell ref="R34:S34"/>
    <mergeCell ref="T34:U34"/>
    <mergeCell ref="V34:W34"/>
    <mergeCell ref="X34:Y34"/>
    <mergeCell ref="Z32:AA32"/>
    <mergeCell ref="H33:I33"/>
    <mergeCell ref="J33:K33"/>
    <mergeCell ref="L33:M33"/>
    <mergeCell ref="N33:O33"/>
    <mergeCell ref="P33:Q33"/>
    <mergeCell ref="R35:S35"/>
    <mergeCell ref="T35:U35"/>
    <mergeCell ref="V35:W35"/>
    <mergeCell ref="X35:Y35"/>
    <mergeCell ref="Z33:AA33"/>
    <mergeCell ref="H34:I34"/>
    <mergeCell ref="J34:K34"/>
    <mergeCell ref="L34:M34"/>
    <mergeCell ref="N34:O34"/>
    <mergeCell ref="P34:Q34"/>
    <mergeCell ref="R36:S36"/>
    <mergeCell ref="T36:U36"/>
    <mergeCell ref="V36:W36"/>
    <mergeCell ref="X36:Y36"/>
    <mergeCell ref="Z34:AA34"/>
    <mergeCell ref="H35:I35"/>
    <mergeCell ref="J35:K35"/>
    <mergeCell ref="L35:M35"/>
    <mergeCell ref="N35:O35"/>
    <mergeCell ref="P35:Q35"/>
    <mergeCell ref="R37:S37"/>
    <mergeCell ref="T37:U37"/>
    <mergeCell ref="V37:W37"/>
    <mergeCell ref="X37:Y37"/>
    <mergeCell ref="Z35:AA35"/>
    <mergeCell ref="H36:I36"/>
    <mergeCell ref="J36:K36"/>
    <mergeCell ref="L36:M36"/>
    <mergeCell ref="N36:O36"/>
    <mergeCell ref="P36:Q36"/>
    <mergeCell ref="R38:S38"/>
    <mergeCell ref="T38:U38"/>
    <mergeCell ref="V38:W38"/>
    <mergeCell ref="X38:Y38"/>
    <mergeCell ref="Z36:AA36"/>
    <mergeCell ref="H37:I37"/>
    <mergeCell ref="J37:K37"/>
    <mergeCell ref="L37:M37"/>
    <mergeCell ref="N37:O37"/>
    <mergeCell ref="P37:Q37"/>
    <mergeCell ref="R39:S39"/>
    <mergeCell ref="T39:U39"/>
    <mergeCell ref="V39:W39"/>
    <mergeCell ref="X39:Y39"/>
    <mergeCell ref="Z37:AA37"/>
    <mergeCell ref="H38:I38"/>
    <mergeCell ref="J38:K38"/>
    <mergeCell ref="L38:M38"/>
    <mergeCell ref="N38:O38"/>
    <mergeCell ref="P38:Q38"/>
    <mergeCell ref="R40:S40"/>
    <mergeCell ref="T40:U40"/>
    <mergeCell ref="V40:W40"/>
    <mergeCell ref="X40:Y40"/>
    <mergeCell ref="Z38:AA38"/>
    <mergeCell ref="H39:I39"/>
    <mergeCell ref="J39:K39"/>
    <mergeCell ref="L39:M39"/>
    <mergeCell ref="N39:O39"/>
    <mergeCell ref="P39:Q39"/>
    <mergeCell ref="R41:S41"/>
    <mergeCell ref="T41:U41"/>
    <mergeCell ref="V41:W41"/>
    <mergeCell ref="X41:Y41"/>
    <mergeCell ref="Z39:AA39"/>
    <mergeCell ref="H40:I40"/>
    <mergeCell ref="J40:K40"/>
    <mergeCell ref="L40:M40"/>
    <mergeCell ref="N40:O40"/>
    <mergeCell ref="P40:Q40"/>
    <mergeCell ref="R42:S42"/>
    <mergeCell ref="T42:U42"/>
    <mergeCell ref="V42:W42"/>
    <mergeCell ref="X42:Y42"/>
    <mergeCell ref="Z40:AA40"/>
    <mergeCell ref="H41:I41"/>
    <mergeCell ref="J41:K41"/>
    <mergeCell ref="L41:M41"/>
    <mergeCell ref="N41:O41"/>
    <mergeCell ref="P41:Q41"/>
    <mergeCell ref="R43:S43"/>
    <mergeCell ref="T43:U43"/>
    <mergeCell ref="V43:W43"/>
    <mergeCell ref="X43:Y43"/>
    <mergeCell ref="Z41:AA41"/>
    <mergeCell ref="H42:I42"/>
    <mergeCell ref="J42:K42"/>
    <mergeCell ref="L42:M42"/>
    <mergeCell ref="N42:O42"/>
    <mergeCell ref="P42:Q42"/>
    <mergeCell ref="R44:S44"/>
    <mergeCell ref="T44:U44"/>
    <mergeCell ref="V44:W44"/>
    <mergeCell ref="X44:Y44"/>
    <mergeCell ref="Z42:AA42"/>
    <mergeCell ref="H43:I43"/>
    <mergeCell ref="J43:K43"/>
    <mergeCell ref="L43:M43"/>
    <mergeCell ref="N43:O43"/>
    <mergeCell ref="P43:Q43"/>
    <mergeCell ref="N45:O45"/>
    <mergeCell ref="P45:Q45"/>
    <mergeCell ref="R45:S45"/>
    <mergeCell ref="T45:U45"/>
    <mergeCell ref="Z43:AA43"/>
    <mergeCell ref="H44:I44"/>
    <mergeCell ref="J44:K44"/>
    <mergeCell ref="L44:M44"/>
    <mergeCell ref="N44:O44"/>
    <mergeCell ref="P44:Q44"/>
    <mergeCell ref="V45:W45"/>
    <mergeCell ref="X45:Y45"/>
    <mergeCell ref="Z45:AA45"/>
    <mergeCell ref="C29:E29"/>
    <mergeCell ref="C30:E30"/>
    <mergeCell ref="C34:E34"/>
    <mergeCell ref="C38:E38"/>
    <mergeCell ref="C42:E42"/>
    <mergeCell ref="Z44:AA44"/>
    <mergeCell ref="H45:I45"/>
    <mergeCell ref="A56:C56"/>
    <mergeCell ref="A57:C57"/>
    <mergeCell ref="G52:I53"/>
    <mergeCell ref="D54:F54"/>
    <mergeCell ref="J54:L54"/>
    <mergeCell ref="M54:O54"/>
    <mergeCell ref="D56:F56"/>
    <mergeCell ref="D57:F57"/>
    <mergeCell ref="A55:C55"/>
    <mergeCell ref="D55:F55"/>
    <mergeCell ref="A58:C58"/>
    <mergeCell ref="V9:X10"/>
    <mergeCell ref="J14:L14"/>
    <mergeCell ref="J15:L15"/>
    <mergeCell ref="M12:O12"/>
    <mergeCell ref="M13:O13"/>
    <mergeCell ref="M14:O14"/>
    <mergeCell ref="M15:O15"/>
    <mergeCell ref="X52:Y53"/>
    <mergeCell ref="D52:F53"/>
    <mergeCell ref="D6:F6"/>
    <mergeCell ref="J9:L10"/>
    <mergeCell ref="M9:O10"/>
    <mergeCell ref="P9:R10"/>
    <mergeCell ref="D7:D10"/>
    <mergeCell ref="E7:E10"/>
    <mergeCell ref="F7:F10"/>
    <mergeCell ref="G7:G10"/>
    <mergeCell ref="H7:H10"/>
    <mergeCell ref="I7:I10"/>
    <mergeCell ref="J12:L12"/>
    <mergeCell ref="J13:L13"/>
    <mergeCell ref="L21:O23"/>
    <mergeCell ref="P52:Q53"/>
    <mergeCell ref="J52:L53"/>
    <mergeCell ref="D50:AA50"/>
    <mergeCell ref="S15:U15"/>
    <mergeCell ref="P12:R12"/>
    <mergeCell ref="P13:R13"/>
    <mergeCell ref="P14:R14"/>
    <mergeCell ref="A15:C15"/>
    <mergeCell ref="R21:U23"/>
    <mergeCell ref="M51:Y51"/>
    <mergeCell ref="D51:L51"/>
    <mergeCell ref="R52:S53"/>
    <mergeCell ref="T52:U53"/>
    <mergeCell ref="V52:W53"/>
    <mergeCell ref="M52:O53"/>
    <mergeCell ref="J45:K45"/>
    <mergeCell ref="L45:M45"/>
    <mergeCell ref="P54:Q54"/>
    <mergeCell ref="R54:S54"/>
    <mergeCell ref="T54:U54"/>
    <mergeCell ref="V54:W54"/>
    <mergeCell ref="Z51:AA53"/>
    <mergeCell ref="A6:C10"/>
    <mergeCell ref="A11:C11"/>
    <mergeCell ref="A12:C12"/>
    <mergeCell ref="A13:C13"/>
    <mergeCell ref="A14:C14"/>
    <mergeCell ref="D58:F58"/>
    <mergeCell ref="G54:I54"/>
    <mergeCell ref="G55:I55"/>
    <mergeCell ref="G56:I56"/>
    <mergeCell ref="G57:I57"/>
    <mergeCell ref="G58:I58"/>
    <mergeCell ref="J55:L55"/>
    <mergeCell ref="J56:L56"/>
    <mergeCell ref="J57:L57"/>
    <mergeCell ref="J58:L58"/>
    <mergeCell ref="M55:O55"/>
    <mergeCell ref="M56:O56"/>
    <mergeCell ref="M57:O57"/>
    <mergeCell ref="M58:O58"/>
    <mergeCell ref="P55:Q55"/>
    <mergeCell ref="P56:Q56"/>
    <mergeCell ref="P57:Q57"/>
    <mergeCell ref="P58:Q58"/>
    <mergeCell ref="R55:S55"/>
    <mergeCell ref="R56:S56"/>
    <mergeCell ref="R57:S57"/>
    <mergeCell ref="R58:S58"/>
    <mergeCell ref="T55:U55"/>
    <mergeCell ref="T56:U56"/>
    <mergeCell ref="T57:U57"/>
    <mergeCell ref="T58:U58"/>
    <mergeCell ref="V55:W55"/>
    <mergeCell ref="V56:W56"/>
    <mergeCell ref="V57:W57"/>
    <mergeCell ref="V58:W58"/>
    <mergeCell ref="X58:Y58"/>
    <mergeCell ref="Z54:AA54"/>
    <mergeCell ref="Z55:AA55"/>
    <mergeCell ref="Z56:AA56"/>
    <mergeCell ref="Z57:AA57"/>
    <mergeCell ref="Z58:AA58"/>
    <mergeCell ref="X54:Y54"/>
    <mergeCell ref="X55:Y55"/>
    <mergeCell ref="X56:Y56"/>
    <mergeCell ref="X57:Y57"/>
    <mergeCell ref="AC13:AD13"/>
    <mergeCell ref="P15:R15"/>
    <mergeCell ref="G6:AA6"/>
    <mergeCell ref="J11:L11"/>
    <mergeCell ref="M11:O11"/>
    <mergeCell ref="P11:R11"/>
    <mergeCell ref="S11:U11"/>
    <mergeCell ref="Y14:AA14"/>
    <mergeCell ref="S14:U14"/>
    <mergeCell ref="V11:X11"/>
    <mergeCell ref="S9:U10"/>
    <mergeCell ref="Y15:AA15"/>
    <mergeCell ref="V12:X12"/>
    <mergeCell ref="V13:X13"/>
    <mergeCell ref="V14:X14"/>
    <mergeCell ref="V15:X15"/>
    <mergeCell ref="Y11:AA11"/>
    <mergeCell ref="AM8:AN10"/>
    <mergeCell ref="AC7:AF7"/>
    <mergeCell ref="S12:U12"/>
    <mergeCell ref="S13:U13"/>
    <mergeCell ref="Y8:AA10"/>
    <mergeCell ref="J8:X8"/>
    <mergeCell ref="Y12:AA12"/>
    <mergeCell ref="Y13:AA13"/>
    <mergeCell ref="J7:AA7"/>
    <mergeCell ref="AC11:AD11"/>
    <mergeCell ref="AQ8:AR10"/>
    <mergeCell ref="AM11:AN11"/>
    <mergeCell ref="AY8:BA10"/>
    <mergeCell ref="AC6:AF6"/>
    <mergeCell ref="AG7:AH10"/>
    <mergeCell ref="AI7:AJ10"/>
    <mergeCell ref="AG6:BC6"/>
    <mergeCell ref="AC8:AD10"/>
    <mergeCell ref="AE8:AF10"/>
    <mergeCell ref="AK7:AL10"/>
    <mergeCell ref="AI11:AJ11"/>
    <mergeCell ref="AI14:AJ14"/>
    <mergeCell ref="AM7:BC7"/>
    <mergeCell ref="AS8:AT10"/>
    <mergeCell ref="AW8:AX10"/>
    <mergeCell ref="BB8:BC10"/>
    <mergeCell ref="AU8:AU10"/>
    <mergeCell ref="AV8:AV10"/>
    <mergeCell ref="AO8:AP10"/>
    <mergeCell ref="AK13:AL13"/>
    <mergeCell ref="AC14:AD14"/>
    <mergeCell ref="AG11:AH11"/>
    <mergeCell ref="AG12:AH12"/>
    <mergeCell ref="AG13:AH13"/>
    <mergeCell ref="AG14:AH14"/>
    <mergeCell ref="AE12:AF12"/>
    <mergeCell ref="AE13:AF13"/>
    <mergeCell ref="AE11:AF11"/>
    <mergeCell ref="AE14:AF14"/>
    <mergeCell ref="AC12:AD12"/>
    <mergeCell ref="AS13:AT13"/>
    <mergeCell ref="AK14:AL14"/>
    <mergeCell ref="AM14:AN14"/>
    <mergeCell ref="AO14:AP14"/>
    <mergeCell ref="AQ14:AR14"/>
    <mergeCell ref="AM12:AN12"/>
    <mergeCell ref="AO12:AP12"/>
    <mergeCell ref="AQ12:AR12"/>
    <mergeCell ref="AS12:AT12"/>
    <mergeCell ref="AK12:AL12"/>
    <mergeCell ref="AS11:AT11"/>
    <mergeCell ref="BB12:BC12"/>
    <mergeCell ref="AS14:AT14"/>
    <mergeCell ref="AM13:AN13"/>
    <mergeCell ref="AS15:AT15"/>
    <mergeCell ref="AW11:AX11"/>
    <mergeCell ref="AW13:AX13"/>
    <mergeCell ref="AW15:AX15"/>
    <mergeCell ref="AW12:AX12"/>
    <mergeCell ref="AO13:AP13"/>
    <mergeCell ref="AC27:AD27"/>
    <mergeCell ref="AE27:AF27"/>
    <mergeCell ref="AI27:AJ27"/>
    <mergeCell ref="AK27:AL27"/>
    <mergeCell ref="AO11:AP11"/>
    <mergeCell ref="AQ11:AR11"/>
    <mergeCell ref="AQ13:AR13"/>
    <mergeCell ref="AK11:AL11"/>
    <mergeCell ref="AI12:AJ12"/>
    <mergeCell ref="AI13:AJ13"/>
    <mergeCell ref="AM27:AN27"/>
    <mergeCell ref="AO27:AP27"/>
    <mergeCell ref="AS26:AT26"/>
    <mergeCell ref="AO15:AP15"/>
    <mergeCell ref="AQ27:AR27"/>
    <mergeCell ref="AS27:AT27"/>
    <mergeCell ref="AM26:AN26"/>
    <mergeCell ref="AW14:AX14"/>
    <mergeCell ref="AQ26:AR26"/>
    <mergeCell ref="AQ15:AR15"/>
    <mergeCell ref="AE21:AP21"/>
    <mergeCell ref="AM24:AN25"/>
    <mergeCell ref="AO24:AP25"/>
    <mergeCell ref="AG15:AH15"/>
    <mergeCell ref="AI15:AJ15"/>
    <mergeCell ref="AK15:AL15"/>
    <mergeCell ref="AK26:AL26"/>
    <mergeCell ref="AC15:AD15"/>
    <mergeCell ref="AO26:AP26"/>
    <mergeCell ref="AE15:AF15"/>
    <mergeCell ref="AC26:AD26"/>
    <mergeCell ref="AE26:AF26"/>
    <mergeCell ref="AI26:AJ26"/>
    <mergeCell ref="AM15:AN15"/>
    <mergeCell ref="AY15:BA15"/>
    <mergeCell ref="BB13:BC13"/>
    <mergeCell ref="BB11:BC11"/>
    <mergeCell ref="AC20:BC20"/>
    <mergeCell ref="AY11:BA11"/>
    <mergeCell ref="AY12:BA12"/>
    <mergeCell ref="AY13:BA13"/>
    <mergeCell ref="AY14:BA14"/>
    <mergeCell ref="BB14:BC14"/>
    <mergeCell ref="BB15:BC15"/>
    <mergeCell ref="AM30:AN30"/>
    <mergeCell ref="AC29:AD29"/>
    <mergeCell ref="AU21:BC21"/>
    <mergeCell ref="AC21:AD25"/>
    <mergeCell ref="AE22:AF25"/>
    <mergeCell ref="AG22:AH25"/>
    <mergeCell ref="AI22:AP23"/>
    <mergeCell ref="AQ21:AR25"/>
    <mergeCell ref="AS21:AT25"/>
    <mergeCell ref="BC22:BC25"/>
    <mergeCell ref="AC32:AD32"/>
    <mergeCell ref="AC33:AD33"/>
    <mergeCell ref="AC34:AD34"/>
    <mergeCell ref="AC35:AD35"/>
    <mergeCell ref="AC30:AD30"/>
    <mergeCell ref="AO28:AP28"/>
    <mergeCell ref="AO29:AP29"/>
    <mergeCell ref="AO30:AP30"/>
    <mergeCell ref="AI30:AJ30"/>
    <mergeCell ref="AK30:AL30"/>
    <mergeCell ref="AI32:AJ32"/>
    <mergeCell ref="AM33:AN33"/>
    <mergeCell ref="AO33:AP33"/>
    <mergeCell ref="AO34:AP34"/>
    <mergeCell ref="AI35:AJ35"/>
    <mergeCell ref="AI34:AJ34"/>
    <mergeCell ref="AO35:AP35"/>
    <mergeCell ref="AK34:AL34"/>
    <mergeCell ref="AM34:AN34"/>
    <mergeCell ref="AC31:AD31"/>
    <mergeCell ref="AI28:AJ28"/>
    <mergeCell ref="AK28:AL28"/>
    <mergeCell ref="AM31:AN31"/>
    <mergeCell ref="AQ31:AR31"/>
    <mergeCell ref="AO31:AP31"/>
    <mergeCell ref="AM28:AN28"/>
    <mergeCell ref="AI29:AJ29"/>
    <mergeCell ref="AK29:AL29"/>
    <mergeCell ref="AM29:AN29"/>
    <mergeCell ref="AI31:AJ31"/>
    <mergeCell ref="AK31:AL31"/>
    <mergeCell ref="AG36:AH36"/>
    <mergeCell ref="AG37:AH37"/>
    <mergeCell ref="AI33:AJ33"/>
    <mergeCell ref="AK33:AL33"/>
    <mergeCell ref="AI37:AJ37"/>
    <mergeCell ref="AK37:AL37"/>
    <mergeCell ref="AG34:AH34"/>
    <mergeCell ref="AG35:AH35"/>
    <mergeCell ref="AC41:AD41"/>
    <mergeCell ref="AC42:AD42"/>
    <mergeCell ref="AC43:AD43"/>
    <mergeCell ref="AC36:AD36"/>
    <mergeCell ref="AC37:AD37"/>
    <mergeCell ref="AC38:AD38"/>
    <mergeCell ref="AC39:AD39"/>
    <mergeCell ref="AC40:AD40"/>
    <mergeCell ref="AC44:AD44"/>
    <mergeCell ref="AC45:AD45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G32:AH32"/>
    <mergeCell ref="AG33:AH33"/>
    <mergeCell ref="AE41:AF41"/>
    <mergeCell ref="AE42:AF42"/>
    <mergeCell ref="AE43:AF43"/>
    <mergeCell ref="AE36:AF36"/>
    <mergeCell ref="AE37:AF37"/>
    <mergeCell ref="AE38:AF38"/>
    <mergeCell ref="AE39:AF39"/>
    <mergeCell ref="AE40:AF40"/>
    <mergeCell ref="AG42:AH42"/>
    <mergeCell ref="AG43:AH43"/>
    <mergeCell ref="AE44:AF44"/>
    <mergeCell ref="AE45:AF45"/>
    <mergeCell ref="AG26:AH26"/>
    <mergeCell ref="AG27:AH27"/>
    <mergeCell ref="AG28:AH28"/>
    <mergeCell ref="AG29:AH29"/>
    <mergeCell ref="AG30:AH30"/>
    <mergeCell ref="AG31:AH31"/>
    <mergeCell ref="AO37:AP37"/>
    <mergeCell ref="AG44:AH44"/>
    <mergeCell ref="AG45:AH45"/>
    <mergeCell ref="AG38:AH38"/>
    <mergeCell ref="AG39:AH39"/>
    <mergeCell ref="AG40:AH40"/>
    <mergeCell ref="AG41:AH41"/>
    <mergeCell ref="AI38:AJ38"/>
    <mergeCell ref="AK38:AL38"/>
    <mergeCell ref="AM38:AN38"/>
    <mergeCell ref="AI36:AJ36"/>
    <mergeCell ref="AK36:AL36"/>
    <mergeCell ref="AM36:AN36"/>
    <mergeCell ref="AO36:AP36"/>
    <mergeCell ref="AM37:AN37"/>
    <mergeCell ref="AK32:AL32"/>
    <mergeCell ref="AM32:AN32"/>
    <mergeCell ref="AO32:AP32"/>
    <mergeCell ref="AK35:AL35"/>
    <mergeCell ref="AM35:AN35"/>
    <mergeCell ref="AO38:AP38"/>
    <mergeCell ref="AI39:AJ39"/>
    <mergeCell ref="AK39:AL39"/>
    <mergeCell ref="AM39:AN39"/>
    <mergeCell ref="AO39:AP39"/>
    <mergeCell ref="AI40:AJ40"/>
    <mergeCell ref="AK40:AL40"/>
    <mergeCell ref="AM40:AN40"/>
    <mergeCell ref="AO40:AP40"/>
    <mergeCell ref="AI41:AJ41"/>
    <mergeCell ref="AK41:AL41"/>
    <mergeCell ref="AM41:AN41"/>
    <mergeCell ref="AO41:AP41"/>
    <mergeCell ref="AI42:AJ42"/>
    <mergeCell ref="AK42:AL42"/>
    <mergeCell ref="AM42:AN42"/>
    <mergeCell ref="AO42:AP42"/>
    <mergeCell ref="AI43:AJ43"/>
    <mergeCell ref="AK43:AL43"/>
    <mergeCell ref="AM43:AN43"/>
    <mergeCell ref="AO43:AP43"/>
    <mergeCell ref="AI44:AJ44"/>
    <mergeCell ref="AK44:AL44"/>
    <mergeCell ref="AM44:AN44"/>
    <mergeCell ref="AO44:AP44"/>
    <mergeCell ref="AI45:AJ45"/>
    <mergeCell ref="AK45:AL45"/>
    <mergeCell ref="AM45:AN45"/>
    <mergeCell ref="AO45:AP45"/>
    <mergeCell ref="AQ36:AR36"/>
    <mergeCell ref="AS36:AT36"/>
    <mergeCell ref="AQ44:AR44"/>
    <mergeCell ref="AS44:AT44"/>
    <mergeCell ref="AS39:AT39"/>
    <mergeCell ref="AQ40:AR40"/>
    <mergeCell ref="AS31:AT31"/>
    <mergeCell ref="AQ32:AR32"/>
    <mergeCell ref="AS32:AT32"/>
    <mergeCell ref="AS28:AT28"/>
    <mergeCell ref="AQ29:AR29"/>
    <mergeCell ref="AS29:AT29"/>
    <mergeCell ref="AQ30:AR30"/>
    <mergeCell ref="AS30:AT30"/>
    <mergeCell ref="AQ28:AR28"/>
    <mergeCell ref="AQ33:AR33"/>
    <mergeCell ref="AS33:AT33"/>
    <mergeCell ref="AQ34:AR34"/>
    <mergeCell ref="AS34:AT34"/>
    <mergeCell ref="AQ35:AR35"/>
    <mergeCell ref="AS35:AT35"/>
    <mergeCell ref="AS40:AT40"/>
    <mergeCell ref="AQ37:AR37"/>
    <mergeCell ref="AS37:AT37"/>
    <mergeCell ref="AQ38:AR38"/>
    <mergeCell ref="AS38:AT38"/>
    <mergeCell ref="AQ39:AR39"/>
    <mergeCell ref="AR52:AT53"/>
    <mergeCell ref="AU52:AV53"/>
    <mergeCell ref="AW44:AX44"/>
    <mergeCell ref="AW45:AX45"/>
    <mergeCell ref="AQ41:AR41"/>
    <mergeCell ref="AS41:AT41"/>
    <mergeCell ref="AQ42:AR42"/>
    <mergeCell ref="AS42:AT42"/>
    <mergeCell ref="AQ43:AR43"/>
    <mergeCell ref="AS43:AT43"/>
    <mergeCell ref="AC51:AK51"/>
    <mergeCell ref="AY34:AZ34"/>
    <mergeCell ref="AW52:AX53"/>
    <mergeCell ref="AY52:AZ53"/>
    <mergeCell ref="AW34:AX34"/>
    <mergeCell ref="AW35:AX35"/>
    <mergeCell ref="AW36:AX36"/>
    <mergeCell ref="AC48:BC48"/>
    <mergeCell ref="AQ45:AR45"/>
    <mergeCell ref="AS45:AT45"/>
    <mergeCell ref="AL52:AN53"/>
    <mergeCell ref="AO52:AQ53"/>
    <mergeCell ref="AI56:AK56"/>
    <mergeCell ref="AF54:AH54"/>
    <mergeCell ref="AF52:AH53"/>
    <mergeCell ref="AI54:AK54"/>
    <mergeCell ref="AI52:AK53"/>
    <mergeCell ref="AI57:AK57"/>
    <mergeCell ref="AC50:BC50"/>
    <mergeCell ref="AC54:AE54"/>
    <mergeCell ref="AO54:AQ54"/>
    <mergeCell ref="AL54:AN54"/>
    <mergeCell ref="BA51:BC53"/>
    <mergeCell ref="AL51:AZ51"/>
    <mergeCell ref="AC52:AE53"/>
    <mergeCell ref="AR57:AT57"/>
    <mergeCell ref="BA54:BC54"/>
    <mergeCell ref="AI58:AK58"/>
    <mergeCell ref="AC55:AE55"/>
    <mergeCell ref="AC56:AE56"/>
    <mergeCell ref="AC57:AE57"/>
    <mergeCell ref="AC58:AE58"/>
    <mergeCell ref="AF55:AH55"/>
    <mergeCell ref="AF56:AH56"/>
    <mergeCell ref="AF57:AH57"/>
    <mergeCell ref="AF58:AH58"/>
    <mergeCell ref="AI55:AK55"/>
    <mergeCell ref="BA58:BC58"/>
    <mergeCell ref="AR58:AT58"/>
    <mergeCell ref="AO55:AQ55"/>
    <mergeCell ref="AO56:AQ56"/>
    <mergeCell ref="AL55:AN55"/>
    <mergeCell ref="AL56:AN56"/>
    <mergeCell ref="AL57:AN57"/>
    <mergeCell ref="AL58:AN58"/>
    <mergeCell ref="AO57:AQ57"/>
    <mergeCell ref="AO58:AQ58"/>
    <mergeCell ref="BA55:BC55"/>
    <mergeCell ref="BA56:BC56"/>
    <mergeCell ref="BA57:BC57"/>
    <mergeCell ref="AY57:AZ57"/>
    <mergeCell ref="AU56:AV56"/>
    <mergeCell ref="AW56:AX56"/>
    <mergeCell ref="AU58:AV58"/>
    <mergeCell ref="AR54:AT54"/>
    <mergeCell ref="AR55:AT55"/>
    <mergeCell ref="AR56:AT56"/>
    <mergeCell ref="AY54:AZ54"/>
    <mergeCell ref="AU55:AV55"/>
    <mergeCell ref="AW55:AX55"/>
    <mergeCell ref="AY55:AZ55"/>
    <mergeCell ref="AU54:AV54"/>
    <mergeCell ref="AW54:AX54"/>
    <mergeCell ref="A4:AA4"/>
    <mergeCell ref="AC4:BC4"/>
    <mergeCell ref="A1:D1"/>
    <mergeCell ref="A18:AA18"/>
    <mergeCell ref="AC18:BC18"/>
    <mergeCell ref="AW58:AX58"/>
    <mergeCell ref="AY58:AZ58"/>
    <mergeCell ref="AY56:AZ56"/>
    <mergeCell ref="AU57:AV57"/>
    <mergeCell ref="AW57:AX5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2"/>
  <sheetViews>
    <sheetView tabSelected="1" zoomScaleSheetLayoutView="75" zoomScalePageLayoutView="0" workbookViewId="0" topLeftCell="A14">
      <selection activeCell="AC19" sqref="AC19:AD19"/>
    </sheetView>
  </sheetViews>
  <sheetFormatPr defaultColWidth="9.00390625" defaultRowHeight="18" customHeight="1"/>
  <cols>
    <col min="1" max="1" width="13.375" style="39" customWidth="1"/>
    <col min="2" max="27" width="3.125" style="39" customWidth="1"/>
    <col min="28" max="28" width="3.125" style="40" customWidth="1"/>
    <col min="29" max="52" width="3.125" style="39" customWidth="1"/>
    <col min="53" max="58" width="3.75390625" style="39" customWidth="1"/>
    <col min="59" max="59" width="9.875" style="39" customWidth="1"/>
    <col min="60" max="16384" width="9.00390625" style="39" customWidth="1"/>
  </cols>
  <sheetData>
    <row r="1" spans="1:73" ht="18" customHeight="1">
      <c r="A1" s="104" t="s">
        <v>185</v>
      </c>
      <c r="AT1" s="40"/>
      <c r="AU1" s="40"/>
      <c r="BF1" s="103" t="s">
        <v>311</v>
      </c>
      <c r="BU1" s="41" t="s">
        <v>42</v>
      </c>
    </row>
    <row r="2" spans="1:73" ht="18" customHeight="1">
      <c r="A2" s="91"/>
      <c r="AT2" s="40"/>
      <c r="AU2" s="40"/>
      <c r="BF2" s="92"/>
      <c r="BU2" s="41"/>
    </row>
    <row r="3" spans="46:73" ht="18" customHeight="1">
      <c r="AT3" s="40"/>
      <c r="AU3" s="40"/>
      <c r="BU3" s="41"/>
    </row>
    <row r="4" spans="1:73" ht="18" customHeight="1">
      <c r="A4" s="489" t="s">
        <v>388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89"/>
      <c r="BF4" s="489"/>
      <c r="BU4" s="41"/>
    </row>
    <row r="5" spans="46:73" ht="18" customHeight="1">
      <c r="AT5" s="40"/>
      <c r="AU5" s="40"/>
      <c r="BU5" s="41"/>
    </row>
    <row r="6" spans="1:58" ht="18" customHeight="1">
      <c r="A6" s="480" t="s">
        <v>271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39"/>
      <c r="AC6" s="481" t="s">
        <v>272</v>
      </c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</row>
    <row r="7" spans="1:60" ht="18" customHeight="1" thickBo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69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59"/>
      <c r="BH7" s="59"/>
    </row>
    <row r="8" spans="1:60" ht="25.5" customHeight="1">
      <c r="A8" s="545" t="s">
        <v>73</v>
      </c>
      <c r="B8" s="546"/>
      <c r="C8" s="546"/>
      <c r="D8" s="223" t="s">
        <v>267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520" t="s">
        <v>266</v>
      </c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69"/>
      <c r="AC8" s="509" t="s">
        <v>268</v>
      </c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1"/>
      <c r="BA8" s="512" t="s">
        <v>94</v>
      </c>
      <c r="BB8" s="203"/>
      <c r="BC8" s="203"/>
      <c r="BD8" s="203"/>
      <c r="BE8" s="203"/>
      <c r="BF8" s="203"/>
      <c r="BG8" s="59"/>
      <c r="BH8" s="59"/>
    </row>
    <row r="9" spans="1:60" ht="25.5" customHeight="1">
      <c r="A9" s="514"/>
      <c r="B9" s="515"/>
      <c r="C9" s="515"/>
      <c r="D9" s="146" t="s">
        <v>265</v>
      </c>
      <c r="E9" s="486"/>
      <c r="F9" s="486"/>
      <c r="G9" s="486"/>
      <c r="H9" s="486"/>
      <c r="I9" s="487"/>
      <c r="J9" s="146" t="s">
        <v>61</v>
      </c>
      <c r="K9" s="486"/>
      <c r="L9" s="486"/>
      <c r="M9" s="486"/>
      <c r="N9" s="486"/>
      <c r="O9" s="487"/>
      <c r="P9" s="516" t="s">
        <v>91</v>
      </c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69"/>
      <c r="AC9" s="254" t="s">
        <v>95</v>
      </c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166"/>
      <c r="BA9" s="513"/>
      <c r="BB9" s="205"/>
      <c r="BC9" s="205"/>
      <c r="BD9" s="205"/>
      <c r="BE9" s="205"/>
      <c r="BF9" s="205"/>
      <c r="BG9" s="59"/>
      <c r="BH9" s="59"/>
    </row>
    <row r="10" spans="1:60" ht="25.5" customHeight="1">
      <c r="A10" s="514"/>
      <c r="B10" s="515"/>
      <c r="C10" s="515"/>
      <c r="D10" s="299" t="s">
        <v>269</v>
      </c>
      <c r="E10" s="488"/>
      <c r="F10" s="488"/>
      <c r="G10" s="488"/>
      <c r="H10" s="488"/>
      <c r="I10" s="300"/>
      <c r="J10" s="299" t="s">
        <v>270</v>
      </c>
      <c r="K10" s="488"/>
      <c r="L10" s="488"/>
      <c r="M10" s="488"/>
      <c r="N10" s="488"/>
      <c r="O10" s="300"/>
      <c r="P10" s="251" t="s">
        <v>89</v>
      </c>
      <c r="Q10" s="251"/>
      <c r="R10" s="251"/>
      <c r="S10" s="251"/>
      <c r="T10" s="251"/>
      <c r="U10" s="251"/>
      <c r="V10" s="251" t="s">
        <v>90</v>
      </c>
      <c r="W10" s="251"/>
      <c r="X10" s="251"/>
      <c r="Y10" s="251"/>
      <c r="Z10" s="251"/>
      <c r="AA10" s="252"/>
      <c r="AB10" s="69"/>
      <c r="AC10" s="514" t="s">
        <v>90</v>
      </c>
      <c r="AD10" s="515"/>
      <c r="AE10" s="515"/>
      <c r="AF10" s="515"/>
      <c r="AG10" s="515"/>
      <c r="AH10" s="516"/>
      <c r="AI10" s="515" t="s">
        <v>89</v>
      </c>
      <c r="AJ10" s="515"/>
      <c r="AK10" s="515"/>
      <c r="AL10" s="515"/>
      <c r="AM10" s="515"/>
      <c r="AN10" s="516"/>
      <c r="AO10" s="515" t="s">
        <v>96</v>
      </c>
      <c r="AP10" s="515"/>
      <c r="AQ10" s="515"/>
      <c r="AR10" s="515"/>
      <c r="AS10" s="515"/>
      <c r="AT10" s="516"/>
      <c r="AU10" s="515" t="s">
        <v>97</v>
      </c>
      <c r="AV10" s="515"/>
      <c r="AW10" s="515"/>
      <c r="AX10" s="515"/>
      <c r="AY10" s="515"/>
      <c r="AZ10" s="516"/>
      <c r="BA10" s="294"/>
      <c r="BB10" s="207"/>
      <c r="BC10" s="207"/>
      <c r="BD10" s="207"/>
      <c r="BE10" s="207"/>
      <c r="BF10" s="207"/>
      <c r="BG10" s="59"/>
      <c r="BH10" s="59"/>
    </row>
    <row r="11" spans="1:60" ht="18" customHeight="1">
      <c r="A11" s="82"/>
      <c r="B11" s="82"/>
      <c r="C11" s="83"/>
      <c r="D11" s="35"/>
      <c r="E11" s="35"/>
      <c r="F11" s="35"/>
      <c r="G11" s="35"/>
      <c r="H11" s="35"/>
      <c r="I11" s="35" t="s">
        <v>313</v>
      </c>
      <c r="J11" s="35"/>
      <c r="K11" s="35"/>
      <c r="L11" s="35"/>
      <c r="M11" s="35"/>
      <c r="N11" s="35"/>
      <c r="O11" s="35" t="s">
        <v>313</v>
      </c>
      <c r="P11" s="80"/>
      <c r="Q11" s="80"/>
      <c r="R11" s="80"/>
      <c r="S11" s="80"/>
      <c r="T11" s="80"/>
      <c r="U11" s="35"/>
      <c r="V11" s="80"/>
      <c r="W11" s="80"/>
      <c r="X11" s="80"/>
      <c r="Y11" s="80"/>
      <c r="Z11" s="80"/>
      <c r="AA11" s="35" t="s">
        <v>313</v>
      </c>
      <c r="AB11" s="69"/>
      <c r="AC11" s="84"/>
      <c r="AD11" s="84"/>
      <c r="AE11" s="84"/>
      <c r="AF11" s="84"/>
      <c r="AG11" s="84"/>
      <c r="AH11" s="35" t="s">
        <v>313</v>
      </c>
      <c r="AI11" s="84"/>
      <c r="AJ11" s="84"/>
      <c r="AK11" s="84"/>
      <c r="AL11" s="84"/>
      <c r="AM11" s="84"/>
      <c r="AN11" s="35" t="s">
        <v>313</v>
      </c>
      <c r="AO11" s="84"/>
      <c r="AP11" s="84"/>
      <c r="AQ11" s="84"/>
      <c r="AR11" s="84"/>
      <c r="AS11" s="84"/>
      <c r="AT11" s="35" t="s">
        <v>313</v>
      </c>
      <c r="AU11" s="84"/>
      <c r="AV11" s="84"/>
      <c r="AW11" s="84"/>
      <c r="AX11" s="84"/>
      <c r="AY11" s="84"/>
      <c r="AZ11" s="35" t="s">
        <v>313</v>
      </c>
      <c r="BA11" s="80"/>
      <c r="BB11" s="80"/>
      <c r="BC11" s="80"/>
      <c r="BD11" s="80"/>
      <c r="BE11" s="80"/>
      <c r="BF11" s="80"/>
      <c r="BG11" s="59"/>
      <c r="BH11" s="59"/>
    </row>
    <row r="12" spans="1:60" ht="18" customHeight="1">
      <c r="A12" s="212" t="s">
        <v>74</v>
      </c>
      <c r="B12" s="212"/>
      <c r="C12" s="213"/>
      <c r="D12" s="435">
        <v>91976</v>
      </c>
      <c r="E12" s="435"/>
      <c r="F12" s="435"/>
      <c r="G12" s="435"/>
      <c r="H12" s="435"/>
      <c r="I12" s="435"/>
      <c r="J12" s="435">
        <v>1157</v>
      </c>
      <c r="K12" s="435"/>
      <c r="L12" s="435"/>
      <c r="M12" s="435"/>
      <c r="N12" s="435"/>
      <c r="O12" s="435"/>
      <c r="P12" s="435" t="s">
        <v>284</v>
      </c>
      <c r="Q12" s="435"/>
      <c r="R12" s="435"/>
      <c r="S12" s="435"/>
      <c r="T12" s="435"/>
      <c r="U12" s="435"/>
      <c r="V12" s="435">
        <v>1165</v>
      </c>
      <c r="W12" s="435"/>
      <c r="X12" s="435"/>
      <c r="Y12" s="435"/>
      <c r="Z12" s="435"/>
      <c r="AA12" s="435"/>
      <c r="AB12" s="49"/>
      <c r="AC12" s="435">
        <v>5218</v>
      </c>
      <c r="AD12" s="435"/>
      <c r="AE12" s="435"/>
      <c r="AF12" s="435"/>
      <c r="AG12" s="435"/>
      <c r="AH12" s="435"/>
      <c r="AI12" s="435">
        <v>7483</v>
      </c>
      <c r="AJ12" s="435"/>
      <c r="AK12" s="435"/>
      <c r="AL12" s="435"/>
      <c r="AM12" s="435"/>
      <c r="AN12" s="435"/>
      <c r="AO12" s="435">
        <v>4569</v>
      </c>
      <c r="AP12" s="435"/>
      <c r="AQ12" s="435"/>
      <c r="AR12" s="435"/>
      <c r="AS12" s="435"/>
      <c r="AT12" s="435"/>
      <c r="AU12" s="435">
        <v>1266</v>
      </c>
      <c r="AV12" s="435"/>
      <c r="AW12" s="435"/>
      <c r="AX12" s="435"/>
      <c r="AY12" s="435"/>
      <c r="AZ12" s="435"/>
      <c r="BA12" s="517" t="s">
        <v>312</v>
      </c>
      <c r="BB12" s="517"/>
      <c r="BC12" s="517"/>
      <c r="BD12" s="517"/>
      <c r="BE12" s="517"/>
      <c r="BF12" s="517"/>
      <c r="BG12" s="59"/>
      <c r="BH12" s="59"/>
    </row>
    <row r="13" spans="1:60" ht="18" customHeight="1">
      <c r="A13" s="439" t="s">
        <v>379</v>
      </c>
      <c r="B13" s="439"/>
      <c r="C13" s="440"/>
      <c r="D13" s="142">
        <v>1996</v>
      </c>
      <c r="E13" s="142"/>
      <c r="F13" s="142"/>
      <c r="G13" s="142"/>
      <c r="H13" s="142"/>
      <c r="I13" s="142"/>
      <c r="J13" s="142" t="s">
        <v>284</v>
      </c>
      <c r="K13" s="142"/>
      <c r="L13" s="142"/>
      <c r="M13" s="142"/>
      <c r="N13" s="142"/>
      <c r="O13" s="142"/>
      <c r="P13" s="142" t="s">
        <v>284</v>
      </c>
      <c r="Q13" s="142"/>
      <c r="R13" s="142"/>
      <c r="S13" s="142"/>
      <c r="T13" s="142"/>
      <c r="U13" s="142"/>
      <c r="V13" s="142">
        <v>150</v>
      </c>
      <c r="W13" s="142"/>
      <c r="X13" s="142"/>
      <c r="Y13" s="142"/>
      <c r="Z13" s="142"/>
      <c r="AA13" s="142"/>
      <c r="AB13" s="51"/>
      <c r="AC13" s="142">
        <v>14</v>
      </c>
      <c r="AD13" s="142"/>
      <c r="AE13" s="142"/>
      <c r="AF13" s="142"/>
      <c r="AG13" s="142"/>
      <c r="AH13" s="142"/>
      <c r="AI13" s="142">
        <v>605</v>
      </c>
      <c r="AJ13" s="142"/>
      <c r="AK13" s="142"/>
      <c r="AL13" s="142"/>
      <c r="AM13" s="142"/>
      <c r="AN13" s="142"/>
      <c r="AO13" s="142" t="s">
        <v>284</v>
      </c>
      <c r="AP13" s="142"/>
      <c r="AQ13" s="142"/>
      <c r="AR13" s="142"/>
      <c r="AS13" s="142"/>
      <c r="AT13" s="142"/>
      <c r="AU13" s="142" t="s">
        <v>284</v>
      </c>
      <c r="AV13" s="142"/>
      <c r="AW13" s="142"/>
      <c r="AX13" s="142"/>
      <c r="AY13" s="142"/>
      <c r="AZ13" s="142"/>
      <c r="BA13" s="518" t="s">
        <v>176</v>
      </c>
      <c r="BB13" s="518"/>
      <c r="BC13" s="518"/>
      <c r="BD13" s="518"/>
      <c r="BE13" s="518"/>
      <c r="BF13" s="518"/>
      <c r="BG13" s="59"/>
      <c r="BH13" s="59"/>
    </row>
    <row r="16" spans="1:58" ht="18" customHeight="1">
      <c r="A16" s="480" t="s">
        <v>274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39"/>
      <c r="AC16" s="485" t="s">
        <v>273</v>
      </c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</row>
    <row r="17" spans="1:57" ht="18" customHeight="1" thickBo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</row>
    <row r="18" spans="1:58" ht="18" customHeight="1">
      <c r="A18" s="204" t="s">
        <v>2</v>
      </c>
      <c r="B18" s="535" t="s">
        <v>43</v>
      </c>
      <c r="C18" s="213"/>
      <c r="D18" s="547" t="s">
        <v>48</v>
      </c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69"/>
      <c r="AC18" s="488" t="s">
        <v>101</v>
      </c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300"/>
      <c r="AQ18" s="217" t="s">
        <v>102</v>
      </c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</row>
    <row r="19" spans="1:58" ht="43.5" customHeight="1">
      <c r="A19" s="208"/>
      <c r="B19" s="536"/>
      <c r="C19" s="440"/>
      <c r="D19" s="537" t="s">
        <v>79</v>
      </c>
      <c r="E19" s="538"/>
      <c r="F19" s="524" t="s">
        <v>80</v>
      </c>
      <c r="G19" s="525"/>
      <c r="H19" s="524" t="s">
        <v>81</v>
      </c>
      <c r="I19" s="525"/>
      <c r="J19" s="524" t="s">
        <v>83</v>
      </c>
      <c r="K19" s="525"/>
      <c r="L19" s="524" t="s">
        <v>85</v>
      </c>
      <c r="M19" s="525"/>
      <c r="N19" s="524" t="s">
        <v>87</v>
      </c>
      <c r="O19" s="525"/>
      <c r="P19" s="534" t="s">
        <v>190</v>
      </c>
      <c r="Q19" s="534"/>
      <c r="R19" s="550" t="s">
        <v>222</v>
      </c>
      <c r="S19" s="551"/>
      <c r="T19" s="552"/>
      <c r="U19" s="530" t="s">
        <v>223</v>
      </c>
      <c r="V19" s="531"/>
      <c r="W19" s="531"/>
      <c r="X19" s="527" t="s">
        <v>317</v>
      </c>
      <c r="Y19" s="528"/>
      <c r="Z19" s="527" t="s">
        <v>316</v>
      </c>
      <c r="AA19" s="529"/>
      <c r="AB19" s="69"/>
      <c r="AC19" s="663" t="s">
        <v>320</v>
      </c>
      <c r="AD19" s="502"/>
      <c r="AE19" s="505" t="s">
        <v>318</v>
      </c>
      <c r="AF19" s="500"/>
      <c r="AG19" s="506" t="s">
        <v>321</v>
      </c>
      <c r="AH19" s="500"/>
      <c r="AI19" s="507" t="s">
        <v>319</v>
      </c>
      <c r="AJ19" s="508"/>
      <c r="AK19" s="501" t="s">
        <v>322</v>
      </c>
      <c r="AL19" s="502"/>
      <c r="AM19" s="503" t="s">
        <v>100</v>
      </c>
      <c r="AN19" s="504"/>
      <c r="AO19" s="129" t="s">
        <v>61</v>
      </c>
      <c r="AP19" s="137"/>
      <c r="AQ19" s="247" t="s">
        <v>79</v>
      </c>
      <c r="AR19" s="295"/>
      <c r="AS19" s="295"/>
      <c r="AT19" s="296"/>
      <c r="AU19" s="499" t="s">
        <v>327</v>
      </c>
      <c r="AV19" s="498"/>
      <c r="AW19" s="499" t="s">
        <v>326</v>
      </c>
      <c r="AX19" s="498"/>
      <c r="AY19" s="499" t="s">
        <v>325</v>
      </c>
      <c r="AZ19" s="498"/>
      <c r="BA19" s="499" t="s">
        <v>324</v>
      </c>
      <c r="BB19" s="498"/>
      <c r="BC19" s="499" t="s">
        <v>323</v>
      </c>
      <c r="BD19" s="498"/>
      <c r="BE19" s="497" t="s">
        <v>61</v>
      </c>
      <c r="BF19" s="498"/>
    </row>
    <row r="20" spans="1:58" ht="18" customHeight="1">
      <c r="A20" s="79" t="s">
        <v>177</v>
      </c>
      <c r="B20" s="540">
        <f aca="true" t="shared" si="0" ref="B20:B26">SUM(D20,AR20)</f>
        <v>506</v>
      </c>
      <c r="C20" s="541"/>
      <c r="D20" s="541">
        <f aca="true" t="shared" si="1" ref="D20:D26">SUM(F20:AP20)</f>
        <v>357</v>
      </c>
      <c r="E20" s="541"/>
      <c r="F20" s="484">
        <v>164</v>
      </c>
      <c r="G20" s="484"/>
      <c r="H20" s="484">
        <v>26</v>
      </c>
      <c r="I20" s="484"/>
      <c r="J20" s="484">
        <v>20</v>
      </c>
      <c r="K20" s="484"/>
      <c r="L20" s="484">
        <v>29</v>
      </c>
      <c r="M20" s="484"/>
      <c r="N20" s="484">
        <v>1</v>
      </c>
      <c r="O20" s="484"/>
      <c r="P20" s="484">
        <v>1</v>
      </c>
      <c r="Q20" s="484"/>
      <c r="R20" s="484">
        <v>1</v>
      </c>
      <c r="S20" s="484"/>
      <c r="T20" s="484"/>
      <c r="U20" s="484">
        <v>4</v>
      </c>
      <c r="V20" s="484"/>
      <c r="W20" s="484"/>
      <c r="X20" s="484">
        <v>62</v>
      </c>
      <c r="Y20" s="484"/>
      <c r="Z20" s="484">
        <v>9</v>
      </c>
      <c r="AA20" s="484"/>
      <c r="AB20" s="73"/>
      <c r="AC20" s="479" t="s">
        <v>284</v>
      </c>
      <c r="AD20" s="479"/>
      <c r="AE20" s="484">
        <v>5</v>
      </c>
      <c r="AF20" s="484"/>
      <c r="AG20" s="484">
        <v>2</v>
      </c>
      <c r="AH20" s="484"/>
      <c r="AI20" s="479" t="s">
        <v>284</v>
      </c>
      <c r="AJ20" s="479"/>
      <c r="AK20" s="479" t="s">
        <v>284</v>
      </c>
      <c r="AL20" s="479"/>
      <c r="AM20" s="484">
        <v>10</v>
      </c>
      <c r="AN20" s="484"/>
      <c r="AO20" s="484">
        <v>23</v>
      </c>
      <c r="AP20" s="484"/>
      <c r="AQ20" s="72"/>
      <c r="AR20" s="484">
        <v>149</v>
      </c>
      <c r="AS20" s="484"/>
      <c r="AT20" s="484"/>
      <c r="AU20" s="484">
        <v>16</v>
      </c>
      <c r="AV20" s="484"/>
      <c r="AW20" s="484">
        <v>7</v>
      </c>
      <c r="AX20" s="484"/>
      <c r="AY20" s="484">
        <v>116</v>
      </c>
      <c r="AZ20" s="484"/>
      <c r="BA20" s="484">
        <v>5</v>
      </c>
      <c r="BB20" s="484"/>
      <c r="BC20" s="484">
        <v>1</v>
      </c>
      <c r="BD20" s="484"/>
      <c r="BE20" s="484">
        <v>4</v>
      </c>
      <c r="BF20" s="484"/>
    </row>
    <row r="21" spans="1:58" ht="18" customHeight="1">
      <c r="A21" s="85" t="s">
        <v>314</v>
      </c>
      <c r="B21" s="539">
        <f t="shared" si="0"/>
        <v>513</v>
      </c>
      <c r="C21" s="526"/>
      <c r="D21" s="526">
        <f t="shared" si="1"/>
        <v>358</v>
      </c>
      <c r="E21" s="526"/>
      <c r="F21" s="479">
        <v>160</v>
      </c>
      <c r="G21" s="479"/>
      <c r="H21" s="479">
        <v>22</v>
      </c>
      <c r="I21" s="479"/>
      <c r="J21" s="479">
        <v>16</v>
      </c>
      <c r="K21" s="479"/>
      <c r="L21" s="479">
        <v>33</v>
      </c>
      <c r="M21" s="479"/>
      <c r="N21" s="479" t="s">
        <v>284</v>
      </c>
      <c r="O21" s="479"/>
      <c r="P21" s="479" t="s">
        <v>284</v>
      </c>
      <c r="Q21" s="479"/>
      <c r="R21" s="479">
        <v>1</v>
      </c>
      <c r="S21" s="479"/>
      <c r="T21" s="479"/>
      <c r="U21" s="479">
        <v>12</v>
      </c>
      <c r="V21" s="479"/>
      <c r="W21" s="479"/>
      <c r="X21" s="479">
        <v>77</v>
      </c>
      <c r="Y21" s="479"/>
      <c r="Z21" s="479">
        <v>13</v>
      </c>
      <c r="AA21" s="479"/>
      <c r="AB21" s="75"/>
      <c r="AC21" s="479" t="s">
        <v>284</v>
      </c>
      <c r="AD21" s="479"/>
      <c r="AE21" s="479">
        <v>5</v>
      </c>
      <c r="AF21" s="479"/>
      <c r="AG21" s="479" t="s">
        <v>284</v>
      </c>
      <c r="AH21" s="479"/>
      <c r="AI21" s="479" t="s">
        <v>284</v>
      </c>
      <c r="AJ21" s="479"/>
      <c r="AK21" s="479" t="s">
        <v>284</v>
      </c>
      <c r="AL21" s="479"/>
      <c r="AM21" s="479">
        <v>12</v>
      </c>
      <c r="AN21" s="479"/>
      <c r="AO21" s="479">
        <v>7</v>
      </c>
      <c r="AP21" s="479"/>
      <c r="AQ21" s="74"/>
      <c r="AR21" s="479">
        <v>155</v>
      </c>
      <c r="AS21" s="479"/>
      <c r="AT21" s="479"/>
      <c r="AU21" s="479">
        <v>16</v>
      </c>
      <c r="AV21" s="479"/>
      <c r="AW21" s="479">
        <v>4</v>
      </c>
      <c r="AX21" s="479"/>
      <c r="AY21" s="479">
        <v>121</v>
      </c>
      <c r="AZ21" s="479"/>
      <c r="BA21" s="479">
        <v>9</v>
      </c>
      <c r="BB21" s="479"/>
      <c r="BC21" s="479" t="s">
        <v>284</v>
      </c>
      <c r="BD21" s="479"/>
      <c r="BE21" s="479">
        <v>5</v>
      </c>
      <c r="BF21" s="479"/>
    </row>
    <row r="22" spans="1:58" ht="18" customHeight="1">
      <c r="A22" s="85" t="s">
        <v>315</v>
      </c>
      <c r="B22" s="539">
        <f t="shared" si="0"/>
        <v>508</v>
      </c>
      <c r="C22" s="526"/>
      <c r="D22" s="526">
        <f t="shared" si="1"/>
        <v>330</v>
      </c>
      <c r="E22" s="526"/>
      <c r="F22" s="479">
        <v>140</v>
      </c>
      <c r="G22" s="479"/>
      <c r="H22" s="479">
        <v>13</v>
      </c>
      <c r="I22" s="479"/>
      <c r="J22" s="479">
        <v>28</v>
      </c>
      <c r="K22" s="479"/>
      <c r="L22" s="479">
        <v>28</v>
      </c>
      <c r="M22" s="479"/>
      <c r="N22" s="479">
        <v>1</v>
      </c>
      <c r="O22" s="479"/>
      <c r="P22" s="479">
        <v>2</v>
      </c>
      <c r="Q22" s="479"/>
      <c r="R22" s="479">
        <v>2</v>
      </c>
      <c r="S22" s="479"/>
      <c r="T22" s="479"/>
      <c r="U22" s="479">
        <v>13</v>
      </c>
      <c r="V22" s="479"/>
      <c r="W22" s="479"/>
      <c r="X22" s="479">
        <v>61</v>
      </c>
      <c r="Y22" s="479"/>
      <c r="Z22" s="479">
        <v>13</v>
      </c>
      <c r="AA22" s="479"/>
      <c r="AB22" s="75"/>
      <c r="AC22" s="479" t="s">
        <v>284</v>
      </c>
      <c r="AD22" s="479"/>
      <c r="AE22" s="479">
        <v>7</v>
      </c>
      <c r="AF22" s="479"/>
      <c r="AG22" s="479">
        <v>1</v>
      </c>
      <c r="AH22" s="479"/>
      <c r="AI22" s="479" t="s">
        <v>284</v>
      </c>
      <c r="AJ22" s="479"/>
      <c r="AK22" s="479" t="s">
        <v>284</v>
      </c>
      <c r="AL22" s="479"/>
      <c r="AM22" s="479">
        <v>11</v>
      </c>
      <c r="AN22" s="479"/>
      <c r="AO22" s="479">
        <v>10</v>
      </c>
      <c r="AP22" s="479"/>
      <c r="AQ22" s="74"/>
      <c r="AR22" s="479">
        <v>178</v>
      </c>
      <c r="AS22" s="479"/>
      <c r="AT22" s="479"/>
      <c r="AU22" s="479">
        <v>11</v>
      </c>
      <c r="AV22" s="479"/>
      <c r="AW22" s="479">
        <v>14</v>
      </c>
      <c r="AX22" s="479"/>
      <c r="AY22" s="479">
        <v>131</v>
      </c>
      <c r="AZ22" s="479"/>
      <c r="BA22" s="479">
        <v>10</v>
      </c>
      <c r="BB22" s="479"/>
      <c r="BC22" s="479">
        <v>4</v>
      </c>
      <c r="BD22" s="479"/>
      <c r="BE22" s="479">
        <v>8</v>
      </c>
      <c r="BF22" s="479"/>
    </row>
    <row r="23" spans="1:58" ht="18" customHeight="1">
      <c r="A23" s="85" t="s">
        <v>280</v>
      </c>
      <c r="B23" s="539">
        <f t="shared" si="0"/>
        <v>495</v>
      </c>
      <c r="C23" s="526"/>
      <c r="D23" s="526">
        <f t="shared" si="1"/>
        <v>311</v>
      </c>
      <c r="E23" s="526"/>
      <c r="F23" s="479">
        <v>128</v>
      </c>
      <c r="G23" s="479"/>
      <c r="H23" s="479">
        <v>11</v>
      </c>
      <c r="I23" s="479"/>
      <c r="J23" s="479">
        <v>36</v>
      </c>
      <c r="K23" s="479"/>
      <c r="L23" s="479">
        <v>36</v>
      </c>
      <c r="M23" s="479"/>
      <c r="N23" s="479" t="s">
        <v>284</v>
      </c>
      <c r="O23" s="479"/>
      <c r="P23" s="479">
        <v>2</v>
      </c>
      <c r="Q23" s="479"/>
      <c r="R23" s="479">
        <v>4</v>
      </c>
      <c r="S23" s="479"/>
      <c r="T23" s="479"/>
      <c r="U23" s="479">
        <v>11</v>
      </c>
      <c r="V23" s="479"/>
      <c r="W23" s="479"/>
      <c r="X23" s="479">
        <v>55</v>
      </c>
      <c r="Y23" s="479"/>
      <c r="Z23" s="479">
        <v>9</v>
      </c>
      <c r="AA23" s="479"/>
      <c r="AB23" s="75"/>
      <c r="AC23" s="479" t="s">
        <v>284</v>
      </c>
      <c r="AD23" s="479"/>
      <c r="AE23" s="479">
        <v>4</v>
      </c>
      <c r="AF23" s="479"/>
      <c r="AG23" s="479">
        <v>2</v>
      </c>
      <c r="AH23" s="479"/>
      <c r="AI23" s="479" t="s">
        <v>284</v>
      </c>
      <c r="AJ23" s="479"/>
      <c r="AK23" s="479" t="s">
        <v>284</v>
      </c>
      <c r="AL23" s="479"/>
      <c r="AM23" s="479">
        <v>7</v>
      </c>
      <c r="AN23" s="479"/>
      <c r="AO23" s="479">
        <v>6</v>
      </c>
      <c r="AP23" s="479"/>
      <c r="AQ23" s="74"/>
      <c r="AR23" s="479">
        <v>184</v>
      </c>
      <c r="AS23" s="479"/>
      <c r="AT23" s="479"/>
      <c r="AU23" s="479">
        <v>7</v>
      </c>
      <c r="AV23" s="479"/>
      <c r="AW23" s="479">
        <v>15</v>
      </c>
      <c r="AX23" s="479"/>
      <c r="AY23" s="479">
        <v>143</v>
      </c>
      <c r="AZ23" s="479"/>
      <c r="BA23" s="479">
        <v>9</v>
      </c>
      <c r="BB23" s="479"/>
      <c r="BC23" s="479">
        <v>2</v>
      </c>
      <c r="BD23" s="479"/>
      <c r="BE23" s="479">
        <v>8</v>
      </c>
      <c r="BF23" s="479"/>
    </row>
    <row r="24" spans="1:58" ht="18" customHeight="1">
      <c r="A24" s="85" t="s">
        <v>281</v>
      </c>
      <c r="B24" s="539">
        <f t="shared" si="0"/>
        <v>524</v>
      </c>
      <c r="C24" s="526"/>
      <c r="D24" s="526">
        <f t="shared" si="1"/>
        <v>332</v>
      </c>
      <c r="E24" s="526"/>
      <c r="F24" s="479">
        <v>134</v>
      </c>
      <c r="G24" s="479"/>
      <c r="H24" s="479">
        <v>11</v>
      </c>
      <c r="I24" s="479"/>
      <c r="J24" s="479">
        <v>36</v>
      </c>
      <c r="K24" s="479"/>
      <c r="L24" s="479">
        <v>38</v>
      </c>
      <c r="M24" s="479"/>
      <c r="N24" s="479">
        <v>3</v>
      </c>
      <c r="O24" s="479"/>
      <c r="P24" s="479" t="s">
        <v>284</v>
      </c>
      <c r="Q24" s="479"/>
      <c r="R24" s="479">
        <v>5</v>
      </c>
      <c r="S24" s="479"/>
      <c r="T24" s="479"/>
      <c r="U24" s="479">
        <v>12</v>
      </c>
      <c r="V24" s="479"/>
      <c r="W24" s="479"/>
      <c r="X24" s="479">
        <v>68</v>
      </c>
      <c r="Y24" s="479"/>
      <c r="Z24" s="479">
        <v>9</v>
      </c>
      <c r="AA24" s="479"/>
      <c r="AB24" s="75"/>
      <c r="AC24" s="479" t="s">
        <v>284</v>
      </c>
      <c r="AD24" s="479"/>
      <c r="AE24" s="479">
        <v>4</v>
      </c>
      <c r="AF24" s="479"/>
      <c r="AG24" s="479">
        <v>1</v>
      </c>
      <c r="AH24" s="479"/>
      <c r="AI24" s="479" t="s">
        <v>284</v>
      </c>
      <c r="AJ24" s="479"/>
      <c r="AK24" s="479" t="s">
        <v>284</v>
      </c>
      <c r="AL24" s="479"/>
      <c r="AM24" s="479">
        <v>8</v>
      </c>
      <c r="AN24" s="479"/>
      <c r="AO24" s="479">
        <v>3</v>
      </c>
      <c r="AP24" s="479"/>
      <c r="AQ24" s="74"/>
      <c r="AR24" s="479">
        <v>192</v>
      </c>
      <c r="AS24" s="479"/>
      <c r="AT24" s="479"/>
      <c r="AU24" s="479">
        <v>14</v>
      </c>
      <c r="AV24" s="479"/>
      <c r="AW24" s="479">
        <v>16</v>
      </c>
      <c r="AX24" s="479"/>
      <c r="AY24" s="479">
        <v>144</v>
      </c>
      <c r="AZ24" s="479"/>
      <c r="BA24" s="479">
        <v>13</v>
      </c>
      <c r="BB24" s="479"/>
      <c r="BC24" s="479" t="s">
        <v>284</v>
      </c>
      <c r="BD24" s="479"/>
      <c r="BE24" s="479">
        <v>5</v>
      </c>
      <c r="BF24" s="479"/>
    </row>
    <row r="25" spans="1:58" ht="18" customHeight="1">
      <c r="A25" s="85" t="s">
        <v>282</v>
      </c>
      <c r="B25" s="539">
        <f t="shared" si="0"/>
        <v>528</v>
      </c>
      <c r="C25" s="526"/>
      <c r="D25" s="526">
        <f t="shared" si="1"/>
        <v>344</v>
      </c>
      <c r="E25" s="526"/>
      <c r="F25" s="479">
        <v>142</v>
      </c>
      <c r="G25" s="479"/>
      <c r="H25" s="479">
        <v>9</v>
      </c>
      <c r="I25" s="479"/>
      <c r="J25" s="479">
        <v>29</v>
      </c>
      <c r="K25" s="479"/>
      <c r="L25" s="479">
        <v>34</v>
      </c>
      <c r="M25" s="479"/>
      <c r="N25" s="479">
        <v>1</v>
      </c>
      <c r="O25" s="479"/>
      <c r="P25" s="479">
        <v>1</v>
      </c>
      <c r="Q25" s="479"/>
      <c r="R25" s="479">
        <v>7</v>
      </c>
      <c r="S25" s="479"/>
      <c r="T25" s="479"/>
      <c r="U25" s="479">
        <v>8</v>
      </c>
      <c r="V25" s="479"/>
      <c r="W25" s="479"/>
      <c r="X25" s="479">
        <v>72</v>
      </c>
      <c r="Y25" s="479"/>
      <c r="Z25" s="479">
        <v>12</v>
      </c>
      <c r="AA25" s="479"/>
      <c r="AB25" s="75"/>
      <c r="AC25" s="479" t="s">
        <v>284</v>
      </c>
      <c r="AD25" s="479"/>
      <c r="AE25" s="479">
        <v>6</v>
      </c>
      <c r="AF25" s="479"/>
      <c r="AG25" s="479">
        <v>1</v>
      </c>
      <c r="AH25" s="479"/>
      <c r="AI25" s="479" t="s">
        <v>284</v>
      </c>
      <c r="AJ25" s="479"/>
      <c r="AK25" s="479" t="s">
        <v>284</v>
      </c>
      <c r="AL25" s="479"/>
      <c r="AM25" s="479">
        <v>8</v>
      </c>
      <c r="AN25" s="479"/>
      <c r="AO25" s="479">
        <v>14</v>
      </c>
      <c r="AP25" s="479"/>
      <c r="AQ25" s="74"/>
      <c r="AR25" s="479">
        <v>184</v>
      </c>
      <c r="AS25" s="479"/>
      <c r="AT25" s="479"/>
      <c r="AU25" s="479">
        <v>17</v>
      </c>
      <c r="AV25" s="479"/>
      <c r="AW25" s="479">
        <v>9</v>
      </c>
      <c r="AX25" s="479"/>
      <c r="AY25" s="479">
        <v>147</v>
      </c>
      <c r="AZ25" s="479"/>
      <c r="BA25" s="479">
        <v>6</v>
      </c>
      <c r="BB25" s="479"/>
      <c r="BC25" s="479">
        <v>1</v>
      </c>
      <c r="BD25" s="479"/>
      <c r="BE25" s="479">
        <v>4</v>
      </c>
      <c r="BF25" s="479"/>
    </row>
    <row r="26" spans="1:58" s="78" customFormat="1" ht="18" customHeight="1">
      <c r="A26" s="86" t="s">
        <v>283</v>
      </c>
      <c r="B26" s="482">
        <f t="shared" si="0"/>
        <v>528</v>
      </c>
      <c r="C26" s="482"/>
      <c r="D26" s="482">
        <f t="shared" si="1"/>
        <v>324</v>
      </c>
      <c r="E26" s="482"/>
      <c r="F26" s="483">
        <v>142</v>
      </c>
      <c r="G26" s="483"/>
      <c r="H26" s="483">
        <v>14</v>
      </c>
      <c r="I26" s="483"/>
      <c r="J26" s="483">
        <v>23</v>
      </c>
      <c r="K26" s="483"/>
      <c r="L26" s="483">
        <v>30</v>
      </c>
      <c r="M26" s="483"/>
      <c r="N26" s="483" t="s">
        <v>284</v>
      </c>
      <c r="O26" s="483"/>
      <c r="P26" s="483" t="s">
        <v>284</v>
      </c>
      <c r="Q26" s="483"/>
      <c r="R26" s="483">
        <v>5</v>
      </c>
      <c r="S26" s="483"/>
      <c r="T26" s="483"/>
      <c r="U26" s="483">
        <v>13</v>
      </c>
      <c r="V26" s="483"/>
      <c r="W26" s="483"/>
      <c r="X26" s="483">
        <v>55</v>
      </c>
      <c r="Y26" s="483"/>
      <c r="Z26" s="483">
        <v>10</v>
      </c>
      <c r="AA26" s="483"/>
      <c r="AB26" s="77"/>
      <c r="AC26" s="483" t="s">
        <v>284</v>
      </c>
      <c r="AD26" s="483"/>
      <c r="AE26" s="483">
        <v>5</v>
      </c>
      <c r="AF26" s="483"/>
      <c r="AG26" s="483" t="s">
        <v>284</v>
      </c>
      <c r="AH26" s="483"/>
      <c r="AI26" s="483" t="s">
        <v>284</v>
      </c>
      <c r="AJ26" s="483"/>
      <c r="AK26" s="483" t="s">
        <v>284</v>
      </c>
      <c r="AL26" s="483"/>
      <c r="AM26" s="483">
        <v>5</v>
      </c>
      <c r="AN26" s="483"/>
      <c r="AO26" s="483">
        <v>22</v>
      </c>
      <c r="AP26" s="483"/>
      <c r="AQ26" s="76"/>
      <c r="AR26" s="482">
        <f>SUM(AU26:BF26)</f>
        <v>204</v>
      </c>
      <c r="AS26" s="482"/>
      <c r="AT26" s="482"/>
      <c r="AU26" s="483">
        <v>16</v>
      </c>
      <c r="AV26" s="483"/>
      <c r="AW26" s="483">
        <v>16</v>
      </c>
      <c r="AX26" s="483"/>
      <c r="AY26" s="483">
        <v>163</v>
      </c>
      <c r="AZ26" s="483"/>
      <c r="BA26" s="483">
        <v>1</v>
      </c>
      <c r="BB26" s="483"/>
      <c r="BC26" s="483">
        <v>1</v>
      </c>
      <c r="BD26" s="483"/>
      <c r="BE26" s="483">
        <v>7</v>
      </c>
      <c r="BF26" s="483"/>
    </row>
    <row r="30" spans="1:58" ht="18" customHeight="1">
      <c r="A30" s="480" t="s">
        <v>276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39"/>
      <c r="AC30" s="485" t="s">
        <v>275</v>
      </c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</row>
    <row r="31" spans="1:59" ht="18" customHeight="1" thickBo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69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59"/>
    </row>
    <row r="32" spans="1:59" ht="22.5" customHeight="1">
      <c r="A32" s="208" t="s">
        <v>2</v>
      </c>
      <c r="B32" s="523" t="s">
        <v>78</v>
      </c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2"/>
      <c r="U32" s="522"/>
      <c r="V32" s="522"/>
      <c r="W32" s="522"/>
      <c r="X32" s="522"/>
      <c r="Y32" s="522"/>
      <c r="Z32" s="522"/>
      <c r="AA32" s="299"/>
      <c r="AB32" s="69"/>
      <c r="AC32" s="493" t="s">
        <v>106</v>
      </c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59"/>
    </row>
    <row r="33" spans="1:59" ht="22.5" customHeight="1">
      <c r="A33" s="250"/>
      <c r="B33" s="527" t="s">
        <v>328</v>
      </c>
      <c r="C33" s="529"/>
      <c r="D33" s="528"/>
      <c r="E33" s="532" t="s">
        <v>329</v>
      </c>
      <c r="F33" s="533"/>
      <c r="G33" s="533"/>
      <c r="H33" s="532" t="s">
        <v>330</v>
      </c>
      <c r="I33" s="533"/>
      <c r="J33" s="533"/>
      <c r="K33" s="532" t="s">
        <v>331</v>
      </c>
      <c r="L33" s="533"/>
      <c r="M33" s="533"/>
      <c r="N33" s="527" t="s">
        <v>332</v>
      </c>
      <c r="O33" s="529"/>
      <c r="P33" s="528"/>
      <c r="Q33" s="543" t="s">
        <v>75</v>
      </c>
      <c r="R33" s="543"/>
      <c r="S33" s="543"/>
      <c r="T33" s="542" t="s">
        <v>76</v>
      </c>
      <c r="U33" s="542"/>
      <c r="V33" s="542"/>
      <c r="W33" s="542"/>
      <c r="X33" s="543" t="s">
        <v>77</v>
      </c>
      <c r="Y33" s="543"/>
      <c r="Z33" s="543"/>
      <c r="AA33" s="544"/>
      <c r="AB33" s="24"/>
      <c r="AC33" s="495" t="s">
        <v>103</v>
      </c>
      <c r="AD33" s="495"/>
      <c r="AE33" s="495"/>
      <c r="AF33" s="496"/>
      <c r="AG33" s="494" t="s">
        <v>104</v>
      </c>
      <c r="AH33" s="494"/>
      <c r="AI33" s="494"/>
      <c r="AJ33" s="342"/>
      <c r="AK33" s="494" t="s">
        <v>333</v>
      </c>
      <c r="AL33" s="494"/>
      <c r="AM33" s="494"/>
      <c r="AN33" s="342"/>
      <c r="AO33" s="494" t="s">
        <v>334</v>
      </c>
      <c r="AP33" s="494"/>
      <c r="AQ33" s="494"/>
      <c r="AR33" s="342"/>
      <c r="AS33" s="494" t="s">
        <v>335</v>
      </c>
      <c r="AT33" s="494"/>
      <c r="AU33" s="494"/>
      <c r="AV33" s="494"/>
      <c r="AW33" s="494" t="s">
        <v>336</v>
      </c>
      <c r="AX33" s="494"/>
      <c r="AY33" s="494"/>
      <c r="AZ33" s="494"/>
      <c r="BA33" s="490" t="s">
        <v>337</v>
      </c>
      <c r="BB33" s="490"/>
      <c r="BC33" s="490"/>
      <c r="BD33" s="491" t="s">
        <v>105</v>
      </c>
      <c r="BE33" s="492"/>
      <c r="BF33" s="492"/>
      <c r="BG33" s="59"/>
    </row>
    <row r="34" spans="1:59" ht="18" customHeight="1">
      <c r="A34" s="79" t="s">
        <v>177</v>
      </c>
      <c r="B34" s="519">
        <v>154</v>
      </c>
      <c r="C34" s="519"/>
      <c r="D34" s="519"/>
      <c r="E34" s="519">
        <v>150</v>
      </c>
      <c r="F34" s="519"/>
      <c r="G34" s="519"/>
      <c r="H34" s="519">
        <v>118</v>
      </c>
      <c r="I34" s="519"/>
      <c r="J34" s="519"/>
      <c r="K34" s="519">
        <v>74</v>
      </c>
      <c r="L34" s="519"/>
      <c r="M34" s="519"/>
      <c r="N34" s="519">
        <v>9</v>
      </c>
      <c r="O34" s="519"/>
      <c r="P34" s="519"/>
      <c r="Q34" s="519">
        <v>1</v>
      </c>
      <c r="R34" s="519"/>
      <c r="S34" s="519"/>
      <c r="T34" s="519" t="s">
        <v>284</v>
      </c>
      <c r="U34" s="519"/>
      <c r="V34" s="519"/>
      <c r="W34" s="519"/>
      <c r="X34" s="519" t="s">
        <v>284</v>
      </c>
      <c r="Y34" s="519"/>
      <c r="Z34" s="519"/>
      <c r="AA34" s="519"/>
      <c r="AB34" s="73"/>
      <c r="AC34" s="484" t="s">
        <v>284</v>
      </c>
      <c r="AD34" s="484"/>
      <c r="AE34" s="484"/>
      <c r="AF34" s="484"/>
      <c r="AG34" s="484">
        <v>31</v>
      </c>
      <c r="AH34" s="484"/>
      <c r="AI34" s="484"/>
      <c r="AJ34" s="484"/>
      <c r="AK34" s="484">
        <v>45</v>
      </c>
      <c r="AL34" s="484"/>
      <c r="AM34" s="484"/>
      <c r="AN34" s="484"/>
      <c r="AO34" s="484">
        <v>96</v>
      </c>
      <c r="AP34" s="484"/>
      <c r="AQ34" s="484"/>
      <c r="AR34" s="484"/>
      <c r="AS34" s="484">
        <v>188</v>
      </c>
      <c r="AT34" s="484"/>
      <c r="AU34" s="484"/>
      <c r="AV34" s="484"/>
      <c r="AW34" s="484">
        <v>106</v>
      </c>
      <c r="AX34" s="484"/>
      <c r="AY34" s="484"/>
      <c r="AZ34" s="484"/>
      <c r="BA34" s="484">
        <v>39</v>
      </c>
      <c r="BB34" s="484"/>
      <c r="BC34" s="484"/>
      <c r="BD34" s="484">
        <v>1</v>
      </c>
      <c r="BE34" s="484"/>
      <c r="BF34" s="484"/>
      <c r="BG34" s="59"/>
    </row>
    <row r="35" spans="1:58" ht="18" customHeight="1">
      <c r="A35" s="85" t="s">
        <v>314</v>
      </c>
      <c r="B35" s="519">
        <v>161</v>
      </c>
      <c r="C35" s="519"/>
      <c r="D35" s="519"/>
      <c r="E35" s="519">
        <v>146</v>
      </c>
      <c r="F35" s="519"/>
      <c r="G35" s="519"/>
      <c r="H35" s="519">
        <v>112</v>
      </c>
      <c r="I35" s="519"/>
      <c r="J35" s="519"/>
      <c r="K35" s="519">
        <v>61</v>
      </c>
      <c r="L35" s="519"/>
      <c r="M35" s="519"/>
      <c r="N35" s="519">
        <v>29</v>
      </c>
      <c r="O35" s="519"/>
      <c r="P35" s="519"/>
      <c r="Q35" s="519">
        <v>4</v>
      </c>
      <c r="R35" s="519"/>
      <c r="S35" s="519"/>
      <c r="T35" s="519" t="s">
        <v>284</v>
      </c>
      <c r="U35" s="519"/>
      <c r="V35" s="519"/>
      <c r="W35" s="519"/>
      <c r="X35" s="519" t="s">
        <v>284</v>
      </c>
      <c r="Y35" s="519"/>
      <c r="Z35" s="519"/>
      <c r="AA35" s="519"/>
      <c r="AB35" s="75"/>
      <c r="AC35" s="479">
        <v>6</v>
      </c>
      <c r="AD35" s="479"/>
      <c r="AE35" s="479"/>
      <c r="AF35" s="479"/>
      <c r="AG35" s="479">
        <v>24</v>
      </c>
      <c r="AH35" s="479"/>
      <c r="AI35" s="479"/>
      <c r="AJ35" s="479"/>
      <c r="AK35" s="479">
        <v>48</v>
      </c>
      <c r="AL35" s="479"/>
      <c r="AM35" s="479"/>
      <c r="AN35" s="479"/>
      <c r="AO35" s="479">
        <v>106</v>
      </c>
      <c r="AP35" s="479"/>
      <c r="AQ35" s="479"/>
      <c r="AR35" s="479"/>
      <c r="AS35" s="479">
        <v>197</v>
      </c>
      <c r="AT35" s="479"/>
      <c r="AU35" s="479"/>
      <c r="AV35" s="479"/>
      <c r="AW35" s="479">
        <v>101</v>
      </c>
      <c r="AX35" s="479"/>
      <c r="AY35" s="479"/>
      <c r="AZ35" s="479"/>
      <c r="BA35" s="479">
        <v>31</v>
      </c>
      <c r="BB35" s="479"/>
      <c r="BC35" s="479"/>
      <c r="BD35" s="479" t="s">
        <v>284</v>
      </c>
      <c r="BE35" s="479"/>
      <c r="BF35" s="479"/>
    </row>
    <row r="36" spans="1:58" ht="18" customHeight="1">
      <c r="A36" s="85" t="s">
        <v>315</v>
      </c>
      <c r="B36" s="519">
        <v>180</v>
      </c>
      <c r="C36" s="519"/>
      <c r="D36" s="519"/>
      <c r="E36" s="519">
        <v>221</v>
      </c>
      <c r="F36" s="519"/>
      <c r="G36" s="519"/>
      <c r="H36" s="519">
        <v>55</v>
      </c>
      <c r="I36" s="519"/>
      <c r="J36" s="519"/>
      <c r="K36" s="519">
        <v>23</v>
      </c>
      <c r="L36" s="519"/>
      <c r="M36" s="519"/>
      <c r="N36" s="519">
        <v>25</v>
      </c>
      <c r="O36" s="519"/>
      <c r="P36" s="519"/>
      <c r="Q36" s="519">
        <v>4</v>
      </c>
      <c r="R36" s="519"/>
      <c r="S36" s="519"/>
      <c r="T36" s="519" t="s">
        <v>284</v>
      </c>
      <c r="U36" s="519"/>
      <c r="V36" s="519"/>
      <c r="W36" s="519"/>
      <c r="X36" s="519" t="s">
        <v>284</v>
      </c>
      <c r="Y36" s="519"/>
      <c r="Z36" s="519"/>
      <c r="AA36" s="519"/>
      <c r="AB36" s="75"/>
      <c r="AC36" s="479" t="s">
        <v>284</v>
      </c>
      <c r="AD36" s="479"/>
      <c r="AE36" s="479"/>
      <c r="AF36" s="479"/>
      <c r="AG36" s="479">
        <v>27</v>
      </c>
      <c r="AH36" s="479"/>
      <c r="AI36" s="479"/>
      <c r="AJ36" s="479"/>
      <c r="AK36" s="479">
        <v>48</v>
      </c>
      <c r="AL36" s="479"/>
      <c r="AM36" s="479"/>
      <c r="AN36" s="479"/>
      <c r="AO36" s="479">
        <v>84</v>
      </c>
      <c r="AP36" s="479"/>
      <c r="AQ36" s="479"/>
      <c r="AR36" s="479"/>
      <c r="AS36" s="479">
        <v>202</v>
      </c>
      <c r="AT36" s="479"/>
      <c r="AU36" s="479"/>
      <c r="AV36" s="479"/>
      <c r="AW36" s="479">
        <v>130</v>
      </c>
      <c r="AX36" s="479"/>
      <c r="AY36" s="479"/>
      <c r="AZ36" s="479"/>
      <c r="BA36" s="479">
        <v>17</v>
      </c>
      <c r="BB36" s="479"/>
      <c r="BC36" s="479"/>
      <c r="BD36" s="479" t="s">
        <v>284</v>
      </c>
      <c r="BE36" s="479"/>
      <c r="BF36" s="479"/>
    </row>
    <row r="37" spans="1:58" ht="18" customHeight="1">
      <c r="A37" s="85" t="s">
        <v>280</v>
      </c>
      <c r="B37" s="519">
        <v>184</v>
      </c>
      <c r="C37" s="519"/>
      <c r="D37" s="519"/>
      <c r="E37" s="519">
        <v>216</v>
      </c>
      <c r="F37" s="519"/>
      <c r="G37" s="519"/>
      <c r="H37" s="519">
        <v>35</v>
      </c>
      <c r="I37" s="519"/>
      <c r="J37" s="519"/>
      <c r="K37" s="519">
        <v>25</v>
      </c>
      <c r="L37" s="519"/>
      <c r="M37" s="519"/>
      <c r="N37" s="519">
        <v>31</v>
      </c>
      <c r="O37" s="519"/>
      <c r="P37" s="519"/>
      <c r="Q37" s="519">
        <v>4</v>
      </c>
      <c r="R37" s="519"/>
      <c r="S37" s="519"/>
      <c r="T37" s="519" t="s">
        <v>284</v>
      </c>
      <c r="U37" s="519"/>
      <c r="V37" s="519"/>
      <c r="W37" s="519"/>
      <c r="X37" s="519" t="s">
        <v>284</v>
      </c>
      <c r="Y37" s="519"/>
      <c r="Z37" s="519"/>
      <c r="AA37" s="519"/>
      <c r="AB37" s="75"/>
      <c r="AC37" s="479" t="s">
        <v>284</v>
      </c>
      <c r="AD37" s="479"/>
      <c r="AE37" s="479"/>
      <c r="AF37" s="479"/>
      <c r="AG37" s="479">
        <v>20</v>
      </c>
      <c r="AH37" s="479"/>
      <c r="AI37" s="479"/>
      <c r="AJ37" s="479"/>
      <c r="AK37" s="479">
        <v>41</v>
      </c>
      <c r="AL37" s="479"/>
      <c r="AM37" s="479"/>
      <c r="AN37" s="479"/>
      <c r="AO37" s="479">
        <v>97</v>
      </c>
      <c r="AP37" s="479"/>
      <c r="AQ37" s="479"/>
      <c r="AR37" s="479"/>
      <c r="AS37" s="479">
        <v>196</v>
      </c>
      <c r="AT37" s="479"/>
      <c r="AU37" s="479"/>
      <c r="AV37" s="479"/>
      <c r="AW37" s="479">
        <v>128</v>
      </c>
      <c r="AX37" s="479"/>
      <c r="AY37" s="479"/>
      <c r="AZ37" s="479"/>
      <c r="BA37" s="479">
        <v>19</v>
      </c>
      <c r="BB37" s="479"/>
      <c r="BC37" s="479"/>
      <c r="BD37" s="479" t="s">
        <v>284</v>
      </c>
      <c r="BE37" s="479"/>
      <c r="BF37" s="479"/>
    </row>
    <row r="38" spans="1:58" ht="18" customHeight="1">
      <c r="A38" s="85" t="s">
        <v>281</v>
      </c>
      <c r="B38" s="519">
        <v>220</v>
      </c>
      <c r="C38" s="519"/>
      <c r="D38" s="519"/>
      <c r="E38" s="519">
        <v>193</v>
      </c>
      <c r="F38" s="519"/>
      <c r="G38" s="519"/>
      <c r="H38" s="519">
        <v>32</v>
      </c>
      <c r="I38" s="519"/>
      <c r="J38" s="519"/>
      <c r="K38" s="519">
        <v>22</v>
      </c>
      <c r="L38" s="519"/>
      <c r="M38" s="519"/>
      <c r="N38" s="519">
        <v>55</v>
      </c>
      <c r="O38" s="519"/>
      <c r="P38" s="519"/>
      <c r="Q38" s="519">
        <v>2</v>
      </c>
      <c r="R38" s="519"/>
      <c r="S38" s="519"/>
      <c r="T38" s="519" t="s">
        <v>284</v>
      </c>
      <c r="U38" s="519"/>
      <c r="V38" s="519"/>
      <c r="W38" s="519"/>
      <c r="X38" s="519" t="s">
        <v>284</v>
      </c>
      <c r="Y38" s="519"/>
      <c r="Z38" s="519"/>
      <c r="AA38" s="519"/>
      <c r="AB38" s="75"/>
      <c r="AC38" s="479" t="s">
        <v>284</v>
      </c>
      <c r="AD38" s="479"/>
      <c r="AE38" s="479"/>
      <c r="AF38" s="479"/>
      <c r="AG38" s="479">
        <v>19</v>
      </c>
      <c r="AH38" s="479"/>
      <c r="AI38" s="479"/>
      <c r="AJ38" s="479"/>
      <c r="AK38" s="479">
        <v>53</v>
      </c>
      <c r="AL38" s="479"/>
      <c r="AM38" s="479"/>
      <c r="AN38" s="479"/>
      <c r="AO38" s="479">
        <v>107</v>
      </c>
      <c r="AP38" s="479"/>
      <c r="AQ38" s="479"/>
      <c r="AR38" s="479"/>
      <c r="AS38" s="479">
        <v>209</v>
      </c>
      <c r="AT38" s="479"/>
      <c r="AU38" s="479"/>
      <c r="AV38" s="479"/>
      <c r="AW38" s="479">
        <v>117</v>
      </c>
      <c r="AX38" s="479"/>
      <c r="AY38" s="479"/>
      <c r="AZ38" s="479"/>
      <c r="BA38" s="479">
        <v>19</v>
      </c>
      <c r="BB38" s="479"/>
      <c r="BC38" s="479"/>
      <c r="BD38" s="479" t="s">
        <v>284</v>
      </c>
      <c r="BE38" s="479"/>
      <c r="BF38" s="479"/>
    </row>
    <row r="39" spans="1:58" ht="18" customHeight="1">
      <c r="A39" s="85" t="s">
        <v>282</v>
      </c>
      <c r="B39" s="519">
        <v>166</v>
      </c>
      <c r="C39" s="519"/>
      <c r="D39" s="519"/>
      <c r="E39" s="519">
        <v>191</v>
      </c>
      <c r="F39" s="519"/>
      <c r="G39" s="519"/>
      <c r="H39" s="519">
        <v>47</v>
      </c>
      <c r="I39" s="519"/>
      <c r="J39" s="519"/>
      <c r="K39" s="519">
        <v>45</v>
      </c>
      <c r="L39" s="519"/>
      <c r="M39" s="519"/>
      <c r="N39" s="519">
        <v>67</v>
      </c>
      <c r="O39" s="519"/>
      <c r="P39" s="519"/>
      <c r="Q39" s="519">
        <v>12</v>
      </c>
      <c r="R39" s="519"/>
      <c r="S39" s="519"/>
      <c r="T39" s="519" t="s">
        <v>284</v>
      </c>
      <c r="U39" s="519"/>
      <c r="V39" s="519"/>
      <c r="W39" s="519"/>
      <c r="X39" s="519">
        <v>3</v>
      </c>
      <c r="Y39" s="519"/>
      <c r="Z39" s="519"/>
      <c r="AA39" s="519"/>
      <c r="AB39" s="75"/>
      <c r="AC39" s="479">
        <v>1</v>
      </c>
      <c r="AD39" s="479"/>
      <c r="AE39" s="479"/>
      <c r="AF39" s="479"/>
      <c r="AG39" s="479">
        <v>25</v>
      </c>
      <c r="AH39" s="479"/>
      <c r="AI39" s="479"/>
      <c r="AJ39" s="479"/>
      <c r="AK39" s="479">
        <v>88</v>
      </c>
      <c r="AL39" s="479"/>
      <c r="AM39" s="479"/>
      <c r="AN39" s="479"/>
      <c r="AO39" s="479">
        <v>123</v>
      </c>
      <c r="AP39" s="479"/>
      <c r="AQ39" s="479"/>
      <c r="AR39" s="479"/>
      <c r="AS39" s="479">
        <v>223</v>
      </c>
      <c r="AT39" s="479"/>
      <c r="AU39" s="479"/>
      <c r="AV39" s="479"/>
      <c r="AW39" s="479">
        <v>59</v>
      </c>
      <c r="AX39" s="479"/>
      <c r="AY39" s="479"/>
      <c r="AZ39" s="479"/>
      <c r="BA39" s="479">
        <v>5</v>
      </c>
      <c r="BB39" s="479"/>
      <c r="BC39" s="479"/>
      <c r="BD39" s="479">
        <v>1</v>
      </c>
      <c r="BE39" s="479"/>
      <c r="BF39" s="479"/>
    </row>
    <row r="40" spans="1:58" s="78" customFormat="1" ht="18" customHeight="1">
      <c r="A40" s="86" t="s">
        <v>283</v>
      </c>
      <c r="B40" s="483">
        <v>145</v>
      </c>
      <c r="C40" s="483"/>
      <c r="D40" s="483"/>
      <c r="E40" s="483">
        <v>223</v>
      </c>
      <c r="F40" s="483"/>
      <c r="G40" s="483"/>
      <c r="H40" s="483">
        <v>48</v>
      </c>
      <c r="I40" s="483"/>
      <c r="J40" s="483"/>
      <c r="K40" s="483">
        <v>33</v>
      </c>
      <c r="L40" s="483"/>
      <c r="M40" s="483"/>
      <c r="N40" s="483">
        <v>67</v>
      </c>
      <c r="O40" s="483"/>
      <c r="P40" s="483"/>
      <c r="Q40" s="483">
        <v>12</v>
      </c>
      <c r="R40" s="483"/>
      <c r="S40" s="483"/>
      <c r="T40" s="483" t="s">
        <v>284</v>
      </c>
      <c r="U40" s="483"/>
      <c r="V40" s="483"/>
      <c r="W40" s="483"/>
      <c r="X40" s="483">
        <v>1</v>
      </c>
      <c r="Y40" s="483"/>
      <c r="Z40" s="483"/>
      <c r="AA40" s="483"/>
      <c r="AB40" s="77"/>
      <c r="AC40" s="483" t="s">
        <v>284</v>
      </c>
      <c r="AD40" s="483"/>
      <c r="AE40" s="483"/>
      <c r="AF40" s="483"/>
      <c r="AG40" s="483">
        <v>9</v>
      </c>
      <c r="AH40" s="483"/>
      <c r="AI40" s="483"/>
      <c r="AJ40" s="483"/>
      <c r="AK40" s="483">
        <v>111</v>
      </c>
      <c r="AL40" s="483"/>
      <c r="AM40" s="483"/>
      <c r="AN40" s="483"/>
      <c r="AO40" s="483">
        <v>118</v>
      </c>
      <c r="AP40" s="483"/>
      <c r="AQ40" s="483"/>
      <c r="AR40" s="483"/>
      <c r="AS40" s="483">
        <v>214</v>
      </c>
      <c r="AT40" s="483"/>
      <c r="AU40" s="483"/>
      <c r="AV40" s="483"/>
      <c r="AW40" s="483">
        <v>73</v>
      </c>
      <c r="AX40" s="483"/>
      <c r="AY40" s="483"/>
      <c r="AZ40" s="483"/>
      <c r="BA40" s="483">
        <v>2</v>
      </c>
      <c r="BB40" s="483"/>
      <c r="BC40" s="483"/>
      <c r="BD40" s="483" t="s">
        <v>284</v>
      </c>
      <c r="BE40" s="483"/>
      <c r="BF40" s="483"/>
    </row>
    <row r="41" spans="1:58" ht="18" customHeight="1">
      <c r="A41" s="87" t="s">
        <v>93</v>
      </c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</row>
    <row r="42" ht="18" customHeight="1">
      <c r="A42" s="39" t="s">
        <v>92</v>
      </c>
    </row>
  </sheetData>
  <sheetProtection/>
  <mergeCells count="388">
    <mergeCell ref="N25:O25"/>
    <mergeCell ref="D26:E26"/>
    <mergeCell ref="F26:G26"/>
    <mergeCell ref="H26:I26"/>
    <mergeCell ref="J26:K26"/>
    <mergeCell ref="L24:M24"/>
    <mergeCell ref="N24:O24"/>
    <mergeCell ref="F24:G24"/>
    <mergeCell ref="F19:G19"/>
    <mergeCell ref="H19:I19"/>
    <mergeCell ref="H24:I24"/>
    <mergeCell ref="J24:K24"/>
    <mergeCell ref="H25:I25"/>
    <mergeCell ref="J25:K25"/>
    <mergeCell ref="P9:AA9"/>
    <mergeCell ref="L22:M22"/>
    <mergeCell ref="N22:O22"/>
    <mergeCell ref="P22:Q22"/>
    <mergeCell ref="L23:M23"/>
    <mergeCell ref="N23:O23"/>
    <mergeCell ref="R19:T19"/>
    <mergeCell ref="X20:Y20"/>
    <mergeCell ref="X23:Y23"/>
    <mergeCell ref="U20:W20"/>
    <mergeCell ref="V10:AA10"/>
    <mergeCell ref="A16:AA16"/>
    <mergeCell ref="A30:AA30"/>
    <mergeCell ref="D23:E23"/>
    <mergeCell ref="F23:G23"/>
    <mergeCell ref="H23:I23"/>
    <mergeCell ref="J23:K23"/>
    <mergeCell ref="L25:M25"/>
    <mergeCell ref="F25:G25"/>
    <mergeCell ref="D25:E25"/>
    <mergeCell ref="L21:M21"/>
    <mergeCell ref="N21:O21"/>
    <mergeCell ref="P21:Q21"/>
    <mergeCell ref="K33:M33"/>
    <mergeCell ref="A8:C10"/>
    <mergeCell ref="A12:C12"/>
    <mergeCell ref="A13:C13"/>
    <mergeCell ref="J22:K22"/>
    <mergeCell ref="D18:AA18"/>
    <mergeCell ref="P10:U10"/>
    <mergeCell ref="D22:E22"/>
    <mergeCell ref="F22:G22"/>
    <mergeCell ref="H22:I22"/>
    <mergeCell ref="N33:P33"/>
    <mergeCell ref="Q33:S33"/>
    <mergeCell ref="P20:Q20"/>
    <mergeCell ref="D21:E21"/>
    <mergeCell ref="F21:G21"/>
    <mergeCell ref="H21:I21"/>
    <mergeCell ref="J21:K21"/>
    <mergeCell ref="B20:C20"/>
    <mergeCell ref="D20:E20"/>
    <mergeCell ref="F20:G20"/>
    <mergeCell ref="T33:W33"/>
    <mergeCell ref="X33:AA33"/>
    <mergeCell ref="B22:C22"/>
    <mergeCell ref="B23:C23"/>
    <mergeCell ref="B24:C24"/>
    <mergeCell ref="B25:C25"/>
    <mergeCell ref="B26:C26"/>
    <mergeCell ref="N20:O20"/>
    <mergeCell ref="L26:M26"/>
    <mergeCell ref="N26:O26"/>
    <mergeCell ref="A32:A33"/>
    <mergeCell ref="A18:A19"/>
    <mergeCell ref="B18:C19"/>
    <mergeCell ref="D19:E19"/>
    <mergeCell ref="B21:C21"/>
    <mergeCell ref="B33:D33"/>
    <mergeCell ref="E33:G33"/>
    <mergeCell ref="Z19:AA19"/>
    <mergeCell ref="U19:W19"/>
    <mergeCell ref="P26:Q26"/>
    <mergeCell ref="H33:J33"/>
    <mergeCell ref="L19:M19"/>
    <mergeCell ref="N19:O19"/>
    <mergeCell ref="P19:Q19"/>
    <mergeCell ref="H20:I20"/>
    <mergeCell ref="J20:K20"/>
    <mergeCell ref="L20:M20"/>
    <mergeCell ref="J13:O13"/>
    <mergeCell ref="P13:U13"/>
    <mergeCell ref="V13:AA13"/>
    <mergeCell ref="T32:AA32"/>
    <mergeCell ref="B32:S32"/>
    <mergeCell ref="J19:K19"/>
    <mergeCell ref="P23:Q23"/>
    <mergeCell ref="P25:Q25"/>
    <mergeCell ref="D24:E24"/>
    <mergeCell ref="X19:Y19"/>
    <mergeCell ref="P24:Q24"/>
    <mergeCell ref="R26:T26"/>
    <mergeCell ref="R25:T25"/>
    <mergeCell ref="P8:AA8"/>
    <mergeCell ref="D8:O8"/>
    <mergeCell ref="D12:I12"/>
    <mergeCell ref="D13:I13"/>
    <mergeCell ref="J12:O12"/>
    <mergeCell ref="P12:U12"/>
    <mergeCell ref="V12:AA12"/>
    <mergeCell ref="X22:Y22"/>
    <mergeCell ref="Z22:AA22"/>
    <mergeCell ref="X26:Y26"/>
    <mergeCell ref="U22:W22"/>
    <mergeCell ref="U23:W23"/>
    <mergeCell ref="U24:W24"/>
    <mergeCell ref="U25:W25"/>
    <mergeCell ref="Z25:AA25"/>
    <mergeCell ref="R20:T20"/>
    <mergeCell ref="R21:T21"/>
    <mergeCell ref="R22:T22"/>
    <mergeCell ref="R23:T23"/>
    <mergeCell ref="R24:T24"/>
    <mergeCell ref="U21:W21"/>
    <mergeCell ref="H35:J35"/>
    <mergeCell ref="K35:M35"/>
    <mergeCell ref="U26:W26"/>
    <mergeCell ref="B34:D34"/>
    <mergeCell ref="E34:G34"/>
    <mergeCell ref="H34:J34"/>
    <mergeCell ref="K34:M34"/>
    <mergeCell ref="N34:P34"/>
    <mergeCell ref="Q34:S34"/>
    <mergeCell ref="T34:W34"/>
    <mergeCell ref="N35:P35"/>
    <mergeCell ref="Q35:S35"/>
    <mergeCell ref="B36:D36"/>
    <mergeCell ref="E36:G36"/>
    <mergeCell ref="H36:J36"/>
    <mergeCell ref="K36:M36"/>
    <mergeCell ref="N36:P36"/>
    <mergeCell ref="Q36:S36"/>
    <mergeCell ref="B35:D35"/>
    <mergeCell ref="E35:G35"/>
    <mergeCell ref="B37:D37"/>
    <mergeCell ref="E37:G37"/>
    <mergeCell ref="H37:J37"/>
    <mergeCell ref="K37:M37"/>
    <mergeCell ref="B38:D38"/>
    <mergeCell ref="E38:G38"/>
    <mergeCell ref="H38:J38"/>
    <mergeCell ref="K38:M38"/>
    <mergeCell ref="N40:P40"/>
    <mergeCell ref="Q40:S40"/>
    <mergeCell ref="B39:D39"/>
    <mergeCell ref="E39:G39"/>
    <mergeCell ref="H39:J39"/>
    <mergeCell ref="K39:M39"/>
    <mergeCell ref="B40:D40"/>
    <mergeCell ref="E40:G40"/>
    <mergeCell ref="H40:J40"/>
    <mergeCell ref="K40:M40"/>
    <mergeCell ref="N39:P39"/>
    <mergeCell ref="Q39:S39"/>
    <mergeCell ref="N37:P37"/>
    <mergeCell ref="Q37:S37"/>
    <mergeCell ref="N38:P38"/>
    <mergeCell ref="Q38:S38"/>
    <mergeCell ref="T35:W35"/>
    <mergeCell ref="T36:W36"/>
    <mergeCell ref="T37:W37"/>
    <mergeCell ref="T38:W38"/>
    <mergeCell ref="T39:W39"/>
    <mergeCell ref="T40:W40"/>
    <mergeCell ref="AO12:AT12"/>
    <mergeCell ref="X39:AA39"/>
    <mergeCell ref="X40:AA40"/>
    <mergeCell ref="X38:AA38"/>
    <mergeCell ref="Z23:AA23"/>
    <mergeCell ref="X24:Y24"/>
    <mergeCell ref="Z20:AA20"/>
    <mergeCell ref="AC18:AP18"/>
    <mergeCell ref="X21:Y21"/>
    <mergeCell ref="Z21:AA21"/>
    <mergeCell ref="X34:AA34"/>
    <mergeCell ref="X35:AA35"/>
    <mergeCell ref="X36:AA36"/>
    <mergeCell ref="X37:AA37"/>
    <mergeCell ref="AI10:AN10"/>
    <mergeCell ref="AO10:AT10"/>
    <mergeCell ref="Z26:AA26"/>
    <mergeCell ref="Z24:AA24"/>
    <mergeCell ref="X25:Y25"/>
    <mergeCell ref="AI12:AN12"/>
    <mergeCell ref="AC8:AZ8"/>
    <mergeCell ref="BA8:BF10"/>
    <mergeCell ref="AC12:AH12"/>
    <mergeCell ref="AU12:AZ12"/>
    <mergeCell ref="AC10:AH10"/>
    <mergeCell ref="AO13:AT13"/>
    <mergeCell ref="BA12:BF12"/>
    <mergeCell ref="BA13:BF13"/>
    <mergeCell ref="AC9:AZ9"/>
    <mergeCell ref="AU10:AZ10"/>
    <mergeCell ref="AI13:AN13"/>
    <mergeCell ref="AC16:BF16"/>
    <mergeCell ref="AQ19:AT19"/>
    <mergeCell ref="AQ18:BF18"/>
    <mergeCell ref="AU13:AZ13"/>
    <mergeCell ref="AC13:AH13"/>
    <mergeCell ref="AO20:AP20"/>
    <mergeCell ref="AW20:AX20"/>
    <mergeCell ref="BA20:BB20"/>
    <mergeCell ref="AG21:AH21"/>
    <mergeCell ref="AE19:AF19"/>
    <mergeCell ref="AG19:AH19"/>
    <mergeCell ref="AI19:AJ19"/>
    <mergeCell ref="AR21:AT21"/>
    <mergeCell ref="AO21:AP21"/>
    <mergeCell ref="AE22:AF22"/>
    <mergeCell ref="AC19:AD19"/>
    <mergeCell ref="AC20:AD20"/>
    <mergeCell ref="AC21:AD21"/>
    <mergeCell ref="BA19:BB19"/>
    <mergeCell ref="BC19:BD19"/>
    <mergeCell ref="AK19:AL19"/>
    <mergeCell ref="AM19:AN19"/>
    <mergeCell ref="AO19:AP19"/>
    <mergeCell ref="AM20:AN20"/>
    <mergeCell ref="AC23:AD23"/>
    <mergeCell ref="AC24:AD24"/>
    <mergeCell ref="AC25:AD25"/>
    <mergeCell ref="AC26:AD26"/>
    <mergeCell ref="BE19:BF19"/>
    <mergeCell ref="AU19:AV19"/>
    <mergeCell ref="AW19:AX19"/>
    <mergeCell ref="AY19:AZ19"/>
    <mergeCell ref="AC22:AD22"/>
    <mergeCell ref="AE20:AF20"/>
    <mergeCell ref="AE26:AF26"/>
    <mergeCell ref="AG20:AH20"/>
    <mergeCell ref="AI20:AJ20"/>
    <mergeCell ref="AK20:AL20"/>
    <mergeCell ref="AG22:AH22"/>
    <mergeCell ref="AI22:AJ22"/>
    <mergeCell ref="AE23:AF23"/>
    <mergeCell ref="AE24:AF24"/>
    <mergeCell ref="AE25:AF25"/>
    <mergeCell ref="AE21:AF21"/>
    <mergeCell ref="AG24:AH24"/>
    <mergeCell ref="AI24:AJ24"/>
    <mergeCell ref="AK24:AL24"/>
    <mergeCell ref="AI21:AJ21"/>
    <mergeCell ref="AK21:AL21"/>
    <mergeCell ref="AM21:AN21"/>
    <mergeCell ref="AM22:AN22"/>
    <mergeCell ref="AK22:AL22"/>
    <mergeCell ref="AM25:AN25"/>
    <mergeCell ref="AG26:AH26"/>
    <mergeCell ref="AI26:AJ26"/>
    <mergeCell ref="AK26:AL26"/>
    <mergeCell ref="AM26:AN26"/>
    <mergeCell ref="AG23:AH23"/>
    <mergeCell ref="AI23:AJ23"/>
    <mergeCell ref="AK23:AL23"/>
    <mergeCell ref="AM23:AN23"/>
    <mergeCell ref="AM24:AN24"/>
    <mergeCell ref="AU22:AV22"/>
    <mergeCell ref="AW22:AX22"/>
    <mergeCell ref="AY22:AZ22"/>
    <mergeCell ref="AU24:AV24"/>
    <mergeCell ref="AW24:AX24"/>
    <mergeCell ref="AY24:AZ24"/>
    <mergeCell ref="AU23:AV23"/>
    <mergeCell ref="AW23:AX23"/>
    <mergeCell ref="AY23:AZ23"/>
    <mergeCell ref="BC20:BD20"/>
    <mergeCell ref="BE20:BF20"/>
    <mergeCell ref="AU21:AV21"/>
    <mergeCell ref="AW21:AX21"/>
    <mergeCell ref="AY21:AZ21"/>
    <mergeCell ref="BA21:BB21"/>
    <mergeCell ref="BC21:BD21"/>
    <mergeCell ref="BE21:BF21"/>
    <mergeCell ref="AU20:AV20"/>
    <mergeCell ref="AY20:AZ20"/>
    <mergeCell ref="BA22:BB22"/>
    <mergeCell ref="BC22:BD22"/>
    <mergeCell ref="BE22:BF22"/>
    <mergeCell ref="BC23:BD23"/>
    <mergeCell ref="BE23:BF23"/>
    <mergeCell ref="BE24:BF24"/>
    <mergeCell ref="BA24:BB24"/>
    <mergeCell ref="BC24:BD24"/>
    <mergeCell ref="BA23:BB23"/>
    <mergeCell ref="BE26:BF26"/>
    <mergeCell ref="AY25:AZ25"/>
    <mergeCell ref="BA25:BB25"/>
    <mergeCell ref="BC25:BD25"/>
    <mergeCell ref="AY26:AZ26"/>
    <mergeCell ref="AC34:AF34"/>
    <mergeCell ref="BA26:BB26"/>
    <mergeCell ref="BE25:BF25"/>
    <mergeCell ref="AK33:AN33"/>
    <mergeCell ref="AR25:AT25"/>
    <mergeCell ref="AW26:AX26"/>
    <mergeCell ref="AU25:AV25"/>
    <mergeCell ref="AW25:AX25"/>
    <mergeCell ref="BC26:BD26"/>
    <mergeCell ref="AG25:AH25"/>
    <mergeCell ref="AK34:AN34"/>
    <mergeCell ref="AG33:AJ33"/>
    <mergeCell ref="BA34:BC34"/>
    <mergeCell ref="AI25:AJ25"/>
    <mergeCell ref="AK25:AL25"/>
    <mergeCell ref="AR22:AT22"/>
    <mergeCell ref="AR23:AT23"/>
    <mergeCell ref="AR24:AT24"/>
    <mergeCell ref="AO26:AP26"/>
    <mergeCell ref="AO25:AP25"/>
    <mergeCell ref="AO23:AP23"/>
    <mergeCell ref="AO24:AP24"/>
    <mergeCell ref="AO22:AP22"/>
    <mergeCell ref="BA33:BC33"/>
    <mergeCell ref="BD33:BF33"/>
    <mergeCell ref="AC32:BF32"/>
    <mergeCell ref="AO33:AR33"/>
    <mergeCell ref="AS33:AV33"/>
    <mergeCell ref="AW33:AZ33"/>
    <mergeCell ref="AC33:AF33"/>
    <mergeCell ref="AK35:AN35"/>
    <mergeCell ref="AK36:AN36"/>
    <mergeCell ref="AK37:AN37"/>
    <mergeCell ref="AC40:AF40"/>
    <mergeCell ref="AG34:AJ34"/>
    <mergeCell ref="AG35:AJ35"/>
    <mergeCell ref="AG36:AJ36"/>
    <mergeCell ref="AG37:AJ37"/>
    <mergeCell ref="AG38:AJ38"/>
    <mergeCell ref="AC35:AF35"/>
    <mergeCell ref="AO39:AR39"/>
    <mergeCell ref="AO40:AR40"/>
    <mergeCell ref="AC38:AF38"/>
    <mergeCell ref="AC39:AF39"/>
    <mergeCell ref="AC36:AF36"/>
    <mergeCell ref="AC37:AF37"/>
    <mergeCell ref="AG39:AJ39"/>
    <mergeCell ref="AG40:AJ40"/>
    <mergeCell ref="AS34:AV34"/>
    <mergeCell ref="AS37:AV37"/>
    <mergeCell ref="AK38:AN38"/>
    <mergeCell ref="AK39:AN39"/>
    <mergeCell ref="AK40:AN40"/>
    <mergeCell ref="AO34:AR34"/>
    <mergeCell ref="AO35:AR35"/>
    <mergeCell ref="AO36:AR36"/>
    <mergeCell ref="AO37:AR37"/>
    <mergeCell ref="AO38:AR38"/>
    <mergeCell ref="AS35:AV35"/>
    <mergeCell ref="AS38:AV38"/>
    <mergeCell ref="AS40:AV40"/>
    <mergeCell ref="AW34:AZ34"/>
    <mergeCell ref="AW35:AZ35"/>
    <mergeCell ref="AW36:AZ36"/>
    <mergeCell ref="AW37:AZ37"/>
    <mergeCell ref="AW38:AZ38"/>
    <mergeCell ref="AW39:AZ39"/>
    <mergeCell ref="AW40:AZ40"/>
    <mergeCell ref="BA37:BC37"/>
    <mergeCell ref="BA38:BC38"/>
    <mergeCell ref="BA39:BC39"/>
    <mergeCell ref="BD40:BF40"/>
    <mergeCell ref="BD39:BF39"/>
    <mergeCell ref="BA40:BC40"/>
    <mergeCell ref="A4:BF4"/>
    <mergeCell ref="BD34:BF34"/>
    <mergeCell ref="BD35:BF35"/>
    <mergeCell ref="BD36:BF36"/>
    <mergeCell ref="BD37:BF37"/>
    <mergeCell ref="BD38:BF38"/>
    <mergeCell ref="J9:O9"/>
    <mergeCell ref="J10:O10"/>
    <mergeCell ref="BA35:BC35"/>
    <mergeCell ref="BA36:BC36"/>
    <mergeCell ref="AS39:AV39"/>
    <mergeCell ref="AS36:AV36"/>
    <mergeCell ref="A6:AA6"/>
    <mergeCell ref="AC6:BF6"/>
    <mergeCell ref="AR26:AT26"/>
    <mergeCell ref="AU26:AV26"/>
    <mergeCell ref="AR20:AT20"/>
    <mergeCell ref="AC30:BF30"/>
    <mergeCell ref="D9:I9"/>
    <mergeCell ref="D10:I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8"/>
  <sheetViews>
    <sheetView view="pageBreakPreview" zoomScale="75" zoomScaleNormal="80" zoomScaleSheetLayoutView="75" zoomScalePageLayoutView="0" workbookViewId="0" topLeftCell="A1">
      <selection activeCell="R43" sqref="S43"/>
    </sheetView>
  </sheetViews>
  <sheetFormatPr defaultColWidth="8.875" defaultRowHeight="17.25" customHeight="1"/>
  <cols>
    <col min="1" max="1" width="3.00390625" style="42" customWidth="1"/>
    <col min="2" max="2" width="2.25390625" style="42" customWidth="1"/>
    <col min="3" max="3" width="12.50390625" style="42" customWidth="1"/>
    <col min="4" max="4" width="16.625" style="42" customWidth="1"/>
    <col min="5" max="6" width="9.875" style="42" customWidth="1"/>
    <col min="7" max="30" width="9.375" style="42" customWidth="1"/>
    <col min="31" max="16384" width="8.875" style="42" customWidth="1"/>
  </cols>
  <sheetData>
    <row r="1" spans="1:70" ht="17.25" customHeight="1">
      <c r="A1" s="554" t="s">
        <v>144</v>
      </c>
      <c r="B1" s="554"/>
      <c r="C1" s="554"/>
      <c r="D1" s="55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553" t="s">
        <v>145</v>
      </c>
      <c r="AB1" s="553"/>
      <c r="AC1" s="553"/>
      <c r="AD1" s="55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108" t="s">
        <v>42</v>
      </c>
    </row>
    <row r="2" spans="1:70" ht="17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</row>
    <row r="3" spans="1:70" ht="17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1:70" ht="17.25" customHeight="1">
      <c r="A4" s="555" t="s">
        <v>278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1:70" ht="17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1:70" ht="17.25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</row>
    <row r="7" spans="1:70" ht="17.25" customHeight="1">
      <c r="A7" s="580" t="s">
        <v>119</v>
      </c>
      <c r="B7" s="580"/>
      <c r="C7" s="581"/>
      <c r="D7" s="582"/>
      <c r="E7" s="562" t="s">
        <v>342</v>
      </c>
      <c r="F7" s="572"/>
      <c r="G7" s="562" t="s">
        <v>345</v>
      </c>
      <c r="H7" s="572"/>
      <c r="I7" s="562" t="s">
        <v>346</v>
      </c>
      <c r="J7" s="572"/>
      <c r="K7" s="562" t="s">
        <v>347</v>
      </c>
      <c r="L7" s="572"/>
      <c r="M7" s="562" t="s">
        <v>348</v>
      </c>
      <c r="N7" s="572"/>
      <c r="O7" s="562" t="s">
        <v>349</v>
      </c>
      <c r="P7" s="572"/>
      <c r="Q7" s="562" t="s">
        <v>350</v>
      </c>
      <c r="R7" s="572"/>
      <c r="S7" s="562" t="s">
        <v>351</v>
      </c>
      <c r="T7" s="572"/>
      <c r="U7" s="562" t="s">
        <v>352</v>
      </c>
      <c r="V7" s="572"/>
      <c r="W7" s="562" t="s">
        <v>353</v>
      </c>
      <c r="X7" s="572"/>
      <c r="Y7" s="562" t="s">
        <v>354</v>
      </c>
      <c r="Z7" s="572"/>
      <c r="AA7" s="562" t="s">
        <v>355</v>
      </c>
      <c r="AB7" s="572"/>
      <c r="AC7" s="562" t="s">
        <v>356</v>
      </c>
      <c r="AD7" s="56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</row>
    <row r="8" spans="1:70" ht="17.25" customHeight="1">
      <c r="A8" s="583"/>
      <c r="B8" s="583"/>
      <c r="C8" s="583"/>
      <c r="D8" s="584"/>
      <c r="E8" s="88" t="s">
        <v>343</v>
      </c>
      <c r="F8" s="88" t="s">
        <v>344</v>
      </c>
      <c r="G8" s="88" t="s">
        <v>343</v>
      </c>
      <c r="H8" s="88" t="s">
        <v>344</v>
      </c>
      <c r="I8" s="88" t="s">
        <v>343</v>
      </c>
      <c r="J8" s="88" t="s">
        <v>344</v>
      </c>
      <c r="K8" s="88" t="s">
        <v>343</v>
      </c>
      <c r="L8" s="88" t="s">
        <v>344</v>
      </c>
      <c r="M8" s="88" t="s">
        <v>343</v>
      </c>
      <c r="N8" s="88" t="s">
        <v>344</v>
      </c>
      <c r="O8" s="88" t="s">
        <v>343</v>
      </c>
      <c r="P8" s="88" t="s">
        <v>344</v>
      </c>
      <c r="Q8" s="88" t="s">
        <v>343</v>
      </c>
      <c r="R8" s="88" t="s">
        <v>344</v>
      </c>
      <c r="S8" s="88" t="s">
        <v>343</v>
      </c>
      <c r="T8" s="88" t="s">
        <v>344</v>
      </c>
      <c r="U8" s="88" t="s">
        <v>343</v>
      </c>
      <c r="V8" s="88" t="s">
        <v>344</v>
      </c>
      <c r="W8" s="88" t="s">
        <v>343</v>
      </c>
      <c r="X8" s="88" t="s">
        <v>344</v>
      </c>
      <c r="Y8" s="88" t="s">
        <v>343</v>
      </c>
      <c r="Z8" s="88" t="s">
        <v>344</v>
      </c>
      <c r="AA8" s="88" t="s">
        <v>343</v>
      </c>
      <c r="AB8" s="88" t="s">
        <v>344</v>
      </c>
      <c r="AC8" s="88" t="s">
        <v>343</v>
      </c>
      <c r="AD8" s="89" t="s">
        <v>344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</row>
    <row r="9" spans="1:70" ht="17.25" customHeight="1">
      <c r="A9" s="564" t="s">
        <v>277</v>
      </c>
      <c r="B9" s="564"/>
      <c r="C9" s="564"/>
      <c r="D9" s="565"/>
      <c r="E9" s="93">
        <f>SUM(G9,I9,K9,M9,O9,Q9,S9,U9,W9,Y9,AA9,AC9)</f>
        <v>9771</v>
      </c>
      <c r="F9" s="94">
        <f>SUM(H9,J9,L9,N9,P9,R9,T9,V9,X9,Z9,AB9,AD9)</f>
        <v>7262</v>
      </c>
      <c r="G9" s="51">
        <v>556</v>
      </c>
      <c r="H9" s="51">
        <v>346</v>
      </c>
      <c r="I9" s="51">
        <v>628</v>
      </c>
      <c r="J9" s="51">
        <v>440</v>
      </c>
      <c r="K9" s="51">
        <v>736</v>
      </c>
      <c r="L9" s="51">
        <v>435</v>
      </c>
      <c r="M9" s="51">
        <v>864</v>
      </c>
      <c r="N9" s="51">
        <v>384</v>
      </c>
      <c r="O9" s="51">
        <v>1036</v>
      </c>
      <c r="P9" s="51">
        <v>1268</v>
      </c>
      <c r="Q9" s="51">
        <v>923</v>
      </c>
      <c r="R9" s="51">
        <v>544</v>
      </c>
      <c r="S9" s="51">
        <v>755</v>
      </c>
      <c r="T9" s="51">
        <v>515</v>
      </c>
      <c r="U9" s="51">
        <v>927</v>
      </c>
      <c r="V9" s="51">
        <v>721</v>
      </c>
      <c r="W9" s="51">
        <v>793</v>
      </c>
      <c r="X9" s="51">
        <v>489</v>
      </c>
      <c r="Y9" s="51">
        <v>936</v>
      </c>
      <c r="Z9" s="51">
        <v>1048</v>
      </c>
      <c r="AA9" s="51">
        <v>900</v>
      </c>
      <c r="AB9" s="51">
        <v>616</v>
      </c>
      <c r="AC9" s="51">
        <v>717</v>
      </c>
      <c r="AD9" s="51">
        <v>456</v>
      </c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</row>
    <row r="10" spans="1:70" ht="17.25" customHeight="1">
      <c r="A10" s="566" t="s">
        <v>380</v>
      </c>
      <c r="B10" s="567"/>
      <c r="C10" s="567"/>
      <c r="D10" s="568"/>
      <c r="E10" s="95">
        <f>SUM(G10,I10,K10,M10,O10,Q10,S10,U10,W10,Y10,AA10,AC10)</f>
        <v>10459</v>
      </c>
      <c r="F10" s="96">
        <f>SUM(H10,J10,L10,N10,P10,R10,T10,V10,X10,Z10,AB10,AD10)</f>
        <v>7077</v>
      </c>
      <c r="G10" s="49">
        <v>543</v>
      </c>
      <c r="H10" s="49">
        <v>435</v>
      </c>
      <c r="I10" s="49">
        <v>715</v>
      </c>
      <c r="J10" s="49">
        <v>439</v>
      </c>
      <c r="K10" s="49">
        <v>859</v>
      </c>
      <c r="L10" s="49">
        <v>543</v>
      </c>
      <c r="M10" s="49">
        <v>807</v>
      </c>
      <c r="N10" s="49">
        <v>417</v>
      </c>
      <c r="O10" s="49">
        <v>882</v>
      </c>
      <c r="P10" s="49">
        <v>883</v>
      </c>
      <c r="Q10" s="49">
        <v>934</v>
      </c>
      <c r="R10" s="49">
        <v>867</v>
      </c>
      <c r="S10" s="49">
        <v>838</v>
      </c>
      <c r="T10" s="49">
        <v>378</v>
      </c>
      <c r="U10" s="49">
        <v>873</v>
      </c>
      <c r="V10" s="49">
        <v>389</v>
      </c>
      <c r="W10" s="49">
        <v>994</v>
      </c>
      <c r="X10" s="49">
        <v>324</v>
      </c>
      <c r="Y10" s="49">
        <v>1302</v>
      </c>
      <c r="Z10" s="49">
        <v>1170</v>
      </c>
      <c r="AA10" s="49">
        <v>1054</v>
      </c>
      <c r="AB10" s="49">
        <v>738</v>
      </c>
      <c r="AC10" s="49">
        <v>658</v>
      </c>
      <c r="AD10" s="49">
        <v>494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</row>
    <row r="11" spans="1:70" s="57" customFormat="1" ht="17.25" customHeight="1">
      <c r="A11" s="569" t="s">
        <v>338</v>
      </c>
      <c r="B11" s="570"/>
      <c r="C11" s="570"/>
      <c r="D11" s="571"/>
      <c r="E11" s="100">
        <v>10128</v>
      </c>
      <c r="F11" s="101">
        <v>6492</v>
      </c>
      <c r="G11" s="101">
        <f aca="true" t="shared" si="0" ref="G11:AD11">SUM(G13,G22,G29,G31,G38,G42)</f>
        <v>554</v>
      </c>
      <c r="H11" s="101">
        <f t="shared" si="0"/>
        <v>345</v>
      </c>
      <c r="I11" s="101">
        <f t="shared" si="0"/>
        <v>570</v>
      </c>
      <c r="J11" s="101">
        <f t="shared" si="0"/>
        <v>386</v>
      </c>
      <c r="K11" s="101">
        <f t="shared" si="0"/>
        <v>689</v>
      </c>
      <c r="L11" s="101">
        <f t="shared" si="0"/>
        <v>370</v>
      </c>
      <c r="M11" s="101">
        <f t="shared" si="0"/>
        <v>886</v>
      </c>
      <c r="N11" s="101">
        <f t="shared" si="0"/>
        <v>405</v>
      </c>
      <c r="O11" s="101">
        <f t="shared" si="0"/>
        <v>1164</v>
      </c>
      <c r="P11" s="101">
        <f t="shared" si="0"/>
        <v>1147</v>
      </c>
      <c r="Q11" s="101">
        <f t="shared" si="0"/>
        <v>946</v>
      </c>
      <c r="R11" s="101">
        <f t="shared" si="0"/>
        <v>499</v>
      </c>
      <c r="S11" s="101">
        <f t="shared" si="0"/>
        <v>822</v>
      </c>
      <c r="T11" s="101">
        <f t="shared" si="0"/>
        <v>425</v>
      </c>
      <c r="U11" s="101">
        <f t="shared" si="0"/>
        <v>865</v>
      </c>
      <c r="V11" s="101">
        <f t="shared" si="0"/>
        <v>498</v>
      </c>
      <c r="W11" s="101">
        <f t="shared" si="0"/>
        <v>1019</v>
      </c>
      <c r="X11" s="101">
        <f t="shared" si="0"/>
        <v>548</v>
      </c>
      <c r="Y11" s="101">
        <f t="shared" si="0"/>
        <v>882</v>
      </c>
      <c r="Z11" s="101">
        <f t="shared" si="0"/>
        <v>691</v>
      </c>
      <c r="AA11" s="101">
        <f t="shared" si="0"/>
        <v>962</v>
      </c>
      <c r="AB11" s="101">
        <f t="shared" si="0"/>
        <v>703</v>
      </c>
      <c r="AC11" s="101">
        <f t="shared" si="0"/>
        <v>769</v>
      </c>
      <c r="AD11" s="101">
        <f t="shared" si="0"/>
        <v>475</v>
      </c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</row>
    <row r="12" spans="1:70" ht="17.25" customHeight="1">
      <c r="A12" s="14"/>
      <c r="B12" s="577"/>
      <c r="C12" s="578"/>
      <c r="D12" s="579"/>
      <c r="E12" s="95"/>
      <c r="F12" s="9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</row>
    <row r="13" spans="1:70" s="57" customFormat="1" ht="17.25" customHeight="1">
      <c r="A13" s="573" t="s">
        <v>381</v>
      </c>
      <c r="B13" s="573"/>
      <c r="C13" s="574"/>
      <c r="D13" s="576"/>
      <c r="E13" s="95">
        <f>SUM(E14:E20)</f>
        <v>36</v>
      </c>
      <c r="F13" s="96">
        <f>SUM(F14:F20)</f>
        <v>33</v>
      </c>
      <c r="G13" s="19" t="s">
        <v>382</v>
      </c>
      <c r="H13" s="19" t="s">
        <v>382</v>
      </c>
      <c r="I13" s="96">
        <f aca="true" t="shared" si="1" ref="I13:U13">SUM(I14:I20)</f>
        <v>1</v>
      </c>
      <c r="J13" s="96">
        <f t="shared" si="1"/>
        <v>1</v>
      </c>
      <c r="K13" s="96">
        <f t="shared" si="1"/>
        <v>6</v>
      </c>
      <c r="L13" s="96">
        <f t="shared" si="1"/>
        <v>6</v>
      </c>
      <c r="M13" s="96">
        <f t="shared" si="1"/>
        <v>4</v>
      </c>
      <c r="N13" s="96">
        <f t="shared" si="1"/>
        <v>4</v>
      </c>
      <c r="O13" s="96">
        <f t="shared" si="1"/>
        <v>3</v>
      </c>
      <c r="P13" s="96">
        <f t="shared" si="1"/>
        <v>3</v>
      </c>
      <c r="Q13" s="96">
        <f t="shared" si="1"/>
        <v>3</v>
      </c>
      <c r="R13" s="96">
        <f t="shared" si="1"/>
        <v>2</v>
      </c>
      <c r="S13" s="96">
        <f t="shared" si="1"/>
        <v>1</v>
      </c>
      <c r="T13" s="96">
        <f t="shared" si="1"/>
        <v>1</v>
      </c>
      <c r="U13" s="96">
        <f t="shared" si="1"/>
        <v>3</v>
      </c>
      <c r="V13" s="96">
        <f aca="true" t="shared" si="2" ref="V13:AD13">SUM(V14:V20)</f>
        <v>3</v>
      </c>
      <c r="W13" s="96">
        <f t="shared" si="2"/>
        <v>1</v>
      </c>
      <c r="X13" s="96">
        <f t="shared" si="2"/>
        <v>1</v>
      </c>
      <c r="Y13" s="96">
        <f t="shared" si="2"/>
        <v>8</v>
      </c>
      <c r="Z13" s="96">
        <f t="shared" si="2"/>
        <v>6</v>
      </c>
      <c r="AA13" s="96">
        <f t="shared" si="2"/>
        <v>3</v>
      </c>
      <c r="AB13" s="96">
        <f t="shared" si="2"/>
        <v>4</v>
      </c>
      <c r="AC13" s="96">
        <f t="shared" si="2"/>
        <v>3</v>
      </c>
      <c r="AD13" s="96">
        <f t="shared" si="2"/>
        <v>2</v>
      </c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</row>
    <row r="14" spans="1:70" ht="17.25" customHeight="1">
      <c r="A14" s="15"/>
      <c r="B14" s="15"/>
      <c r="C14" s="558" t="s">
        <v>88</v>
      </c>
      <c r="D14" s="559"/>
      <c r="E14" s="95">
        <f>SUM(G14,I14,K14,M14,O14,Q14,S14,U14,W14,Y14,AA14,AC14)</f>
        <v>11</v>
      </c>
      <c r="F14" s="96">
        <f>SUM(H14,J14,L14,N14,P14,R14,T14,V14,X14,Z14,AB14,AD14)</f>
        <v>11</v>
      </c>
      <c r="G14" s="49" t="s">
        <v>382</v>
      </c>
      <c r="H14" s="49" t="s">
        <v>382</v>
      </c>
      <c r="I14" s="49" t="s">
        <v>382</v>
      </c>
      <c r="J14" s="49" t="s">
        <v>382</v>
      </c>
      <c r="K14" s="49">
        <v>2</v>
      </c>
      <c r="L14" s="49">
        <v>2</v>
      </c>
      <c r="M14" s="49">
        <v>1</v>
      </c>
      <c r="N14" s="49">
        <v>1</v>
      </c>
      <c r="O14" s="49">
        <v>3</v>
      </c>
      <c r="P14" s="49">
        <v>3</v>
      </c>
      <c r="Q14" s="49">
        <v>1</v>
      </c>
      <c r="R14" s="49" t="s">
        <v>382</v>
      </c>
      <c r="S14" s="49" t="s">
        <v>382</v>
      </c>
      <c r="T14" s="49" t="s">
        <v>382</v>
      </c>
      <c r="U14" s="49">
        <v>1</v>
      </c>
      <c r="V14" s="49">
        <v>1</v>
      </c>
      <c r="W14" s="49" t="s">
        <v>382</v>
      </c>
      <c r="X14" s="49" t="s">
        <v>382</v>
      </c>
      <c r="Y14" s="49">
        <v>1</v>
      </c>
      <c r="Z14" s="49">
        <v>1</v>
      </c>
      <c r="AA14" s="49">
        <v>1</v>
      </c>
      <c r="AB14" s="49">
        <v>2</v>
      </c>
      <c r="AC14" s="49">
        <v>1</v>
      </c>
      <c r="AD14" s="49">
        <v>1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</row>
    <row r="15" spans="1:70" ht="17.25" customHeight="1">
      <c r="A15" s="15"/>
      <c r="B15" s="15"/>
      <c r="C15" s="558" t="s">
        <v>107</v>
      </c>
      <c r="D15" s="559"/>
      <c r="E15" s="18" t="s">
        <v>382</v>
      </c>
      <c r="F15" s="19" t="s">
        <v>382</v>
      </c>
      <c r="G15" s="49" t="s">
        <v>382</v>
      </c>
      <c r="H15" s="49" t="s">
        <v>382</v>
      </c>
      <c r="I15" s="49" t="s">
        <v>382</v>
      </c>
      <c r="J15" s="49" t="s">
        <v>382</v>
      </c>
      <c r="K15" s="49" t="s">
        <v>382</v>
      </c>
      <c r="L15" s="49" t="s">
        <v>382</v>
      </c>
      <c r="M15" s="49" t="s">
        <v>382</v>
      </c>
      <c r="N15" s="49" t="s">
        <v>382</v>
      </c>
      <c r="O15" s="49" t="s">
        <v>382</v>
      </c>
      <c r="P15" s="49" t="s">
        <v>382</v>
      </c>
      <c r="Q15" s="49" t="s">
        <v>382</v>
      </c>
      <c r="R15" s="49" t="s">
        <v>382</v>
      </c>
      <c r="S15" s="49" t="s">
        <v>382</v>
      </c>
      <c r="T15" s="49" t="s">
        <v>382</v>
      </c>
      <c r="U15" s="49" t="s">
        <v>382</v>
      </c>
      <c r="V15" s="49" t="s">
        <v>382</v>
      </c>
      <c r="W15" s="49" t="s">
        <v>382</v>
      </c>
      <c r="X15" s="49" t="s">
        <v>382</v>
      </c>
      <c r="Y15" s="49" t="s">
        <v>382</v>
      </c>
      <c r="Z15" s="49" t="s">
        <v>382</v>
      </c>
      <c r="AA15" s="49" t="s">
        <v>382</v>
      </c>
      <c r="AB15" s="49" t="s">
        <v>382</v>
      </c>
      <c r="AC15" s="49" t="s">
        <v>382</v>
      </c>
      <c r="AD15" s="49" t="s">
        <v>382</v>
      </c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</row>
    <row r="16" spans="1:70" ht="17.25" customHeight="1">
      <c r="A16" s="15"/>
      <c r="B16" s="15"/>
      <c r="C16" s="558" t="s">
        <v>108</v>
      </c>
      <c r="D16" s="559"/>
      <c r="E16" s="95">
        <f>SUM(G16,I16,K16,M16,O16,Q16,S16,U16,W16,Y16,AA16,AC16)</f>
        <v>2</v>
      </c>
      <c r="F16" s="96">
        <f>SUM(H16,J16,L16,N16,P16,R16,T16,V16,X16,Z16,AB16,AD16)</f>
        <v>1</v>
      </c>
      <c r="G16" s="49" t="s">
        <v>382</v>
      </c>
      <c r="H16" s="49" t="s">
        <v>382</v>
      </c>
      <c r="I16" s="49" t="s">
        <v>382</v>
      </c>
      <c r="J16" s="49" t="s">
        <v>382</v>
      </c>
      <c r="K16" s="49" t="s">
        <v>382</v>
      </c>
      <c r="L16" s="49" t="s">
        <v>382</v>
      </c>
      <c r="M16" s="49" t="s">
        <v>382</v>
      </c>
      <c r="N16" s="49" t="s">
        <v>382</v>
      </c>
      <c r="O16" s="49" t="s">
        <v>382</v>
      </c>
      <c r="P16" s="49" t="s">
        <v>382</v>
      </c>
      <c r="Q16" s="49" t="s">
        <v>382</v>
      </c>
      <c r="R16" s="49" t="s">
        <v>382</v>
      </c>
      <c r="S16" s="49" t="s">
        <v>382</v>
      </c>
      <c r="T16" s="49" t="s">
        <v>382</v>
      </c>
      <c r="U16" s="49" t="s">
        <v>382</v>
      </c>
      <c r="V16" s="49" t="s">
        <v>382</v>
      </c>
      <c r="W16" s="49" t="s">
        <v>382</v>
      </c>
      <c r="X16" s="49" t="s">
        <v>382</v>
      </c>
      <c r="Y16" s="49">
        <v>2</v>
      </c>
      <c r="Z16" s="49">
        <v>1</v>
      </c>
      <c r="AA16" s="49" t="s">
        <v>382</v>
      </c>
      <c r="AB16" s="49" t="s">
        <v>382</v>
      </c>
      <c r="AC16" s="49" t="s">
        <v>382</v>
      </c>
      <c r="AD16" s="49" t="s">
        <v>382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</row>
    <row r="17" spans="1:70" ht="17.25" customHeight="1">
      <c r="A17" s="15"/>
      <c r="B17" s="15"/>
      <c r="C17" s="558" t="s">
        <v>109</v>
      </c>
      <c r="D17" s="559"/>
      <c r="E17" s="18" t="s">
        <v>382</v>
      </c>
      <c r="F17" s="19" t="s">
        <v>382</v>
      </c>
      <c r="G17" s="49" t="s">
        <v>382</v>
      </c>
      <c r="H17" s="49" t="s">
        <v>382</v>
      </c>
      <c r="I17" s="49" t="s">
        <v>382</v>
      </c>
      <c r="J17" s="49" t="s">
        <v>382</v>
      </c>
      <c r="K17" s="49" t="s">
        <v>382</v>
      </c>
      <c r="L17" s="49" t="s">
        <v>382</v>
      </c>
      <c r="M17" s="49" t="s">
        <v>382</v>
      </c>
      <c r="N17" s="49" t="s">
        <v>382</v>
      </c>
      <c r="O17" s="49" t="s">
        <v>382</v>
      </c>
      <c r="P17" s="49" t="s">
        <v>382</v>
      </c>
      <c r="Q17" s="49" t="s">
        <v>382</v>
      </c>
      <c r="R17" s="49" t="s">
        <v>382</v>
      </c>
      <c r="S17" s="49" t="s">
        <v>382</v>
      </c>
      <c r="T17" s="49" t="s">
        <v>382</v>
      </c>
      <c r="U17" s="49" t="s">
        <v>382</v>
      </c>
      <c r="V17" s="49" t="s">
        <v>382</v>
      </c>
      <c r="W17" s="49" t="s">
        <v>382</v>
      </c>
      <c r="X17" s="49" t="s">
        <v>382</v>
      </c>
      <c r="Y17" s="49" t="s">
        <v>382</v>
      </c>
      <c r="Z17" s="49" t="s">
        <v>382</v>
      </c>
      <c r="AA17" s="49" t="s">
        <v>382</v>
      </c>
      <c r="AB17" s="49" t="s">
        <v>382</v>
      </c>
      <c r="AC17" s="49" t="s">
        <v>382</v>
      </c>
      <c r="AD17" s="49" t="s">
        <v>382</v>
      </c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</row>
    <row r="18" spans="1:70" ht="17.25" customHeight="1">
      <c r="A18" s="15"/>
      <c r="B18" s="15"/>
      <c r="C18" s="558" t="s">
        <v>110</v>
      </c>
      <c r="D18" s="559"/>
      <c r="E18" s="95">
        <f aca="true" t="shared" si="3" ref="E18:F20">SUM(G18,I18,K18,M18,O18,Q18,S18,U18,W18,Y18,AA18,AC18)</f>
        <v>4</v>
      </c>
      <c r="F18" s="96">
        <f t="shared" si="3"/>
        <v>3</v>
      </c>
      <c r="G18" s="49" t="s">
        <v>382</v>
      </c>
      <c r="H18" s="49" t="s">
        <v>382</v>
      </c>
      <c r="I18" s="49">
        <v>1</v>
      </c>
      <c r="J18" s="49">
        <v>1</v>
      </c>
      <c r="K18" s="49" t="s">
        <v>382</v>
      </c>
      <c r="L18" s="49" t="s">
        <v>382</v>
      </c>
      <c r="M18" s="49">
        <v>1</v>
      </c>
      <c r="N18" s="49">
        <v>1</v>
      </c>
      <c r="O18" s="49" t="s">
        <v>382</v>
      </c>
      <c r="P18" s="49" t="s">
        <v>382</v>
      </c>
      <c r="Q18" s="49" t="s">
        <v>382</v>
      </c>
      <c r="R18" s="49" t="s">
        <v>382</v>
      </c>
      <c r="S18" s="49" t="s">
        <v>382</v>
      </c>
      <c r="T18" s="49" t="s">
        <v>382</v>
      </c>
      <c r="U18" s="49" t="s">
        <v>382</v>
      </c>
      <c r="V18" s="49" t="s">
        <v>382</v>
      </c>
      <c r="W18" s="49" t="s">
        <v>382</v>
      </c>
      <c r="X18" s="49" t="s">
        <v>382</v>
      </c>
      <c r="Y18" s="49" t="s">
        <v>382</v>
      </c>
      <c r="Z18" s="49" t="s">
        <v>382</v>
      </c>
      <c r="AA18" s="49" t="s">
        <v>382</v>
      </c>
      <c r="AB18" s="49" t="s">
        <v>382</v>
      </c>
      <c r="AC18" s="49">
        <v>2</v>
      </c>
      <c r="AD18" s="49">
        <v>1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</row>
    <row r="19" spans="1:70" ht="17.25" customHeight="1">
      <c r="A19" s="15"/>
      <c r="B19" s="15"/>
      <c r="C19" s="558" t="s">
        <v>98</v>
      </c>
      <c r="D19" s="559"/>
      <c r="E19" s="95">
        <f t="shared" si="3"/>
        <v>8</v>
      </c>
      <c r="F19" s="96">
        <f t="shared" si="3"/>
        <v>7</v>
      </c>
      <c r="G19" s="49" t="s">
        <v>382</v>
      </c>
      <c r="H19" s="49" t="s">
        <v>382</v>
      </c>
      <c r="I19" s="49" t="s">
        <v>382</v>
      </c>
      <c r="J19" s="49" t="s">
        <v>382</v>
      </c>
      <c r="K19" s="49">
        <v>2</v>
      </c>
      <c r="L19" s="49">
        <v>2</v>
      </c>
      <c r="M19" s="49">
        <v>2</v>
      </c>
      <c r="N19" s="49">
        <v>2</v>
      </c>
      <c r="O19" s="49" t="s">
        <v>382</v>
      </c>
      <c r="P19" s="49" t="s">
        <v>382</v>
      </c>
      <c r="Q19" s="49">
        <v>1</v>
      </c>
      <c r="R19" s="49">
        <v>1</v>
      </c>
      <c r="S19" s="49" t="s">
        <v>382</v>
      </c>
      <c r="T19" s="49" t="s">
        <v>382</v>
      </c>
      <c r="U19" s="49" t="s">
        <v>382</v>
      </c>
      <c r="V19" s="49" t="s">
        <v>382</v>
      </c>
      <c r="W19" s="49" t="s">
        <v>382</v>
      </c>
      <c r="X19" s="49" t="s">
        <v>382</v>
      </c>
      <c r="Y19" s="49">
        <v>1</v>
      </c>
      <c r="Z19" s="49" t="s">
        <v>382</v>
      </c>
      <c r="AA19" s="49">
        <v>2</v>
      </c>
      <c r="AB19" s="49">
        <v>2</v>
      </c>
      <c r="AC19" s="49" t="s">
        <v>382</v>
      </c>
      <c r="AD19" s="49" t="s">
        <v>382</v>
      </c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</row>
    <row r="20" spans="1:70" ht="17.25" customHeight="1">
      <c r="A20" s="15"/>
      <c r="B20" s="15"/>
      <c r="C20" s="558" t="s">
        <v>111</v>
      </c>
      <c r="D20" s="559"/>
      <c r="E20" s="95">
        <f t="shared" si="3"/>
        <v>11</v>
      </c>
      <c r="F20" s="96">
        <f t="shared" si="3"/>
        <v>11</v>
      </c>
      <c r="G20" s="49" t="s">
        <v>382</v>
      </c>
      <c r="H20" s="49" t="s">
        <v>382</v>
      </c>
      <c r="I20" s="49" t="s">
        <v>382</v>
      </c>
      <c r="J20" s="49" t="s">
        <v>382</v>
      </c>
      <c r="K20" s="49">
        <v>2</v>
      </c>
      <c r="L20" s="49">
        <v>2</v>
      </c>
      <c r="M20" s="49" t="s">
        <v>382</v>
      </c>
      <c r="N20" s="49" t="s">
        <v>382</v>
      </c>
      <c r="O20" s="49" t="s">
        <v>382</v>
      </c>
      <c r="P20" s="49" t="s">
        <v>382</v>
      </c>
      <c r="Q20" s="49">
        <v>1</v>
      </c>
      <c r="R20" s="49">
        <v>1</v>
      </c>
      <c r="S20" s="49">
        <v>1</v>
      </c>
      <c r="T20" s="49">
        <v>1</v>
      </c>
      <c r="U20" s="49">
        <v>2</v>
      </c>
      <c r="V20" s="49">
        <v>2</v>
      </c>
      <c r="W20" s="49">
        <v>1</v>
      </c>
      <c r="X20" s="49">
        <v>1</v>
      </c>
      <c r="Y20" s="49">
        <v>4</v>
      </c>
      <c r="Z20" s="49">
        <v>4</v>
      </c>
      <c r="AA20" s="49" t="s">
        <v>382</v>
      </c>
      <c r="AB20" s="49" t="s">
        <v>382</v>
      </c>
      <c r="AC20" s="49" t="s">
        <v>382</v>
      </c>
      <c r="AD20" s="49" t="s">
        <v>382</v>
      </c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</row>
    <row r="21" spans="1:70" ht="17.25" customHeight="1">
      <c r="A21" s="15"/>
      <c r="B21" s="15"/>
      <c r="C21" s="15"/>
      <c r="D21" s="16"/>
      <c r="E21" s="97"/>
      <c r="F21" s="9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</row>
    <row r="22" spans="1:70" s="57" customFormat="1" ht="17.25" customHeight="1">
      <c r="A22" s="573" t="s">
        <v>383</v>
      </c>
      <c r="B22" s="573"/>
      <c r="C22" s="574"/>
      <c r="D22" s="576"/>
      <c r="E22" s="95">
        <f>SUM(E23:E27)</f>
        <v>368</v>
      </c>
      <c r="F22" s="96">
        <f aca="true" t="shared" si="4" ref="F22:U22">SUM(F23:F27)</f>
        <v>367</v>
      </c>
      <c r="G22" s="96">
        <f t="shared" si="4"/>
        <v>12</v>
      </c>
      <c r="H22" s="96">
        <f t="shared" si="4"/>
        <v>12</v>
      </c>
      <c r="I22" s="96">
        <f t="shared" si="4"/>
        <v>23</v>
      </c>
      <c r="J22" s="96">
        <f t="shared" si="4"/>
        <v>22</v>
      </c>
      <c r="K22" s="96">
        <f t="shared" si="4"/>
        <v>69</v>
      </c>
      <c r="L22" s="96">
        <f t="shared" si="4"/>
        <v>66</v>
      </c>
      <c r="M22" s="96">
        <f t="shared" si="4"/>
        <v>40</v>
      </c>
      <c r="N22" s="96">
        <f t="shared" si="4"/>
        <v>43</v>
      </c>
      <c r="O22" s="96">
        <f t="shared" si="4"/>
        <v>54</v>
      </c>
      <c r="P22" s="96">
        <f t="shared" si="4"/>
        <v>51</v>
      </c>
      <c r="Q22" s="96">
        <f t="shared" si="4"/>
        <v>29</v>
      </c>
      <c r="R22" s="96">
        <f t="shared" si="4"/>
        <v>28</v>
      </c>
      <c r="S22" s="96">
        <f t="shared" si="4"/>
        <v>16</v>
      </c>
      <c r="T22" s="96">
        <f t="shared" si="4"/>
        <v>18</v>
      </c>
      <c r="U22" s="96">
        <f t="shared" si="4"/>
        <v>26</v>
      </c>
      <c r="V22" s="96">
        <f aca="true" t="shared" si="5" ref="V22:AD22">SUM(V23:V27)</f>
        <v>27</v>
      </c>
      <c r="W22" s="96">
        <f t="shared" si="5"/>
        <v>37</v>
      </c>
      <c r="X22" s="96">
        <f t="shared" si="5"/>
        <v>38</v>
      </c>
      <c r="Y22" s="96">
        <f t="shared" si="5"/>
        <v>29</v>
      </c>
      <c r="Z22" s="96">
        <f t="shared" si="5"/>
        <v>29</v>
      </c>
      <c r="AA22" s="96">
        <f t="shared" si="5"/>
        <v>18</v>
      </c>
      <c r="AB22" s="96">
        <f t="shared" si="5"/>
        <v>18</v>
      </c>
      <c r="AC22" s="96">
        <f t="shared" si="5"/>
        <v>15</v>
      </c>
      <c r="AD22" s="96">
        <f t="shared" si="5"/>
        <v>15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</row>
    <row r="23" spans="1:70" ht="17.25" customHeight="1">
      <c r="A23" s="15"/>
      <c r="B23" s="15"/>
      <c r="C23" s="558" t="s">
        <v>112</v>
      </c>
      <c r="D23" s="559"/>
      <c r="E23" s="95">
        <f aca="true" t="shared" si="6" ref="E23:F27">SUM(G23,I23,K23,M23,O23,Q23,S23,U23,W23,Y23,AA23,AC23)</f>
        <v>2</v>
      </c>
      <c r="F23" s="96">
        <f t="shared" si="6"/>
        <v>2</v>
      </c>
      <c r="G23" s="49" t="s">
        <v>382</v>
      </c>
      <c r="H23" s="49" t="s">
        <v>382</v>
      </c>
      <c r="I23" s="49" t="s">
        <v>382</v>
      </c>
      <c r="J23" s="49" t="s">
        <v>382</v>
      </c>
      <c r="K23" s="49" t="s">
        <v>382</v>
      </c>
      <c r="L23" s="49" t="s">
        <v>382</v>
      </c>
      <c r="M23" s="49" t="s">
        <v>382</v>
      </c>
      <c r="N23" s="49" t="s">
        <v>382</v>
      </c>
      <c r="O23" s="49">
        <v>2</v>
      </c>
      <c r="P23" s="49">
        <v>2</v>
      </c>
      <c r="Q23" s="49" t="s">
        <v>382</v>
      </c>
      <c r="R23" s="49" t="s">
        <v>382</v>
      </c>
      <c r="S23" s="49" t="s">
        <v>382</v>
      </c>
      <c r="T23" s="49" t="s">
        <v>382</v>
      </c>
      <c r="U23" s="49" t="s">
        <v>382</v>
      </c>
      <c r="V23" s="49" t="s">
        <v>382</v>
      </c>
      <c r="W23" s="49" t="s">
        <v>382</v>
      </c>
      <c r="X23" s="49" t="s">
        <v>382</v>
      </c>
      <c r="Y23" s="49" t="s">
        <v>382</v>
      </c>
      <c r="Z23" s="49" t="s">
        <v>382</v>
      </c>
      <c r="AA23" s="49" t="s">
        <v>382</v>
      </c>
      <c r="AB23" s="49" t="s">
        <v>382</v>
      </c>
      <c r="AC23" s="49" t="s">
        <v>382</v>
      </c>
      <c r="AD23" s="49" t="s">
        <v>382</v>
      </c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</row>
    <row r="24" spans="1:70" ht="17.25" customHeight="1">
      <c r="A24" s="15"/>
      <c r="B24" s="15"/>
      <c r="C24" s="558" t="s">
        <v>113</v>
      </c>
      <c r="D24" s="559"/>
      <c r="E24" s="95">
        <f t="shared" si="6"/>
        <v>78</v>
      </c>
      <c r="F24" s="96">
        <f t="shared" si="6"/>
        <v>78</v>
      </c>
      <c r="G24" s="49">
        <v>1</v>
      </c>
      <c r="H24" s="49">
        <v>1</v>
      </c>
      <c r="I24" s="49">
        <v>7</v>
      </c>
      <c r="J24" s="49">
        <v>7</v>
      </c>
      <c r="K24" s="49">
        <v>11</v>
      </c>
      <c r="L24" s="49">
        <v>11</v>
      </c>
      <c r="M24" s="49">
        <v>10</v>
      </c>
      <c r="N24" s="49">
        <v>10</v>
      </c>
      <c r="O24" s="49">
        <v>13</v>
      </c>
      <c r="P24" s="49">
        <v>13</v>
      </c>
      <c r="Q24" s="49">
        <v>1</v>
      </c>
      <c r="R24" s="49">
        <v>1</v>
      </c>
      <c r="S24" s="49">
        <v>2</v>
      </c>
      <c r="T24" s="49">
        <v>2</v>
      </c>
      <c r="U24" s="49">
        <v>3</v>
      </c>
      <c r="V24" s="49">
        <v>3</v>
      </c>
      <c r="W24" s="49">
        <v>9</v>
      </c>
      <c r="X24" s="49">
        <v>9</v>
      </c>
      <c r="Y24" s="49">
        <v>12</v>
      </c>
      <c r="Z24" s="49">
        <v>12</v>
      </c>
      <c r="AA24" s="49">
        <v>5</v>
      </c>
      <c r="AB24" s="49">
        <v>5</v>
      </c>
      <c r="AC24" s="49">
        <v>4</v>
      </c>
      <c r="AD24" s="49">
        <v>4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</row>
    <row r="25" spans="1:70" ht="17.25" customHeight="1">
      <c r="A25" s="15"/>
      <c r="B25" s="15"/>
      <c r="C25" s="558" t="s">
        <v>114</v>
      </c>
      <c r="D25" s="559"/>
      <c r="E25" s="95">
        <f t="shared" si="6"/>
        <v>148</v>
      </c>
      <c r="F25" s="96">
        <f t="shared" si="6"/>
        <v>148</v>
      </c>
      <c r="G25" s="49">
        <v>9</v>
      </c>
      <c r="H25" s="49">
        <v>9</v>
      </c>
      <c r="I25" s="49">
        <v>6</v>
      </c>
      <c r="J25" s="49">
        <v>6</v>
      </c>
      <c r="K25" s="49">
        <v>15</v>
      </c>
      <c r="L25" s="49">
        <v>14</v>
      </c>
      <c r="M25" s="49">
        <v>16</v>
      </c>
      <c r="N25" s="49">
        <v>18</v>
      </c>
      <c r="O25" s="49">
        <v>17</v>
      </c>
      <c r="P25" s="49">
        <v>17</v>
      </c>
      <c r="Q25" s="49">
        <v>16</v>
      </c>
      <c r="R25" s="49">
        <v>15</v>
      </c>
      <c r="S25" s="49">
        <v>12</v>
      </c>
      <c r="T25" s="49">
        <v>10</v>
      </c>
      <c r="U25" s="49">
        <v>16</v>
      </c>
      <c r="V25" s="49">
        <v>17</v>
      </c>
      <c r="W25" s="49">
        <v>15</v>
      </c>
      <c r="X25" s="49">
        <v>16</v>
      </c>
      <c r="Y25" s="49">
        <v>11</v>
      </c>
      <c r="Z25" s="49">
        <v>11</v>
      </c>
      <c r="AA25" s="49">
        <v>7</v>
      </c>
      <c r="AB25" s="49">
        <v>7</v>
      </c>
      <c r="AC25" s="49">
        <v>8</v>
      </c>
      <c r="AD25" s="49">
        <v>8</v>
      </c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</row>
    <row r="26" spans="1:70" ht="17.25" customHeight="1">
      <c r="A26" s="15"/>
      <c r="B26" s="15"/>
      <c r="C26" s="558" t="s">
        <v>115</v>
      </c>
      <c r="D26" s="559"/>
      <c r="E26" s="95">
        <f t="shared" si="6"/>
        <v>13</v>
      </c>
      <c r="F26" s="96">
        <f t="shared" si="6"/>
        <v>13</v>
      </c>
      <c r="G26" s="49" t="s">
        <v>382</v>
      </c>
      <c r="H26" s="49" t="s">
        <v>382</v>
      </c>
      <c r="I26" s="49">
        <v>1</v>
      </c>
      <c r="J26" s="49">
        <v>1</v>
      </c>
      <c r="K26" s="49">
        <v>1</v>
      </c>
      <c r="L26" s="49">
        <v>1</v>
      </c>
      <c r="M26" s="49">
        <v>2</v>
      </c>
      <c r="N26" s="49">
        <v>2</v>
      </c>
      <c r="O26" s="49">
        <v>6</v>
      </c>
      <c r="P26" s="49">
        <v>6</v>
      </c>
      <c r="Q26" s="49" t="s">
        <v>382</v>
      </c>
      <c r="R26" s="49" t="s">
        <v>382</v>
      </c>
      <c r="S26" s="49" t="s">
        <v>382</v>
      </c>
      <c r="T26" s="49" t="s">
        <v>382</v>
      </c>
      <c r="U26" s="49" t="s">
        <v>382</v>
      </c>
      <c r="V26" s="49" t="s">
        <v>382</v>
      </c>
      <c r="W26" s="49">
        <v>2</v>
      </c>
      <c r="X26" s="49">
        <v>2</v>
      </c>
      <c r="Y26" s="49" t="s">
        <v>382</v>
      </c>
      <c r="Z26" s="49" t="s">
        <v>382</v>
      </c>
      <c r="AA26" s="49" t="s">
        <v>382</v>
      </c>
      <c r="AB26" s="49" t="s">
        <v>382</v>
      </c>
      <c r="AC26" s="49">
        <v>1</v>
      </c>
      <c r="AD26" s="49">
        <v>1</v>
      </c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</row>
    <row r="27" spans="1:70" ht="17.25" customHeight="1">
      <c r="A27" s="15"/>
      <c r="B27" s="15"/>
      <c r="C27" s="558" t="s">
        <v>84</v>
      </c>
      <c r="D27" s="559"/>
      <c r="E27" s="95">
        <f t="shared" si="6"/>
        <v>127</v>
      </c>
      <c r="F27" s="96">
        <f t="shared" si="6"/>
        <v>126</v>
      </c>
      <c r="G27" s="49">
        <v>2</v>
      </c>
      <c r="H27" s="49">
        <v>2</v>
      </c>
      <c r="I27" s="49">
        <v>9</v>
      </c>
      <c r="J27" s="49">
        <v>8</v>
      </c>
      <c r="K27" s="49">
        <v>42</v>
      </c>
      <c r="L27" s="49">
        <v>40</v>
      </c>
      <c r="M27" s="49">
        <v>12</v>
      </c>
      <c r="N27" s="49">
        <v>13</v>
      </c>
      <c r="O27" s="49">
        <v>16</v>
      </c>
      <c r="P27" s="49">
        <v>13</v>
      </c>
      <c r="Q27" s="49">
        <v>12</v>
      </c>
      <c r="R27" s="49">
        <v>12</v>
      </c>
      <c r="S27" s="49">
        <v>2</v>
      </c>
      <c r="T27" s="49">
        <v>6</v>
      </c>
      <c r="U27" s="49">
        <v>7</v>
      </c>
      <c r="V27" s="49">
        <v>7</v>
      </c>
      <c r="W27" s="49">
        <v>11</v>
      </c>
      <c r="X27" s="49">
        <v>11</v>
      </c>
      <c r="Y27" s="49">
        <v>6</v>
      </c>
      <c r="Z27" s="49">
        <v>6</v>
      </c>
      <c r="AA27" s="49">
        <v>6</v>
      </c>
      <c r="AB27" s="49">
        <v>6</v>
      </c>
      <c r="AC27" s="49">
        <v>2</v>
      </c>
      <c r="AD27" s="49">
        <v>2</v>
      </c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</row>
    <row r="28" spans="1:70" ht="17.25" customHeight="1">
      <c r="A28" s="15"/>
      <c r="B28" s="15"/>
      <c r="C28" s="15"/>
      <c r="D28" s="16"/>
      <c r="E28" s="95"/>
      <c r="F28" s="96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</row>
    <row r="29" spans="1:70" s="57" customFormat="1" ht="17.25" customHeight="1">
      <c r="A29" s="573" t="s">
        <v>120</v>
      </c>
      <c r="B29" s="573"/>
      <c r="C29" s="574"/>
      <c r="D29" s="576"/>
      <c r="E29" s="95">
        <v>8549</v>
      </c>
      <c r="F29" s="96">
        <v>5027</v>
      </c>
      <c r="G29" s="49">
        <v>448</v>
      </c>
      <c r="H29" s="49">
        <v>241</v>
      </c>
      <c r="I29" s="49">
        <v>442</v>
      </c>
      <c r="J29" s="49">
        <v>266</v>
      </c>
      <c r="K29" s="49">
        <v>526</v>
      </c>
      <c r="L29" s="49">
        <v>217</v>
      </c>
      <c r="M29" s="49">
        <v>743</v>
      </c>
      <c r="N29" s="49">
        <v>271</v>
      </c>
      <c r="O29" s="49">
        <v>987</v>
      </c>
      <c r="P29" s="49">
        <v>986</v>
      </c>
      <c r="Q29" s="49">
        <v>787</v>
      </c>
      <c r="R29" s="49">
        <v>347</v>
      </c>
      <c r="S29" s="49">
        <v>750</v>
      </c>
      <c r="T29" s="49">
        <v>357</v>
      </c>
      <c r="U29" s="49">
        <v>763</v>
      </c>
      <c r="V29" s="49">
        <v>400</v>
      </c>
      <c r="W29" s="49">
        <v>920</v>
      </c>
      <c r="X29" s="49">
        <v>457</v>
      </c>
      <c r="Y29" s="49">
        <v>722</v>
      </c>
      <c r="Z29" s="49">
        <v>554</v>
      </c>
      <c r="AA29" s="49">
        <v>824</v>
      </c>
      <c r="AB29" s="49">
        <v>544</v>
      </c>
      <c r="AC29" s="49">
        <v>637</v>
      </c>
      <c r="AD29" s="49">
        <v>387</v>
      </c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</row>
    <row r="30" spans="1:70" ht="17.25" customHeight="1">
      <c r="A30" s="15"/>
      <c r="B30" s="15"/>
      <c r="C30" s="15"/>
      <c r="D30" s="16"/>
      <c r="E30" s="95"/>
      <c r="F30" s="96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</row>
    <row r="31" spans="1:70" s="57" customFormat="1" ht="17.25" customHeight="1">
      <c r="A31" s="573" t="s">
        <v>339</v>
      </c>
      <c r="B31" s="573"/>
      <c r="C31" s="574"/>
      <c r="D31" s="576"/>
      <c r="E31" s="95">
        <f>SUM(E32:E36)</f>
        <v>966</v>
      </c>
      <c r="F31" s="96">
        <f aca="true" t="shared" si="7" ref="F31:S31">SUM(F32:F36)</f>
        <v>855</v>
      </c>
      <c r="G31" s="96">
        <f t="shared" si="7"/>
        <v>75</v>
      </c>
      <c r="H31" s="96">
        <f t="shared" si="7"/>
        <v>72</v>
      </c>
      <c r="I31" s="96">
        <f t="shared" si="7"/>
        <v>90</v>
      </c>
      <c r="J31" s="96">
        <f t="shared" si="7"/>
        <v>83</v>
      </c>
      <c r="K31" s="96">
        <f t="shared" si="7"/>
        <v>67</v>
      </c>
      <c r="L31" s="96">
        <f t="shared" si="7"/>
        <v>60</v>
      </c>
      <c r="M31" s="96">
        <f t="shared" si="7"/>
        <v>90</v>
      </c>
      <c r="N31" s="96">
        <f t="shared" si="7"/>
        <v>78</v>
      </c>
      <c r="O31" s="96">
        <f t="shared" si="7"/>
        <v>103</v>
      </c>
      <c r="P31" s="96">
        <f t="shared" si="7"/>
        <v>86</v>
      </c>
      <c r="Q31" s="96">
        <f t="shared" si="7"/>
        <v>113</v>
      </c>
      <c r="R31" s="96">
        <f t="shared" si="7"/>
        <v>110</v>
      </c>
      <c r="S31" s="96">
        <f t="shared" si="7"/>
        <v>44</v>
      </c>
      <c r="T31" s="96">
        <f aca="true" t="shared" si="8" ref="T31:AD31">SUM(T32:T36)</f>
        <v>40</v>
      </c>
      <c r="U31" s="96">
        <f t="shared" si="8"/>
        <v>65</v>
      </c>
      <c r="V31" s="96">
        <f t="shared" si="8"/>
        <v>58</v>
      </c>
      <c r="W31" s="96">
        <f t="shared" si="8"/>
        <v>49</v>
      </c>
      <c r="X31" s="96">
        <f t="shared" si="8"/>
        <v>41</v>
      </c>
      <c r="Y31" s="96">
        <f t="shared" si="8"/>
        <v>95</v>
      </c>
      <c r="Z31" s="96">
        <f t="shared" si="8"/>
        <v>85</v>
      </c>
      <c r="AA31" s="96">
        <f t="shared" si="8"/>
        <v>82</v>
      </c>
      <c r="AB31" s="96">
        <f t="shared" si="8"/>
        <v>92</v>
      </c>
      <c r="AC31" s="96">
        <f t="shared" si="8"/>
        <v>93</v>
      </c>
      <c r="AD31" s="96">
        <f t="shared" si="8"/>
        <v>50</v>
      </c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</row>
    <row r="32" spans="1:70" ht="17.25" customHeight="1">
      <c r="A32" s="15"/>
      <c r="B32" s="15"/>
      <c r="C32" s="558" t="s">
        <v>82</v>
      </c>
      <c r="D32" s="559"/>
      <c r="E32" s="95">
        <f aca="true" t="shared" si="9" ref="E32:F35">SUM(G32,I32,K32,M32,O32,Q32,S32,U32,W32,Y32,AA32,AC32)</f>
        <v>765</v>
      </c>
      <c r="F32" s="96">
        <f t="shared" si="9"/>
        <v>686</v>
      </c>
      <c r="G32" s="49">
        <v>58</v>
      </c>
      <c r="H32" s="49">
        <v>55</v>
      </c>
      <c r="I32" s="49">
        <v>75</v>
      </c>
      <c r="J32" s="49">
        <v>68</v>
      </c>
      <c r="K32" s="49">
        <v>48</v>
      </c>
      <c r="L32" s="49">
        <v>41</v>
      </c>
      <c r="M32" s="49">
        <v>72</v>
      </c>
      <c r="N32" s="49">
        <v>60</v>
      </c>
      <c r="O32" s="49">
        <v>90</v>
      </c>
      <c r="P32" s="49">
        <v>73</v>
      </c>
      <c r="Q32" s="49">
        <v>93</v>
      </c>
      <c r="R32" s="49">
        <v>96</v>
      </c>
      <c r="S32" s="49">
        <v>41</v>
      </c>
      <c r="T32" s="49">
        <v>34</v>
      </c>
      <c r="U32" s="49">
        <v>50</v>
      </c>
      <c r="V32" s="49">
        <v>46</v>
      </c>
      <c r="W32" s="49">
        <v>40</v>
      </c>
      <c r="X32" s="49">
        <v>32</v>
      </c>
      <c r="Y32" s="49">
        <v>79</v>
      </c>
      <c r="Z32" s="49">
        <v>71</v>
      </c>
      <c r="AA32" s="49">
        <v>74</v>
      </c>
      <c r="AB32" s="49">
        <v>85</v>
      </c>
      <c r="AC32" s="49">
        <v>45</v>
      </c>
      <c r="AD32" s="49">
        <v>25</v>
      </c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</row>
    <row r="33" spans="1:70" ht="17.25" customHeight="1">
      <c r="A33" s="15"/>
      <c r="B33" s="15"/>
      <c r="C33" s="558" t="s">
        <v>86</v>
      </c>
      <c r="D33" s="559"/>
      <c r="E33" s="95">
        <f t="shared" si="9"/>
        <v>87</v>
      </c>
      <c r="F33" s="96">
        <f t="shared" si="9"/>
        <v>85</v>
      </c>
      <c r="G33" s="49">
        <v>3</v>
      </c>
      <c r="H33" s="49">
        <v>3</v>
      </c>
      <c r="I33" s="49">
        <v>2</v>
      </c>
      <c r="J33" s="49">
        <v>2</v>
      </c>
      <c r="K33" s="49">
        <v>12</v>
      </c>
      <c r="L33" s="49">
        <v>12</v>
      </c>
      <c r="M33" s="49">
        <v>17</v>
      </c>
      <c r="N33" s="49">
        <v>17</v>
      </c>
      <c r="O33" s="49">
        <v>3</v>
      </c>
      <c r="P33" s="49">
        <v>3</v>
      </c>
      <c r="Q33" s="49">
        <v>6</v>
      </c>
      <c r="R33" s="49">
        <v>6</v>
      </c>
      <c r="S33" s="49">
        <v>1</v>
      </c>
      <c r="T33" s="49">
        <v>1</v>
      </c>
      <c r="U33" s="49">
        <v>10</v>
      </c>
      <c r="V33" s="49">
        <v>8</v>
      </c>
      <c r="W33" s="49">
        <v>8</v>
      </c>
      <c r="X33" s="49">
        <v>8</v>
      </c>
      <c r="Y33" s="49">
        <v>10</v>
      </c>
      <c r="Z33" s="49">
        <v>10</v>
      </c>
      <c r="AA33" s="49">
        <v>4</v>
      </c>
      <c r="AB33" s="49">
        <v>4</v>
      </c>
      <c r="AC33" s="49">
        <v>11</v>
      </c>
      <c r="AD33" s="49">
        <v>11</v>
      </c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</row>
    <row r="34" spans="1:70" ht="17.25" customHeight="1">
      <c r="A34" s="15"/>
      <c r="B34" s="15"/>
      <c r="C34" s="558" t="s">
        <v>116</v>
      </c>
      <c r="D34" s="559"/>
      <c r="E34" s="95">
        <f t="shared" si="9"/>
        <v>109</v>
      </c>
      <c r="F34" s="96">
        <f t="shared" si="9"/>
        <v>79</v>
      </c>
      <c r="G34" s="49">
        <v>14</v>
      </c>
      <c r="H34" s="49">
        <v>14</v>
      </c>
      <c r="I34" s="49">
        <v>13</v>
      </c>
      <c r="J34" s="49">
        <v>13</v>
      </c>
      <c r="K34" s="49">
        <v>7</v>
      </c>
      <c r="L34" s="49">
        <v>7</v>
      </c>
      <c r="M34" s="49">
        <v>1</v>
      </c>
      <c r="N34" s="49">
        <v>1</v>
      </c>
      <c r="O34" s="49">
        <v>10</v>
      </c>
      <c r="P34" s="49">
        <v>10</v>
      </c>
      <c r="Q34" s="49">
        <v>14</v>
      </c>
      <c r="R34" s="49">
        <v>8</v>
      </c>
      <c r="S34" s="49">
        <v>2</v>
      </c>
      <c r="T34" s="49">
        <v>5</v>
      </c>
      <c r="U34" s="49">
        <v>5</v>
      </c>
      <c r="V34" s="49">
        <v>4</v>
      </c>
      <c r="W34" s="49">
        <v>1</v>
      </c>
      <c r="X34" s="49">
        <v>1</v>
      </c>
      <c r="Y34" s="49">
        <v>6</v>
      </c>
      <c r="Z34" s="49">
        <v>4</v>
      </c>
      <c r="AA34" s="49">
        <v>4</v>
      </c>
      <c r="AB34" s="49">
        <v>3</v>
      </c>
      <c r="AC34" s="49">
        <v>32</v>
      </c>
      <c r="AD34" s="49">
        <v>9</v>
      </c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</row>
    <row r="35" spans="1:70" ht="17.25" customHeight="1">
      <c r="A35" s="15"/>
      <c r="B35" s="15"/>
      <c r="C35" s="558" t="s">
        <v>121</v>
      </c>
      <c r="D35" s="559"/>
      <c r="E35" s="95">
        <f t="shared" si="9"/>
        <v>5</v>
      </c>
      <c r="F35" s="96">
        <f t="shared" si="9"/>
        <v>5</v>
      </c>
      <c r="G35" s="49" t="s">
        <v>382</v>
      </c>
      <c r="H35" s="49" t="s">
        <v>382</v>
      </c>
      <c r="I35" s="49" t="s">
        <v>382</v>
      </c>
      <c r="J35" s="49" t="s">
        <v>382</v>
      </c>
      <c r="K35" s="49" t="s">
        <v>382</v>
      </c>
      <c r="L35" s="49" t="s">
        <v>382</v>
      </c>
      <c r="M35" s="49" t="s">
        <v>382</v>
      </c>
      <c r="N35" s="49" t="s">
        <v>382</v>
      </c>
      <c r="O35" s="49" t="s">
        <v>382</v>
      </c>
      <c r="P35" s="49" t="s">
        <v>382</v>
      </c>
      <c r="Q35" s="49" t="s">
        <v>382</v>
      </c>
      <c r="R35" s="49" t="s">
        <v>382</v>
      </c>
      <c r="S35" s="49" t="s">
        <v>382</v>
      </c>
      <c r="T35" s="49" t="s">
        <v>382</v>
      </c>
      <c r="U35" s="49" t="s">
        <v>382</v>
      </c>
      <c r="V35" s="49" t="s">
        <v>382</v>
      </c>
      <c r="W35" s="49" t="s">
        <v>382</v>
      </c>
      <c r="X35" s="49" t="s">
        <v>382</v>
      </c>
      <c r="Y35" s="49" t="s">
        <v>382</v>
      </c>
      <c r="Z35" s="49" t="s">
        <v>382</v>
      </c>
      <c r="AA35" s="49" t="s">
        <v>382</v>
      </c>
      <c r="AB35" s="49" t="s">
        <v>382</v>
      </c>
      <c r="AC35" s="49">
        <v>5</v>
      </c>
      <c r="AD35" s="49">
        <v>5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</row>
    <row r="36" spans="1:70" ht="17.25" customHeight="1">
      <c r="A36" s="15"/>
      <c r="B36" s="15"/>
      <c r="C36" s="558" t="s">
        <v>117</v>
      </c>
      <c r="D36" s="559"/>
      <c r="E36" s="49" t="s">
        <v>382</v>
      </c>
      <c r="F36" s="49" t="s">
        <v>382</v>
      </c>
      <c r="G36" s="49" t="s">
        <v>382</v>
      </c>
      <c r="H36" s="49" t="s">
        <v>382</v>
      </c>
      <c r="I36" s="49" t="s">
        <v>382</v>
      </c>
      <c r="J36" s="49" t="s">
        <v>382</v>
      </c>
      <c r="K36" s="49" t="s">
        <v>382</v>
      </c>
      <c r="L36" s="49" t="s">
        <v>382</v>
      </c>
      <c r="M36" s="49" t="s">
        <v>382</v>
      </c>
      <c r="N36" s="49" t="s">
        <v>382</v>
      </c>
      <c r="O36" s="49" t="s">
        <v>382</v>
      </c>
      <c r="P36" s="49" t="s">
        <v>382</v>
      </c>
      <c r="Q36" s="49" t="s">
        <v>382</v>
      </c>
      <c r="R36" s="49" t="s">
        <v>382</v>
      </c>
      <c r="S36" s="49" t="s">
        <v>382</v>
      </c>
      <c r="T36" s="49" t="s">
        <v>382</v>
      </c>
      <c r="U36" s="49" t="s">
        <v>382</v>
      </c>
      <c r="V36" s="49" t="s">
        <v>382</v>
      </c>
      <c r="W36" s="49" t="s">
        <v>382</v>
      </c>
      <c r="X36" s="49" t="s">
        <v>382</v>
      </c>
      <c r="Y36" s="49" t="s">
        <v>382</v>
      </c>
      <c r="Z36" s="49" t="s">
        <v>382</v>
      </c>
      <c r="AA36" s="49" t="s">
        <v>382</v>
      </c>
      <c r="AB36" s="49" t="s">
        <v>382</v>
      </c>
      <c r="AC36" s="49" t="s">
        <v>382</v>
      </c>
      <c r="AD36" s="49" t="s">
        <v>382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</row>
    <row r="37" spans="1:70" ht="17.25" customHeight="1">
      <c r="A37" s="15"/>
      <c r="B37" s="15"/>
      <c r="C37" s="15"/>
      <c r="D37" s="16"/>
      <c r="E37" s="95"/>
      <c r="F37" s="96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</row>
    <row r="38" spans="1:70" s="57" customFormat="1" ht="17.25" customHeight="1">
      <c r="A38" s="573" t="s">
        <v>384</v>
      </c>
      <c r="B38" s="573"/>
      <c r="C38" s="574"/>
      <c r="D38" s="576"/>
      <c r="E38" s="95">
        <f>SUM(E39:E40)</f>
        <v>77</v>
      </c>
      <c r="F38" s="96">
        <f aca="true" t="shared" si="10" ref="F38:U38">SUM(F39:F40)</f>
        <v>78</v>
      </c>
      <c r="G38" s="96">
        <f t="shared" si="10"/>
        <v>14</v>
      </c>
      <c r="H38" s="96">
        <f t="shared" si="10"/>
        <v>15</v>
      </c>
      <c r="I38" s="96">
        <f t="shared" si="10"/>
        <v>2</v>
      </c>
      <c r="J38" s="96">
        <f t="shared" si="10"/>
        <v>2</v>
      </c>
      <c r="K38" s="96">
        <f t="shared" si="10"/>
        <v>7</v>
      </c>
      <c r="L38" s="96">
        <f t="shared" si="10"/>
        <v>7</v>
      </c>
      <c r="M38" s="96">
        <f t="shared" si="10"/>
        <v>3</v>
      </c>
      <c r="N38" s="96">
        <f t="shared" si="10"/>
        <v>3</v>
      </c>
      <c r="O38" s="96">
        <f t="shared" si="10"/>
        <v>4</v>
      </c>
      <c r="P38" s="96">
        <f t="shared" si="10"/>
        <v>4</v>
      </c>
      <c r="Q38" s="96">
        <f t="shared" si="10"/>
        <v>2</v>
      </c>
      <c r="R38" s="96">
        <f t="shared" si="10"/>
        <v>2</v>
      </c>
      <c r="S38" s="96">
        <f t="shared" si="10"/>
        <v>3</v>
      </c>
      <c r="T38" s="96">
        <f t="shared" si="10"/>
        <v>3</v>
      </c>
      <c r="U38" s="96">
        <f t="shared" si="10"/>
        <v>1</v>
      </c>
      <c r="V38" s="96">
        <f aca="true" t="shared" si="11" ref="V38:AD38">SUM(V39:V40)</f>
        <v>2</v>
      </c>
      <c r="W38" s="96">
        <f t="shared" si="11"/>
        <v>6</v>
      </c>
      <c r="X38" s="96">
        <f t="shared" si="11"/>
        <v>6</v>
      </c>
      <c r="Y38" s="96">
        <f t="shared" si="11"/>
        <v>12</v>
      </c>
      <c r="Z38" s="96">
        <f t="shared" si="11"/>
        <v>12</v>
      </c>
      <c r="AA38" s="96">
        <f t="shared" si="11"/>
        <v>19</v>
      </c>
      <c r="AB38" s="96">
        <f t="shared" si="11"/>
        <v>18</v>
      </c>
      <c r="AC38" s="96">
        <f t="shared" si="11"/>
        <v>4</v>
      </c>
      <c r="AD38" s="96">
        <f t="shared" si="11"/>
        <v>4</v>
      </c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</row>
    <row r="39" spans="1:70" ht="17.25" customHeight="1">
      <c r="A39" s="15"/>
      <c r="B39" s="15"/>
      <c r="C39" s="558" t="s">
        <v>99</v>
      </c>
      <c r="D39" s="559"/>
      <c r="E39" s="95">
        <f>SUM(G39,I39,K39,M39,O39,Q39,S39,U39,W39,Y39,AA39,AC39)</f>
        <v>27</v>
      </c>
      <c r="F39" s="96">
        <f>SUM(H39,J39,L39,N39,P39,R39,T39,V39,X39,Z39,AB39,AD39)</f>
        <v>27</v>
      </c>
      <c r="G39" s="49">
        <v>1</v>
      </c>
      <c r="H39" s="49">
        <v>1</v>
      </c>
      <c r="I39" s="49" t="s">
        <v>382</v>
      </c>
      <c r="J39" s="49" t="s">
        <v>382</v>
      </c>
      <c r="K39" s="49">
        <v>1</v>
      </c>
      <c r="L39" s="49">
        <v>1</v>
      </c>
      <c r="M39" s="49">
        <v>3</v>
      </c>
      <c r="N39" s="49">
        <v>3</v>
      </c>
      <c r="O39" s="49">
        <v>1</v>
      </c>
      <c r="P39" s="49">
        <v>1</v>
      </c>
      <c r="Q39" s="49" t="s">
        <v>382</v>
      </c>
      <c r="R39" s="49" t="s">
        <v>382</v>
      </c>
      <c r="S39" s="49" t="s">
        <v>382</v>
      </c>
      <c r="T39" s="49" t="s">
        <v>382</v>
      </c>
      <c r="U39" s="49" t="s">
        <v>382</v>
      </c>
      <c r="V39" s="49" t="s">
        <v>382</v>
      </c>
      <c r="W39" s="49" t="s">
        <v>382</v>
      </c>
      <c r="X39" s="49" t="s">
        <v>382</v>
      </c>
      <c r="Y39" s="49">
        <v>8</v>
      </c>
      <c r="Z39" s="49">
        <v>8</v>
      </c>
      <c r="AA39" s="49">
        <v>12</v>
      </c>
      <c r="AB39" s="49">
        <v>12</v>
      </c>
      <c r="AC39" s="49">
        <v>1</v>
      </c>
      <c r="AD39" s="49">
        <v>1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</row>
    <row r="40" spans="1:70" ht="17.25" customHeight="1">
      <c r="A40" s="15"/>
      <c r="B40" s="15"/>
      <c r="C40" s="558" t="s">
        <v>122</v>
      </c>
      <c r="D40" s="559"/>
      <c r="E40" s="95">
        <f>SUM(G40,I40,K40,M40,O40,Q40,S40,U40,W40,Y40,AA40,AC40)</f>
        <v>50</v>
      </c>
      <c r="F40" s="96">
        <f>SUM(H40,J40,L40,N40,P40,R40,T40,V40,X40,Z40,AB40,AD40)</f>
        <v>51</v>
      </c>
      <c r="G40" s="49">
        <v>13</v>
      </c>
      <c r="H40" s="49">
        <v>14</v>
      </c>
      <c r="I40" s="49">
        <v>2</v>
      </c>
      <c r="J40" s="49">
        <v>2</v>
      </c>
      <c r="K40" s="49">
        <v>6</v>
      </c>
      <c r="L40" s="49">
        <v>6</v>
      </c>
      <c r="M40" s="49" t="s">
        <v>382</v>
      </c>
      <c r="N40" s="49" t="s">
        <v>382</v>
      </c>
      <c r="O40" s="49">
        <v>3</v>
      </c>
      <c r="P40" s="49">
        <v>3</v>
      </c>
      <c r="Q40" s="49">
        <v>2</v>
      </c>
      <c r="R40" s="49">
        <v>2</v>
      </c>
      <c r="S40" s="49">
        <v>3</v>
      </c>
      <c r="T40" s="49">
        <v>3</v>
      </c>
      <c r="U40" s="49">
        <v>1</v>
      </c>
      <c r="V40" s="49">
        <v>2</v>
      </c>
      <c r="W40" s="49">
        <v>6</v>
      </c>
      <c r="X40" s="49">
        <v>6</v>
      </c>
      <c r="Y40" s="49">
        <v>4</v>
      </c>
      <c r="Z40" s="49">
        <v>4</v>
      </c>
      <c r="AA40" s="49">
        <v>7</v>
      </c>
      <c r="AB40" s="49">
        <v>6</v>
      </c>
      <c r="AC40" s="49">
        <v>3</v>
      </c>
      <c r="AD40" s="49">
        <v>3</v>
      </c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</row>
    <row r="41" spans="1:70" ht="17.25" customHeight="1">
      <c r="A41" s="15"/>
      <c r="B41" s="15"/>
      <c r="C41" s="15"/>
      <c r="D41" s="16"/>
      <c r="E41" s="95"/>
      <c r="F41" s="9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</row>
    <row r="42" spans="1:70" s="57" customFormat="1" ht="17.25" customHeight="1">
      <c r="A42" s="573" t="s">
        <v>118</v>
      </c>
      <c r="B42" s="573"/>
      <c r="C42" s="574"/>
      <c r="D42" s="575"/>
      <c r="E42" s="99">
        <f>SUM(E43:E67)</f>
        <v>132</v>
      </c>
      <c r="F42" s="96">
        <f aca="true" t="shared" si="12" ref="F42:AD42">SUM(F43:F67)</f>
        <v>132</v>
      </c>
      <c r="G42" s="96">
        <f t="shared" si="12"/>
        <v>5</v>
      </c>
      <c r="H42" s="96">
        <f t="shared" si="12"/>
        <v>5</v>
      </c>
      <c r="I42" s="96">
        <f t="shared" si="12"/>
        <v>12</v>
      </c>
      <c r="J42" s="96">
        <f t="shared" si="12"/>
        <v>12</v>
      </c>
      <c r="K42" s="96">
        <f t="shared" si="12"/>
        <v>14</v>
      </c>
      <c r="L42" s="96">
        <f t="shared" si="12"/>
        <v>14</v>
      </c>
      <c r="M42" s="96">
        <f t="shared" si="12"/>
        <v>6</v>
      </c>
      <c r="N42" s="96">
        <f t="shared" si="12"/>
        <v>6</v>
      </c>
      <c r="O42" s="96">
        <f t="shared" si="12"/>
        <v>13</v>
      </c>
      <c r="P42" s="96">
        <f t="shared" si="12"/>
        <v>17</v>
      </c>
      <c r="Q42" s="96">
        <f t="shared" si="12"/>
        <v>12</v>
      </c>
      <c r="R42" s="96">
        <f t="shared" si="12"/>
        <v>10</v>
      </c>
      <c r="S42" s="96">
        <f t="shared" si="12"/>
        <v>8</v>
      </c>
      <c r="T42" s="96">
        <f t="shared" si="12"/>
        <v>6</v>
      </c>
      <c r="U42" s="96">
        <f t="shared" si="12"/>
        <v>7</v>
      </c>
      <c r="V42" s="96">
        <f t="shared" si="12"/>
        <v>8</v>
      </c>
      <c r="W42" s="96">
        <f t="shared" si="12"/>
        <v>6</v>
      </c>
      <c r="X42" s="96">
        <f t="shared" si="12"/>
        <v>5</v>
      </c>
      <c r="Y42" s="96">
        <f t="shared" si="12"/>
        <v>16</v>
      </c>
      <c r="Z42" s="96">
        <f t="shared" si="12"/>
        <v>5</v>
      </c>
      <c r="AA42" s="96">
        <f t="shared" si="12"/>
        <v>16</v>
      </c>
      <c r="AB42" s="96">
        <f t="shared" si="12"/>
        <v>27</v>
      </c>
      <c r="AC42" s="96">
        <f t="shared" si="12"/>
        <v>17</v>
      </c>
      <c r="AD42" s="96">
        <f t="shared" si="12"/>
        <v>17</v>
      </c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</row>
    <row r="43" spans="1:70" ht="17.25" customHeight="1">
      <c r="A43" s="17"/>
      <c r="B43" s="17"/>
      <c r="C43" s="558" t="s">
        <v>123</v>
      </c>
      <c r="D43" s="559"/>
      <c r="E43" s="49" t="s">
        <v>382</v>
      </c>
      <c r="F43" s="49" t="s">
        <v>382</v>
      </c>
      <c r="G43" s="49" t="s">
        <v>382</v>
      </c>
      <c r="H43" s="49" t="s">
        <v>382</v>
      </c>
      <c r="I43" s="49" t="s">
        <v>382</v>
      </c>
      <c r="J43" s="49" t="s">
        <v>382</v>
      </c>
      <c r="K43" s="49" t="s">
        <v>382</v>
      </c>
      <c r="L43" s="49" t="s">
        <v>382</v>
      </c>
      <c r="M43" s="49" t="s">
        <v>382</v>
      </c>
      <c r="N43" s="49" t="s">
        <v>382</v>
      </c>
      <c r="O43" s="49" t="s">
        <v>382</v>
      </c>
      <c r="P43" s="49" t="s">
        <v>382</v>
      </c>
      <c r="Q43" s="49" t="s">
        <v>382</v>
      </c>
      <c r="R43" s="49" t="s">
        <v>382</v>
      </c>
      <c r="S43" s="49" t="s">
        <v>382</v>
      </c>
      <c r="T43" s="49" t="s">
        <v>382</v>
      </c>
      <c r="U43" s="49" t="s">
        <v>382</v>
      </c>
      <c r="V43" s="49" t="s">
        <v>382</v>
      </c>
      <c r="W43" s="49" t="s">
        <v>382</v>
      </c>
      <c r="X43" s="49" t="s">
        <v>382</v>
      </c>
      <c r="Y43" s="49" t="s">
        <v>382</v>
      </c>
      <c r="Z43" s="49" t="s">
        <v>382</v>
      </c>
      <c r="AA43" s="49" t="s">
        <v>382</v>
      </c>
      <c r="AB43" s="49" t="s">
        <v>382</v>
      </c>
      <c r="AC43" s="49" t="s">
        <v>382</v>
      </c>
      <c r="AD43" s="49" t="s">
        <v>382</v>
      </c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</row>
    <row r="44" spans="1:70" ht="17.25" customHeight="1">
      <c r="A44" s="45"/>
      <c r="B44" s="15"/>
      <c r="C44" s="558" t="s">
        <v>124</v>
      </c>
      <c r="D44" s="559"/>
      <c r="E44" s="95">
        <f aca="true" t="shared" si="13" ref="E44:F46">SUM(G44,I44,K44,M44,O44,Q44,S44,U44,W44,Y44,AA44,AC44)</f>
        <v>2</v>
      </c>
      <c r="F44" s="96">
        <f t="shared" si="13"/>
        <v>2</v>
      </c>
      <c r="G44" s="49">
        <v>1</v>
      </c>
      <c r="H44" s="49">
        <v>1</v>
      </c>
      <c r="I44" s="49" t="s">
        <v>382</v>
      </c>
      <c r="J44" s="49" t="s">
        <v>382</v>
      </c>
      <c r="K44" s="49" t="s">
        <v>382</v>
      </c>
      <c r="L44" s="49" t="s">
        <v>382</v>
      </c>
      <c r="M44" s="49" t="s">
        <v>382</v>
      </c>
      <c r="N44" s="49" t="s">
        <v>382</v>
      </c>
      <c r="O44" s="49">
        <v>1</v>
      </c>
      <c r="P44" s="49">
        <v>1</v>
      </c>
      <c r="Q44" s="49" t="s">
        <v>382</v>
      </c>
      <c r="R44" s="49" t="s">
        <v>382</v>
      </c>
      <c r="S44" s="49" t="s">
        <v>382</v>
      </c>
      <c r="T44" s="49" t="s">
        <v>382</v>
      </c>
      <c r="U44" s="49" t="s">
        <v>382</v>
      </c>
      <c r="V44" s="49" t="s">
        <v>382</v>
      </c>
      <c r="W44" s="49" t="s">
        <v>382</v>
      </c>
      <c r="X44" s="49" t="s">
        <v>382</v>
      </c>
      <c r="Y44" s="49" t="s">
        <v>382</v>
      </c>
      <c r="Z44" s="49" t="s">
        <v>382</v>
      </c>
      <c r="AA44" s="49" t="s">
        <v>382</v>
      </c>
      <c r="AB44" s="49" t="s">
        <v>382</v>
      </c>
      <c r="AC44" s="49" t="s">
        <v>382</v>
      </c>
      <c r="AD44" s="49" t="s">
        <v>382</v>
      </c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</row>
    <row r="45" spans="1:70" ht="17.25" customHeight="1">
      <c r="A45" s="45"/>
      <c r="B45" s="45"/>
      <c r="C45" s="558" t="s">
        <v>192</v>
      </c>
      <c r="D45" s="559"/>
      <c r="E45" s="95">
        <f t="shared" si="13"/>
        <v>12</v>
      </c>
      <c r="F45" s="96">
        <f t="shared" si="13"/>
        <v>12</v>
      </c>
      <c r="G45" s="49" t="s">
        <v>382</v>
      </c>
      <c r="H45" s="49" t="s">
        <v>382</v>
      </c>
      <c r="I45" s="49">
        <v>4</v>
      </c>
      <c r="J45" s="49">
        <v>4</v>
      </c>
      <c r="K45" s="49" t="s">
        <v>382</v>
      </c>
      <c r="L45" s="49" t="s">
        <v>382</v>
      </c>
      <c r="M45" s="49" t="s">
        <v>382</v>
      </c>
      <c r="N45" s="49" t="s">
        <v>382</v>
      </c>
      <c r="O45" s="49" t="s">
        <v>382</v>
      </c>
      <c r="P45" s="49" t="s">
        <v>382</v>
      </c>
      <c r="Q45" s="49" t="s">
        <v>382</v>
      </c>
      <c r="R45" s="49" t="s">
        <v>382</v>
      </c>
      <c r="S45" s="49" t="s">
        <v>382</v>
      </c>
      <c r="T45" s="49" t="s">
        <v>382</v>
      </c>
      <c r="U45" s="49" t="s">
        <v>382</v>
      </c>
      <c r="V45" s="49" t="s">
        <v>382</v>
      </c>
      <c r="W45" s="49">
        <v>1</v>
      </c>
      <c r="X45" s="49">
        <v>1</v>
      </c>
      <c r="Y45" s="49" t="s">
        <v>382</v>
      </c>
      <c r="Z45" s="49" t="s">
        <v>382</v>
      </c>
      <c r="AA45" s="49">
        <v>3</v>
      </c>
      <c r="AB45" s="49">
        <v>3</v>
      </c>
      <c r="AC45" s="49">
        <v>4</v>
      </c>
      <c r="AD45" s="49">
        <v>4</v>
      </c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</row>
    <row r="46" spans="1:70" ht="17.25" customHeight="1">
      <c r="A46" s="45"/>
      <c r="B46" s="45"/>
      <c r="C46" s="558" t="s">
        <v>125</v>
      </c>
      <c r="D46" s="559"/>
      <c r="E46" s="95">
        <f t="shared" si="13"/>
        <v>9</v>
      </c>
      <c r="F46" s="96">
        <f t="shared" si="13"/>
        <v>9</v>
      </c>
      <c r="G46" s="49">
        <v>1</v>
      </c>
      <c r="H46" s="49">
        <v>1</v>
      </c>
      <c r="I46" s="49">
        <v>1</v>
      </c>
      <c r="J46" s="49">
        <v>1</v>
      </c>
      <c r="K46" s="49">
        <v>2</v>
      </c>
      <c r="L46" s="49">
        <v>2</v>
      </c>
      <c r="M46" s="49" t="s">
        <v>382</v>
      </c>
      <c r="N46" s="49" t="s">
        <v>382</v>
      </c>
      <c r="O46" s="49">
        <v>1</v>
      </c>
      <c r="P46" s="49">
        <v>1</v>
      </c>
      <c r="Q46" s="49">
        <v>1</v>
      </c>
      <c r="R46" s="49">
        <v>1</v>
      </c>
      <c r="S46" s="49" t="s">
        <v>382</v>
      </c>
      <c r="T46" s="49" t="s">
        <v>382</v>
      </c>
      <c r="U46" s="49">
        <v>1</v>
      </c>
      <c r="V46" s="49">
        <v>1</v>
      </c>
      <c r="W46" s="49">
        <v>1</v>
      </c>
      <c r="X46" s="49">
        <v>1</v>
      </c>
      <c r="Y46" s="49" t="s">
        <v>382</v>
      </c>
      <c r="Z46" s="49" t="s">
        <v>382</v>
      </c>
      <c r="AA46" s="49" t="s">
        <v>382</v>
      </c>
      <c r="AB46" s="49" t="s">
        <v>382</v>
      </c>
      <c r="AC46" s="49">
        <v>1</v>
      </c>
      <c r="AD46" s="49">
        <v>1</v>
      </c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</row>
    <row r="47" spans="1:70" ht="17.25" customHeight="1">
      <c r="A47" s="45"/>
      <c r="B47" s="45"/>
      <c r="C47" s="558" t="s">
        <v>126</v>
      </c>
      <c r="D47" s="559"/>
      <c r="E47" s="49" t="s">
        <v>382</v>
      </c>
      <c r="F47" s="49" t="s">
        <v>382</v>
      </c>
      <c r="G47" s="49" t="s">
        <v>382</v>
      </c>
      <c r="H47" s="49" t="s">
        <v>382</v>
      </c>
      <c r="I47" s="49" t="s">
        <v>382</v>
      </c>
      <c r="J47" s="49" t="s">
        <v>382</v>
      </c>
      <c r="K47" s="49" t="s">
        <v>382</v>
      </c>
      <c r="L47" s="49" t="s">
        <v>382</v>
      </c>
      <c r="M47" s="49" t="s">
        <v>382</v>
      </c>
      <c r="N47" s="49" t="s">
        <v>382</v>
      </c>
      <c r="O47" s="49" t="s">
        <v>382</v>
      </c>
      <c r="P47" s="49" t="s">
        <v>382</v>
      </c>
      <c r="Q47" s="49" t="s">
        <v>382</v>
      </c>
      <c r="R47" s="49" t="s">
        <v>382</v>
      </c>
      <c r="S47" s="49" t="s">
        <v>382</v>
      </c>
      <c r="T47" s="49" t="s">
        <v>382</v>
      </c>
      <c r="U47" s="49" t="s">
        <v>382</v>
      </c>
      <c r="V47" s="49" t="s">
        <v>382</v>
      </c>
      <c r="W47" s="49" t="s">
        <v>382</v>
      </c>
      <c r="X47" s="49" t="s">
        <v>382</v>
      </c>
      <c r="Y47" s="49" t="s">
        <v>382</v>
      </c>
      <c r="Z47" s="49" t="s">
        <v>382</v>
      </c>
      <c r="AA47" s="49" t="s">
        <v>382</v>
      </c>
      <c r="AB47" s="49" t="s">
        <v>382</v>
      </c>
      <c r="AC47" s="49" t="s">
        <v>382</v>
      </c>
      <c r="AD47" s="49" t="s">
        <v>382</v>
      </c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</row>
    <row r="48" spans="1:70" ht="17.25" customHeight="1">
      <c r="A48" s="45"/>
      <c r="B48" s="45"/>
      <c r="C48" s="558" t="s">
        <v>127</v>
      </c>
      <c r="D48" s="559"/>
      <c r="E48" s="95">
        <f>SUM(G48,I48,K48,M48,O48,Q48,S48,U48,W48,Y48,AA48,AC48)</f>
        <v>5</v>
      </c>
      <c r="F48" s="96">
        <f>SUM(H48,J48,L48,N48,P48,R48,T48,V48,X48,Z48,AB48,AD48)</f>
        <v>5</v>
      </c>
      <c r="G48" s="49" t="s">
        <v>382</v>
      </c>
      <c r="H48" s="49" t="s">
        <v>382</v>
      </c>
      <c r="I48" s="49" t="s">
        <v>382</v>
      </c>
      <c r="J48" s="49" t="s">
        <v>382</v>
      </c>
      <c r="K48" s="49" t="s">
        <v>382</v>
      </c>
      <c r="L48" s="49" t="s">
        <v>382</v>
      </c>
      <c r="M48" s="49">
        <v>1</v>
      </c>
      <c r="N48" s="49">
        <v>1</v>
      </c>
      <c r="O48" s="49">
        <v>3</v>
      </c>
      <c r="P48" s="49">
        <v>3</v>
      </c>
      <c r="Q48" s="49">
        <v>1</v>
      </c>
      <c r="R48" s="49">
        <v>1</v>
      </c>
      <c r="S48" s="49" t="s">
        <v>382</v>
      </c>
      <c r="T48" s="49" t="s">
        <v>382</v>
      </c>
      <c r="U48" s="49" t="s">
        <v>382</v>
      </c>
      <c r="V48" s="49" t="s">
        <v>382</v>
      </c>
      <c r="W48" s="49" t="s">
        <v>382</v>
      </c>
      <c r="X48" s="49" t="s">
        <v>382</v>
      </c>
      <c r="Y48" s="49" t="s">
        <v>382</v>
      </c>
      <c r="Z48" s="49" t="s">
        <v>382</v>
      </c>
      <c r="AA48" s="49" t="s">
        <v>382</v>
      </c>
      <c r="AB48" s="49" t="s">
        <v>382</v>
      </c>
      <c r="AC48" s="49" t="s">
        <v>382</v>
      </c>
      <c r="AD48" s="49" t="s">
        <v>382</v>
      </c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</row>
    <row r="49" spans="1:70" ht="17.25" customHeight="1">
      <c r="A49" s="45"/>
      <c r="B49" s="45"/>
      <c r="C49" s="558" t="s">
        <v>128</v>
      </c>
      <c r="D49" s="559"/>
      <c r="E49" s="95">
        <f>SUM(G49,I49,K49,M49,O49,Q49,S49,U49,W49,Y49,AA49,AC49)</f>
        <v>3</v>
      </c>
      <c r="F49" s="96">
        <f>SUM(H49,J49,L49,N49,P49,R49,T49,V49,X49,Z49,AB49,AD49)</f>
        <v>3</v>
      </c>
      <c r="G49" s="49" t="s">
        <v>382</v>
      </c>
      <c r="H49" s="49" t="s">
        <v>382</v>
      </c>
      <c r="I49" s="49">
        <v>1</v>
      </c>
      <c r="J49" s="49">
        <v>1</v>
      </c>
      <c r="K49" s="49">
        <v>1</v>
      </c>
      <c r="L49" s="49">
        <v>1</v>
      </c>
      <c r="M49" s="49" t="s">
        <v>382</v>
      </c>
      <c r="N49" s="49" t="s">
        <v>382</v>
      </c>
      <c r="O49" s="49" t="s">
        <v>382</v>
      </c>
      <c r="P49" s="49" t="s">
        <v>382</v>
      </c>
      <c r="Q49" s="49">
        <v>1</v>
      </c>
      <c r="R49" s="49">
        <v>1</v>
      </c>
      <c r="S49" s="49" t="s">
        <v>382</v>
      </c>
      <c r="T49" s="49" t="s">
        <v>382</v>
      </c>
      <c r="U49" s="49" t="s">
        <v>382</v>
      </c>
      <c r="V49" s="49" t="s">
        <v>382</v>
      </c>
      <c r="W49" s="49" t="s">
        <v>382</v>
      </c>
      <c r="X49" s="49" t="s">
        <v>382</v>
      </c>
      <c r="Y49" s="49" t="s">
        <v>382</v>
      </c>
      <c r="Z49" s="49" t="s">
        <v>382</v>
      </c>
      <c r="AA49" s="49" t="s">
        <v>382</v>
      </c>
      <c r="AB49" s="49" t="s">
        <v>382</v>
      </c>
      <c r="AC49" s="49" t="s">
        <v>382</v>
      </c>
      <c r="AD49" s="49" t="s">
        <v>382</v>
      </c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</row>
    <row r="50" spans="1:70" ht="17.25" customHeight="1">
      <c r="A50" s="45"/>
      <c r="B50" s="45"/>
      <c r="C50" s="558" t="s">
        <v>340</v>
      </c>
      <c r="D50" s="559"/>
      <c r="E50" s="49" t="s">
        <v>382</v>
      </c>
      <c r="F50" s="49" t="s">
        <v>382</v>
      </c>
      <c r="G50" s="49" t="s">
        <v>382</v>
      </c>
      <c r="H50" s="49" t="s">
        <v>382</v>
      </c>
      <c r="I50" s="49" t="s">
        <v>382</v>
      </c>
      <c r="J50" s="49" t="s">
        <v>382</v>
      </c>
      <c r="K50" s="49" t="s">
        <v>382</v>
      </c>
      <c r="L50" s="49" t="s">
        <v>382</v>
      </c>
      <c r="M50" s="49" t="s">
        <v>382</v>
      </c>
      <c r="N50" s="49" t="s">
        <v>382</v>
      </c>
      <c r="O50" s="49" t="s">
        <v>382</v>
      </c>
      <c r="P50" s="49" t="s">
        <v>382</v>
      </c>
      <c r="Q50" s="49" t="s">
        <v>382</v>
      </c>
      <c r="R50" s="49" t="s">
        <v>382</v>
      </c>
      <c r="S50" s="49" t="s">
        <v>382</v>
      </c>
      <c r="T50" s="49" t="s">
        <v>382</v>
      </c>
      <c r="U50" s="49" t="s">
        <v>382</v>
      </c>
      <c r="V50" s="49" t="s">
        <v>382</v>
      </c>
      <c r="W50" s="49" t="s">
        <v>382</v>
      </c>
      <c r="X50" s="49" t="s">
        <v>382</v>
      </c>
      <c r="Y50" s="49" t="s">
        <v>382</v>
      </c>
      <c r="Z50" s="49" t="s">
        <v>382</v>
      </c>
      <c r="AA50" s="49" t="s">
        <v>382</v>
      </c>
      <c r="AB50" s="49" t="s">
        <v>382</v>
      </c>
      <c r="AC50" s="49" t="s">
        <v>382</v>
      </c>
      <c r="AD50" s="49" t="s">
        <v>382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</row>
    <row r="51" spans="1:70" ht="17.25" customHeight="1">
      <c r="A51" s="45"/>
      <c r="B51" s="45"/>
      <c r="C51" s="558" t="s">
        <v>129</v>
      </c>
      <c r="D51" s="559"/>
      <c r="E51" s="95">
        <f>SUM(G51,I51,K51,M51,O51,Q51,S51,U51,W51,Y51,AA51,AC51)</f>
        <v>34</v>
      </c>
      <c r="F51" s="96">
        <f>SUM(H51,J51,L51,N51,P51,R51,T51,V51,X51,Z51,AB51,AD51)</f>
        <v>33</v>
      </c>
      <c r="G51" s="49" t="s">
        <v>382</v>
      </c>
      <c r="H51" s="49" t="s">
        <v>382</v>
      </c>
      <c r="I51" s="49">
        <v>1</v>
      </c>
      <c r="J51" s="49">
        <v>1</v>
      </c>
      <c r="K51" s="49">
        <v>3</v>
      </c>
      <c r="L51" s="49">
        <v>4</v>
      </c>
      <c r="M51" s="49">
        <v>5</v>
      </c>
      <c r="N51" s="49">
        <v>5</v>
      </c>
      <c r="O51" s="49">
        <v>4</v>
      </c>
      <c r="P51" s="49">
        <v>5</v>
      </c>
      <c r="Q51" s="49">
        <v>4</v>
      </c>
      <c r="R51" s="49">
        <v>2</v>
      </c>
      <c r="S51" s="49">
        <v>3</v>
      </c>
      <c r="T51" s="49">
        <v>1</v>
      </c>
      <c r="U51" s="49">
        <v>2</v>
      </c>
      <c r="V51" s="49">
        <v>3</v>
      </c>
      <c r="W51" s="49">
        <v>2</v>
      </c>
      <c r="X51" s="49">
        <v>2</v>
      </c>
      <c r="Y51" s="49">
        <v>3</v>
      </c>
      <c r="Z51" s="49">
        <v>3</v>
      </c>
      <c r="AA51" s="49">
        <v>2</v>
      </c>
      <c r="AB51" s="49">
        <v>2</v>
      </c>
      <c r="AC51" s="49">
        <v>5</v>
      </c>
      <c r="AD51" s="49">
        <v>5</v>
      </c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</row>
    <row r="52" spans="1:70" ht="17.25" customHeight="1">
      <c r="A52" s="45"/>
      <c r="B52" s="45"/>
      <c r="C52" s="558" t="s">
        <v>130</v>
      </c>
      <c r="D52" s="559"/>
      <c r="E52" s="49" t="s">
        <v>382</v>
      </c>
      <c r="F52" s="49" t="s">
        <v>382</v>
      </c>
      <c r="G52" s="49" t="s">
        <v>382</v>
      </c>
      <c r="H52" s="49" t="s">
        <v>382</v>
      </c>
      <c r="I52" s="49" t="s">
        <v>382</v>
      </c>
      <c r="J52" s="49" t="s">
        <v>382</v>
      </c>
      <c r="K52" s="49" t="s">
        <v>382</v>
      </c>
      <c r="L52" s="49" t="s">
        <v>382</v>
      </c>
      <c r="M52" s="49" t="s">
        <v>382</v>
      </c>
      <c r="N52" s="49" t="s">
        <v>382</v>
      </c>
      <c r="O52" s="49" t="s">
        <v>382</v>
      </c>
      <c r="P52" s="49" t="s">
        <v>382</v>
      </c>
      <c r="Q52" s="49" t="s">
        <v>382</v>
      </c>
      <c r="R52" s="49" t="s">
        <v>382</v>
      </c>
      <c r="S52" s="49" t="s">
        <v>382</v>
      </c>
      <c r="T52" s="49" t="s">
        <v>382</v>
      </c>
      <c r="U52" s="49" t="s">
        <v>382</v>
      </c>
      <c r="V52" s="49" t="s">
        <v>382</v>
      </c>
      <c r="W52" s="49" t="s">
        <v>382</v>
      </c>
      <c r="X52" s="49" t="s">
        <v>382</v>
      </c>
      <c r="Y52" s="49" t="s">
        <v>382</v>
      </c>
      <c r="Z52" s="49" t="s">
        <v>382</v>
      </c>
      <c r="AA52" s="49" t="s">
        <v>382</v>
      </c>
      <c r="AB52" s="49" t="s">
        <v>382</v>
      </c>
      <c r="AC52" s="49" t="s">
        <v>382</v>
      </c>
      <c r="AD52" s="49" t="s">
        <v>382</v>
      </c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</row>
    <row r="53" spans="1:70" ht="17.25" customHeight="1">
      <c r="A53" s="45"/>
      <c r="B53" s="45"/>
      <c r="C53" s="558" t="s">
        <v>131</v>
      </c>
      <c r="D53" s="559"/>
      <c r="E53" s="49" t="s">
        <v>382</v>
      </c>
      <c r="F53" s="49" t="s">
        <v>382</v>
      </c>
      <c r="G53" s="49" t="s">
        <v>382</v>
      </c>
      <c r="H53" s="49" t="s">
        <v>382</v>
      </c>
      <c r="I53" s="49" t="s">
        <v>382</v>
      </c>
      <c r="J53" s="49" t="s">
        <v>382</v>
      </c>
      <c r="K53" s="49" t="s">
        <v>382</v>
      </c>
      <c r="L53" s="49" t="s">
        <v>382</v>
      </c>
      <c r="M53" s="49" t="s">
        <v>382</v>
      </c>
      <c r="N53" s="49" t="s">
        <v>382</v>
      </c>
      <c r="O53" s="49" t="s">
        <v>382</v>
      </c>
      <c r="P53" s="49" t="s">
        <v>382</v>
      </c>
      <c r="Q53" s="49" t="s">
        <v>382</v>
      </c>
      <c r="R53" s="49" t="s">
        <v>382</v>
      </c>
      <c r="S53" s="49" t="s">
        <v>382</v>
      </c>
      <c r="T53" s="49" t="s">
        <v>382</v>
      </c>
      <c r="U53" s="49" t="s">
        <v>382</v>
      </c>
      <c r="V53" s="49" t="s">
        <v>382</v>
      </c>
      <c r="W53" s="49" t="s">
        <v>382</v>
      </c>
      <c r="X53" s="49" t="s">
        <v>382</v>
      </c>
      <c r="Y53" s="49" t="s">
        <v>382</v>
      </c>
      <c r="Z53" s="49" t="s">
        <v>382</v>
      </c>
      <c r="AA53" s="49" t="s">
        <v>382</v>
      </c>
      <c r="AB53" s="49" t="s">
        <v>382</v>
      </c>
      <c r="AC53" s="49" t="s">
        <v>382</v>
      </c>
      <c r="AD53" s="49" t="s">
        <v>382</v>
      </c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</row>
    <row r="54" spans="1:70" ht="17.25" customHeight="1">
      <c r="A54" s="45"/>
      <c r="B54" s="45"/>
      <c r="C54" s="558" t="s">
        <v>132</v>
      </c>
      <c r="D54" s="559"/>
      <c r="E54" s="49" t="s">
        <v>382</v>
      </c>
      <c r="F54" s="49" t="s">
        <v>382</v>
      </c>
      <c r="G54" s="49" t="s">
        <v>382</v>
      </c>
      <c r="H54" s="49" t="s">
        <v>382</v>
      </c>
      <c r="I54" s="49" t="s">
        <v>382</v>
      </c>
      <c r="J54" s="49" t="s">
        <v>382</v>
      </c>
      <c r="K54" s="49" t="s">
        <v>382</v>
      </c>
      <c r="L54" s="49" t="s">
        <v>382</v>
      </c>
      <c r="M54" s="49" t="s">
        <v>382</v>
      </c>
      <c r="N54" s="49" t="s">
        <v>382</v>
      </c>
      <c r="O54" s="49" t="s">
        <v>382</v>
      </c>
      <c r="P54" s="49" t="s">
        <v>382</v>
      </c>
      <c r="Q54" s="49" t="s">
        <v>382</v>
      </c>
      <c r="R54" s="49" t="s">
        <v>382</v>
      </c>
      <c r="S54" s="49" t="s">
        <v>382</v>
      </c>
      <c r="T54" s="49" t="s">
        <v>382</v>
      </c>
      <c r="U54" s="49" t="s">
        <v>382</v>
      </c>
      <c r="V54" s="49" t="s">
        <v>382</v>
      </c>
      <c r="W54" s="49" t="s">
        <v>382</v>
      </c>
      <c r="X54" s="49" t="s">
        <v>382</v>
      </c>
      <c r="Y54" s="49" t="s">
        <v>382</v>
      </c>
      <c r="Z54" s="49" t="s">
        <v>382</v>
      </c>
      <c r="AA54" s="49" t="s">
        <v>382</v>
      </c>
      <c r="AB54" s="49" t="s">
        <v>382</v>
      </c>
      <c r="AC54" s="49" t="s">
        <v>382</v>
      </c>
      <c r="AD54" s="49" t="s">
        <v>382</v>
      </c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</row>
    <row r="55" spans="1:70" ht="17.25" customHeight="1">
      <c r="A55" s="45"/>
      <c r="B55" s="45"/>
      <c r="C55" s="558" t="s">
        <v>133</v>
      </c>
      <c r="D55" s="559"/>
      <c r="E55" s="95">
        <f>SUM(G55,I55,K55,M55,O55,Q55,S55,U55,W55,Y55,AA55,AC55)</f>
        <v>3</v>
      </c>
      <c r="F55" s="96">
        <f>SUM(H55,J55,L55,N55,P55,R55,T55,V55,X55,Z55,AB55,AD55)</f>
        <v>2</v>
      </c>
      <c r="G55" s="49" t="s">
        <v>382</v>
      </c>
      <c r="H55" s="49" t="s">
        <v>382</v>
      </c>
      <c r="I55" s="49" t="s">
        <v>382</v>
      </c>
      <c r="J55" s="49" t="s">
        <v>382</v>
      </c>
      <c r="K55" s="49" t="s">
        <v>382</v>
      </c>
      <c r="L55" s="49" t="s">
        <v>382</v>
      </c>
      <c r="M55" s="49" t="s">
        <v>382</v>
      </c>
      <c r="N55" s="49" t="s">
        <v>382</v>
      </c>
      <c r="O55" s="49" t="s">
        <v>382</v>
      </c>
      <c r="P55" s="49" t="s">
        <v>382</v>
      </c>
      <c r="Q55" s="49" t="s">
        <v>382</v>
      </c>
      <c r="R55" s="49" t="s">
        <v>382</v>
      </c>
      <c r="S55" s="49" t="s">
        <v>382</v>
      </c>
      <c r="T55" s="49" t="s">
        <v>382</v>
      </c>
      <c r="U55" s="49" t="s">
        <v>382</v>
      </c>
      <c r="V55" s="49" t="s">
        <v>382</v>
      </c>
      <c r="W55" s="49">
        <v>1</v>
      </c>
      <c r="X55" s="49" t="s">
        <v>382</v>
      </c>
      <c r="Y55" s="49" t="s">
        <v>382</v>
      </c>
      <c r="Z55" s="49" t="s">
        <v>382</v>
      </c>
      <c r="AA55" s="49">
        <v>1</v>
      </c>
      <c r="AB55" s="49">
        <v>1</v>
      </c>
      <c r="AC55" s="49">
        <v>1</v>
      </c>
      <c r="AD55" s="49">
        <v>1</v>
      </c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</row>
    <row r="56" spans="1:70" ht="17.25" customHeight="1">
      <c r="A56" s="45"/>
      <c r="B56" s="45"/>
      <c r="C56" s="558" t="s">
        <v>134</v>
      </c>
      <c r="D56" s="559"/>
      <c r="E56" s="49" t="s">
        <v>382</v>
      </c>
      <c r="F56" s="49" t="s">
        <v>382</v>
      </c>
      <c r="G56" s="49" t="s">
        <v>382</v>
      </c>
      <c r="H56" s="49" t="s">
        <v>382</v>
      </c>
      <c r="I56" s="49" t="s">
        <v>382</v>
      </c>
      <c r="J56" s="49" t="s">
        <v>382</v>
      </c>
      <c r="K56" s="49" t="s">
        <v>382</v>
      </c>
      <c r="L56" s="49" t="s">
        <v>382</v>
      </c>
      <c r="M56" s="49" t="s">
        <v>382</v>
      </c>
      <c r="N56" s="49" t="s">
        <v>382</v>
      </c>
      <c r="O56" s="49" t="s">
        <v>382</v>
      </c>
      <c r="P56" s="49" t="s">
        <v>382</v>
      </c>
      <c r="Q56" s="49" t="s">
        <v>382</v>
      </c>
      <c r="R56" s="49" t="s">
        <v>382</v>
      </c>
      <c r="S56" s="49" t="s">
        <v>382</v>
      </c>
      <c r="T56" s="49" t="s">
        <v>382</v>
      </c>
      <c r="U56" s="49" t="s">
        <v>382</v>
      </c>
      <c r="V56" s="49" t="s">
        <v>382</v>
      </c>
      <c r="W56" s="49" t="s">
        <v>382</v>
      </c>
      <c r="X56" s="49" t="s">
        <v>382</v>
      </c>
      <c r="Y56" s="49" t="s">
        <v>382</v>
      </c>
      <c r="Z56" s="49" t="s">
        <v>382</v>
      </c>
      <c r="AA56" s="49" t="s">
        <v>382</v>
      </c>
      <c r="AB56" s="49" t="s">
        <v>382</v>
      </c>
      <c r="AC56" s="49" t="s">
        <v>382</v>
      </c>
      <c r="AD56" s="49" t="s">
        <v>382</v>
      </c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</row>
    <row r="57" spans="1:70" ht="17.25" customHeight="1">
      <c r="A57" s="45"/>
      <c r="B57" s="45"/>
      <c r="C57" s="558" t="s">
        <v>135</v>
      </c>
      <c r="D57" s="559"/>
      <c r="E57" s="95">
        <f aca="true" t="shared" si="14" ref="E57:F61">SUM(G57,I57,K57,M57,O57,Q57,S57,U57,W57,Y57,AA57,AC57)</f>
        <v>1</v>
      </c>
      <c r="F57" s="96">
        <f t="shared" si="14"/>
        <v>1</v>
      </c>
      <c r="G57" s="49" t="s">
        <v>382</v>
      </c>
      <c r="H57" s="49" t="s">
        <v>382</v>
      </c>
      <c r="I57" s="49" t="s">
        <v>382</v>
      </c>
      <c r="J57" s="49" t="s">
        <v>382</v>
      </c>
      <c r="K57" s="49" t="s">
        <v>382</v>
      </c>
      <c r="L57" s="49" t="s">
        <v>382</v>
      </c>
      <c r="M57" s="49" t="s">
        <v>382</v>
      </c>
      <c r="N57" s="49" t="s">
        <v>382</v>
      </c>
      <c r="O57" s="49" t="s">
        <v>382</v>
      </c>
      <c r="P57" s="49" t="s">
        <v>382</v>
      </c>
      <c r="Q57" s="49" t="s">
        <v>382</v>
      </c>
      <c r="R57" s="49" t="s">
        <v>382</v>
      </c>
      <c r="S57" s="49">
        <v>1</v>
      </c>
      <c r="T57" s="49">
        <v>1</v>
      </c>
      <c r="U57" s="49" t="s">
        <v>382</v>
      </c>
      <c r="V57" s="49" t="s">
        <v>382</v>
      </c>
      <c r="W57" s="49" t="s">
        <v>382</v>
      </c>
      <c r="X57" s="49" t="s">
        <v>382</v>
      </c>
      <c r="Y57" s="49" t="s">
        <v>382</v>
      </c>
      <c r="Z57" s="49" t="s">
        <v>382</v>
      </c>
      <c r="AA57" s="49" t="s">
        <v>382</v>
      </c>
      <c r="AB57" s="49" t="s">
        <v>382</v>
      </c>
      <c r="AC57" s="49" t="s">
        <v>382</v>
      </c>
      <c r="AD57" s="49" t="s">
        <v>382</v>
      </c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</row>
    <row r="58" spans="1:70" ht="17.25" customHeight="1">
      <c r="A58" s="45"/>
      <c r="B58" s="45"/>
      <c r="C58" s="558" t="s">
        <v>136</v>
      </c>
      <c r="D58" s="559"/>
      <c r="E58" s="95">
        <f t="shared" si="14"/>
        <v>1</v>
      </c>
      <c r="F58" s="96">
        <f t="shared" si="14"/>
        <v>1</v>
      </c>
      <c r="G58" s="49" t="s">
        <v>382</v>
      </c>
      <c r="H58" s="49" t="s">
        <v>382</v>
      </c>
      <c r="I58" s="49" t="s">
        <v>382</v>
      </c>
      <c r="J58" s="49" t="s">
        <v>382</v>
      </c>
      <c r="K58" s="49" t="s">
        <v>382</v>
      </c>
      <c r="L58" s="49" t="s">
        <v>382</v>
      </c>
      <c r="M58" s="49" t="s">
        <v>382</v>
      </c>
      <c r="N58" s="49" t="s">
        <v>382</v>
      </c>
      <c r="O58" s="49" t="s">
        <v>382</v>
      </c>
      <c r="P58" s="49" t="s">
        <v>382</v>
      </c>
      <c r="Q58" s="49" t="s">
        <v>382</v>
      </c>
      <c r="R58" s="49" t="s">
        <v>382</v>
      </c>
      <c r="S58" s="49" t="s">
        <v>382</v>
      </c>
      <c r="T58" s="49" t="s">
        <v>382</v>
      </c>
      <c r="U58" s="49">
        <v>1</v>
      </c>
      <c r="V58" s="49">
        <v>1</v>
      </c>
      <c r="W58" s="49" t="s">
        <v>382</v>
      </c>
      <c r="X58" s="49" t="s">
        <v>382</v>
      </c>
      <c r="Y58" s="49" t="s">
        <v>382</v>
      </c>
      <c r="Z58" s="49" t="s">
        <v>382</v>
      </c>
      <c r="AA58" s="49" t="s">
        <v>382</v>
      </c>
      <c r="AB58" s="49" t="s">
        <v>382</v>
      </c>
      <c r="AC58" s="49" t="s">
        <v>382</v>
      </c>
      <c r="AD58" s="49" t="s">
        <v>382</v>
      </c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</row>
    <row r="59" spans="1:70" ht="17.25" customHeight="1">
      <c r="A59" s="45"/>
      <c r="B59" s="45"/>
      <c r="C59" s="558" t="s">
        <v>137</v>
      </c>
      <c r="D59" s="559"/>
      <c r="E59" s="95">
        <f t="shared" si="14"/>
        <v>2</v>
      </c>
      <c r="F59" s="96">
        <f t="shared" si="14"/>
        <v>2</v>
      </c>
      <c r="G59" s="49" t="s">
        <v>382</v>
      </c>
      <c r="H59" s="49" t="s">
        <v>382</v>
      </c>
      <c r="I59" s="49" t="s">
        <v>382</v>
      </c>
      <c r="J59" s="49" t="s">
        <v>382</v>
      </c>
      <c r="K59" s="49" t="s">
        <v>382</v>
      </c>
      <c r="L59" s="49" t="s">
        <v>382</v>
      </c>
      <c r="M59" s="49" t="s">
        <v>382</v>
      </c>
      <c r="N59" s="49" t="s">
        <v>382</v>
      </c>
      <c r="O59" s="49" t="s">
        <v>382</v>
      </c>
      <c r="P59" s="49" t="s">
        <v>382</v>
      </c>
      <c r="Q59" s="49">
        <v>1</v>
      </c>
      <c r="R59" s="49">
        <v>1</v>
      </c>
      <c r="S59" s="49" t="s">
        <v>382</v>
      </c>
      <c r="T59" s="49" t="s">
        <v>382</v>
      </c>
      <c r="U59" s="49" t="s">
        <v>382</v>
      </c>
      <c r="V59" s="49" t="s">
        <v>382</v>
      </c>
      <c r="W59" s="49" t="s">
        <v>382</v>
      </c>
      <c r="X59" s="49" t="s">
        <v>382</v>
      </c>
      <c r="Y59" s="49" t="s">
        <v>382</v>
      </c>
      <c r="Z59" s="49" t="s">
        <v>382</v>
      </c>
      <c r="AA59" s="49">
        <v>1</v>
      </c>
      <c r="AB59" s="49">
        <v>1</v>
      </c>
      <c r="AC59" s="49" t="s">
        <v>382</v>
      </c>
      <c r="AD59" s="49" t="s">
        <v>382</v>
      </c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</row>
    <row r="60" spans="1:70" ht="17.25" customHeight="1">
      <c r="A60" s="45"/>
      <c r="B60" s="45"/>
      <c r="C60" s="558" t="s">
        <v>138</v>
      </c>
      <c r="D60" s="559"/>
      <c r="E60" s="95">
        <f t="shared" si="14"/>
        <v>1</v>
      </c>
      <c r="F60" s="96">
        <f t="shared" si="14"/>
        <v>1</v>
      </c>
      <c r="G60" s="49" t="s">
        <v>382</v>
      </c>
      <c r="H60" s="49" t="s">
        <v>382</v>
      </c>
      <c r="I60" s="49" t="s">
        <v>382</v>
      </c>
      <c r="J60" s="49" t="s">
        <v>382</v>
      </c>
      <c r="K60" s="49">
        <v>1</v>
      </c>
      <c r="L60" s="49">
        <v>1</v>
      </c>
      <c r="M60" s="49" t="s">
        <v>382</v>
      </c>
      <c r="N60" s="49" t="s">
        <v>382</v>
      </c>
      <c r="O60" s="49" t="s">
        <v>382</v>
      </c>
      <c r="P60" s="49" t="s">
        <v>382</v>
      </c>
      <c r="Q60" s="49" t="s">
        <v>382</v>
      </c>
      <c r="R60" s="49" t="s">
        <v>382</v>
      </c>
      <c r="S60" s="49" t="s">
        <v>382</v>
      </c>
      <c r="T60" s="49" t="s">
        <v>382</v>
      </c>
      <c r="U60" s="49" t="s">
        <v>382</v>
      </c>
      <c r="V60" s="49" t="s">
        <v>382</v>
      </c>
      <c r="W60" s="49" t="s">
        <v>382</v>
      </c>
      <c r="X60" s="49" t="s">
        <v>382</v>
      </c>
      <c r="Y60" s="49" t="s">
        <v>382</v>
      </c>
      <c r="Z60" s="49" t="s">
        <v>382</v>
      </c>
      <c r="AA60" s="49" t="s">
        <v>382</v>
      </c>
      <c r="AB60" s="49" t="s">
        <v>382</v>
      </c>
      <c r="AC60" s="49" t="s">
        <v>382</v>
      </c>
      <c r="AD60" s="49" t="s">
        <v>382</v>
      </c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</row>
    <row r="61" spans="1:70" ht="17.25" customHeight="1">
      <c r="A61" s="45"/>
      <c r="B61" s="45"/>
      <c r="C61" s="558" t="s">
        <v>178</v>
      </c>
      <c r="D61" s="559"/>
      <c r="E61" s="95">
        <f t="shared" si="14"/>
        <v>1</v>
      </c>
      <c r="F61" s="96">
        <f t="shared" si="14"/>
        <v>1</v>
      </c>
      <c r="G61" s="49" t="s">
        <v>382</v>
      </c>
      <c r="H61" s="49" t="s">
        <v>382</v>
      </c>
      <c r="I61" s="49" t="s">
        <v>382</v>
      </c>
      <c r="J61" s="49" t="s">
        <v>382</v>
      </c>
      <c r="K61" s="49" t="s">
        <v>382</v>
      </c>
      <c r="L61" s="49" t="s">
        <v>382</v>
      </c>
      <c r="M61" s="49" t="s">
        <v>382</v>
      </c>
      <c r="N61" s="49" t="s">
        <v>382</v>
      </c>
      <c r="O61" s="49" t="s">
        <v>382</v>
      </c>
      <c r="P61" s="49" t="s">
        <v>382</v>
      </c>
      <c r="Q61" s="49">
        <v>1</v>
      </c>
      <c r="R61" s="49">
        <v>1</v>
      </c>
      <c r="S61" s="49" t="s">
        <v>382</v>
      </c>
      <c r="T61" s="49" t="s">
        <v>382</v>
      </c>
      <c r="U61" s="49" t="s">
        <v>382</v>
      </c>
      <c r="V61" s="49" t="s">
        <v>382</v>
      </c>
      <c r="W61" s="49" t="s">
        <v>382</v>
      </c>
      <c r="X61" s="49" t="s">
        <v>382</v>
      </c>
      <c r="Y61" s="49" t="s">
        <v>382</v>
      </c>
      <c r="Z61" s="49" t="s">
        <v>382</v>
      </c>
      <c r="AA61" s="49" t="s">
        <v>382</v>
      </c>
      <c r="AB61" s="49" t="s">
        <v>382</v>
      </c>
      <c r="AC61" s="49" t="s">
        <v>382</v>
      </c>
      <c r="AD61" s="49" t="s">
        <v>382</v>
      </c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</row>
    <row r="62" spans="1:70" ht="17.25" customHeight="1">
      <c r="A62" s="45"/>
      <c r="B62" s="45"/>
      <c r="C62" s="558" t="s">
        <v>139</v>
      </c>
      <c r="D62" s="559"/>
      <c r="E62" s="49">
        <v>3</v>
      </c>
      <c r="F62" s="49">
        <v>3</v>
      </c>
      <c r="G62" s="49" t="s">
        <v>382</v>
      </c>
      <c r="H62" s="49" t="s">
        <v>382</v>
      </c>
      <c r="I62" s="49" t="s">
        <v>382</v>
      </c>
      <c r="J62" s="49" t="s">
        <v>382</v>
      </c>
      <c r="K62" s="49" t="s">
        <v>382</v>
      </c>
      <c r="L62" s="49" t="s">
        <v>382</v>
      </c>
      <c r="M62" s="49" t="s">
        <v>382</v>
      </c>
      <c r="N62" s="49" t="s">
        <v>382</v>
      </c>
      <c r="O62" s="49" t="s">
        <v>382</v>
      </c>
      <c r="P62" s="49" t="s">
        <v>382</v>
      </c>
      <c r="Q62" s="49" t="s">
        <v>382</v>
      </c>
      <c r="R62" s="49" t="s">
        <v>382</v>
      </c>
      <c r="S62" s="49" t="s">
        <v>382</v>
      </c>
      <c r="T62" s="49" t="s">
        <v>382</v>
      </c>
      <c r="U62" s="49" t="s">
        <v>382</v>
      </c>
      <c r="V62" s="49" t="s">
        <v>382</v>
      </c>
      <c r="W62" s="49" t="s">
        <v>382</v>
      </c>
      <c r="X62" s="49" t="s">
        <v>382</v>
      </c>
      <c r="Y62" s="49" t="s">
        <v>382</v>
      </c>
      <c r="Z62" s="49" t="s">
        <v>382</v>
      </c>
      <c r="AA62" s="49" t="s">
        <v>382</v>
      </c>
      <c r="AB62" s="49" t="s">
        <v>382</v>
      </c>
      <c r="AC62" s="49">
        <v>3</v>
      </c>
      <c r="AD62" s="49">
        <v>3</v>
      </c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</row>
    <row r="63" spans="1:70" ht="17.25" customHeight="1">
      <c r="A63" s="45"/>
      <c r="B63" s="45"/>
      <c r="C63" s="558" t="s">
        <v>186</v>
      </c>
      <c r="D63" s="559"/>
      <c r="E63" s="95">
        <f>SUM(G63,I63,K63,M63,O63,Q63,S63,U63,W63,Y63,AA63,AC63)</f>
        <v>11</v>
      </c>
      <c r="F63" s="96">
        <f>SUM(H63,J63,L63,N63,P63,R63,T63,V63,X63,Z63,AB63,AD63)</f>
        <v>10</v>
      </c>
      <c r="G63" s="49" t="s">
        <v>382</v>
      </c>
      <c r="H63" s="49" t="s">
        <v>382</v>
      </c>
      <c r="I63" s="49" t="s">
        <v>382</v>
      </c>
      <c r="J63" s="49" t="s">
        <v>382</v>
      </c>
      <c r="K63" s="49">
        <v>3</v>
      </c>
      <c r="L63" s="49">
        <v>2</v>
      </c>
      <c r="M63" s="49" t="s">
        <v>382</v>
      </c>
      <c r="N63" s="49" t="s">
        <v>382</v>
      </c>
      <c r="O63" s="49">
        <v>2</v>
      </c>
      <c r="P63" s="49">
        <v>2</v>
      </c>
      <c r="Q63" s="49">
        <v>1</v>
      </c>
      <c r="R63" s="49">
        <v>1</v>
      </c>
      <c r="S63" s="49">
        <v>3</v>
      </c>
      <c r="T63" s="49">
        <v>3</v>
      </c>
      <c r="U63" s="49">
        <v>1</v>
      </c>
      <c r="V63" s="49">
        <v>1</v>
      </c>
      <c r="W63" s="49">
        <v>1</v>
      </c>
      <c r="X63" s="49">
        <v>1</v>
      </c>
      <c r="Y63" s="49" t="s">
        <v>382</v>
      </c>
      <c r="Z63" s="49" t="s">
        <v>382</v>
      </c>
      <c r="AA63" s="49" t="s">
        <v>382</v>
      </c>
      <c r="AB63" s="49" t="s">
        <v>382</v>
      </c>
      <c r="AC63" s="49" t="s">
        <v>382</v>
      </c>
      <c r="AD63" s="49" t="s">
        <v>382</v>
      </c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</row>
    <row r="64" spans="1:70" ht="17.25" customHeight="1">
      <c r="A64" s="45"/>
      <c r="B64" s="45"/>
      <c r="C64" s="558" t="s">
        <v>140</v>
      </c>
      <c r="D64" s="559"/>
      <c r="E64" s="49" t="s">
        <v>382</v>
      </c>
      <c r="F64" s="49" t="s">
        <v>382</v>
      </c>
      <c r="G64" s="49" t="s">
        <v>382</v>
      </c>
      <c r="H64" s="49" t="s">
        <v>382</v>
      </c>
      <c r="I64" s="49" t="s">
        <v>382</v>
      </c>
      <c r="J64" s="49" t="s">
        <v>382</v>
      </c>
      <c r="K64" s="49" t="s">
        <v>382</v>
      </c>
      <c r="L64" s="49" t="s">
        <v>382</v>
      </c>
      <c r="M64" s="49" t="s">
        <v>382</v>
      </c>
      <c r="N64" s="49" t="s">
        <v>382</v>
      </c>
      <c r="O64" s="49" t="s">
        <v>382</v>
      </c>
      <c r="P64" s="49" t="s">
        <v>382</v>
      </c>
      <c r="Q64" s="49" t="s">
        <v>382</v>
      </c>
      <c r="R64" s="49" t="s">
        <v>382</v>
      </c>
      <c r="S64" s="49" t="s">
        <v>382</v>
      </c>
      <c r="T64" s="49" t="s">
        <v>382</v>
      </c>
      <c r="U64" s="49" t="s">
        <v>382</v>
      </c>
      <c r="V64" s="49" t="s">
        <v>382</v>
      </c>
      <c r="W64" s="49" t="s">
        <v>382</v>
      </c>
      <c r="X64" s="49" t="s">
        <v>382</v>
      </c>
      <c r="Y64" s="49" t="s">
        <v>382</v>
      </c>
      <c r="Z64" s="49" t="s">
        <v>382</v>
      </c>
      <c r="AA64" s="49" t="s">
        <v>382</v>
      </c>
      <c r="AB64" s="49" t="s">
        <v>382</v>
      </c>
      <c r="AC64" s="49" t="s">
        <v>382</v>
      </c>
      <c r="AD64" s="49" t="s">
        <v>382</v>
      </c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</row>
    <row r="65" spans="1:70" ht="17.25" customHeight="1">
      <c r="A65" s="45"/>
      <c r="B65" s="45"/>
      <c r="C65" s="558" t="s">
        <v>141</v>
      </c>
      <c r="D65" s="559"/>
      <c r="E65" s="95">
        <f>SUM(G65,I65,K65,M65,O65,Q65,S65,U65,W65,Y65,AA65,AC65)</f>
        <v>44</v>
      </c>
      <c r="F65" s="96">
        <f>SUM(H65,J65,L65,N65,P65,R65,T65,V65,X65,Z65,AB65,AD65)</f>
        <v>47</v>
      </c>
      <c r="G65" s="49">
        <v>3</v>
      </c>
      <c r="H65" s="49">
        <v>3</v>
      </c>
      <c r="I65" s="49">
        <v>5</v>
      </c>
      <c r="J65" s="49">
        <v>5</v>
      </c>
      <c r="K65" s="49">
        <v>4</v>
      </c>
      <c r="L65" s="49">
        <v>4</v>
      </c>
      <c r="M65" s="49" t="s">
        <v>382</v>
      </c>
      <c r="N65" s="49" t="s">
        <v>382</v>
      </c>
      <c r="O65" s="49">
        <v>2</v>
      </c>
      <c r="P65" s="49">
        <v>5</v>
      </c>
      <c r="Q65" s="49">
        <v>2</v>
      </c>
      <c r="R65" s="49">
        <v>2</v>
      </c>
      <c r="S65" s="49">
        <v>1</v>
      </c>
      <c r="T65" s="49">
        <v>1</v>
      </c>
      <c r="U65" s="49">
        <v>2</v>
      </c>
      <c r="V65" s="49">
        <v>2</v>
      </c>
      <c r="W65" s="49" t="s">
        <v>382</v>
      </c>
      <c r="X65" s="49" t="s">
        <v>382</v>
      </c>
      <c r="Y65" s="49">
        <v>13</v>
      </c>
      <c r="Z65" s="49">
        <v>2</v>
      </c>
      <c r="AA65" s="49">
        <v>9</v>
      </c>
      <c r="AB65" s="49">
        <v>20</v>
      </c>
      <c r="AC65" s="49">
        <v>3</v>
      </c>
      <c r="AD65" s="49">
        <v>3</v>
      </c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</row>
    <row r="66" spans="1:70" ht="17.25" customHeight="1">
      <c r="A66" s="45"/>
      <c r="B66" s="45"/>
      <c r="C66" s="558" t="s">
        <v>142</v>
      </c>
      <c r="D66" s="559"/>
      <c r="E66" s="49" t="s">
        <v>382</v>
      </c>
      <c r="F66" s="49" t="s">
        <v>382</v>
      </c>
      <c r="G66" s="49" t="s">
        <v>382</v>
      </c>
      <c r="H66" s="49" t="s">
        <v>382</v>
      </c>
      <c r="I66" s="49" t="s">
        <v>382</v>
      </c>
      <c r="J66" s="49" t="s">
        <v>382</v>
      </c>
      <c r="K66" s="49" t="s">
        <v>382</v>
      </c>
      <c r="L66" s="49" t="s">
        <v>382</v>
      </c>
      <c r="M66" s="49" t="s">
        <v>382</v>
      </c>
      <c r="N66" s="49" t="s">
        <v>382</v>
      </c>
      <c r="O66" s="49" t="s">
        <v>382</v>
      </c>
      <c r="P66" s="49" t="s">
        <v>382</v>
      </c>
      <c r="Q66" s="49" t="s">
        <v>382</v>
      </c>
      <c r="R66" s="49" t="s">
        <v>382</v>
      </c>
      <c r="S66" s="49" t="s">
        <v>382</v>
      </c>
      <c r="T66" s="49" t="s">
        <v>382</v>
      </c>
      <c r="U66" s="49" t="s">
        <v>382</v>
      </c>
      <c r="V66" s="49" t="s">
        <v>382</v>
      </c>
      <c r="W66" s="49" t="s">
        <v>382</v>
      </c>
      <c r="X66" s="49" t="s">
        <v>382</v>
      </c>
      <c r="Y66" s="49" t="s">
        <v>382</v>
      </c>
      <c r="Z66" s="49" t="s">
        <v>382</v>
      </c>
      <c r="AA66" s="49" t="s">
        <v>382</v>
      </c>
      <c r="AB66" s="49" t="s">
        <v>382</v>
      </c>
      <c r="AC66" s="49" t="s">
        <v>382</v>
      </c>
      <c r="AD66" s="49" t="s">
        <v>382</v>
      </c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</row>
    <row r="67" spans="1:70" ht="17.25" customHeight="1">
      <c r="A67" s="105"/>
      <c r="B67" s="105"/>
      <c r="C67" s="560" t="s">
        <v>143</v>
      </c>
      <c r="D67" s="561"/>
      <c r="E67" s="49" t="s">
        <v>382</v>
      </c>
      <c r="F67" s="49" t="s">
        <v>382</v>
      </c>
      <c r="G67" s="49" t="s">
        <v>382</v>
      </c>
      <c r="H67" s="49" t="s">
        <v>382</v>
      </c>
      <c r="I67" s="49" t="s">
        <v>382</v>
      </c>
      <c r="J67" s="49" t="s">
        <v>382</v>
      </c>
      <c r="K67" s="90" t="s">
        <v>382</v>
      </c>
      <c r="L67" s="90" t="s">
        <v>382</v>
      </c>
      <c r="M67" s="90" t="s">
        <v>382</v>
      </c>
      <c r="N67" s="90" t="s">
        <v>382</v>
      </c>
      <c r="O67" s="90" t="s">
        <v>382</v>
      </c>
      <c r="P67" s="90" t="s">
        <v>382</v>
      </c>
      <c r="Q67" s="90" t="s">
        <v>382</v>
      </c>
      <c r="R67" s="90" t="s">
        <v>382</v>
      </c>
      <c r="S67" s="90" t="s">
        <v>382</v>
      </c>
      <c r="T67" s="90" t="s">
        <v>382</v>
      </c>
      <c r="U67" s="90" t="s">
        <v>382</v>
      </c>
      <c r="V67" s="90" t="s">
        <v>382</v>
      </c>
      <c r="W67" s="90" t="s">
        <v>382</v>
      </c>
      <c r="X67" s="90" t="s">
        <v>382</v>
      </c>
      <c r="Y67" s="90" t="s">
        <v>382</v>
      </c>
      <c r="Z67" s="90" t="s">
        <v>382</v>
      </c>
      <c r="AA67" s="90" t="s">
        <v>382</v>
      </c>
      <c r="AB67" s="90" t="s">
        <v>382</v>
      </c>
      <c r="AC67" s="90" t="s">
        <v>382</v>
      </c>
      <c r="AD67" s="90" t="s">
        <v>382</v>
      </c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</row>
    <row r="68" spans="1:70" ht="17.25" customHeight="1">
      <c r="A68" s="556" t="s">
        <v>341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7"/>
      <c r="L68" s="557"/>
      <c r="M68" s="557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</row>
  </sheetData>
  <sheetProtection/>
  <mergeCells count="72">
    <mergeCell ref="E7:F7"/>
    <mergeCell ref="C44:D44"/>
    <mergeCell ref="C45:D45"/>
    <mergeCell ref="B12:D12"/>
    <mergeCell ref="A13:D13"/>
    <mergeCell ref="C43:D43"/>
    <mergeCell ref="A7:D8"/>
    <mergeCell ref="C14:D14"/>
    <mergeCell ref="C15:D15"/>
    <mergeCell ref="C16:D16"/>
    <mergeCell ref="C34:D34"/>
    <mergeCell ref="C35:D35"/>
    <mergeCell ref="C17:D17"/>
    <mergeCell ref="C18:D18"/>
    <mergeCell ref="C19:D19"/>
    <mergeCell ref="C20:D20"/>
    <mergeCell ref="A22:D22"/>
    <mergeCell ref="C23:D23"/>
    <mergeCell ref="C24:D24"/>
    <mergeCell ref="C25:D25"/>
    <mergeCell ref="C26:D26"/>
    <mergeCell ref="C27:D27"/>
    <mergeCell ref="A29:D29"/>
    <mergeCell ref="A31:D31"/>
    <mergeCell ref="C32:D32"/>
    <mergeCell ref="C33:D33"/>
    <mergeCell ref="Q7:R7"/>
    <mergeCell ref="S7:T7"/>
    <mergeCell ref="A42:D42"/>
    <mergeCell ref="G7:H7"/>
    <mergeCell ref="I7:J7"/>
    <mergeCell ref="K7:L7"/>
    <mergeCell ref="C36:D36"/>
    <mergeCell ref="A38:D38"/>
    <mergeCell ref="C39:D39"/>
    <mergeCell ref="C40:D40"/>
    <mergeCell ref="AC7:AD7"/>
    <mergeCell ref="A9:D9"/>
    <mergeCell ref="A10:D10"/>
    <mergeCell ref="A11:D11"/>
    <mergeCell ref="U7:V7"/>
    <mergeCell ref="W7:X7"/>
    <mergeCell ref="Y7:Z7"/>
    <mergeCell ref="AA7:AB7"/>
    <mergeCell ref="M7:N7"/>
    <mergeCell ref="O7:P7"/>
    <mergeCell ref="C60:D60"/>
    <mergeCell ref="C61:D61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A1:AD1"/>
    <mergeCell ref="A1:D1"/>
    <mergeCell ref="A4:AD4"/>
    <mergeCell ref="A68:M68"/>
    <mergeCell ref="C66:D66"/>
    <mergeCell ref="C67:D67"/>
    <mergeCell ref="C62:D62"/>
    <mergeCell ref="C63:D63"/>
    <mergeCell ref="C64:D64"/>
    <mergeCell ref="C65:D6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zoomScale="75" zoomScaleNormal="75" zoomScaleSheetLayoutView="75" zoomScalePageLayoutView="0" workbookViewId="0" topLeftCell="A1">
      <selection activeCell="R43" sqref="S43"/>
    </sheetView>
  </sheetViews>
  <sheetFormatPr defaultColWidth="8.875" defaultRowHeight="22.5" customHeight="1"/>
  <cols>
    <col min="1" max="2" width="3.25390625" style="1" customWidth="1"/>
    <col min="3" max="3" width="17.875" style="1" customWidth="1"/>
    <col min="4" max="12" width="8.50390625" style="1" customWidth="1"/>
    <col min="13" max="13" width="9.375" style="1" customWidth="1"/>
    <col min="14" max="14" width="8.625" style="1" bestFit="1" customWidth="1"/>
    <col min="15" max="16" width="9.875" style="1" bestFit="1" customWidth="1"/>
    <col min="17" max="17" width="6.375" style="1" customWidth="1"/>
    <col min="18" max="18" width="9.125" style="1" bestFit="1" customWidth="1"/>
    <col min="19" max="16384" width="8.875" style="1" customWidth="1"/>
  </cols>
  <sheetData>
    <row r="1" spans="1:29" ht="22.5" customHeight="1">
      <c r="A1" s="104" t="s">
        <v>146</v>
      </c>
      <c r="AC1" s="103"/>
    </row>
    <row r="2" ht="22.5" customHeight="1">
      <c r="A2" s="102"/>
    </row>
    <row r="4" spans="1:18" ht="22.5" customHeight="1">
      <c r="A4" s="489" t="s">
        <v>391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22"/>
      <c r="R4" s="22"/>
    </row>
    <row r="5" spans="1:18" ht="22.5" customHeight="1">
      <c r="A5" s="594" t="s">
        <v>168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34"/>
      <c r="R5" s="34"/>
    </row>
    <row r="6" spans="1:16" ht="22.5" customHeight="1">
      <c r="A6" s="594" t="s">
        <v>392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</row>
    <row r="7" spans="1:3" ht="22.5" customHeight="1" thickBot="1">
      <c r="A7" s="23"/>
      <c r="B7" s="23"/>
      <c r="C7" s="23"/>
    </row>
    <row r="8" spans="1:17" ht="22.5" customHeight="1">
      <c r="A8" s="603" t="s">
        <v>390</v>
      </c>
      <c r="B8" s="603"/>
      <c r="C8" s="603"/>
      <c r="D8" s="604"/>
      <c r="E8" s="607" t="s">
        <v>389</v>
      </c>
      <c r="F8" s="608"/>
      <c r="G8" s="605" t="s">
        <v>160</v>
      </c>
      <c r="H8" s="605"/>
      <c r="I8" s="605"/>
      <c r="J8" s="605"/>
      <c r="K8" s="606"/>
      <c r="L8" s="655" t="s">
        <v>153</v>
      </c>
      <c r="M8" s="656" t="s">
        <v>154</v>
      </c>
      <c r="N8" s="588" t="s">
        <v>161</v>
      </c>
      <c r="O8" s="589"/>
      <c r="P8" s="589"/>
      <c r="Q8" s="23"/>
    </row>
    <row r="9" spans="1:17" ht="22.5" customHeight="1">
      <c r="A9" s="192"/>
      <c r="B9" s="192"/>
      <c r="C9" s="192"/>
      <c r="D9" s="159"/>
      <c r="E9" s="609"/>
      <c r="F9" s="610"/>
      <c r="G9" s="641" t="s">
        <v>232</v>
      </c>
      <c r="H9" s="632" t="s">
        <v>233</v>
      </c>
      <c r="I9" s="634" t="s">
        <v>358</v>
      </c>
      <c r="J9" s="632" t="s">
        <v>155</v>
      </c>
      <c r="K9" s="634" t="s">
        <v>357</v>
      </c>
      <c r="L9" s="628"/>
      <c r="M9" s="628"/>
      <c r="N9" s="585" t="s">
        <v>236</v>
      </c>
      <c r="O9" s="585" t="s">
        <v>234</v>
      </c>
      <c r="P9" s="596" t="s">
        <v>235</v>
      </c>
      <c r="Q9" s="23"/>
    </row>
    <row r="10" spans="1:17" ht="22.5" customHeight="1">
      <c r="A10" s="192"/>
      <c r="B10" s="192"/>
      <c r="C10" s="192"/>
      <c r="D10" s="159"/>
      <c r="E10" s="609"/>
      <c r="F10" s="610"/>
      <c r="G10" s="642"/>
      <c r="H10" s="633"/>
      <c r="I10" s="635"/>
      <c r="J10" s="633"/>
      <c r="K10" s="635"/>
      <c r="L10" s="628"/>
      <c r="M10" s="628"/>
      <c r="N10" s="586"/>
      <c r="O10" s="586"/>
      <c r="P10" s="597"/>
      <c r="Q10" s="23"/>
    </row>
    <row r="11" spans="1:17" ht="22.5" customHeight="1">
      <c r="A11" s="192"/>
      <c r="B11" s="192"/>
      <c r="C11" s="192"/>
      <c r="D11" s="159"/>
      <c r="E11" s="609"/>
      <c r="F11" s="610"/>
      <c r="G11" s="642"/>
      <c r="H11" s="633"/>
      <c r="I11" s="635"/>
      <c r="J11" s="633"/>
      <c r="K11" s="635"/>
      <c r="L11" s="628"/>
      <c r="M11" s="628"/>
      <c r="N11" s="586"/>
      <c r="O11" s="586"/>
      <c r="P11" s="597"/>
      <c r="Q11" s="23"/>
    </row>
    <row r="12" spans="1:17" ht="22.5" customHeight="1">
      <c r="A12" s="192"/>
      <c r="B12" s="192"/>
      <c r="C12" s="192"/>
      <c r="D12" s="159"/>
      <c r="E12" s="609"/>
      <c r="F12" s="610"/>
      <c r="G12" s="642"/>
      <c r="H12" s="633"/>
      <c r="I12" s="635"/>
      <c r="J12" s="633"/>
      <c r="K12" s="635"/>
      <c r="L12" s="628"/>
      <c r="M12" s="628"/>
      <c r="N12" s="586"/>
      <c r="O12" s="586"/>
      <c r="P12" s="597"/>
      <c r="Q12" s="23"/>
    </row>
    <row r="13" spans="1:17" ht="22.5" customHeight="1">
      <c r="A13" s="194"/>
      <c r="B13" s="194"/>
      <c r="C13" s="194"/>
      <c r="D13" s="164"/>
      <c r="E13" s="611"/>
      <c r="F13" s="612"/>
      <c r="G13" s="643"/>
      <c r="H13" s="631"/>
      <c r="I13" s="636"/>
      <c r="J13" s="631"/>
      <c r="K13" s="636"/>
      <c r="L13" s="631"/>
      <c r="M13" s="631"/>
      <c r="N13" s="587"/>
      <c r="O13" s="595"/>
      <c r="P13" s="598"/>
      <c r="Q13" s="23"/>
    </row>
    <row r="14" spans="1:17" ht="22.5" customHeight="1">
      <c r="A14" s="661" t="s">
        <v>159</v>
      </c>
      <c r="B14" s="28"/>
      <c r="C14" s="592" t="s">
        <v>359</v>
      </c>
      <c r="D14" s="593"/>
      <c r="E14" s="29"/>
      <c r="F14" s="112">
        <f>SUM(F15:F20)</f>
        <v>1942</v>
      </c>
      <c r="G14" s="112">
        <f aca="true" t="shared" si="0" ref="G14:N14">SUM(G15:G20)</f>
        <v>101</v>
      </c>
      <c r="H14" s="112">
        <f t="shared" si="0"/>
        <v>964</v>
      </c>
      <c r="I14" s="112">
        <f t="shared" si="0"/>
        <v>539</v>
      </c>
      <c r="J14" s="112">
        <f t="shared" si="0"/>
        <v>12</v>
      </c>
      <c r="K14" s="112">
        <f t="shared" si="0"/>
        <v>20</v>
      </c>
      <c r="L14" s="112">
        <f t="shared" si="0"/>
        <v>129</v>
      </c>
      <c r="M14" s="112">
        <f t="shared" si="0"/>
        <v>177</v>
      </c>
      <c r="N14" s="112">
        <f t="shared" si="0"/>
        <v>553</v>
      </c>
      <c r="O14" s="113">
        <f>SUM(O15:O20)</f>
        <v>1247</v>
      </c>
      <c r="P14" s="113">
        <f>SUM(P15:P20)</f>
        <v>142</v>
      </c>
      <c r="Q14" s="23"/>
    </row>
    <row r="15" spans="1:17" ht="22.5" customHeight="1">
      <c r="A15" s="662"/>
      <c r="B15" s="28"/>
      <c r="C15" s="590" t="s">
        <v>147</v>
      </c>
      <c r="D15" s="591"/>
      <c r="E15" s="30"/>
      <c r="F15" s="114">
        <f aca="true" t="shared" si="1" ref="F15:F20">SUM(G15:M15)</f>
        <v>5</v>
      </c>
      <c r="G15" s="114" t="s">
        <v>373</v>
      </c>
      <c r="H15" s="114" t="s">
        <v>373</v>
      </c>
      <c r="I15" s="114">
        <v>1</v>
      </c>
      <c r="J15" s="114" t="s">
        <v>373</v>
      </c>
      <c r="K15" s="114" t="s">
        <v>373</v>
      </c>
      <c r="L15" s="114">
        <v>1</v>
      </c>
      <c r="M15" s="114">
        <v>3</v>
      </c>
      <c r="N15" s="114" t="s">
        <v>373</v>
      </c>
      <c r="O15" s="114">
        <v>4</v>
      </c>
      <c r="P15" s="114">
        <v>1</v>
      </c>
      <c r="Q15" s="23"/>
    </row>
    <row r="16" spans="1:17" ht="22.5" customHeight="1">
      <c r="A16" s="662"/>
      <c r="B16" s="28"/>
      <c r="C16" s="590" t="s">
        <v>148</v>
      </c>
      <c r="D16" s="591"/>
      <c r="E16" s="30"/>
      <c r="F16" s="114">
        <f t="shared" si="1"/>
        <v>306</v>
      </c>
      <c r="G16" s="114">
        <v>4</v>
      </c>
      <c r="H16" s="114">
        <v>229</v>
      </c>
      <c r="I16" s="114">
        <v>4</v>
      </c>
      <c r="J16" s="114">
        <v>1</v>
      </c>
      <c r="K16" s="114">
        <v>2</v>
      </c>
      <c r="L16" s="114">
        <v>22</v>
      </c>
      <c r="M16" s="114">
        <v>44</v>
      </c>
      <c r="N16" s="114">
        <v>110</v>
      </c>
      <c r="O16" s="114">
        <v>167</v>
      </c>
      <c r="P16" s="114">
        <v>29</v>
      </c>
      <c r="Q16" s="23"/>
    </row>
    <row r="17" spans="1:16" ht="22.5" customHeight="1">
      <c r="A17" s="662"/>
      <c r="B17" s="28"/>
      <c r="C17" s="590" t="s">
        <v>149</v>
      </c>
      <c r="D17" s="591"/>
      <c r="E17" s="30"/>
      <c r="F17" s="114">
        <f t="shared" si="1"/>
        <v>1496</v>
      </c>
      <c r="G17" s="114">
        <v>92</v>
      </c>
      <c r="H17" s="114">
        <v>683</v>
      </c>
      <c r="I17" s="114">
        <v>491</v>
      </c>
      <c r="J17" s="114">
        <v>8</v>
      </c>
      <c r="K17" s="114">
        <v>18</v>
      </c>
      <c r="L17" s="114">
        <v>87</v>
      </c>
      <c r="M17" s="114">
        <v>117</v>
      </c>
      <c r="N17" s="114">
        <v>414</v>
      </c>
      <c r="O17" s="114">
        <v>991</v>
      </c>
      <c r="P17" s="114">
        <v>91</v>
      </c>
    </row>
    <row r="18" spans="1:16" ht="22.5" customHeight="1">
      <c r="A18" s="662"/>
      <c r="B18" s="28"/>
      <c r="C18" s="590" t="s">
        <v>150</v>
      </c>
      <c r="D18" s="591"/>
      <c r="E18" s="30"/>
      <c r="F18" s="114">
        <f t="shared" si="1"/>
        <v>77</v>
      </c>
      <c r="G18" s="114">
        <v>5</v>
      </c>
      <c r="H18" s="114">
        <v>27</v>
      </c>
      <c r="I18" s="114">
        <v>32</v>
      </c>
      <c r="J18" s="114">
        <v>1</v>
      </c>
      <c r="K18" s="114" t="s">
        <v>373</v>
      </c>
      <c r="L18" s="114">
        <v>5</v>
      </c>
      <c r="M18" s="114">
        <v>7</v>
      </c>
      <c r="N18" s="114">
        <v>15</v>
      </c>
      <c r="O18" s="114">
        <v>53</v>
      </c>
      <c r="P18" s="114">
        <v>9</v>
      </c>
    </row>
    <row r="19" spans="1:16" ht="22.5" customHeight="1">
      <c r="A19" s="662"/>
      <c r="B19" s="28"/>
      <c r="C19" s="590" t="s">
        <v>151</v>
      </c>
      <c r="D19" s="591"/>
      <c r="E19" s="30"/>
      <c r="F19" s="114">
        <f t="shared" si="1"/>
        <v>15</v>
      </c>
      <c r="G19" s="114" t="s">
        <v>373</v>
      </c>
      <c r="H19" s="114">
        <v>8</v>
      </c>
      <c r="I19" s="114">
        <v>1</v>
      </c>
      <c r="J19" s="114">
        <v>2</v>
      </c>
      <c r="K19" s="114" t="s">
        <v>373</v>
      </c>
      <c r="L19" s="114">
        <v>3</v>
      </c>
      <c r="M19" s="114">
        <v>1</v>
      </c>
      <c r="N19" s="114">
        <v>3</v>
      </c>
      <c r="O19" s="114">
        <v>8</v>
      </c>
      <c r="P19" s="114">
        <v>4</v>
      </c>
    </row>
    <row r="20" spans="1:16" ht="22.5" customHeight="1">
      <c r="A20" s="662"/>
      <c r="B20" s="28"/>
      <c r="C20" s="590" t="s">
        <v>152</v>
      </c>
      <c r="D20" s="591"/>
      <c r="E20" s="30"/>
      <c r="F20" s="114">
        <f t="shared" si="1"/>
        <v>43</v>
      </c>
      <c r="G20" s="114" t="s">
        <v>373</v>
      </c>
      <c r="H20" s="114">
        <v>17</v>
      </c>
      <c r="I20" s="114">
        <v>10</v>
      </c>
      <c r="J20" s="114" t="s">
        <v>373</v>
      </c>
      <c r="K20" s="114" t="s">
        <v>373</v>
      </c>
      <c r="L20" s="114">
        <v>11</v>
      </c>
      <c r="M20" s="114">
        <v>5</v>
      </c>
      <c r="N20" s="114">
        <v>11</v>
      </c>
      <c r="O20" s="114">
        <v>24</v>
      </c>
      <c r="P20" s="114">
        <v>8</v>
      </c>
    </row>
    <row r="21" spans="1:16" ht="22.5" customHeight="1">
      <c r="A21" s="601" t="s">
        <v>102</v>
      </c>
      <c r="B21" s="23"/>
      <c r="C21" s="639"/>
      <c r="D21" s="640"/>
      <c r="E21" s="3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1:16" ht="22.5" customHeight="1">
      <c r="A22" s="601"/>
      <c r="B22" s="23"/>
      <c r="C22" s="637" t="s">
        <v>47</v>
      </c>
      <c r="D22" s="638"/>
      <c r="E22" s="32"/>
      <c r="F22" s="112">
        <f>SUM(F23:F24)</f>
        <v>219</v>
      </c>
      <c r="G22" s="112" t="s">
        <v>374</v>
      </c>
      <c r="H22" s="112">
        <f aca="true" t="shared" si="2" ref="H22:N22">SUM(H23:H24)</f>
        <v>22</v>
      </c>
      <c r="I22" s="112">
        <f t="shared" si="2"/>
        <v>42</v>
      </c>
      <c r="J22" s="112">
        <f t="shared" si="2"/>
        <v>3</v>
      </c>
      <c r="K22" s="112">
        <f t="shared" si="2"/>
        <v>5</v>
      </c>
      <c r="L22" s="112">
        <f t="shared" si="2"/>
        <v>70</v>
      </c>
      <c r="M22" s="112">
        <f t="shared" si="2"/>
        <v>77</v>
      </c>
      <c r="N22" s="112">
        <f t="shared" si="2"/>
        <v>5</v>
      </c>
      <c r="O22" s="112">
        <f>SUM(O23:O24)</f>
        <v>116</v>
      </c>
      <c r="P22" s="112">
        <f>SUM(P23:P24)</f>
        <v>98</v>
      </c>
    </row>
    <row r="23" spans="1:16" ht="22.5" customHeight="1">
      <c r="A23" s="601"/>
      <c r="B23" s="23"/>
      <c r="C23" s="590" t="s">
        <v>158</v>
      </c>
      <c r="D23" s="591"/>
      <c r="E23" s="30"/>
      <c r="F23" s="114" t="s">
        <v>373</v>
      </c>
      <c r="G23" s="114" t="s">
        <v>373</v>
      </c>
      <c r="H23" s="114" t="s">
        <v>373</v>
      </c>
      <c r="I23" s="114" t="s">
        <v>373</v>
      </c>
      <c r="J23" s="114" t="s">
        <v>373</v>
      </c>
      <c r="K23" s="114" t="s">
        <v>373</v>
      </c>
      <c r="L23" s="114" t="s">
        <v>373</v>
      </c>
      <c r="M23" s="114" t="s">
        <v>373</v>
      </c>
      <c r="N23" s="114" t="s">
        <v>373</v>
      </c>
      <c r="O23" s="114" t="s">
        <v>373</v>
      </c>
      <c r="P23" s="114" t="s">
        <v>373</v>
      </c>
    </row>
    <row r="24" spans="1:16" ht="22.5" customHeight="1">
      <c r="A24" s="602"/>
      <c r="B24" s="25"/>
      <c r="C24" s="613" t="s">
        <v>61</v>
      </c>
      <c r="D24" s="614"/>
      <c r="E24" s="33"/>
      <c r="F24" s="115">
        <f>SUM(G24:M24)</f>
        <v>219</v>
      </c>
      <c r="G24" s="115" t="s">
        <v>373</v>
      </c>
      <c r="H24" s="115">
        <v>22</v>
      </c>
      <c r="I24" s="115">
        <v>42</v>
      </c>
      <c r="J24" s="115">
        <v>3</v>
      </c>
      <c r="K24" s="115">
        <v>5</v>
      </c>
      <c r="L24" s="115">
        <v>70</v>
      </c>
      <c r="M24" s="115">
        <v>77</v>
      </c>
      <c r="N24" s="115">
        <v>5</v>
      </c>
      <c r="O24" s="115">
        <v>116</v>
      </c>
      <c r="P24" s="115">
        <v>98</v>
      </c>
    </row>
    <row r="25" ht="22.5" customHeight="1">
      <c r="A25" s="2"/>
    </row>
    <row r="27" spans="1:18" ht="22.5" customHeight="1">
      <c r="A27" s="594" t="s">
        <v>393</v>
      </c>
      <c r="B27" s="594"/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111"/>
      <c r="R27" s="111"/>
    </row>
    <row r="28" ht="22.5" customHeight="1" thickBot="1"/>
    <row r="29" spans="1:16" ht="22.5" customHeight="1">
      <c r="A29" s="603" t="s">
        <v>73</v>
      </c>
      <c r="B29" s="603"/>
      <c r="C29" s="604"/>
      <c r="D29" s="650" t="s">
        <v>224</v>
      </c>
      <c r="E29" s="650" t="s">
        <v>179</v>
      </c>
      <c r="F29" s="625" t="s">
        <v>279</v>
      </c>
      <c r="G29" s="626"/>
      <c r="H29" s="626"/>
      <c r="I29" s="626"/>
      <c r="J29" s="626"/>
      <c r="K29" s="626"/>
      <c r="L29" s="626"/>
      <c r="M29" s="627"/>
      <c r="N29" s="599" t="s">
        <v>225</v>
      </c>
      <c r="O29" s="600"/>
      <c r="P29" s="600"/>
    </row>
    <row r="30" spans="1:17" ht="22.5" customHeight="1">
      <c r="A30" s="192"/>
      <c r="B30" s="192"/>
      <c r="C30" s="159"/>
      <c r="D30" s="651"/>
      <c r="E30" s="651"/>
      <c r="F30" s="622" t="s">
        <v>226</v>
      </c>
      <c r="G30" s="623"/>
      <c r="H30" s="623"/>
      <c r="I30" s="623"/>
      <c r="J30" s="623"/>
      <c r="K30" s="624"/>
      <c r="L30" s="628" t="s">
        <v>188</v>
      </c>
      <c r="M30" s="628" t="s">
        <v>189</v>
      </c>
      <c r="N30" s="619" t="s">
        <v>231</v>
      </c>
      <c r="O30" s="615" t="s">
        <v>234</v>
      </c>
      <c r="P30" s="616" t="s">
        <v>235</v>
      </c>
      <c r="Q30" s="23"/>
    </row>
    <row r="31" spans="1:17" ht="22.5" customHeight="1">
      <c r="A31" s="192"/>
      <c r="B31" s="192"/>
      <c r="C31" s="159"/>
      <c r="D31" s="651"/>
      <c r="E31" s="651"/>
      <c r="F31" s="618" t="s">
        <v>180</v>
      </c>
      <c r="G31" s="618" t="s">
        <v>181</v>
      </c>
      <c r="H31" s="618" t="s">
        <v>182</v>
      </c>
      <c r="I31" s="618" t="s">
        <v>183</v>
      </c>
      <c r="J31" s="646" t="s">
        <v>360</v>
      </c>
      <c r="K31" s="618" t="s">
        <v>184</v>
      </c>
      <c r="L31" s="629"/>
      <c r="M31" s="628"/>
      <c r="N31" s="620"/>
      <c r="O31" s="586"/>
      <c r="P31" s="597"/>
      <c r="Q31" s="23"/>
    </row>
    <row r="32" spans="1:17" ht="22.5" customHeight="1">
      <c r="A32" s="192"/>
      <c r="B32" s="192"/>
      <c r="C32" s="159"/>
      <c r="D32" s="651"/>
      <c r="E32" s="651"/>
      <c r="F32" s="618"/>
      <c r="G32" s="618"/>
      <c r="H32" s="618"/>
      <c r="I32" s="618"/>
      <c r="J32" s="647"/>
      <c r="K32" s="618"/>
      <c r="L32" s="629"/>
      <c r="M32" s="628"/>
      <c r="N32" s="620"/>
      <c r="O32" s="586"/>
      <c r="P32" s="597"/>
      <c r="Q32" s="23"/>
    </row>
    <row r="33" spans="1:17" ht="22.5" customHeight="1">
      <c r="A33" s="192"/>
      <c r="B33" s="192"/>
      <c r="C33" s="159"/>
      <c r="D33" s="651"/>
      <c r="E33" s="651"/>
      <c r="F33" s="618"/>
      <c r="G33" s="618"/>
      <c r="H33" s="618"/>
      <c r="I33" s="618"/>
      <c r="J33" s="647"/>
      <c r="K33" s="618"/>
      <c r="L33" s="629"/>
      <c r="M33" s="628"/>
      <c r="N33" s="620"/>
      <c r="O33" s="586"/>
      <c r="P33" s="597"/>
      <c r="Q33" s="23"/>
    </row>
    <row r="34" spans="1:17" ht="22.5" customHeight="1">
      <c r="A34" s="192"/>
      <c r="B34" s="192"/>
      <c r="C34" s="159"/>
      <c r="D34" s="651"/>
      <c r="E34" s="651"/>
      <c r="F34" s="618"/>
      <c r="G34" s="618"/>
      <c r="H34" s="618"/>
      <c r="I34" s="618"/>
      <c r="J34" s="647"/>
      <c r="K34" s="618"/>
      <c r="L34" s="629"/>
      <c r="M34" s="628"/>
      <c r="N34" s="620"/>
      <c r="O34" s="586"/>
      <c r="P34" s="597"/>
      <c r="Q34" s="23"/>
    </row>
    <row r="35" spans="1:17" ht="22.5" customHeight="1">
      <c r="A35" s="194"/>
      <c r="B35" s="194"/>
      <c r="C35" s="164"/>
      <c r="D35" s="652"/>
      <c r="E35" s="652"/>
      <c r="F35" s="618"/>
      <c r="G35" s="618"/>
      <c r="H35" s="618"/>
      <c r="I35" s="618"/>
      <c r="J35" s="648"/>
      <c r="K35" s="618"/>
      <c r="L35" s="630"/>
      <c r="M35" s="631"/>
      <c r="N35" s="621"/>
      <c r="O35" s="587"/>
      <c r="P35" s="617"/>
      <c r="Q35" s="23"/>
    </row>
    <row r="36" spans="1:17" s="27" customFormat="1" ht="22.5" customHeight="1">
      <c r="A36" s="653" t="s">
        <v>361</v>
      </c>
      <c r="B36" s="653"/>
      <c r="C36" s="654"/>
      <c r="D36" s="55">
        <f>SUM(D37:D54)</f>
        <v>29950</v>
      </c>
      <c r="E36" s="55">
        <f aca="true" t="shared" si="3" ref="E36:P36">SUM(E37:E54)</f>
        <v>1</v>
      </c>
      <c r="F36" s="55">
        <f t="shared" si="3"/>
        <v>447</v>
      </c>
      <c r="G36" s="55">
        <f t="shared" si="3"/>
        <v>3060</v>
      </c>
      <c r="H36" s="55">
        <f t="shared" si="3"/>
        <v>6043</v>
      </c>
      <c r="I36" s="55">
        <f t="shared" si="3"/>
        <v>1995</v>
      </c>
      <c r="J36" s="55">
        <f t="shared" si="3"/>
        <v>1390</v>
      </c>
      <c r="K36" s="55">
        <f t="shared" si="3"/>
        <v>12935</v>
      </c>
      <c r="L36" s="55">
        <f t="shared" si="3"/>
        <v>12767</v>
      </c>
      <c r="M36" s="55">
        <f t="shared" si="3"/>
        <v>4247</v>
      </c>
      <c r="N36" s="55">
        <f t="shared" si="3"/>
        <v>1722</v>
      </c>
      <c r="O36" s="55">
        <f t="shared" si="3"/>
        <v>14048</v>
      </c>
      <c r="P36" s="55">
        <f t="shared" si="3"/>
        <v>14180</v>
      </c>
      <c r="Q36" s="26"/>
    </row>
    <row r="37" spans="1:17" ht="22.5" customHeight="1">
      <c r="A37" s="644" t="s">
        <v>227</v>
      </c>
      <c r="B37" s="644"/>
      <c r="C37" s="649"/>
      <c r="D37" s="49">
        <f>SUM(E37,K37,L37:M37)</f>
        <v>740</v>
      </c>
      <c r="E37" s="47" t="s">
        <v>284</v>
      </c>
      <c r="F37" s="47">
        <v>2</v>
      </c>
      <c r="G37" s="47">
        <v>48</v>
      </c>
      <c r="H37" s="47">
        <v>153</v>
      </c>
      <c r="I37" s="47">
        <v>108</v>
      </c>
      <c r="J37" s="47">
        <v>35</v>
      </c>
      <c r="K37" s="47">
        <v>346</v>
      </c>
      <c r="L37" s="47">
        <v>291</v>
      </c>
      <c r="M37" s="47">
        <v>103</v>
      </c>
      <c r="N37" s="47">
        <v>29</v>
      </c>
      <c r="O37" s="47">
        <v>268</v>
      </c>
      <c r="P37" s="47">
        <v>443</v>
      </c>
      <c r="Q37" s="23"/>
    </row>
    <row r="38" spans="1:17" ht="22.5" customHeight="1">
      <c r="A38" s="644" t="s">
        <v>228</v>
      </c>
      <c r="B38" s="644"/>
      <c r="C38" s="649"/>
      <c r="D38" s="49">
        <f aca="true" t="shared" si="4" ref="D38:D54">SUM(E38,K38,L38:M38)</f>
        <v>15297</v>
      </c>
      <c r="E38" s="47" t="s">
        <v>284</v>
      </c>
      <c r="F38" s="47">
        <v>9</v>
      </c>
      <c r="G38" s="47">
        <v>511</v>
      </c>
      <c r="H38" s="47">
        <v>2268</v>
      </c>
      <c r="I38" s="47">
        <v>1398</v>
      </c>
      <c r="J38" s="47">
        <v>855</v>
      </c>
      <c r="K38" s="47">
        <v>5041</v>
      </c>
      <c r="L38" s="47">
        <v>8022</v>
      </c>
      <c r="M38" s="47">
        <v>2234</v>
      </c>
      <c r="N38" s="47">
        <v>145</v>
      </c>
      <c r="O38" s="47">
        <v>5852</v>
      </c>
      <c r="P38" s="47">
        <v>9300</v>
      </c>
      <c r="Q38" s="23"/>
    </row>
    <row r="39" spans="1:16" ht="22.5" customHeight="1">
      <c r="A39" s="644" t="s">
        <v>229</v>
      </c>
      <c r="B39" s="644"/>
      <c r="C39" s="645"/>
      <c r="D39" s="49">
        <f t="shared" si="4"/>
        <v>46</v>
      </c>
      <c r="E39" s="47" t="s">
        <v>284</v>
      </c>
      <c r="F39" s="47" t="s">
        <v>284</v>
      </c>
      <c r="G39" s="50">
        <v>3</v>
      </c>
      <c r="H39" s="50">
        <v>4</v>
      </c>
      <c r="I39" s="47" t="s">
        <v>284</v>
      </c>
      <c r="J39" s="50">
        <v>6</v>
      </c>
      <c r="K39" s="49">
        <v>13</v>
      </c>
      <c r="L39" s="49">
        <v>19</v>
      </c>
      <c r="M39" s="49">
        <v>14</v>
      </c>
      <c r="N39" s="49">
        <v>1</v>
      </c>
      <c r="O39" s="49">
        <v>26</v>
      </c>
      <c r="P39" s="49">
        <v>19</v>
      </c>
    </row>
    <row r="40" spans="1:16" ht="22.5" customHeight="1">
      <c r="A40" s="644" t="s">
        <v>162</v>
      </c>
      <c r="B40" s="644"/>
      <c r="C40" s="645"/>
      <c r="D40" s="49">
        <f t="shared" si="4"/>
        <v>12</v>
      </c>
      <c r="E40" s="47" t="s">
        <v>284</v>
      </c>
      <c r="F40" s="49">
        <v>4</v>
      </c>
      <c r="G40" s="49">
        <v>4</v>
      </c>
      <c r="H40" s="49">
        <v>2</v>
      </c>
      <c r="I40" s="47" t="s">
        <v>284</v>
      </c>
      <c r="J40" s="47" t="s">
        <v>284</v>
      </c>
      <c r="K40" s="49">
        <v>10</v>
      </c>
      <c r="L40" s="47" t="s">
        <v>284</v>
      </c>
      <c r="M40" s="49">
        <v>2</v>
      </c>
      <c r="N40" s="49">
        <v>6</v>
      </c>
      <c r="O40" s="49">
        <v>6</v>
      </c>
      <c r="P40" s="47" t="s">
        <v>284</v>
      </c>
    </row>
    <row r="41" spans="1:16" ht="22.5" customHeight="1">
      <c r="A41" s="644" t="s">
        <v>163</v>
      </c>
      <c r="B41" s="644"/>
      <c r="C41" s="645"/>
      <c r="D41" s="49">
        <f t="shared" si="4"/>
        <v>217</v>
      </c>
      <c r="E41" s="47" t="s">
        <v>284</v>
      </c>
      <c r="F41" s="49">
        <v>1</v>
      </c>
      <c r="G41" s="49">
        <v>123</v>
      </c>
      <c r="H41" s="49">
        <v>48</v>
      </c>
      <c r="I41" s="49">
        <v>2</v>
      </c>
      <c r="J41" s="49">
        <v>4</v>
      </c>
      <c r="K41" s="49">
        <v>178</v>
      </c>
      <c r="L41" s="49">
        <v>32</v>
      </c>
      <c r="M41" s="49">
        <v>7</v>
      </c>
      <c r="N41" s="49">
        <v>51</v>
      </c>
      <c r="O41" s="49">
        <v>132</v>
      </c>
      <c r="P41" s="49">
        <v>34</v>
      </c>
    </row>
    <row r="42" spans="1:16" ht="22.5" customHeight="1">
      <c r="A42" s="644" t="s">
        <v>230</v>
      </c>
      <c r="B42" s="644"/>
      <c r="C42" s="645"/>
      <c r="D42" s="49">
        <f t="shared" si="4"/>
        <v>81</v>
      </c>
      <c r="E42" s="47" t="s">
        <v>284</v>
      </c>
      <c r="F42" s="49">
        <v>2</v>
      </c>
      <c r="G42" s="49">
        <v>72</v>
      </c>
      <c r="H42" s="49">
        <v>2</v>
      </c>
      <c r="I42" s="47" t="s">
        <v>284</v>
      </c>
      <c r="J42" s="49">
        <v>1</v>
      </c>
      <c r="K42" s="49">
        <v>77</v>
      </c>
      <c r="L42" s="49">
        <v>2</v>
      </c>
      <c r="M42" s="49">
        <v>2</v>
      </c>
      <c r="N42" s="49">
        <v>31</v>
      </c>
      <c r="O42" s="49">
        <v>49</v>
      </c>
      <c r="P42" s="49">
        <v>1</v>
      </c>
    </row>
    <row r="43" spans="1:16" ht="22.5" customHeight="1">
      <c r="A43" s="644" t="s">
        <v>156</v>
      </c>
      <c r="B43" s="644"/>
      <c r="C43" s="645"/>
      <c r="D43" s="49">
        <f t="shared" si="4"/>
        <v>6854</v>
      </c>
      <c r="E43" s="47" t="s">
        <v>284</v>
      </c>
      <c r="F43" s="49">
        <v>9</v>
      </c>
      <c r="G43" s="49">
        <v>558</v>
      </c>
      <c r="H43" s="49">
        <v>1870</v>
      </c>
      <c r="I43" s="49">
        <v>309</v>
      </c>
      <c r="J43" s="49">
        <v>281</v>
      </c>
      <c r="K43" s="49">
        <v>3027</v>
      </c>
      <c r="L43" s="49">
        <v>2799</v>
      </c>
      <c r="M43" s="49">
        <v>1028</v>
      </c>
      <c r="N43" s="49">
        <v>143</v>
      </c>
      <c r="O43" s="49">
        <v>3960</v>
      </c>
      <c r="P43" s="49">
        <v>2751</v>
      </c>
    </row>
    <row r="44" spans="1:16" ht="22.5" customHeight="1">
      <c r="A44" s="644" t="s">
        <v>164</v>
      </c>
      <c r="B44" s="644"/>
      <c r="C44" s="645"/>
      <c r="D44" s="49">
        <f t="shared" si="4"/>
        <v>116</v>
      </c>
      <c r="E44" s="47" t="s">
        <v>284</v>
      </c>
      <c r="F44" s="49">
        <v>5</v>
      </c>
      <c r="G44" s="49">
        <v>56</v>
      </c>
      <c r="H44" s="49">
        <v>32</v>
      </c>
      <c r="I44" s="49">
        <v>3</v>
      </c>
      <c r="J44" s="49">
        <v>1</v>
      </c>
      <c r="K44" s="49">
        <v>97</v>
      </c>
      <c r="L44" s="49">
        <v>7</v>
      </c>
      <c r="M44" s="49">
        <v>12</v>
      </c>
      <c r="N44" s="49">
        <v>27</v>
      </c>
      <c r="O44" s="49">
        <v>73</v>
      </c>
      <c r="P44" s="49">
        <v>16</v>
      </c>
    </row>
    <row r="45" spans="1:16" ht="22.5" customHeight="1">
      <c r="A45" s="644" t="s">
        <v>165</v>
      </c>
      <c r="B45" s="644"/>
      <c r="C45" s="645"/>
      <c r="D45" s="49">
        <f t="shared" si="4"/>
        <v>95</v>
      </c>
      <c r="E45" s="47" t="s">
        <v>284</v>
      </c>
      <c r="F45" s="47" t="s">
        <v>284</v>
      </c>
      <c r="G45" s="49">
        <v>40</v>
      </c>
      <c r="H45" s="49">
        <v>11</v>
      </c>
      <c r="I45" s="47" t="s">
        <v>284</v>
      </c>
      <c r="J45" s="49">
        <v>6</v>
      </c>
      <c r="K45" s="49">
        <v>57</v>
      </c>
      <c r="L45" s="49">
        <v>10</v>
      </c>
      <c r="M45" s="49">
        <v>28</v>
      </c>
      <c r="N45" s="49">
        <v>18</v>
      </c>
      <c r="O45" s="49">
        <v>68</v>
      </c>
      <c r="P45" s="49">
        <v>9</v>
      </c>
    </row>
    <row r="46" spans="1:16" ht="22.5" customHeight="1">
      <c r="A46" s="644" t="s">
        <v>167</v>
      </c>
      <c r="B46" s="644"/>
      <c r="C46" s="645"/>
      <c r="D46" s="49">
        <f t="shared" si="4"/>
        <v>151</v>
      </c>
      <c r="E46" s="47" t="s">
        <v>284</v>
      </c>
      <c r="F46" s="47" t="s">
        <v>284</v>
      </c>
      <c r="G46" s="49">
        <v>26</v>
      </c>
      <c r="H46" s="49">
        <v>21</v>
      </c>
      <c r="I46" s="49">
        <v>9</v>
      </c>
      <c r="J46" s="49">
        <v>10</v>
      </c>
      <c r="K46" s="49">
        <v>66</v>
      </c>
      <c r="L46" s="49">
        <v>60</v>
      </c>
      <c r="M46" s="49">
        <v>25</v>
      </c>
      <c r="N46" s="49">
        <v>8</v>
      </c>
      <c r="O46" s="49">
        <v>61</v>
      </c>
      <c r="P46" s="49">
        <v>82</v>
      </c>
    </row>
    <row r="47" spans="1:16" ht="22.5" customHeight="1">
      <c r="A47" s="205" t="s">
        <v>193</v>
      </c>
      <c r="B47" s="205"/>
      <c r="C47" s="206"/>
      <c r="D47" s="49">
        <f t="shared" si="4"/>
        <v>14</v>
      </c>
      <c r="E47" s="47" t="s">
        <v>284</v>
      </c>
      <c r="F47" s="47" t="s">
        <v>284</v>
      </c>
      <c r="G47" s="49">
        <v>6</v>
      </c>
      <c r="H47" s="49">
        <v>1</v>
      </c>
      <c r="I47" s="47" t="s">
        <v>284</v>
      </c>
      <c r="J47" s="47" t="s">
        <v>284</v>
      </c>
      <c r="K47" s="49">
        <v>7</v>
      </c>
      <c r="L47" s="49">
        <v>2</v>
      </c>
      <c r="M47" s="49">
        <v>5</v>
      </c>
      <c r="N47" s="49">
        <v>5</v>
      </c>
      <c r="O47" s="49">
        <v>6</v>
      </c>
      <c r="P47" s="49">
        <v>3</v>
      </c>
    </row>
    <row r="48" spans="1:16" ht="22.5" customHeight="1">
      <c r="A48" s="644" t="s">
        <v>362</v>
      </c>
      <c r="B48" s="644"/>
      <c r="C48" s="645"/>
      <c r="D48" s="49">
        <f t="shared" si="4"/>
        <v>1363</v>
      </c>
      <c r="E48" s="47" t="s">
        <v>284</v>
      </c>
      <c r="F48" s="50">
        <v>52</v>
      </c>
      <c r="G48" s="49">
        <v>527</v>
      </c>
      <c r="H48" s="50">
        <v>251</v>
      </c>
      <c r="I48" s="49">
        <v>6</v>
      </c>
      <c r="J48" s="49">
        <v>29</v>
      </c>
      <c r="K48" s="49">
        <v>865</v>
      </c>
      <c r="L48" s="49">
        <v>247</v>
      </c>
      <c r="M48" s="49">
        <v>251</v>
      </c>
      <c r="N48" s="49">
        <v>310</v>
      </c>
      <c r="O48" s="49">
        <v>736</v>
      </c>
      <c r="P48" s="49">
        <v>317</v>
      </c>
    </row>
    <row r="49" spans="1:16" ht="22.5" customHeight="1">
      <c r="A49" s="644" t="s">
        <v>363</v>
      </c>
      <c r="B49" s="644"/>
      <c r="C49" s="645"/>
      <c r="D49" s="49">
        <f t="shared" si="4"/>
        <v>310</v>
      </c>
      <c r="E49" s="47" t="s">
        <v>284</v>
      </c>
      <c r="F49" s="50">
        <v>7</v>
      </c>
      <c r="G49" s="49">
        <v>130</v>
      </c>
      <c r="H49" s="49">
        <v>162</v>
      </c>
      <c r="I49" s="49">
        <v>2</v>
      </c>
      <c r="J49" s="49">
        <v>9</v>
      </c>
      <c r="K49" s="49">
        <v>310</v>
      </c>
      <c r="L49" s="47" t="s">
        <v>284</v>
      </c>
      <c r="M49" s="47" t="s">
        <v>284</v>
      </c>
      <c r="N49" s="49">
        <v>43</v>
      </c>
      <c r="O49" s="49">
        <v>237</v>
      </c>
      <c r="P49" s="49">
        <v>30</v>
      </c>
    </row>
    <row r="50" spans="1:16" ht="22.5" customHeight="1">
      <c r="A50" s="644" t="s">
        <v>364</v>
      </c>
      <c r="B50" s="644"/>
      <c r="C50" s="645"/>
      <c r="D50" s="49">
        <f t="shared" si="4"/>
        <v>101</v>
      </c>
      <c r="E50" s="47" t="s">
        <v>284</v>
      </c>
      <c r="F50" s="47" t="s">
        <v>284</v>
      </c>
      <c r="G50" s="47" t="s">
        <v>284</v>
      </c>
      <c r="H50" s="47" t="s">
        <v>284</v>
      </c>
      <c r="I50" s="47" t="s">
        <v>284</v>
      </c>
      <c r="J50" s="47" t="s">
        <v>284</v>
      </c>
      <c r="K50" s="47" t="s">
        <v>284</v>
      </c>
      <c r="L50" s="49">
        <v>101</v>
      </c>
      <c r="M50" s="47" t="s">
        <v>284</v>
      </c>
      <c r="N50" s="47" t="s">
        <v>284</v>
      </c>
      <c r="O50" s="49">
        <v>68</v>
      </c>
      <c r="P50" s="49">
        <v>33</v>
      </c>
    </row>
    <row r="51" spans="1:16" ht="22.5" customHeight="1">
      <c r="A51" s="644" t="s">
        <v>157</v>
      </c>
      <c r="B51" s="644"/>
      <c r="C51" s="645"/>
      <c r="D51" s="49">
        <f t="shared" si="4"/>
        <v>266</v>
      </c>
      <c r="E51" s="47" t="s">
        <v>284</v>
      </c>
      <c r="F51" s="50">
        <v>1</v>
      </c>
      <c r="G51" s="49">
        <v>69</v>
      </c>
      <c r="H51" s="49">
        <v>106</v>
      </c>
      <c r="I51" s="47" t="s">
        <v>284</v>
      </c>
      <c r="J51" s="49">
        <v>13</v>
      </c>
      <c r="K51" s="49">
        <v>189</v>
      </c>
      <c r="L51" s="49">
        <v>38</v>
      </c>
      <c r="M51" s="49">
        <v>39</v>
      </c>
      <c r="N51" s="49">
        <v>34</v>
      </c>
      <c r="O51" s="49">
        <v>224</v>
      </c>
      <c r="P51" s="49">
        <v>8</v>
      </c>
    </row>
    <row r="52" spans="1:16" ht="22.5" customHeight="1">
      <c r="A52" s="657" t="s">
        <v>365</v>
      </c>
      <c r="B52" s="657"/>
      <c r="C52" s="658"/>
      <c r="D52" s="49">
        <f t="shared" si="4"/>
        <v>40</v>
      </c>
      <c r="E52" s="49">
        <v>1</v>
      </c>
      <c r="F52" s="49">
        <v>23</v>
      </c>
      <c r="G52" s="49">
        <v>9</v>
      </c>
      <c r="H52" s="49">
        <v>4</v>
      </c>
      <c r="I52" s="47" t="s">
        <v>284</v>
      </c>
      <c r="J52" s="49">
        <v>1</v>
      </c>
      <c r="K52" s="49">
        <v>37</v>
      </c>
      <c r="L52" s="49">
        <v>1</v>
      </c>
      <c r="M52" s="49">
        <v>1</v>
      </c>
      <c r="N52" s="49">
        <v>31</v>
      </c>
      <c r="O52" s="49">
        <v>7</v>
      </c>
      <c r="P52" s="49">
        <v>2</v>
      </c>
    </row>
    <row r="53" spans="1:16" ht="22.5" customHeight="1">
      <c r="A53" s="657" t="s">
        <v>166</v>
      </c>
      <c r="B53" s="657"/>
      <c r="C53" s="658"/>
      <c r="D53" s="49">
        <f t="shared" si="4"/>
        <v>2054</v>
      </c>
      <c r="E53" s="49" t="s">
        <v>284</v>
      </c>
      <c r="F53" s="50" t="s">
        <v>284</v>
      </c>
      <c r="G53" s="49">
        <v>21</v>
      </c>
      <c r="H53" s="49">
        <v>461</v>
      </c>
      <c r="I53" s="49">
        <v>116</v>
      </c>
      <c r="J53" s="49">
        <v>105</v>
      </c>
      <c r="K53" s="49">
        <v>703</v>
      </c>
      <c r="L53" s="49">
        <v>962</v>
      </c>
      <c r="M53" s="49">
        <v>389</v>
      </c>
      <c r="N53" s="49">
        <v>3</v>
      </c>
      <c r="O53" s="49">
        <v>1198</v>
      </c>
      <c r="P53" s="49">
        <v>853</v>
      </c>
    </row>
    <row r="54" spans="1:16" ht="22.5" customHeight="1">
      <c r="A54" s="659" t="s">
        <v>366</v>
      </c>
      <c r="B54" s="659"/>
      <c r="C54" s="660"/>
      <c r="D54" s="90">
        <f t="shared" si="4"/>
        <v>2193</v>
      </c>
      <c r="E54" s="109" t="s">
        <v>284</v>
      </c>
      <c r="F54" s="109">
        <v>332</v>
      </c>
      <c r="G54" s="109">
        <v>857</v>
      </c>
      <c r="H54" s="109">
        <v>647</v>
      </c>
      <c r="I54" s="109">
        <v>42</v>
      </c>
      <c r="J54" s="109">
        <v>34</v>
      </c>
      <c r="K54" s="109">
        <v>1912</v>
      </c>
      <c r="L54" s="109">
        <v>174</v>
      </c>
      <c r="M54" s="109">
        <v>107</v>
      </c>
      <c r="N54" s="109">
        <v>837</v>
      </c>
      <c r="O54" s="109">
        <v>1077</v>
      </c>
      <c r="P54" s="109">
        <v>279</v>
      </c>
    </row>
    <row r="55" ht="22.5" customHeight="1">
      <c r="A55" s="39" t="s">
        <v>367</v>
      </c>
    </row>
  </sheetData>
  <sheetProtection/>
  <mergeCells count="67">
    <mergeCell ref="A53:C53"/>
    <mergeCell ref="A50:C50"/>
    <mergeCell ref="A37:C37"/>
    <mergeCell ref="A54:C54"/>
    <mergeCell ref="A14:A20"/>
    <mergeCell ref="A47:C47"/>
    <mergeCell ref="A43:C43"/>
    <mergeCell ref="A49:C49"/>
    <mergeCell ref="A46:C46"/>
    <mergeCell ref="A44:C44"/>
    <mergeCell ref="A45:C45"/>
    <mergeCell ref="L8:L13"/>
    <mergeCell ref="M8:M13"/>
    <mergeCell ref="K9:K13"/>
    <mergeCell ref="A52:C52"/>
    <mergeCell ref="E29:E35"/>
    <mergeCell ref="A48:C48"/>
    <mergeCell ref="A51:C51"/>
    <mergeCell ref="A40:C40"/>
    <mergeCell ref="A41:C41"/>
    <mergeCell ref="A42:C42"/>
    <mergeCell ref="K31:K35"/>
    <mergeCell ref="J31:J35"/>
    <mergeCell ref="I31:I35"/>
    <mergeCell ref="H31:H35"/>
    <mergeCell ref="A38:C38"/>
    <mergeCell ref="D29:D35"/>
    <mergeCell ref="A36:C36"/>
    <mergeCell ref="A39:C39"/>
    <mergeCell ref="A29:C35"/>
    <mergeCell ref="J9:J13"/>
    <mergeCell ref="C18:D18"/>
    <mergeCell ref="C23:D23"/>
    <mergeCell ref="C22:D22"/>
    <mergeCell ref="C21:D21"/>
    <mergeCell ref="C20:D20"/>
    <mergeCell ref="C17:D17"/>
    <mergeCell ref="G9:G13"/>
    <mergeCell ref="O30:O35"/>
    <mergeCell ref="P30:P35"/>
    <mergeCell ref="F31:F35"/>
    <mergeCell ref="N30:N35"/>
    <mergeCell ref="F30:K30"/>
    <mergeCell ref="F29:M29"/>
    <mergeCell ref="L30:L35"/>
    <mergeCell ref="M30:M35"/>
    <mergeCell ref="G31:G35"/>
    <mergeCell ref="P9:P13"/>
    <mergeCell ref="N29:P29"/>
    <mergeCell ref="A21:A24"/>
    <mergeCell ref="A8:D13"/>
    <mergeCell ref="G8:K8"/>
    <mergeCell ref="E8:F13"/>
    <mergeCell ref="C24:D24"/>
    <mergeCell ref="A27:P27"/>
    <mergeCell ref="H9:H13"/>
    <mergeCell ref="I9:I13"/>
    <mergeCell ref="A4:P4"/>
    <mergeCell ref="N9:N13"/>
    <mergeCell ref="N8:P8"/>
    <mergeCell ref="C19:D19"/>
    <mergeCell ref="C16:D16"/>
    <mergeCell ref="C15:D15"/>
    <mergeCell ref="C14:D14"/>
    <mergeCell ref="A6:P6"/>
    <mergeCell ref="A5:P5"/>
    <mergeCell ref="O9:O1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2014-05-07T00:05:04Z</cp:lastPrinted>
  <dcterms:created xsi:type="dcterms:W3CDTF">2004-02-10T04:52:03Z</dcterms:created>
  <dcterms:modified xsi:type="dcterms:W3CDTF">2015-05-28T08:17:44Z</dcterms:modified>
  <cp:category/>
  <cp:version/>
  <cp:contentType/>
  <cp:contentStatus/>
</cp:coreProperties>
</file>