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25" activeTab="5"/>
  </bookViews>
  <sheets>
    <sheet name="258" sheetId="1" r:id="rId1"/>
    <sheet name="260" sheetId="2" r:id="rId2"/>
    <sheet name="262" sheetId="3" r:id="rId3"/>
    <sheet name="264" sheetId="4" r:id="rId4"/>
    <sheet name="266" sheetId="5" r:id="rId5"/>
    <sheet name="268" sheetId="6" r:id="rId6"/>
    <sheet name="270" sheetId="7" r:id="rId7"/>
    <sheet name="272" sheetId="8" r:id="rId8"/>
  </sheets>
  <definedNames>
    <definedName name="_xlnm.Print_Area" localSheetId="0">'258'!$A$1:$BE$81</definedName>
    <definedName name="_xlnm.Print_Area" localSheetId="1">'260'!$A$1:$AQ$74</definedName>
    <definedName name="_xlnm.Print_Area" localSheetId="2">'262'!$A$1:$AX$81</definedName>
    <definedName name="_xlnm.Print_Area" localSheetId="3">'264'!$A$1:$AL$60</definedName>
    <definedName name="_xlnm.Print_Area" localSheetId="4">'266'!$A$1:$AH$94</definedName>
    <definedName name="_xlnm.Print_Area" localSheetId="5">'268'!$A$1:$BP$76</definedName>
    <definedName name="_xlnm.Print_Area" localSheetId="6">'270'!$A$1:$AK$59</definedName>
    <definedName name="_xlnm.Print_Area" localSheetId="7">'272'!$A$1:$O$63</definedName>
  </definedNames>
  <calcPr fullCalcOnLoad="1"/>
</workbook>
</file>

<file path=xl/sharedStrings.xml><?xml version="1.0" encoding="utf-8"?>
<sst xmlns="http://schemas.openxmlformats.org/spreadsheetml/2006/main" count="4487" uniqueCount="483">
  <si>
    <t>258　教　育</t>
  </si>
  <si>
    <t>19　　教　　　　　　　　育</t>
  </si>
  <si>
    <t>設置者別</t>
  </si>
  <si>
    <t>学校種別</t>
  </si>
  <si>
    <t>学校数</t>
  </si>
  <si>
    <t>総数</t>
  </si>
  <si>
    <t>本校</t>
  </si>
  <si>
    <t>分校</t>
  </si>
  <si>
    <t>学級数</t>
  </si>
  <si>
    <t>園児・児童・生徒・学生数</t>
  </si>
  <si>
    <t>計</t>
  </si>
  <si>
    <t>男</t>
  </si>
  <si>
    <t>女</t>
  </si>
  <si>
    <t>本務者</t>
  </si>
  <si>
    <t>兼務者</t>
  </si>
  <si>
    <t>教員数</t>
  </si>
  <si>
    <t>国立</t>
  </si>
  <si>
    <t>公立</t>
  </si>
  <si>
    <t>私立</t>
  </si>
  <si>
    <t>幼稚園</t>
  </si>
  <si>
    <t>小学校</t>
  </si>
  <si>
    <t>中学校</t>
  </si>
  <si>
    <t>高等学校</t>
  </si>
  <si>
    <t>短期大学</t>
  </si>
  <si>
    <t>大学</t>
  </si>
  <si>
    <t>専修学校</t>
  </si>
  <si>
    <t>各種学校</t>
  </si>
  <si>
    <t>ろう学校</t>
  </si>
  <si>
    <t>養護学校</t>
  </si>
  <si>
    <t>資料　石川県統計情報課「学校基本調査」並びに当該学校調</t>
  </si>
  <si>
    <t>2､000　以上</t>
  </si>
  <si>
    <t>本務者</t>
  </si>
  <si>
    <t>職員数</t>
  </si>
  <si>
    <t>生徒数</t>
  </si>
  <si>
    <t>高等専門学校</t>
  </si>
  <si>
    <t>資料　当該学校調</t>
  </si>
  <si>
    <t>市郡別</t>
  </si>
  <si>
    <t>総数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</si>
  <si>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</si>
  <si>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</si>
  <si>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</si>
  <si>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</si>
  <si>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</si>
  <si>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</si>
  <si>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</si>
  <si>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</si>
  <si>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</si>
  <si>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</si>
  <si>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</si>
  <si>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</si>
  <si>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</si>
  <si>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</si>
  <si>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</si>
  <si>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</si>
  <si>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</si>
  <si>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</si>
  <si>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</si>
  <si>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</si>
  <si>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</si>
  <si>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</si>
  <si>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</si>
  <si>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</si>
  <si>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</si>
  <si>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資料　石川県統計情報課「学校基本調査」による。</t>
  </si>
  <si>
    <t>理由別</t>
  </si>
  <si>
    <t>就学免除</t>
  </si>
  <si>
    <t>6歳～11歳</t>
  </si>
  <si>
    <t>12歳～14歳</t>
  </si>
  <si>
    <t>就学猶予</t>
  </si>
  <si>
    <t>盲及び弱視</t>
  </si>
  <si>
    <t>難聴及び聾</t>
  </si>
  <si>
    <t>病弱</t>
  </si>
  <si>
    <t>精神薄弱</t>
  </si>
  <si>
    <t>その他</t>
  </si>
  <si>
    <t>年次</t>
  </si>
  <si>
    <t>及び</t>
  </si>
  <si>
    <t>園数</t>
  </si>
  <si>
    <t>私立</t>
  </si>
  <si>
    <t>園児数</t>
  </si>
  <si>
    <t>昭和58年</t>
  </si>
  <si>
    <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</si>
  <si>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</si>
  <si>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61</t>
    </r>
    <r>
      <rPr>
        <sz val="12"/>
        <color indexed="9"/>
        <rFont val="ＭＳ 明朝"/>
        <family val="1"/>
      </rPr>
      <t>年</t>
    </r>
  </si>
  <si>
    <t>市立</t>
  </si>
  <si>
    <t>町村立</t>
  </si>
  <si>
    <t>組合立</t>
  </si>
  <si>
    <t>公</t>
  </si>
  <si>
    <t>立</t>
  </si>
  <si>
    <t>校長</t>
  </si>
  <si>
    <t>教頭</t>
  </si>
  <si>
    <t>教論</t>
  </si>
  <si>
    <t>助教論</t>
  </si>
  <si>
    <t>養護教論　　　・　　　助教論</t>
  </si>
  <si>
    <t>講師</t>
  </si>
  <si>
    <t>兼務</t>
  </si>
  <si>
    <t>教員</t>
  </si>
  <si>
    <t>教員（本務者）</t>
  </si>
  <si>
    <t>事務職員</t>
  </si>
  <si>
    <t>栄養</t>
  </si>
  <si>
    <t>職員</t>
  </si>
  <si>
    <t>年次　　　　　　　及び　　　　　　　市郡別</t>
  </si>
  <si>
    <t>1年</t>
  </si>
  <si>
    <t>2年</t>
  </si>
  <si>
    <t>3年</t>
  </si>
  <si>
    <t>4年</t>
  </si>
  <si>
    <t>5年</t>
  </si>
  <si>
    <t>6年</t>
  </si>
  <si>
    <t>1学級　当たり　児童数</t>
  </si>
  <si>
    <t>（3）　学　年　別　児　童　数</t>
  </si>
  <si>
    <t>本務者</t>
  </si>
  <si>
    <t>技術職員</t>
  </si>
  <si>
    <t>全日制</t>
  </si>
  <si>
    <t>定時制</t>
  </si>
  <si>
    <t>併置</t>
  </si>
  <si>
    <t>普通</t>
  </si>
  <si>
    <t>農業</t>
  </si>
  <si>
    <t>水産</t>
  </si>
  <si>
    <t>工業</t>
  </si>
  <si>
    <t>商業</t>
  </si>
  <si>
    <t>家庭</t>
  </si>
  <si>
    <t>厚生</t>
  </si>
  <si>
    <t>学科数</t>
  </si>
  <si>
    <t>（3）　学　年　別　生　徒　数</t>
  </si>
  <si>
    <t>年次及び</t>
  </si>
  <si>
    <t>専攻科</t>
  </si>
  <si>
    <t>全日制</t>
  </si>
  <si>
    <t>学科別</t>
  </si>
  <si>
    <t>合計</t>
  </si>
  <si>
    <t>定時制</t>
  </si>
  <si>
    <t>（1）　教員数、職員数及び学級数</t>
  </si>
  <si>
    <t>高等部</t>
  </si>
  <si>
    <t>中等部</t>
  </si>
  <si>
    <t>小等部</t>
  </si>
  <si>
    <t>注　教員数には、兼務者も含む。</t>
  </si>
  <si>
    <t>資料　石川県統計情報課「学校基本調査」並びに当該学校調</t>
  </si>
  <si>
    <t>（2）　児　童・生　徒　数</t>
  </si>
  <si>
    <t>高等部</t>
  </si>
  <si>
    <t>小学部</t>
  </si>
  <si>
    <t>中学部</t>
  </si>
  <si>
    <t>本科</t>
  </si>
  <si>
    <t>別科</t>
  </si>
  <si>
    <t>幼稚部</t>
  </si>
  <si>
    <t>注　教員数には兼務者を含む。</t>
  </si>
  <si>
    <t>中学部</t>
  </si>
  <si>
    <t>（1）　学校数及び学科数</t>
  </si>
  <si>
    <t>区分</t>
  </si>
  <si>
    <t>昼間</t>
  </si>
  <si>
    <t>高等課程</t>
  </si>
  <si>
    <t>専門課程</t>
  </si>
  <si>
    <t>一般課程</t>
  </si>
  <si>
    <t>学校法人</t>
  </si>
  <si>
    <t>準学校法人</t>
  </si>
  <si>
    <t>財団法人</t>
  </si>
  <si>
    <t>社団法人</t>
  </si>
  <si>
    <t>その他の法人</t>
  </si>
  <si>
    <t>個人</t>
  </si>
  <si>
    <t>入学者数</t>
  </si>
  <si>
    <t>国立計</t>
  </si>
  <si>
    <t>看護</t>
  </si>
  <si>
    <t>准看護</t>
  </si>
  <si>
    <t>公立計</t>
  </si>
  <si>
    <t>医療その他</t>
  </si>
  <si>
    <t>教員養成</t>
  </si>
  <si>
    <t>私立計</t>
  </si>
  <si>
    <t>土木・建築</t>
  </si>
  <si>
    <t>電子計算機</t>
  </si>
  <si>
    <t>情報処理</t>
  </si>
  <si>
    <t>歯科衛生</t>
  </si>
  <si>
    <t>歯科技工</t>
  </si>
  <si>
    <t>柔道整復</t>
  </si>
  <si>
    <t>調理</t>
  </si>
  <si>
    <t>理容</t>
  </si>
  <si>
    <t>美容</t>
  </si>
  <si>
    <t>商業実務その他</t>
  </si>
  <si>
    <t>家政</t>
  </si>
  <si>
    <t>和洋裁</t>
  </si>
  <si>
    <t>音楽</t>
  </si>
  <si>
    <t>注　1　入学者数は、昭和61年4月1日から5月1日までに入学したものである。</t>
  </si>
  <si>
    <t>（3）　教員数及び職員数</t>
  </si>
  <si>
    <t>年次及び設置者別</t>
  </si>
  <si>
    <t>課程数</t>
  </si>
  <si>
    <t>（2）　生　　徒　　数</t>
  </si>
  <si>
    <t>ア　設置者別生徒数</t>
  </si>
  <si>
    <t>イ　学科別生徒数　（昭和62.5.1現在）</t>
  </si>
  <si>
    <t>性別</t>
  </si>
  <si>
    <t>和洋裁</t>
  </si>
  <si>
    <t>編物・手芸</t>
  </si>
  <si>
    <t>経理・簿記</t>
  </si>
  <si>
    <t>自動車操縦</t>
  </si>
  <si>
    <t>演劇・映画</t>
  </si>
  <si>
    <t>茶華道</t>
  </si>
  <si>
    <t>予備校</t>
  </si>
  <si>
    <t>ア　中学校卒業者の卒業後の状況</t>
  </si>
  <si>
    <t>及び男女別</t>
  </si>
  <si>
    <t>進学者</t>
  </si>
  <si>
    <t>等入学者</t>
  </si>
  <si>
    <t>就職者</t>
  </si>
  <si>
    <t>就学進学者</t>
  </si>
  <si>
    <t>無業者</t>
  </si>
  <si>
    <t>（死亡･不詳）</t>
  </si>
  <si>
    <t>イ　高等学校卒業者の卒業後の状況</t>
  </si>
  <si>
    <t>ウ　高等学校卒業者の産業別就職状況</t>
  </si>
  <si>
    <t>産業別</t>
  </si>
  <si>
    <t>62年</t>
  </si>
  <si>
    <t>61年</t>
  </si>
  <si>
    <t>60年</t>
  </si>
  <si>
    <t>59年</t>
  </si>
  <si>
    <t>第1次産業</t>
  </si>
  <si>
    <t>林業・狩猟業</t>
  </si>
  <si>
    <t>漁業・水産養殖業</t>
  </si>
  <si>
    <t>第2次産業</t>
  </si>
  <si>
    <t>鉱業</t>
  </si>
  <si>
    <t>建設業</t>
  </si>
  <si>
    <t>製造業</t>
  </si>
  <si>
    <t>第3次産業</t>
  </si>
  <si>
    <t>卸売業、小売業</t>
  </si>
  <si>
    <t>金融・保険業・不動産業</t>
  </si>
  <si>
    <t>運輸・通信業、電気、ガス、水道業</t>
  </si>
  <si>
    <t>サービス業</t>
  </si>
  <si>
    <t>公務</t>
  </si>
  <si>
    <t>注　国立の中学校、高等学校を除く。</t>
  </si>
  <si>
    <t>性</t>
  </si>
  <si>
    <t>別</t>
  </si>
  <si>
    <t>設置</t>
  </si>
  <si>
    <t>者名</t>
  </si>
  <si>
    <t>建築学科</t>
  </si>
  <si>
    <t>土木工学科</t>
  </si>
  <si>
    <t>電気工学科</t>
  </si>
  <si>
    <t>機械工学科</t>
  </si>
  <si>
    <t>電子情報工学科</t>
  </si>
  <si>
    <t>在学者数</t>
  </si>
  <si>
    <t>入学状況</t>
  </si>
  <si>
    <t>教授</t>
  </si>
  <si>
    <t>助教授</t>
  </si>
  <si>
    <t>助手</t>
  </si>
  <si>
    <t>（1）　職　名　別　教　員　数、職　員　数</t>
  </si>
  <si>
    <t>ア　教　　員　　数</t>
  </si>
  <si>
    <t>職名別</t>
  </si>
  <si>
    <t>学長</t>
  </si>
  <si>
    <t>副学長</t>
  </si>
  <si>
    <t>イ　職　　員　　数</t>
  </si>
  <si>
    <t>事務系</t>
  </si>
  <si>
    <t>技能系</t>
  </si>
  <si>
    <t>医療系</t>
  </si>
  <si>
    <t>教務系</t>
  </si>
  <si>
    <t>職員のうち（再掲）</t>
  </si>
  <si>
    <t>看護婦</t>
  </si>
  <si>
    <t>学生の</t>
  </si>
  <si>
    <t>健康管理</t>
  </si>
  <si>
    <t>教　　育　267</t>
  </si>
  <si>
    <t>（2）　学　　生　　数</t>
  </si>
  <si>
    <t>県立</t>
  </si>
  <si>
    <t>注　大学「その他」には「別料、聴講生・専科生・研究生等」を含む。</t>
  </si>
  <si>
    <t>大学院</t>
  </si>
  <si>
    <t>学部</t>
  </si>
  <si>
    <t>ア　大　　　　　　　　　　学</t>
  </si>
  <si>
    <t>文学部</t>
  </si>
  <si>
    <t>法学部</t>
  </si>
  <si>
    <t>経済学部</t>
  </si>
  <si>
    <t>理学部</t>
  </si>
  <si>
    <t>工学部</t>
  </si>
  <si>
    <t>医学部</t>
  </si>
  <si>
    <t>薬学部</t>
  </si>
  <si>
    <t>教育学部</t>
  </si>
  <si>
    <t>入学志願者</t>
  </si>
  <si>
    <t>入学者</t>
  </si>
  <si>
    <t>卒業者</t>
  </si>
  <si>
    <t>文部科</t>
  </si>
  <si>
    <t>英語科</t>
  </si>
  <si>
    <t>教養科</t>
  </si>
  <si>
    <t>農学科</t>
  </si>
  <si>
    <t>家政科</t>
  </si>
  <si>
    <t>保育科</t>
  </si>
  <si>
    <t>美術科</t>
  </si>
  <si>
    <t>秘書科</t>
  </si>
  <si>
    <t>情報処　　　理学科</t>
  </si>
  <si>
    <t>（1）　卒　　業　　者　　数</t>
  </si>
  <si>
    <t>計</t>
  </si>
  <si>
    <t>立</t>
  </si>
  <si>
    <t>ウ　高等学校学科別卒業者数</t>
  </si>
  <si>
    <t>本科</t>
  </si>
  <si>
    <t>高等科</t>
  </si>
  <si>
    <t>高等部</t>
  </si>
  <si>
    <t>-</t>
  </si>
  <si>
    <t>-</t>
  </si>
  <si>
    <t>…</t>
  </si>
  <si>
    <t>…</t>
  </si>
  <si>
    <t>…</t>
  </si>
  <si>
    <t>…</t>
  </si>
  <si>
    <t>…</t>
  </si>
  <si>
    <t>…</t>
  </si>
  <si>
    <t>-</t>
  </si>
  <si>
    <t>-</t>
  </si>
  <si>
    <t>1,400～1,499</t>
  </si>
  <si>
    <t>1,500～1,999</t>
  </si>
  <si>
    <t>－</t>
  </si>
  <si>
    <t>－</t>
  </si>
  <si>
    <t>19～</t>
  </si>
  <si>
    <t>25～</t>
  </si>
  <si>
    <t>31～</t>
  </si>
  <si>
    <t>37～</t>
  </si>
  <si>
    <t>以上</t>
  </si>
  <si>
    <t>－</t>
  </si>
  <si>
    <t>～</t>
  </si>
  <si>
    <t>1人</t>
  </si>
  <si>
    <t>～</t>
  </si>
  <si>
    <r>
      <t>昭和</t>
    </r>
    <r>
      <rPr>
        <b/>
        <sz val="12"/>
        <rFont val="ＭＳ ゴシック"/>
        <family val="3"/>
      </rPr>
      <t>62</t>
    </r>
    <r>
      <rPr>
        <b/>
        <sz val="12"/>
        <color indexed="9"/>
        <rFont val="ＭＳ ゴシック"/>
        <family val="3"/>
      </rPr>
      <t>年</t>
    </r>
  </si>
  <si>
    <t>－</t>
  </si>
  <si>
    <t>養護教論</t>
  </si>
  <si>
    <t>助教諭</t>
  </si>
  <si>
    <r>
      <t>年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次</t>
    </r>
  </si>
  <si>
    <r>
      <t>及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び</t>
    </r>
  </si>
  <si>
    <r>
      <t>国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立</t>
    </r>
  </si>
  <si>
    <r>
      <t>私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立</t>
    </r>
  </si>
  <si>
    <t>市　郡　別</t>
  </si>
  <si>
    <r>
      <t>国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立</t>
    </r>
  </si>
  <si>
    <r>
      <t>私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立</t>
    </r>
  </si>
  <si>
    <r>
      <t>及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び</t>
    </r>
  </si>
  <si>
    <r>
      <t>年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次</t>
    </r>
  </si>
  <si>
    <r>
      <t>公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立</t>
    </r>
  </si>
  <si>
    <t xml:space="preserve"> －</t>
  </si>
  <si>
    <t>－</t>
  </si>
  <si>
    <t>資料　石川県統計情報課「学校基本調査」による。</t>
  </si>
  <si>
    <t>1　年</t>
  </si>
  <si>
    <t>2　年</t>
  </si>
  <si>
    <t>3　年</t>
  </si>
  <si>
    <t>4　年</t>
  </si>
  <si>
    <r>
      <t>普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通</t>
    </r>
  </si>
  <si>
    <r>
      <t>農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業</t>
    </r>
  </si>
  <si>
    <r>
      <t>水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産</t>
    </r>
  </si>
  <si>
    <r>
      <t>工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業</t>
    </r>
  </si>
  <si>
    <r>
      <t>商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業</t>
    </r>
  </si>
  <si>
    <r>
      <t>家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庭</t>
    </r>
  </si>
  <si>
    <r>
      <t>厚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生</t>
    </r>
  </si>
  <si>
    <t>過 程 別</t>
  </si>
  <si>
    <t>総 数</t>
  </si>
  <si>
    <t>金　沢　市</t>
  </si>
  <si>
    <t>七　尾　市</t>
  </si>
  <si>
    <t>小　松　市</t>
  </si>
  <si>
    <t>輪　島　市</t>
  </si>
  <si>
    <t>珠　洲　市</t>
  </si>
  <si>
    <t>羽　咋　市</t>
  </si>
  <si>
    <t>加　賀　市</t>
  </si>
  <si>
    <t>松　任　市</t>
  </si>
  <si>
    <t>江　沼　郡</t>
  </si>
  <si>
    <t>能　美　郡</t>
  </si>
  <si>
    <t>石　川　郡</t>
  </si>
  <si>
    <t>河　北　郡</t>
  </si>
  <si>
    <t>羽　咋　郡</t>
  </si>
  <si>
    <t>鹿　島　郡</t>
  </si>
  <si>
    <t>鳳　至　郡</t>
  </si>
  <si>
    <t>珠　洲　郡</t>
  </si>
  <si>
    <t>-</t>
  </si>
  <si>
    <t>資料　石川県統計情報課「学校基本調査」による。</t>
  </si>
  <si>
    <t>資料　石川県統計情報課「学校基本調査」による。</t>
  </si>
  <si>
    <t>デザイン</t>
  </si>
  <si>
    <t>…</t>
  </si>
  <si>
    <t>-</t>
  </si>
  <si>
    <t>-</t>
  </si>
  <si>
    <r>
      <t>区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分</t>
    </r>
  </si>
  <si>
    <r>
      <t>総</t>
    </r>
    <r>
      <rPr>
        <b/>
        <sz val="12"/>
        <color indexed="9"/>
        <rFont val="ＭＳ ゴシック"/>
        <family val="3"/>
      </rPr>
      <t>あ</t>
    </r>
    <r>
      <rPr>
        <b/>
        <sz val="12"/>
        <rFont val="ＭＳ ゴシック"/>
        <family val="3"/>
      </rPr>
      <t>数</t>
    </r>
  </si>
  <si>
    <t>－</t>
  </si>
  <si>
    <r>
      <t>総</t>
    </r>
    <r>
      <rPr>
        <b/>
        <sz val="12"/>
        <color indexed="9"/>
        <rFont val="ＭＳ ゴシック"/>
        <family val="3"/>
      </rPr>
      <t>ああ</t>
    </r>
    <r>
      <rPr>
        <b/>
        <sz val="12"/>
        <rFont val="ＭＳ ゴシック"/>
        <family val="3"/>
      </rPr>
      <t>数</t>
    </r>
  </si>
  <si>
    <r>
      <t>区</t>
    </r>
    <r>
      <rPr>
        <sz val="12"/>
        <rFont val="ＭＳ 明朝"/>
        <family val="1"/>
      </rPr>
      <t>分</t>
    </r>
  </si>
  <si>
    <r>
      <t>区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分</t>
    </r>
  </si>
  <si>
    <t>　本務者　　　　男</t>
  </si>
  <si>
    <t>　兼務者　　　　男</t>
  </si>
  <si>
    <t>総数</t>
  </si>
  <si>
    <t>－</t>
  </si>
  <si>
    <r>
      <t>技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術</t>
    </r>
  </si>
  <si>
    <t>技術技能系</t>
  </si>
  <si>
    <t>－</t>
  </si>
  <si>
    <t>－</t>
  </si>
  <si>
    <r>
      <t>職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名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別</t>
    </r>
  </si>
  <si>
    <t>幼稚園</t>
  </si>
  <si>
    <r>
      <t>私</t>
    </r>
    <r>
      <rPr>
        <sz val="10"/>
        <color indexed="9"/>
        <rFont val="ＭＳ 明朝"/>
        <family val="1"/>
      </rPr>
      <t>あ</t>
    </r>
    <r>
      <rPr>
        <sz val="10"/>
        <rFont val="ＭＳ 明朝"/>
        <family val="1"/>
      </rPr>
      <t>立</t>
    </r>
  </si>
  <si>
    <r>
      <t>国</t>
    </r>
    <r>
      <rPr>
        <sz val="10"/>
        <color indexed="9"/>
        <rFont val="ＭＳ 明朝"/>
        <family val="1"/>
      </rPr>
      <t>あ</t>
    </r>
    <r>
      <rPr>
        <sz val="10"/>
        <rFont val="ＭＳ 明朝"/>
        <family val="1"/>
      </rPr>
      <t>立</t>
    </r>
  </si>
  <si>
    <t>総数</t>
  </si>
  <si>
    <r>
      <t>総</t>
    </r>
    <r>
      <rPr>
        <b/>
        <sz val="10"/>
        <color indexed="9"/>
        <rFont val="ＭＳ ゴシック"/>
        <family val="3"/>
      </rPr>
      <t>あ</t>
    </r>
    <r>
      <rPr>
        <b/>
        <sz val="10"/>
        <rFont val="ＭＳ ゴシック"/>
        <family val="3"/>
      </rPr>
      <t>数</t>
    </r>
  </si>
  <si>
    <t>270  教　　育</t>
  </si>
  <si>
    <t>教　　育　271</t>
  </si>
  <si>
    <t>資料　石川県統計情報課「学校基本調査」による。</t>
  </si>
  <si>
    <t>資料　石川県統計情報課「学校基本調査」による。</t>
  </si>
  <si>
    <r>
      <t>年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次</t>
    </r>
  </si>
  <si>
    <t>設置者別               学校種別</t>
  </si>
  <si>
    <t>工業高等    専門学校</t>
  </si>
  <si>
    <t>大　　学</t>
  </si>
  <si>
    <t>盲 学 校</t>
  </si>
  <si>
    <t>中 学 校</t>
  </si>
  <si>
    <t>小 学 校</t>
  </si>
  <si>
    <t>幼 稚 園</t>
  </si>
  <si>
    <r>
      <t>学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校　　　種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別</t>
    </r>
  </si>
  <si>
    <t>（1）　学　級　数　別　小　中　学　校　数</t>
  </si>
  <si>
    <t>（2）　児　童、生　徒　数　別　小　中　学　校　数</t>
  </si>
  <si>
    <t>（1）　市郡別、年齢別不就学学齢児童生徒数</t>
  </si>
  <si>
    <t>（2）　理由別、状態別不就学学齢児童生徒数</t>
  </si>
  <si>
    <t>教　　員（本務者）</t>
  </si>
  <si>
    <t>（2）　職名別教員数及び職員数</t>
  </si>
  <si>
    <t>兼務教員</t>
  </si>
  <si>
    <t>1学級　　当たり　　生徒数</t>
  </si>
  <si>
    <t>（3）　設　置　者　別　生　徒　数</t>
  </si>
  <si>
    <t>ア　学　年　別　生　徒　数</t>
  </si>
  <si>
    <t>イ　学　科　別　生　徒　数</t>
  </si>
  <si>
    <t>ウ　市　郡　別　生　徒　数</t>
  </si>
  <si>
    <t>（1）　教員数、職員数及び学級数</t>
  </si>
  <si>
    <t>（2）　幼児・児童・生徒数</t>
  </si>
  <si>
    <t>（1）　学校数、課程数及び男女別教職員数</t>
  </si>
  <si>
    <t>学　科　別</t>
  </si>
  <si>
    <t>学　科　別　　　　　　　　入学者数</t>
  </si>
  <si>
    <r>
      <t>総</t>
    </r>
    <r>
      <rPr>
        <sz val="10"/>
        <color indexed="9"/>
        <rFont val="ＭＳ 明朝"/>
        <family val="1"/>
      </rPr>
      <t>あ</t>
    </r>
    <r>
      <rPr>
        <sz val="10"/>
        <rFont val="ＭＳ 明朝"/>
        <family val="1"/>
      </rPr>
      <t>数</t>
    </r>
  </si>
  <si>
    <r>
      <t>総</t>
    </r>
    <r>
      <rPr>
        <sz val="10"/>
        <color indexed="9"/>
        <rFont val="ＭＳ 明朝"/>
        <family val="1"/>
      </rPr>
      <t>あ</t>
    </r>
    <r>
      <rPr>
        <sz val="10"/>
        <rFont val="ＭＳ 明朝"/>
        <family val="1"/>
      </rPr>
      <t>数</t>
    </r>
  </si>
  <si>
    <t>病院　　　　附属</t>
  </si>
  <si>
    <t>資料　当該学校調</t>
  </si>
  <si>
    <r>
      <t>美術工芸　　　学</t>
    </r>
    <r>
      <rPr>
        <sz val="10"/>
        <color indexed="9"/>
        <rFont val="ＭＳ 明朝"/>
        <family val="1"/>
      </rPr>
      <t>ああ</t>
    </r>
    <r>
      <rPr>
        <sz val="10"/>
        <rFont val="ＭＳ 明朝"/>
        <family val="1"/>
      </rPr>
      <t>部</t>
    </r>
  </si>
  <si>
    <r>
      <t>外国語　　　学</t>
    </r>
    <r>
      <rPr>
        <sz val="10"/>
        <color indexed="9"/>
        <rFont val="ＭＳ 明朝"/>
        <family val="1"/>
      </rPr>
      <t>あ</t>
    </r>
    <r>
      <rPr>
        <sz val="10"/>
        <rFont val="ＭＳ 明朝"/>
        <family val="1"/>
      </rPr>
      <t>部</t>
    </r>
  </si>
  <si>
    <r>
      <t>経</t>
    </r>
    <r>
      <rPr>
        <sz val="10"/>
        <color indexed="9"/>
        <rFont val="ＭＳ 明朝"/>
        <family val="1"/>
      </rPr>
      <t>あ</t>
    </r>
    <r>
      <rPr>
        <sz val="10"/>
        <rFont val="ＭＳ 明朝"/>
        <family val="1"/>
      </rPr>
      <t>営　実務科</t>
    </r>
  </si>
  <si>
    <r>
      <t>医</t>
    </r>
    <r>
      <rPr>
        <sz val="10"/>
        <color indexed="9"/>
        <rFont val="ＭＳ 明朝"/>
        <family val="1"/>
      </rPr>
      <t>あ</t>
    </r>
    <r>
      <rPr>
        <sz val="10"/>
        <rFont val="ＭＳ 明朝"/>
        <family val="1"/>
      </rPr>
      <t>療　　　　技術科</t>
    </r>
  </si>
  <si>
    <r>
      <t>食</t>
    </r>
    <r>
      <rPr>
        <sz val="10"/>
        <color indexed="9"/>
        <rFont val="ＭＳ 明朝"/>
        <family val="1"/>
      </rPr>
      <t>あ</t>
    </r>
    <r>
      <rPr>
        <sz val="10"/>
        <rFont val="ＭＳ 明朝"/>
        <family val="1"/>
      </rPr>
      <t>物　　　　　栄養科</t>
    </r>
  </si>
  <si>
    <r>
      <t>幼</t>
    </r>
    <r>
      <rPr>
        <sz val="10"/>
        <color indexed="9"/>
        <rFont val="ＭＳ 明朝"/>
        <family val="1"/>
      </rPr>
      <t>あ</t>
    </r>
    <r>
      <rPr>
        <sz val="10"/>
        <rFont val="ＭＳ 明朝"/>
        <family val="1"/>
      </rPr>
      <t>児　　　　教育科</t>
    </r>
  </si>
  <si>
    <t>260　教　　育</t>
  </si>
  <si>
    <t>教　　育　261</t>
  </si>
  <si>
    <t>教　　育　263</t>
  </si>
  <si>
    <t>（1）　設置者別学校数及び学科数</t>
  </si>
  <si>
    <t>教　　育　265</t>
  </si>
  <si>
    <t>264　教　　育</t>
  </si>
  <si>
    <t>262　教　　育</t>
  </si>
  <si>
    <t>266　教　　育</t>
  </si>
  <si>
    <t>268　教　　育</t>
  </si>
  <si>
    <r>
      <t>設　置　　　　　</t>
    </r>
    <r>
      <rPr>
        <sz val="12"/>
        <color indexed="9"/>
        <rFont val="ＭＳ 明朝"/>
        <family val="1"/>
      </rPr>
      <t>あああ　　　　　</t>
    </r>
    <r>
      <rPr>
        <sz val="12"/>
        <rFont val="ＭＳ 明朝"/>
        <family val="1"/>
      </rPr>
      <t>場　所</t>
    </r>
  </si>
  <si>
    <t>イ　市　郡　別　卒　業　者　数</t>
  </si>
  <si>
    <t>エ　盲学校卒業者数　（昭和58～62年）</t>
  </si>
  <si>
    <t>オ　ろう学校卒業者数　（昭和58～62年）</t>
  </si>
  <si>
    <t>272　教　　育</t>
  </si>
  <si>
    <t>教　育　259</t>
  </si>
  <si>
    <t>注　教員数のうちには、兼務者を含んでいる。</t>
  </si>
  <si>
    <t>資料　石川県統計情報課「学校基本調査」並びに当該学校調</t>
  </si>
  <si>
    <t>(1)　　設置者別学校数及び学級数</t>
  </si>
  <si>
    <t>教　　育　269</t>
  </si>
  <si>
    <t>ア　学校種別卒業者数</t>
  </si>
  <si>
    <t>（2）　卒　業　後　の　状　況　（昭和58～62年）</t>
  </si>
  <si>
    <r>
      <t>117　学校種別、設置者別学校一覧表（</t>
    </r>
    <r>
      <rPr>
        <b/>
        <sz val="12"/>
        <rFont val="ＭＳ 明朝"/>
        <family val="1"/>
      </rPr>
      <t>昭和62.5.1現在</t>
    </r>
    <r>
      <rPr>
        <b/>
        <sz val="14"/>
        <rFont val="ＭＳ 明朝"/>
        <family val="1"/>
      </rPr>
      <t>）</t>
    </r>
  </si>
  <si>
    <r>
      <t>118　　規　模　別　小　中　学　校　数　（</t>
    </r>
    <r>
      <rPr>
        <b/>
        <sz val="12"/>
        <rFont val="ＭＳ 明朝"/>
        <family val="1"/>
      </rPr>
      <t>昭和62.5.1現在</t>
    </r>
    <r>
      <rPr>
        <b/>
        <sz val="14"/>
        <rFont val="ＭＳ 明朝"/>
        <family val="1"/>
      </rPr>
      <t>）</t>
    </r>
  </si>
  <si>
    <r>
      <t>119　　学　校　種　別　国　立　学　校　一　覧　表　（</t>
    </r>
    <r>
      <rPr>
        <b/>
        <sz val="12"/>
        <rFont val="ＭＳ 明朝"/>
        <family val="1"/>
      </rPr>
      <t>昭和62.5.1現在</t>
    </r>
    <r>
      <rPr>
        <b/>
        <sz val="14"/>
        <rFont val="ＭＳ 明朝"/>
        <family val="1"/>
      </rPr>
      <t>）</t>
    </r>
  </si>
  <si>
    <r>
      <t>120　　不　就　学　学　齢　児　童　生　徒　数　（</t>
    </r>
    <r>
      <rPr>
        <b/>
        <sz val="12"/>
        <rFont val="ＭＳ 明朝"/>
        <family val="1"/>
      </rPr>
      <t>昭和62.5.1現在</t>
    </r>
    <r>
      <rPr>
        <b/>
        <sz val="14"/>
        <rFont val="ＭＳ 明朝"/>
        <family val="1"/>
      </rPr>
      <t>）</t>
    </r>
  </si>
  <si>
    <t>－</t>
  </si>
  <si>
    <r>
      <t>121　　幼　　稚　　園　（市郡別）　（</t>
    </r>
    <r>
      <rPr>
        <b/>
        <sz val="12"/>
        <rFont val="ＭＳ 明朝"/>
        <family val="1"/>
      </rPr>
      <t>昭和58～62年</t>
    </r>
    <r>
      <rPr>
        <b/>
        <sz val="14"/>
        <rFont val="ＭＳ 明朝"/>
        <family val="1"/>
      </rPr>
      <t>）　（</t>
    </r>
    <r>
      <rPr>
        <b/>
        <sz val="12"/>
        <rFont val="ＭＳ 明朝"/>
        <family val="1"/>
      </rPr>
      <t>各年5.1現在</t>
    </r>
    <r>
      <rPr>
        <b/>
        <sz val="14"/>
        <rFont val="ＭＳ 明朝"/>
        <family val="1"/>
      </rPr>
      <t>）</t>
    </r>
  </si>
  <si>
    <r>
      <t>122　　小　　学　　校（市郡別）　（</t>
    </r>
    <r>
      <rPr>
        <b/>
        <sz val="12"/>
        <rFont val="ＭＳ 明朝"/>
        <family val="1"/>
      </rPr>
      <t>昭和58～62年</t>
    </r>
    <r>
      <rPr>
        <b/>
        <sz val="14"/>
        <rFont val="ＭＳ 明朝"/>
        <family val="1"/>
      </rPr>
      <t>）　（</t>
    </r>
    <r>
      <rPr>
        <b/>
        <sz val="12"/>
        <rFont val="ＭＳ 明朝"/>
        <family val="1"/>
      </rPr>
      <t>各年5.1現在</t>
    </r>
    <r>
      <rPr>
        <b/>
        <sz val="14"/>
        <rFont val="ＭＳ 明朝"/>
        <family val="1"/>
      </rPr>
      <t>）</t>
    </r>
  </si>
  <si>
    <r>
      <t>123　中　学　校（市郡別）（</t>
    </r>
    <r>
      <rPr>
        <b/>
        <sz val="12"/>
        <rFont val="ＭＳ 明朝"/>
        <family val="1"/>
      </rPr>
      <t>昭和58～62年</t>
    </r>
    <r>
      <rPr>
        <b/>
        <sz val="14"/>
        <rFont val="ＭＳ 明朝"/>
        <family val="1"/>
      </rPr>
      <t>）（</t>
    </r>
    <r>
      <rPr>
        <b/>
        <sz val="12"/>
        <rFont val="ＭＳ 明朝"/>
        <family val="1"/>
      </rPr>
      <t>各年5.1現在</t>
    </r>
    <r>
      <rPr>
        <b/>
        <sz val="14"/>
        <rFont val="ＭＳ 明朝"/>
        <family val="1"/>
      </rPr>
      <t>）</t>
    </r>
  </si>
  <si>
    <r>
      <t>124　高　等　学　校（</t>
    </r>
    <r>
      <rPr>
        <b/>
        <sz val="12"/>
        <rFont val="ＭＳ 明朝"/>
        <family val="1"/>
      </rPr>
      <t>昭和58～62年</t>
    </r>
    <r>
      <rPr>
        <b/>
        <sz val="14"/>
        <rFont val="ＭＳ 明朝"/>
        <family val="1"/>
      </rPr>
      <t>）（</t>
    </r>
    <r>
      <rPr>
        <b/>
        <sz val="12"/>
        <rFont val="ＭＳ 明朝"/>
        <family val="1"/>
      </rPr>
      <t>各年5.1現在</t>
    </r>
    <r>
      <rPr>
        <b/>
        <sz val="14"/>
        <rFont val="ＭＳ 明朝"/>
        <family val="1"/>
      </rPr>
      <t>）</t>
    </r>
  </si>
  <si>
    <r>
      <t>125　　盲　　学　　校　（</t>
    </r>
    <r>
      <rPr>
        <b/>
        <sz val="12"/>
        <rFont val="ＭＳ 明朝"/>
        <family val="1"/>
      </rPr>
      <t>昭和58～62年</t>
    </r>
    <r>
      <rPr>
        <b/>
        <sz val="14"/>
        <rFont val="ＭＳ 明朝"/>
        <family val="1"/>
      </rPr>
      <t>）（</t>
    </r>
    <r>
      <rPr>
        <b/>
        <sz val="12"/>
        <rFont val="ＭＳ 明朝"/>
        <family val="1"/>
      </rPr>
      <t>各年5.1現在</t>
    </r>
    <r>
      <rPr>
        <b/>
        <sz val="14"/>
        <rFont val="ＭＳ 明朝"/>
        <family val="1"/>
      </rPr>
      <t>）</t>
    </r>
  </si>
  <si>
    <r>
      <t>126　ろ　う　学　校　（</t>
    </r>
    <r>
      <rPr>
        <b/>
        <sz val="12"/>
        <rFont val="ＭＳ 明朝"/>
        <family val="1"/>
      </rPr>
      <t>昭和58～62年</t>
    </r>
    <r>
      <rPr>
        <b/>
        <sz val="14"/>
        <rFont val="ＭＳ 明朝"/>
        <family val="1"/>
      </rPr>
      <t>）（</t>
    </r>
    <r>
      <rPr>
        <b/>
        <sz val="12"/>
        <rFont val="ＭＳ 明朝"/>
        <family val="1"/>
      </rPr>
      <t>各年5.1現在</t>
    </r>
    <r>
      <rPr>
        <b/>
        <sz val="14"/>
        <rFont val="ＭＳ 明朝"/>
        <family val="1"/>
      </rPr>
      <t>）</t>
    </r>
  </si>
  <si>
    <r>
      <t>127　養　護　学　校　（</t>
    </r>
    <r>
      <rPr>
        <b/>
        <sz val="12"/>
        <rFont val="ＭＳ 明朝"/>
        <family val="1"/>
      </rPr>
      <t>昭和58～62年</t>
    </r>
    <r>
      <rPr>
        <b/>
        <sz val="14"/>
        <rFont val="ＭＳ 明朝"/>
        <family val="1"/>
      </rPr>
      <t>）（</t>
    </r>
    <r>
      <rPr>
        <b/>
        <sz val="12"/>
        <rFont val="ＭＳ 明朝"/>
        <family val="1"/>
      </rPr>
      <t>各年5.1現在</t>
    </r>
    <r>
      <rPr>
        <b/>
        <sz val="14"/>
        <rFont val="ＭＳ 明朝"/>
        <family val="1"/>
      </rPr>
      <t>）</t>
    </r>
  </si>
  <si>
    <r>
      <t>128　専　修　学　校　（</t>
    </r>
    <r>
      <rPr>
        <b/>
        <sz val="12"/>
        <rFont val="ＭＳ 明朝"/>
        <family val="1"/>
      </rPr>
      <t>昭和62.5.1現在</t>
    </r>
    <r>
      <rPr>
        <b/>
        <sz val="14"/>
        <rFont val="ＭＳ 明朝"/>
        <family val="1"/>
      </rPr>
      <t>）</t>
    </r>
  </si>
  <si>
    <r>
      <t>129　　各　　　　　種　　　　　学　　　　　校　（</t>
    </r>
    <r>
      <rPr>
        <b/>
        <sz val="12"/>
        <rFont val="ＭＳ 明朝"/>
        <family val="1"/>
      </rPr>
      <t>昭和58～62年</t>
    </r>
    <r>
      <rPr>
        <b/>
        <sz val="14"/>
        <rFont val="ＭＳ 明朝"/>
        <family val="1"/>
      </rPr>
      <t>）　（</t>
    </r>
    <r>
      <rPr>
        <b/>
        <sz val="12"/>
        <rFont val="ＭＳ 明朝"/>
        <family val="1"/>
      </rPr>
      <t>各年5.1現在</t>
    </r>
    <r>
      <rPr>
        <b/>
        <sz val="14"/>
        <rFont val="ＭＳ 明朝"/>
        <family val="1"/>
      </rPr>
      <t>）</t>
    </r>
  </si>
  <si>
    <t>－</t>
  </si>
  <si>
    <r>
      <t>130　高　等　専　門　学　校　（国立及び私立）　（</t>
    </r>
    <r>
      <rPr>
        <b/>
        <sz val="12"/>
        <rFont val="ＭＳ 明朝"/>
        <family val="1"/>
      </rPr>
      <t>昭和62.5.1現在</t>
    </r>
    <r>
      <rPr>
        <b/>
        <sz val="14"/>
        <rFont val="ＭＳ 明朝"/>
        <family val="1"/>
      </rPr>
      <t>）</t>
    </r>
  </si>
  <si>
    <r>
      <t>132　　卒　　　業　　　者　（</t>
    </r>
    <r>
      <rPr>
        <b/>
        <sz val="12"/>
        <rFont val="ＭＳ 明朝"/>
        <family val="1"/>
      </rPr>
      <t>昭和62.5.1現在</t>
    </r>
    <r>
      <rPr>
        <b/>
        <sz val="14"/>
        <rFont val="ＭＳ 明朝"/>
        <family val="1"/>
      </rPr>
      <t>）</t>
    </r>
  </si>
  <si>
    <t>－</t>
  </si>
  <si>
    <t>肢体不自由者</t>
  </si>
  <si>
    <t>注　 　本表には、居所不明者・死亡者の数は含まない。</t>
  </si>
  <si>
    <t>本務教員</t>
  </si>
  <si>
    <t>年次及び　　　　　　　　市 郡 別</t>
  </si>
  <si>
    <t>　　2「その他」には、「電気、電子、自動車整備、工業その他、農業その他、教育その他、秘書、経営、文化その他」の学科が含まれる。</t>
  </si>
  <si>
    <t>総　　数</t>
  </si>
  <si>
    <t>家　　庭</t>
  </si>
  <si>
    <t>料　　理</t>
  </si>
  <si>
    <t>経　　営</t>
  </si>
  <si>
    <t>タイピスト</t>
  </si>
  <si>
    <t>秘　　書</t>
  </si>
  <si>
    <t>商　　業</t>
  </si>
  <si>
    <t>看　　護</t>
  </si>
  <si>
    <t>準看護</t>
  </si>
  <si>
    <t>入 学 者 数</t>
  </si>
  <si>
    <t>入 学 者  数</t>
  </si>
  <si>
    <t>本表において入学志願者数､入学者数は、昭和62年度の募集によるもの、卒業者数は昭和62年3月のものである。</t>
  </si>
  <si>
    <t>養  護
教論・
助教論</t>
  </si>
  <si>
    <t>学　科　別
志願者数</t>
  </si>
  <si>
    <t>イ　短　　期　　大　　学</t>
  </si>
  <si>
    <t>－</t>
  </si>
  <si>
    <t>カ　養護学校卒業者数　（昭和58～62年）</t>
  </si>
  <si>
    <t>（2）　課程別、生徒数及び入学者数</t>
  </si>
  <si>
    <r>
      <t>131　　大　学、 短　期　大　学　（</t>
    </r>
    <r>
      <rPr>
        <b/>
        <sz val="12"/>
        <rFont val="ＭＳ 明朝"/>
        <family val="1"/>
      </rPr>
      <t>昭和62.5.1現在</t>
    </r>
    <r>
      <rPr>
        <b/>
        <sz val="14"/>
        <rFont val="ＭＳ 明朝"/>
        <family val="1"/>
      </rPr>
      <t>）</t>
    </r>
  </si>
  <si>
    <t>（3）　学部（科）別入学志願者、入学者及び卒業者数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</si>
</sst>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2"/>
      <color indexed="9"/>
      <name val="ＭＳ 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4"/>
      <name val="ＭＳ 明朝"/>
      <family val="1"/>
    </font>
    <font>
      <b/>
      <sz val="12"/>
      <color indexed="9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0"/>
      <color indexed="9"/>
      <name val="ＭＳ 明朝"/>
      <family val="1"/>
    </font>
    <font>
      <b/>
      <sz val="10"/>
      <color indexed="9"/>
      <name val="ＭＳ ゴシック"/>
      <family val="3"/>
    </font>
    <font>
      <sz val="12"/>
      <name val="ＭＳ Ｐゴシック"/>
      <family val="3"/>
    </font>
    <font>
      <b/>
      <sz val="14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38" fontId="2" fillId="0" borderId="0" xfId="49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38" fontId="2" fillId="0" borderId="14" xfId="49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3" fillId="0" borderId="0" xfId="0" applyFont="1" applyFill="1" applyAlignment="1">
      <alignment horizontal="distributed" vertical="center"/>
    </xf>
    <xf numFmtId="38" fontId="2" fillId="0" borderId="17" xfId="49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distributed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/>
    </xf>
    <xf numFmtId="3" fontId="2" fillId="0" borderId="24" xfId="0" applyNumberFormat="1" applyFont="1" applyFill="1" applyBorder="1" applyAlignment="1">
      <alignment vertical="center" wrapText="1"/>
    </xf>
    <xf numFmtId="3" fontId="2" fillId="0" borderId="22" xfId="0" applyNumberFormat="1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38" fontId="2" fillId="0" borderId="17" xfId="49" applyFont="1" applyFill="1" applyBorder="1" applyAlignment="1">
      <alignment horizontal="right" vertical="center"/>
    </xf>
    <xf numFmtId="38" fontId="2" fillId="0" borderId="19" xfId="49" applyFont="1" applyFill="1" applyBorder="1" applyAlignment="1">
      <alignment horizontal="right"/>
    </xf>
    <xf numFmtId="0" fontId="6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center" vertical="center"/>
    </xf>
    <xf numFmtId="38" fontId="2" fillId="0" borderId="0" xfId="49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38" fontId="2" fillId="0" borderId="14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23" xfId="0" applyFont="1" applyFill="1" applyBorder="1" applyAlignment="1">
      <alignment horizontal="center" vertical="center" textRotation="255"/>
    </xf>
    <xf numFmtId="0" fontId="12" fillId="0" borderId="2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distributed" vertical="center"/>
    </xf>
    <xf numFmtId="0" fontId="12" fillId="0" borderId="18" xfId="0" applyFont="1" applyFill="1" applyBorder="1" applyAlignment="1">
      <alignment horizontal="center" vertical="center" textRotation="255"/>
    </xf>
    <xf numFmtId="0" fontId="12" fillId="0" borderId="0" xfId="0" applyFont="1" applyFill="1" applyAlignment="1">
      <alignment horizontal="distributed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distributed" vertical="center"/>
    </xf>
    <xf numFmtId="38" fontId="12" fillId="0" borderId="17" xfId="49" applyFont="1" applyFill="1" applyBorder="1" applyAlignment="1">
      <alignment horizontal="right" vertical="center"/>
    </xf>
    <xf numFmtId="38" fontId="12" fillId="0" borderId="0" xfId="49" applyFont="1" applyFill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49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9" applyFont="1" applyFill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38" fontId="2" fillId="0" borderId="19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38" fontId="11" fillId="0" borderId="0" xfId="49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38" fontId="2" fillId="0" borderId="17" xfId="49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distributed" vertical="center" textRotation="255"/>
    </xf>
    <xf numFmtId="0" fontId="12" fillId="0" borderId="24" xfId="0" applyFont="1" applyFill="1" applyBorder="1" applyAlignment="1">
      <alignment horizontal="distributed" vertical="center" textRotation="255"/>
    </xf>
    <xf numFmtId="0" fontId="12" fillId="0" borderId="18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38" fontId="12" fillId="0" borderId="0" xfId="49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38" fontId="12" fillId="0" borderId="14" xfId="49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38" fontId="12" fillId="0" borderId="17" xfId="49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6" fontId="2" fillId="0" borderId="0" xfId="49" applyNumberFormat="1" applyFont="1" applyFill="1" applyAlignment="1">
      <alignment horizontal="right" vertical="center"/>
    </xf>
    <xf numFmtId="38" fontId="2" fillId="0" borderId="0" xfId="49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38" fontId="11" fillId="0" borderId="0" xfId="49" applyFont="1" applyFill="1" applyBorder="1" applyAlignment="1">
      <alignment vertical="center"/>
    </xf>
    <xf numFmtId="38" fontId="11" fillId="0" borderId="17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vertical="center"/>
    </xf>
    <xf numFmtId="176" fontId="11" fillId="0" borderId="0" xfId="49" applyNumberFormat="1" applyFont="1" applyFill="1" applyAlignment="1">
      <alignment horizontal="right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38" fontId="11" fillId="0" borderId="17" xfId="49" applyFont="1" applyFill="1" applyBorder="1" applyAlignment="1">
      <alignment vertical="center"/>
    </xf>
    <xf numFmtId="0" fontId="11" fillId="0" borderId="19" xfId="0" applyFont="1" applyFill="1" applyBorder="1" applyAlignment="1">
      <alignment horizontal="right" vertical="center"/>
    </xf>
    <xf numFmtId="38" fontId="11" fillId="0" borderId="14" xfId="49" applyFont="1" applyFill="1" applyBorder="1" applyAlignment="1">
      <alignment horizontal="right" vertical="center"/>
    </xf>
    <xf numFmtId="38" fontId="11" fillId="0" borderId="0" xfId="49" applyFont="1" applyFill="1" applyAlignment="1">
      <alignment horizontal="right"/>
    </xf>
    <xf numFmtId="38" fontId="11" fillId="0" borderId="17" xfId="49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 shrinkToFit="1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distributed" vertical="center" wrapText="1"/>
    </xf>
    <xf numFmtId="38" fontId="2" fillId="0" borderId="17" xfId="0" applyNumberFormat="1" applyFont="1" applyFill="1" applyBorder="1" applyAlignment="1">
      <alignment horizontal="right"/>
    </xf>
    <xf numFmtId="3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38" fontId="2" fillId="0" borderId="0" xfId="49" applyFont="1" applyFill="1" applyAlignment="1">
      <alignment horizontal="right" vertical="center"/>
    </xf>
    <xf numFmtId="38" fontId="2" fillId="0" borderId="14" xfId="49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38" fontId="11" fillId="0" borderId="0" xfId="49" applyFont="1" applyFill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38" fontId="11" fillId="0" borderId="17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38" fontId="2" fillId="0" borderId="19" xfId="49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distributed" vertical="center" wrapText="1"/>
    </xf>
    <xf numFmtId="0" fontId="2" fillId="0" borderId="25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38" fontId="2" fillId="0" borderId="16" xfId="49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38" fontId="2" fillId="0" borderId="18" xfId="49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38" fontId="11" fillId="0" borderId="0" xfId="49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38" fontId="2" fillId="0" borderId="0" xfId="49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38" fontId="2" fillId="0" borderId="19" xfId="49" applyFont="1" applyFill="1" applyBorder="1" applyAlignment="1">
      <alignment horizontal="right" vertical="center"/>
    </xf>
    <xf numFmtId="38" fontId="2" fillId="0" borderId="14" xfId="49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38" fontId="2" fillId="0" borderId="16" xfId="49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8" fontId="2" fillId="0" borderId="19" xfId="0" applyNumberFormat="1" applyFont="1" applyFill="1" applyBorder="1" applyAlignment="1">
      <alignment horizontal="right" vertical="center" wrapText="1"/>
    </xf>
    <xf numFmtId="178" fontId="2" fillId="0" borderId="26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38" fontId="2" fillId="0" borderId="0" xfId="49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distributed" vertical="center"/>
    </xf>
    <xf numFmtId="38" fontId="11" fillId="0" borderId="0" xfId="49" applyFont="1" applyFill="1" applyAlignment="1">
      <alignment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top"/>
    </xf>
    <xf numFmtId="0" fontId="2" fillId="0" borderId="1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38" fontId="2" fillId="0" borderId="0" xfId="49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center" vertical="center" textRotation="255"/>
    </xf>
    <xf numFmtId="0" fontId="6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12" fillId="0" borderId="27" xfId="0" applyFont="1" applyFill="1" applyBorder="1" applyAlignment="1">
      <alignment horizontal="distributed" vertical="center" wrapText="1"/>
    </xf>
    <xf numFmtId="0" fontId="18" fillId="0" borderId="24" xfId="0" applyFont="1" applyBorder="1" applyAlignment="1">
      <alignment horizontal="distributed" wrapText="1"/>
    </xf>
    <xf numFmtId="0" fontId="10" fillId="0" borderId="0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177" fontId="2" fillId="0" borderId="0" xfId="0" applyNumberFormat="1" applyFont="1" applyFill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177" fontId="11" fillId="0" borderId="0" xfId="0" applyNumberFormat="1" applyFont="1" applyFill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38" fontId="2" fillId="0" borderId="0" xfId="0" applyNumberFormat="1" applyFont="1" applyFill="1" applyAlignment="1">
      <alignment horizontal="right" vertical="center"/>
    </xf>
    <xf numFmtId="0" fontId="0" fillId="0" borderId="2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34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textRotation="255"/>
    </xf>
    <xf numFmtId="38" fontId="11" fillId="0" borderId="14" xfId="49" applyFont="1" applyFill="1" applyBorder="1" applyAlignment="1">
      <alignment horizontal="right" vertical="center"/>
    </xf>
    <xf numFmtId="38" fontId="11" fillId="0" borderId="19" xfId="49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textRotation="255"/>
    </xf>
    <xf numFmtId="0" fontId="12" fillId="0" borderId="22" xfId="0" applyFont="1" applyFill="1" applyBorder="1" applyAlignment="1">
      <alignment horizontal="center" vertical="center" textRotation="255"/>
    </xf>
    <xf numFmtId="0" fontId="12" fillId="0" borderId="23" xfId="0" applyFont="1" applyFill="1" applyBorder="1" applyAlignment="1">
      <alignment horizontal="center" vertical="center" textRotation="255"/>
    </xf>
    <xf numFmtId="0" fontId="12" fillId="0" borderId="24" xfId="0" applyFont="1" applyFill="1" applyBorder="1" applyAlignment="1">
      <alignment horizontal="center" vertical="center" textRotation="255"/>
    </xf>
    <xf numFmtId="0" fontId="2" fillId="0" borderId="3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distributed" vertical="center"/>
    </xf>
    <xf numFmtId="0" fontId="19" fillId="0" borderId="26" xfId="0" applyFont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29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38" fontId="12" fillId="0" borderId="17" xfId="49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38" fontId="12" fillId="0" borderId="0" xfId="49" applyFont="1" applyFill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38" fontId="3" fillId="0" borderId="0" xfId="49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 textRotation="255"/>
    </xf>
    <xf numFmtId="0" fontId="12" fillId="0" borderId="32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26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38" fontId="12" fillId="0" borderId="16" xfId="0" applyNumberFormat="1" applyFont="1" applyFill="1" applyBorder="1" applyAlignment="1">
      <alignment horizontal="center" vertical="center"/>
    </xf>
    <xf numFmtId="38" fontId="12" fillId="0" borderId="29" xfId="0" applyNumberFormat="1" applyFont="1" applyFill="1" applyBorder="1" applyAlignment="1">
      <alignment horizontal="center" vertical="center"/>
    </xf>
    <xf numFmtId="38" fontId="12" fillId="0" borderId="19" xfId="49" applyFont="1" applyFill="1" applyBorder="1" applyAlignment="1">
      <alignment horizontal="right" vertical="center"/>
    </xf>
    <xf numFmtId="38" fontId="12" fillId="0" borderId="14" xfId="49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distributed" vertical="center" wrapText="1"/>
    </xf>
    <xf numFmtId="0" fontId="12" fillId="0" borderId="32" xfId="0" applyFont="1" applyFill="1" applyBorder="1" applyAlignment="1">
      <alignment horizontal="distributed" vertical="center" wrapText="1"/>
    </xf>
    <xf numFmtId="0" fontId="12" fillId="0" borderId="19" xfId="0" applyFont="1" applyFill="1" applyBorder="1" applyAlignment="1">
      <alignment horizontal="distributed" vertical="center" wrapText="1"/>
    </xf>
    <xf numFmtId="0" fontId="12" fillId="0" borderId="14" xfId="0" applyFont="1" applyFill="1" applyBorder="1" applyAlignment="1">
      <alignment horizontal="distributed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38" fontId="11" fillId="0" borderId="16" xfId="49" applyFont="1" applyFill="1" applyBorder="1" applyAlignment="1">
      <alignment horizontal="right" vertical="center"/>
    </xf>
    <xf numFmtId="38" fontId="11" fillId="0" borderId="18" xfId="49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distributed" textRotation="255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26" xfId="0" applyFont="1" applyFill="1" applyBorder="1" applyAlignment="1">
      <alignment horizontal="center" vertical="distributed" textRotation="255"/>
    </xf>
    <xf numFmtId="0" fontId="2" fillId="0" borderId="27" xfId="0" applyFont="1" applyFill="1" applyBorder="1" applyAlignment="1">
      <alignment horizontal="center" vertical="distributed" textRotation="255"/>
    </xf>
    <xf numFmtId="0" fontId="2" fillId="0" borderId="23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38" fontId="3" fillId="0" borderId="17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distributed" textRotation="255" wrapText="1"/>
    </xf>
    <xf numFmtId="0" fontId="2" fillId="0" borderId="12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27" xfId="0" applyFont="1" applyFill="1" applyBorder="1" applyAlignment="1">
      <alignment horizontal="center" vertical="distributed" textRotation="255"/>
    </xf>
    <xf numFmtId="0" fontId="12" fillId="0" borderId="23" xfId="0" applyFont="1" applyFill="1" applyBorder="1" applyAlignment="1">
      <alignment horizontal="center" vertical="distributed" textRotation="255"/>
    </xf>
    <xf numFmtId="0" fontId="12" fillId="0" borderId="24" xfId="0" applyFont="1" applyFill="1" applyBorder="1" applyAlignment="1">
      <alignment horizontal="center" vertical="distributed" textRotation="255"/>
    </xf>
    <xf numFmtId="0" fontId="12" fillId="0" borderId="12" xfId="0" applyFont="1" applyFill="1" applyBorder="1" applyAlignment="1">
      <alignment horizontal="center" vertical="distributed" textRotation="255"/>
    </xf>
    <xf numFmtId="0" fontId="12" fillId="0" borderId="18" xfId="0" applyFont="1" applyFill="1" applyBorder="1" applyAlignment="1">
      <alignment horizontal="center" vertical="distributed" textRotation="255"/>
    </xf>
    <xf numFmtId="0" fontId="12" fillId="0" borderId="17" xfId="0" applyFont="1" applyFill="1" applyBorder="1" applyAlignment="1">
      <alignment horizontal="center" vertical="distributed" textRotation="255"/>
    </xf>
    <xf numFmtId="0" fontId="12" fillId="0" borderId="19" xfId="0" applyFont="1" applyFill="1" applyBorder="1" applyAlignment="1">
      <alignment horizontal="center" vertical="distributed" textRotation="255"/>
    </xf>
    <xf numFmtId="0" fontId="12" fillId="0" borderId="1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distributed" textRotation="255" wrapText="1"/>
    </xf>
    <xf numFmtId="0" fontId="12" fillId="0" borderId="29" xfId="0" applyFont="1" applyFill="1" applyBorder="1" applyAlignment="1">
      <alignment horizontal="center" vertical="distributed" textRotation="255" wrapText="1"/>
    </xf>
    <xf numFmtId="0" fontId="12" fillId="0" borderId="17" xfId="0" applyFont="1" applyFill="1" applyBorder="1" applyAlignment="1">
      <alignment horizontal="center" vertical="distributed" textRotation="255" wrapText="1"/>
    </xf>
    <xf numFmtId="0" fontId="12" fillId="0" borderId="15" xfId="0" applyFont="1" applyFill="1" applyBorder="1" applyAlignment="1">
      <alignment horizontal="center" vertical="distributed" textRotation="255" wrapText="1"/>
    </xf>
    <xf numFmtId="0" fontId="12" fillId="0" borderId="19" xfId="0" applyFont="1" applyFill="1" applyBorder="1" applyAlignment="1">
      <alignment horizontal="center" vertical="distributed" textRotation="255" wrapText="1"/>
    </xf>
    <xf numFmtId="0" fontId="12" fillId="0" borderId="26" xfId="0" applyFont="1" applyFill="1" applyBorder="1" applyAlignment="1">
      <alignment horizontal="center" vertical="distributed" textRotation="255" wrapText="1"/>
    </xf>
    <xf numFmtId="0" fontId="12" fillId="0" borderId="12" xfId="0" applyFont="1" applyFill="1" applyBorder="1" applyAlignment="1">
      <alignment horizontal="distributed" vertical="center" wrapText="1"/>
    </xf>
    <xf numFmtId="0" fontId="12" fillId="0" borderId="22" xfId="0" applyFont="1" applyFill="1" applyBorder="1" applyAlignment="1">
      <alignment horizontal="distributed" vertical="center"/>
    </xf>
    <xf numFmtId="0" fontId="12" fillId="0" borderId="24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 textRotation="255" wrapText="1"/>
    </xf>
    <xf numFmtId="0" fontId="2" fillId="0" borderId="29" xfId="0" applyFont="1" applyFill="1" applyBorder="1" applyAlignment="1">
      <alignment horizontal="center" vertical="center" textRotation="255" wrapText="1"/>
    </xf>
    <xf numFmtId="0" fontId="2" fillId="0" borderId="17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2" fillId="0" borderId="19" xfId="0" applyFont="1" applyFill="1" applyBorder="1" applyAlignment="1">
      <alignment horizontal="center" vertical="center" textRotation="255" wrapText="1"/>
    </xf>
    <xf numFmtId="0" fontId="2" fillId="0" borderId="26" xfId="0" applyFont="1" applyFill="1" applyBorder="1" applyAlignment="1">
      <alignment horizontal="center" vertical="center" textRotation="255" wrapText="1"/>
    </xf>
    <xf numFmtId="0" fontId="2" fillId="0" borderId="18" xfId="0" applyFont="1" applyFill="1" applyBorder="1" applyAlignment="1">
      <alignment horizontal="right" vertical="distributed" textRotation="255" wrapText="1"/>
    </xf>
    <xf numFmtId="0" fontId="2" fillId="0" borderId="17" xfId="0" applyFont="1" applyFill="1" applyBorder="1" applyAlignment="1">
      <alignment horizontal="right" vertical="distributed" textRotation="255" wrapText="1"/>
    </xf>
    <xf numFmtId="0" fontId="2" fillId="0" borderId="19" xfId="0" applyFont="1" applyFill="1" applyBorder="1" applyAlignment="1">
      <alignment horizontal="right" vertical="distributed" textRotation="255" wrapText="1"/>
    </xf>
    <xf numFmtId="0" fontId="16" fillId="0" borderId="29" xfId="0" applyFont="1" applyBorder="1" applyAlignment="1">
      <alignment horizontal="left" vertical="center" textRotation="255"/>
    </xf>
    <xf numFmtId="0" fontId="16" fillId="0" borderId="15" xfId="0" applyFont="1" applyBorder="1" applyAlignment="1">
      <alignment horizontal="left" vertical="center" textRotation="255"/>
    </xf>
    <xf numFmtId="0" fontId="16" fillId="0" borderId="26" xfId="0" applyFont="1" applyBorder="1" applyAlignment="1">
      <alignment horizontal="left" vertical="center" textRotation="255"/>
    </xf>
    <xf numFmtId="0" fontId="11" fillId="0" borderId="16" xfId="0" applyFont="1" applyFill="1" applyBorder="1" applyAlignment="1">
      <alignment horizontal="distributed" vertical="center"/>
    </xf>
    <xf numFmtId="0" fontId="11" fillId="0" borderId="29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12" fillId="0" borderId="31" xfId="0" applyFont="1" applyFill="1" applyBorder="1" applyAlignment="1">
      <alignment horizontal="distributed" vertical="center"/>
    </xf>
    <xf numFmtId="0" fontId="12" fillId="0" borderId="28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left" vertical="center"/>
    </xf>
    <xf numFmtId="38" fontId="2" fillId="0" borderId="0" xfId="49" applyFont="1" applyFill="1" applyAlignment="1">
      <alignment horizontal="right"/>
    </xf>
    <xf numFmtId="0" fontId="2" fillId="0" borderId="0" xfId="0" applyFont="1" applyFill="1" applyAlignment="1">
      <alignment horizontal="center"/>
    </xf>
    <xf numFmtId="38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horizontal="center"/>
    </xf>
    <xf numFmtId="38" fontId="11" fillId="0" borderId="0" xfId="49" applyFont="1" applyFill="1" applyAlignment="1">
      <alignment horizontal="right"/>
    </xf>
    <xf numFmtId="0" fontId="2" fillId="0" borderId="15" xfId="0" applyFont="1" applyFill="1" applyBorder="1" applyAlignment="1">
      <alignment horizontal="center"/>
    </xf>
    <xf numFmtId="38" fontId="2" fillId="0" borderId="14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10</xdr:row>
      <xdr:rowOff>95250</xdr:rowOff>
    </xdr:from>
    <xdr:to>
      <xdr:col>0</xdr:col>
      <xdr:colOff>876300</xdr:colOff>
      <xdr:row>13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00100" y="2571750"/>
          <a:ext cx="76200" cy="781050"/>
        </a:xfrm>
        <a:prstGeom prst="leftBrace">
          <a:avLst>
            <a:gd name="adj" fmla="val -415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781050</xdr:colOff>
      <xdr:row>14</xdr:row>
      <xdr:rowOff>57150</xdr:rowOff>
    </xdr:from>
    <xdr:to>
      <xdr:col>0</xdr:col>
      <xdr:colOff>857250</xdr:colOff>
      <xdr:row>17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81050" y="3524250"/>
          <a:ext cx="76200" cy="847725"/>
        </a:xfrm>
        <a:prstGeom prst="leftBrace">
          <a:avLst>
            <a:gd name="adj" fmla="val -415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790575</xdr:colOff>
      <xdr:row>18</xdr:row>
      <xdr:rowOff>66675</xdr:rowOff>
    </xdr:from>
    <xdr:to>
      <xdr:col>0</xdr:col>
      <xdr:colOff>876300</xdr:colOff>
      <xdr:row>21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790575" y="4524375"/>
          <a:ext cx="85725" cy="828675"/>
        </a:xfrm>
        <a:prstGeom prst="leftBrace">
          <a:avLst>
            <a:gd name="adj" fmla="val -41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800100</xdr:colOff>
      <xdr:row>22</xdr:row>
      <xdr:rowOff>95250</xdr:rowOff>
    </xdr:from>
    <xdr:to>
      <xdr:col>0</xdr:col>
      <xdr:colOff>885825</xdr:colOff>
      <xdr:row>25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800100" y="5543550"/>
          <a:ext cx="85725" cy="752475"/>
        </a:xfrm>
        <a:prstGeom prst="leftBrace">
          <a:avLst>
            <a:gd name="adj" fmla="val -415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828675</xdr:colOff>
      <xdr:row>26</xdr:row>
      <xdr:rowOff>38100</xdr:rowOff>
    </xdr:from>
    <xdr:to>
      <xdr:col>0</xdr:col>
      <xdr:colOff>904875</xdr:colOff>
      <xdr:row>29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828675" y="6477000"/>
          <a:ext cx="76200" cy="800100"/>
        </a:xfrm>
        <a:prstGeom prst="leftBrace">
          <a:avLst>
            <a:gd name="adj" fmla="val -415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819150</xdr:colOff>
      <xdr:row>30</xdr:row>
      <xdr:rowOff>28575</xdr:rowOff>
    </xdr:from>
    <xdr:to>
      <xdr:col>0</xdr:col>
      <xdr:colOff>914400</xdr:colOff>
      <xdr:row>33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819150" y="7458075"/>
          <a:ext cx="95250" cy="876300"/>
        </a:xfrm>
        <a:prstGeom prst="leftBrace">
          <a:avLst>
            <a:gd name="adj" fmla="val -415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800100</xdr:colOff>
      <xdr:row>34</xdr:row>
      <xdr:rowOff>66675</xdr:rowOff>
    </xdr:from>
    <xdr:to>
      <xdr:col>0</xdr:col>
      <xdr:colOff>876300</xdr:colOff>
      <xdr:row>37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800100" y="8486775"/>
          <a:ext cx="76200" cy="838200"/>
        </a:xfrm>
        <a:prstGeom prst="leftBrace">
          <a:avLst>
            <a:gd name="adj" fmla="val -415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800100</xdr:colOff>
      <xdr:row>38</xdr:row>
      <xdr:rowOff>38100</xdr:rowOff>
    </xdr:from>
    <xdr:to>
      <xdr:col>0</xdr:col>
      <xdr:colOff>885825</xdr:colOff>
      <xdr:row>41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800100" y="9448800"/>
          <a:ext cx="85725" cy="809625"/>
        </a:xfrm>
        <a:prstGeom prst="leftBrace">
          <a:avLst>
            <a:gd name="adj" fmla="val -415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828675</xdr:colOff>
      <xdr:row>42</xdr:row>
      <xdr:rowOff>57150</xdr:rowOff>
    </xdr:from>
    <xdr:to>
      <xdr:col>0</xdr:col>
      <xdr:colOff>904875</xdr:colOff>
      <xdr:row>45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828675" y="10458450"/>
          <a:ext cx="76200" cy="809625"/>
        </a:xfrm>
        <a:prstGeom prst="leftBrace">
          <a:avLst>
            <a:gd name="adj" fmla="val -415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800100</xdr:colOff>
      <xdr:row>46</xdr:row>
      <xdr:rowOff>28575</xdr:rowOff>
    </xdr:from>
    <xdr:to>
      <xdr:col>0</xdr:col>
      <xdr:colOff>885825</xdr:colOff>
      <xdr:row>49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800100" y="11420475"/>
          <a:ext cx="85725" cy="866775"/>
        </a:xfrm>
        <a:prstGeom prst="leftBrace">
          <a:avLst>
            <a:gd name="adj" fmla="val -415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828675</xdr:colOff>
      <xdr:row>50</xdr:row>
      <xdr:rowOff>38100</xdr:rowOff>
    </xdr:from>
    <xdr:to>
      <xdr:col>0</xdr:col>
      <xdr:colOff>904875</xdr:colOff>
      <xdr:row>54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828675" y="12420600"/>
          <a:ext cx="76200" cy="952500"/>
        </a:xfrm>
        <a:prstGeom prst="leftBrace">
          <a:avLst>
            <a:gd name="adj" fmla="val -415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828675</xdr:colOff>
      <xdr:row>54</xdr:row>
      <xdr:rowOff>66675</xdr:rowOff>
    </xdr:from>
    <xdr:to>
      <xdr:col>0</xdr:col>
      <xdr:colOff>914400</xdr:colOff>
      <xdr:row>57</xdr:row>
      <xdr:rowOff>104775</xdr:rowOff>
    </xdr:to>
    <xdr:sp>
      <xdr:nvSpPr>
        <xdr:cNvPr id="12" name="AutoShape 12"/>
        <xdr:cNvSpPr>
          <a:spLocks/>
        </xdr:cNvSpPr>
      </xdr:nvSpPr>
      <xdr:spPr>
        <a:xfrm>
          <a:off x="828675" y="13439775"/>
          <a:ext cx="85725" cy="781050"/>
        </a:xfrm>
        <a:prstGeom prst="leftBrace">
          <a:avLst>
            <a:gd name="adj" fmla="val -415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19</xdr:col>
      <xdr:colOff>276225</xdr:colOff>
      <xdr:row>15</xdr:row>
      <xdr:rowOff>47625</xdr:rowOff>
    </xdr:from>
    <xdr:to>
      <xdr:col>20</xdr:col>
      <xdr:colOff>9525</xdr:colOff>
      <xdr:row>31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12487275" y="4048125"/>
          <a:ext cx="238125" cy="4457700"/>
        </a:xfrm>
        <a:prstGeom prst="leftBrace">
          <a:avLst>
            <a:gd name="adj" fmla="val -397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19</xdr:col>
      <xdr:colOff>295275</xdr:colOff>
      <xdr:row>52</xdr:row>
      <xdr:rowOff>47625</xdr:rowOff>
    </xdr:from>
    <xdr:to>
      <xdr:col>19</xdr:col>
      <xdr:colOff>495300</xdr:colOff>
      <xdr:row>68</xdr:row>
      <xdr:rowOff>200025</xdr:rowOff>
    </xdr:to>
    <xdr:sp>
      <xdr:nvSpPr>
        <xdr:cNvPr id="2" name="AutoShape 3"/>
        <xdr:cNvSpPr>
          <a:spLocks/>
        </xdr:cNvSpPr>
      </xdr:nvSpPr>
      <xdr:spPr>
        <a:xfrm>
          <a:off x="12506325" y="13916025"/>
          <a:ext cx="200025" cy="4419600"/>
        </a:xfrm>
        <a:prstGeom prst="leftBrace">
          <a:avLst>
            <a:gd name="adj" fmla="val -419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53</xdr:row>
      <xdr:rowOff>28575</xdr:rowOff>
    </xdr:from>
    <xdr:to>
      <xdr:col>0</xdr:col>
      <xdr:colOff>352425</xdr:colOff>
      <xdr:row>69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28600" y="10410825"/>
          <a:ext cx="123825" cy="3314700"/>
        </a:xfrm>
        <a:prstGeom prst="leftBrace">
          <a:avLst>
            <a:gd name="adj" fmla="val -42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68</xdr:row>
      <xdr:rowOff>28575</xdr:rowOff>
    </xdr:from>
    <xdr:to>
      <xdr:col>26</xdr:col>
      <xdr:colOff>0</xdr:colOff>
      <xdr:row>71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13896975" y="13420725"/>
          <a:ext cx="12382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219075</xdr:colOff>
      <xdr:row>72</xdr:row>
      <xdr:rowOff>28575</xdr:rowOff>
    </xdr:from>
    <xdr:to>
      <xdr:col>26</xdr:col>
      <xdr:colOff>19050</xdr:colOff>
      <xdr:row>74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3916025" y="14135100"/>
          <a:ext cx="12382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228600</xdr:colOff>
      <xdr:row>76</xdr:row>
      <xdr:rowOff>57150</xdr:rowOff>
    </xdr:from>
    <xdr:to>
      <xdr:col>26</xdr:col>
      <xdr:colOff>28575</xdr:colOff>
      <xdr:row>78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3925550" y="14887575"/>
          <a:ext cx="1238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25</xdr:col>
      <xdr:colOff>257175</xdr:colOff>
      <xdr:row>13</xdr:row>
      <xdr:rowOff>47625</xdr:rowOff>
    </xdr:from>
    <xdr:to>
      <xdr:col>26</xdr:col>
      <xdr:colOff>76200</xdr:colOff>
      <xdr:row>29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3954125" y="2733675"/>
          <a:ext cx="142875" cy="3181350"/>
        </a:xfrm>
        <a:prstGeom prst="leftBrace">
          <a:avLst>
            <a:gd name="adj" fmla="val -39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304800</xdr:colOff>
      <xdr:row>43</xdr:row>
      <xdr:rowOff>180975</xdr:rowOff>
    </xdr:from>
    <xdr:to>
      <xdr:col>13</xdr:col>
      <xdr:colOff>333375</xdr:colOff>
      <xdr:row>44</xdr:row>
      <xdr:rowOff>19050</xdr:rowOff>
    </xdr:to>
    <xdr:sp>
      <xdr:nvSpPr>
        <xdr:cNvPr id="6" name="Oval 7"/>
        <xdr:cNvSpPr>
          <a:spLocks/>
        </xdr:cNvSpPr>
      </xdr:nvSpPr>
      <xdr:spPr>
        <a:xfrm>
          <a:off x="7286625" y="863917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17</xdr:row>
      <xdr:rowOff>47625</xdr:rowOff>
    </xdr:from>
    <xdr:to>
      <xdr:col>1</xdr:col>
      <xdr:colOff>47625</xdr:colOff>
      <xdr:row>21</xdr:row>
      <xdr:rowOff>133350</xdr:rowOff>
    </xdr:to>
    <xdr:sp>
      <xdr:nvSpPr>
        <xdr:cNvPr id="1" name="AutoShape 4"/>
        <xdr:cNvSpPr>
          <a:spLocks/>
        </xdr:cNvSpPr>
      </xdr:nvSpPr>
      <xdr:spPr>
        <a:xfrm>
          <a:off x="209550" y="3086100"/>
          <a:ext cx="171450" cy="809625"/>
        </a:xfrm>
        <a:prstGeom prst="leftBrace">
          <a:avLst>
            <a:gd name="adj" fmla="val -416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23</xdr:row>
      <xdr:rowOff>19050</xdr:rowOff>
    </xdr:from>
    <xdr:to>
      <xdr:col>1</xdr:col>
      <xdr:colOff>28575</xdr:colOff>
      <xdr:row>27</xdr:row>
      <xdr:rowOff>161925</xdr:rowOff>
    </xdr:to>
    <xdr:sp>
      <xdr:nvSpPr>
        <xdr:cNvPr id="2" name="AutoShape 5"/>
        <xdr:cNvSpPr>
          <a:spLocks/>
        </xdr:cNvSpPr>
      </xdr:nvSpPr>
      <xdr:spPr>
        <a:xfrm>
          <a:off x="238125" y="4143375"/>
          <a:ext cx="123825" cy="866775"/>
        </a:xfrm>
        <a:prstGeom prst="leftBrace">
          <a:avLst>
            <a:gd name="adj" fmla="val -41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29</xdr:row>
      <xdr:rowOff>19050</xdr:rowOff>
    </xdr:from>
    <xdr:to>
      <xdr:col>1</xdr:col>
      <xdr:colOff>66675</xdr:colOff>
      <xdr:row>34</xdr:row>
      <xdr:rowOff>28575</xdr:rowOff>
    </xdr:to>
    <xdr:sp>
      <xdr:nvSpPr>
        <xdr:cNvPr id="3" name="AutoShape 6"/>
        <xdr:cNvSpPr>
          <a:spLocks/>
        </xdr:cNvSpPr>
      </xdr:nvSpPr>
      <xdr:spPr>
        <a:xfrm>
          <a:off x="295275" y="5229225"/>
          <a:ext cx="104775" cy="914400"/>
        </a:xfrm>
        <a:prstGeom prst="leftBrace">
          <a:avLst>
            <a:gd name="adj" fmla="val -443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447675</xdr:colOff>
      <xdr:row>36</xdr:row>
      <xdr:rowOff>57150</xdr:rowOff>
    </xdr:from>
    <xdr:to>
      <xdr:col>11</xdr:col>
      <xdr:colOff>495300</xdr:colOff>
      <xdr:row>38</xdr:row>
      <xdr:rowOff>47625</xdr:rowOff>
    </xdr:to>
    <xdr:sp>
      <xdr:nvSpPr>
        <xdr:cNvPr id="1" name="左中かっこ 3"/>
        <xdr:cNvSpPr>
          <a:spLocks/>
        </xdr:cNvSpPr>
      </xdr:nvSpPr>
      <xdr:spPr>
        <a:xfrm>
          <a:off x="7867650" y="7000875"/>
          <a:ext cx="47625" cy="409575"/>
        </a:xfrm>
        <a:prstGeom prst="leftBrace">
          <a:avLst>
            <a:gd name="adj" fmla="val -489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409575</xdr:colOff>
      <xdr:row>39</xdr:row>
      <xdr:rowOff>0</xdr:rowOff>
    </xdr:from>
    <xdr:to>
      <xdr:col>11</xdr:col>
      <xdr:colOff>514350</xdr:colOff>
      <xdr:row>41</xdr:row>
      <xdr:rowOff>19050</xdr:rowOff>
    </xdr:to>
    <xdr:sp>
      <xdr:nvSpPr>
        <xdr:cNvPr id="2" name="左中かっこ 4"/>
        <xdr:cNvSpPr>
          <a:spLocks/>
        </xdr:cNvSpPr>
      </xdr:nvSpPr>
      <xdr:spPr>
        <a:xfrm>
          <a:off x="7829550" y="7553325"/>
          <a:ext cx="104775" cy="400050"/>
        </a:xfrm>
        <a:prstGeom prst="leftBrace">
          <a:avLst>
            <a:gd name="adj" fmla="val -47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219075</xdr:colOff>
      <xdr:row>36</xdr:row>
      <xdr:rowOff>66675</xdr:rowOff>
    </xdr:from>
    <xdr:to>
      <xdr:col>0</xdr:col>
      <xdr:colOff>352425</xdr:colOff>
      <xdr:row>42</xdr:row>
      <xdr:rowOff>171450</xdr:rowOff>
    </xdr:to>
    <xdr:sp>
      <xdr:nvSpPr>
        <xdr:cNvPr id="1" name="AutoShape 3"/>
        <xdr:cNvSpPr>
          <a:spLocks/>
        </xdr:cNvSpPr>
      </xdr:nvSpPr>
      <xdr:spPr>
        <a:xfrm>
          <a:off x="219075" y="7439025"/>
          <a:ext cx="133350" cy="1476375"/>
        </a:xfrm>
        <a:prstGeom prst="leftBrace">
          <a:avLst>
            <a:gd name="adj" fmla="val -304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51</xdr:row>
      <xdr:rowOff>95250</xdr:rowOff>
    </xdr:from>
    <xdr:to>
      <xdr:col>2</xdr:col>
      <xdr:colOff>676275</xdr:colOff>
      <xdr:row>53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1295400" y="10658475"/>
          <a:ext cx="114300" cy="381000"/>
        </a:xfrm>
        <a:prstGeom prst="leftBrace">
          <a:avLst>
            <a:gd name="adj1" fmla="val -38675"/>
            <a:gd name="adj2" fmla="val 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</xdr:col>
      <xdr:colOff>571500</xdr:colOff>
      <xdr:row>55</xdr:row>
      <xdr:rowOff>76200</xdr:rowOff>
    </xdr:from>
    <xdr:to>
      <xdr:col>2</xdr:col>
      <xdr:colOff>647700</xdr:colOff>
      <xdr:row>56</xdr:row>
      <xdr:rowOff>123825</xdr:rowOff>
    </xdr:to>
    <xdr:sp>
      <xdr:nvSpPr>
        <xdr:cNvPr id="3" name="AutoShape 5"/>
        <xdr:cNvSpPr>
          <a:spLocks/>
        </xdr:cNvSpPr>
      </xdr:nvSpPr>
      <xdr:spPr>
        <a:xfrm>
          <a:off x="1304925" y="11534775"/>
          <a:ext cx="76200" cy="247650"/>
        </a:xfrm>
        <a:prstGeom prst="leftBrace">
          <a:avLst>
            <a:gd name="adj" fmla="val -376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</xdr:col>
      <xdr:colOff>561975</xdr:colOff>
      <xdr:row>59</xdr:row>
      <xdr:rowOff>66675</xdr:rowOff>
    </xdr:from>
    <xdr:to>
      <xdr:col>2</xdr:col>
      <xdr:colOff>647700</xdr:colOff>
      <xdr:row>60</xdr:row>
      <xdr:rowOff>142875</xdr:rowOff>
    </xdr:to>
    <xdr:sp>
      <xdr:nvSpPr>
        <xdr:cNvPr id="4" name="AutoShape 6"/>
        <xdr:cNvSpPr>
          <a:spLocks/>
        </xdr:cNvSpPr>
      </xdr:nvSpPr>
      <xdr:spPr>
        <a:xfrm>
          <a:off x="1295400" y="12325350"/>
          <a:ext cx="85725" cy="276225"/>
        </a:xfrm>
        <a:prstGeom prst="leftBrace">
          <a:avLst>
            <a:gd name="adj" fmla="val -40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</xdr:col>
      <xdr:colOff>561975</xdr:colOff>
      <xdr:row>57</xdr:row>
      <xdr:rowOff>66675</xdr:rowOff>
    </xdr:from>
    <xdr:to>
      <xdr:col>2</xdr:col>
      <xdr:colOff>647700</xdr:colOff>
      <xdr:row>58</xdr:row>
      <xdr:rowOff>123825</xdr:rowOff>
    </xdr:to>
    <xdr:sp>
      <xdr:nvSpPr>
        <xdr:cNvPr id="5" name="AutoShape 7"/>
        <xdr:cNvSpPr>
          <a:spLocks/>
        </xdr:cNvSpPr>
      </xdr:nvSpPr>
      <xdr:spPr>
        <a:xfrm>
          <a:off x="1295400" y="11925300"/>
          <a:ext cx="85725" cy="257175"/>
        </a:xfrm>
        <a:prstGeom prst="leftBrace">
          <a:avLst>
            <a:gd name="adj" fmla="val -37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</xdr:col>
      <xdr:colOff>571500</xdr:colOff>
      <xdr:row>61</xdr:row>
      <xdr:rowOff>95250</xdr:rowOff>
    </xdr:from>
    <xdr:to>
      <xdr:col>2</xdr:col>
      <xdr:colOff>638175</xdr:colOff>
      <xdr:row>62</xdr:row>
      <xdr:rowOff>123825</xdr:rowOff>
    </xdr:to>
    <xdr:sp>
      <xdr:nvSpPr>
        <xdr:cNvPr id="6" name="AutoShape 8"/>
        <xdr:cNvSpPr>
          <a:spLocks/>
        </xdr:cNvSpPr>
      </xdr:nvSpPr>
      <xdr:spPr>
        <a:xfrm>
          <a:off x="1304925" y="12753975"/>
          <a:ext cx="66675" cy="228600"/>
        </a:xfrm>
        <a:prstGeom prst="leftBrace">
          <a:avLst>
            <a:gd name="adj" fmla="val -390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</xdr:col>
      <xdr:colOff>552450</xdr:colOff>
      <xdr:row>63</xdr:row>
      <xdr:rowOff>95250</xdr:rowOff>
    </xdr:from>
    <xdr:to>
      <xdr:col>2</xdr:col>
      <xdr:colOff>647700</xdr:colOff>
      <xdr:row>64</xdr:row>
      <xdr:rowOff>104775</xdr:rowOff>
    </xdr:to>
    <xdr:sp>
      <xdr:nvSpPr>
        <xdr:cNvPr id="7" name="AutoShape 9"/>
        <xdr:cNvSpPr>
          <a:spLocks/>
        </xdr:cNvSpPr>
      </xdr:nvSpPr>
      <xdr:spPr>
        <a:xfrm>
          <a:off x="1285875" y="13154025"/>
          <a:ext cx="95250" cy="209550"/>
        </a:xfrm>
        <a:prstGeom prst="leftBrace">
          <a:avLst>
            <a:gd name="adj" fmla="val -359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209550</xdr:colOff>
      <xdr:row>32</xdr:row>
      <xdr:rowOff>161925</xdr:rowOff>
    </xdr:from>
    <xdr:to>
      <xdr:col>38</xdr:col>
      <xdr:colOff>19050</xdr:colOff>
      <xdr:row>35</xdr:row>
      <xdr:rowOff>57150</xdr:rowOff>
    </xdr:to>
    <xdr:sp>
      <xdr:nvSpPr>
        <xdr:cNvPr id="8" name="AutoShape 11"/>
        <xdr:cNvSpPr>
          <a:spLocks/>
        </xdr:cNvSpPr>
      </xdr:nvSpPr>
      <xdr:spPr>
        <a:xfrm>
          <a:off x="14297025" y="6524625"/>
          <a:ext cx="104775" cy="676275"/>
        </a:xfrm>
        <a:prstGeom prst="leftBrace">
          <a:avLst>
            <a:gd name="adj" fmla="val -40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209550</xdr:colOff>
      <xdr:row>37</xdr:row>
      <xdr:rowOff>180975</xdr:rowOff>
    </xdr:from>
    <xdr:to>
      <xdr:col>38</xdr:col>
      <xdr:colOff>19050</xdr:colOff>
      <xdr:row>40</xdr:row>
      <xdr:rowOff>66675</xdr:rowOff>
    </xdr:to>
    <xdr:sp>
      <xdr:nvSpPr>
        <xdr:cNvPr id="9" name="AutoShape 12"/>
        <xdr:cNvSpPr>
          <a:spLocks/>
        </xdr:cNvSpPr>
      </xdr:nvSpPr>
      <xdr:spPr>
        <a:xfrm>
          <a:off x="14297025" y="7781925"/>
          <a:ext cx="104775" cy="571500"/>
        </a:xfrm>
        <a:prstGeom prst="leftBrace">
          <a:avLst>
            <a:gd name="adj" fmla="val -401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42</xdr:row>
      <xdr:rowOff>180975</xdr:rowOff>
    </xdr:from>
    <xdr:to>
      <xdr:col>38</xdr:col>
      <xdr:colOff>0</xdr:colOff>
      <xdr:row>45</xdr:row>
      <xdr:rowOff>19050</xdr:rowOff>
    </xdr:to>
    <xdr:sp>
      <xdr:nvSpPr>
        <xdr:cNvPr id="10" name="AutoShape 13"/>
        <xdr:cNvSpPr>
          <a:spLocks/>
        </xdr:cNvSpPr>
      </xdr:nvSpPr>
      <xdr:spPr>
        <a:xfrm>
          <a:off x="14316075" y="8924925"/>
          <a:ext cx="66675" cy="523875"/>
        </a:xfrm>
        <a:prstGeom prst="leftBrace">
          <a:avLst>
            <a:gd name="adj" fmla="val -41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54</xdr:row>
      <xdr:rowOff>133350</xdr:rowOff>
    </xdr:from>
    <xdr:to>
      <xdr:col>38</xdr:col>
      <xdr:colOff>19050</xdr:colOff>
      <xdr:row>57</xdr:row>
      <xdr:rowOff>76200</xdr:rowOff>
    </xdr:to>
    <xdr:sp>
      <xdr:nvSpPr>
        <xdr:cNvPr id="11" name="AutoShape 14"/>
        <xdr:cNvSpPr>
          <a:spLocks/>
        </xdr:cNvSpPr>
      </xdr:nvSpPr>
      <xdr:spPr>
        <a:xfrm>
          <a:off x="14316075" y="11239500"/>
          <a:ext cx="85725" cy="695325"/>
        </a:xfrm>
        <a:prstGeom prst="leftBrace">
          <a:avLst>
            <a:gd name="adj" fmla="val -298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59</xdr:row>
      <xdr:rowOff>123825</xdr:rowOff>
    </xdr:from>
    <xdr:to>
      <xdr:col>38</xdr:col>
      <xdr:colOff>0</xdr:colOff>
      <xdr:row>62</xdr:row>
      <xdr:rowOff>76200</xdr:rowOff>
    </xdr:to>
    <xdr:sp>
      <xdr:nvSpPr>
        <xdr:cNvPr id="12" name="AutoShape 15"/>
        <xdr:cNvSpPr>
          <a:spLocks/>
        </xdr:cNvSpPr>
      </xdr:nvSpPr>
      <xdr:spPr>
        <a:xfrm>
          <a:off x="14316075" y="12382500"/>
          <a:ext cx="666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228600</xdr:colOff>
      <xdr:row>64</xdr:row>
      <xdr:rowOff>104775</xdr:rowOff>
    </xdr:from>
    <xdr:to>
      <xdr:col>37</xdr:col>
      <xdr:colOff>276225</xdr:colOff>
      <xdr:row>67</xdr:row>
      <xdr:rowOff>66675</xdr:rowOff>
    </xdr:to>
    <xdr:sp>
      <xdr:nvSpPr>
        <xdr:cNvPr id="13" name="AutoShape 16"/>
        <xdr:cNvSpPr>
          <a:spLocks/>
        </xdr:cNvSpPr>
      </xdr:nvSpPr>
      <xdr:spPr>
        <a:xfrm>
          <a:off x="14316075" y="13363575"/>
          <a:ext cx="47625" cy="561975"/>
        </a:xfrm>
        <a:prstGeom prst="leftBrace">
          <a:avLst>
            <a:gd name="adj" fmla="val -355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35</xdr:row>
      <xdr:rowOff>114300</xdr:rowOff>
    </xdr:from>
    <xdr:to>
      <xdr:col>0</xdr:col>
      <xdr:colOff>295275</xdr:colOff>
      <xdr:row>52</xdr:row>
      <xdr:rowOff>123825</xdr:rowOff>
    </xdr:to>
    <xdr:sp>
      <xdr:nvSpPr>
        <xdr:cNvPr id="1" name="AutoShape 3"/>
        <xdr:cNvSpPr>
          <a:spLocks/>
        </xdr:cNvSpPr>
      </xdr:nvSpPr>
      <xdr:spPr>
        <a:xfrm>
          <a:off x="200025" y="7543800"/>
          <a:ext cx="95250" cy="4543425"/>
        </a:xfrm>
        <a:prstGeom prst="leftBrace">
          <a:avLst>
            <a:gd name="adj" fmla="val -461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8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9.5" customHeight="1"/>
  <cols>
    <col min="1" max="2" width="12.125" style="77" customWidth="1"/>
    <col min="3" max="7" width="6.375" style="77" customWidth="1"/>
    <col min="8" max="10" width="6.50390625" style="77" customWidth="1"/>
    <col min="11" max="11" width="6.375" style="77" customWidth="1"/>
    <col min="12" max="12" width="6.25390625" style="77" customWidth="1"/>
    <col min="13" max="21" width="6.375" style="77" customWidth="1"/>
    <col min="22" max="22" width="6.50390625" style="77" customWidth="1"/>
    <col min="23" max="24" width="6.375" style="77" customWidth="1"/>
    <col min="25" max="25" width="6.50390625" style="77" customWidth="1"/>
    <col min="26" max="27" width="3.50390625" style="77" customWidth="1"/>
    <col min="28" max="28" width="9.00390625" style="77" customWidth="1"/>
    <col min="29" max="29" width="12.625" style="77" customWidth="1"/>
    <col min="30" max="30" width="6.875" style="77" customWidth="1"/>
    <col min="31" max="34" width="3.875" style="77" customWidth="1"/>
    <col min="35" max="37" width="9.00390625" style="77" customWidth="1"/>
    <col min="38" max="41" width="4.50390625" style="77" customWidth="1"/>
    <col min="42" max="45" width="5.00390625" style="77" customWidth="1"/>
    <col min="46" max="47" width="4.75390625" style="77" customWidth="1"/>
    <col min="48" max="49" width="5.00390625" style="77" customWidth="1"/>
    <col min="50" max="53" width="4.50390625" style="77" customWidth="1"/>
    <col min="54" max="54" width="5.75390625" style="77" customWidth="1"/>
    <col min="55" max="56" width="3.625" style="77" customWidth="1"/>
    <col min="57" max="57" width="5.75390625" style="77" customWidth="1"/>
    <col min="58" max="16384" width="9.00390625" style="77" customWidth="1"/>
  </cols>
  <sheetData>
    <row r="1" spans="1:57" ht="19.5" customHeight="1">
      <c r="A1" s="142" t="s">
        <v>0</v>
      </c>
      <c r="BE1" s="143" t="s">
        <v>433</v>
      </c>
    </row>
    <row r="3" spans="1:27" ht="19.5" customHeight="1">
      <c r="A3" s="205" t="s">
        <v>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</row>
    <row r="5" spans="1:27" ht="19.5" customHeight="1">
      <c r="A5" s="185" t="s">
        <v>440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</row>
    <row r="7" spans="29:57" ht="19.5" customHeight="1" thickBot="1">
      <c r="AC7" s="185" t="s">
        <v>442</v>
      </c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</row>
    <row r="8" spans="1:27" ht="19.5" customHeight="1" thickBot="1">
      <c r="A8" s="190" t="s">
        <v>384</v>
      </c>
      <c r="B8" s="191"/>
      <c r="C8" s="173" t="s">
        <v>4</v>
      </c>
      <c r="D8" s="173"/>
      <c r="E8" s="173"/>
      <c r="F8" s="173"/>
      <c r="G8" s="173"/>
      <c r="H8" s="173"/>
      <c r="I8" s="173" t="s">
        <v>8</v>
      </c>
      <c r="J8" s="173"/>
      <c r="K8" s="199" t="s">
        <v>9</v>
      </c>
      <c r="L8" s="200"/>
      <c r="M8" s="200"/>
      <c r="N8" s="200"/>
      <c r="O8" s="200"/>
      <c r="P8" s="201"/>
      <c r="Q8" s="173" t="s">
        <v>15</v>
      </c>
      <c r="R8" s="173"/>
      <c r="S8" s="173"/>
      <c r="T8" s="173"/>
      <c r="U8" s="173"/>
      <c r="V8" s="173"/>
      <c r="W8" s="173"/>
      <c r="X8" s="173"/>
      <c r="Y8" s="173"/>
      <c r="Z8" s="173"/>
      <c r="AA8" s="174"/>
    </row>
    <row r="9" spans="1:57" ht="19.5" customHeight="1">
      <c r="A9" s="192"/>
      <c r="B9" s="193"/>
      <c r="C9" s="169"/>
      <c r="D9" s="169"/>
      <c r="E9" s="169"/>
      <c r="F9" s="169"/>
      <c r="G9" s="169"/>
      <c r="H9" s="169"/>
      <c r="I9" s="169"/>
      <c r="J9" s="169"/>
      <c r="K9" s="202"/>
      <c r="L9" s="203"/>
      <c r="M9" s="203"/>
      <c r="N9" s="203"/>
      <c r="O9" s="203"/>
      <c r="P9" s="204"/>
      <c r="Q9" s="169" t="s">
        <v>10</v>
      </c>
      <c r="R9" s="169"/>
      <c r="S9" s="169" t="s">
        <v>13</v>
      </c>
      <c r="T9" s="169"/>
      <c r="U9" s="169"/>
      <c r="V9" s="169"/>
      <c r="W9" s="169" t="s">
        <v>14</v>
      </c>
      <c r="X9" s="169"/>
      <c r="Y9" s="169"/>
      <c r="Z9" s="169"/>
      <c r="AA9" s="182"/>
      <c r="AC9" s="180" t="s">
        <v>3</v>
      </c>
      <c r="AD9" s="173"/>
      <c r="AE9" s="173" t="s">
        <v>4</v>
      </c>
      <c r="AF9" s="173"/>
      <c r="AG9" s="173" t="s">
        <v>8</v>
      </c>
      <c r="AH9" s="173"/>
      <c r="AI9" s="173" t="s">
        <v>15</v>
      </c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 t="s">
        <v>32</v>
      </c>
      <c r="AU9" s="173"/>
      <c r="AV9" s="173"/>
      <c r="AW9" s="173"/>
      <c r="AX9" s="173"/>
      <c r="AY9" s="173"/>
      <c r="AZ9" s="173" t="s">
        <v>33</v>
      </c>
      <c r="BA9" s="173"/>
      <c r="BB9" s="173"/>
      <c r="BC9" s="173"/>
      <c r="BD9" s="173"/>
      <c r="BE9" s="174"/>
    </row>
    <row r="10" spans="1:57" ht="19.5" customHeight="1">
      <c r="A10" s="194"/>
      <c r="B10" s="195"/>
      <c r="C10" s="169" t="s">
        <v>5</v>
      </c>
      <c r="D10" s="169"/>
      <c r="E10" s="169" t="s">
        <v>6</v>
      </c>
      <c r="F10" s="169"/>
      <c r="G10" s="169" t="s">
        <v>7</v>
      </c>
      <c r="H10" s="169"/>
      <c r="I10" s="169"/>
      <c r="J10" s="169"/>
      <c r="K10" s="169" t="s">
        <v>10</v>
      </c>
      <c r="L10" s="169"/>
      <c r="M10" s="169" t="s">
        <v>11</v>
      </c>
      <c r="N10" s="169"/>
      <c r="O10" s="169" t="s">
        <v>12</v>
      </c>
      <c r="P10" s="169"/>
      <c r="Q10" s="169"/>
      <c r="R10" s="169"/>
      <c r="S10" s="169" t="s">
        <v>11</v>
      </c>
      <c r="T10" s="169"/>
      <c r="U10" s="169" t="s">
        <v>12</v>
      </c>
      <c r="V10" s="169"/>
      <c r="W10" s="176" t="s">
        <v>11</v>
      </c>
      <c r="X10" s="177"/>
      <c r="Y10" s="176" t="s">
        <v>12</v>
      </c>
      <c r="Z10" s="177"/>
      <c r="AA10" s="177"/>
      <c r="AC10" s="181"/>
      <c r="AD10" s="169"/>
      <c r="AE10" s="169"/>
      <c r="AF10" s="169"/>
      <c r="AG10" s="169"/>
      <c r="AH10" s="169"/>
      <c r="AI10" s="169" t="s">
        <v>5</v>
      </c>
      <c r="AJ10" s="169"/>
      <c r="AK10" s="169"/>
      <c r="AL10" s="169" t="s">
        <v>31</v>
      </c>
      <c r="AM10" s="169"/>
      <c r="AN10" s="169"/>
      <c r="AO10" s="169"/>
      <c r="AP10" s="169" t="s">
        <v>14</v>
      </c>
      <c r="AQ10" s="169"/>
      <c r="AR10" s="169"/>
      <c r="AS10" s="169"/>
      <c r="AT10" s="169" t="s">
        <v>13</v>
      </c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82"/>
    </row>
    <row r="11" spans="1:57" ht="19.5" customHeight="1">
      <c r="A11" s="196" t="s">
        <v>390</v>
      </c>
      <c r="B11" s="7" t="s">
        <v>10</v>
      </c>
      <c r="C11" s="206">
        <v>82</v>
      </c>
      <c r="D11" s="198"/>
      <c r="E11" s="198">
        <v>82</v>
      </c>
      <c r="F11" s="198"/>
      <c r="G11" s="167" t="s">
        <v>295</v>
      </c>
      <c r="H11" s="167"/>
      <c r="I11" s="198">
        <v>437</v>
      </c>
      <c r="J11" s="198"/>
      <c r="K11" s="198">
        <v>11091</v>
      </c>
      <c r="L11" s="198"/>
      <c r="M11" s="198">
        <v>5578</v>
      </c>
      <c r="N11" s="198"/>
      <c r="O11" s="198">
        <v>5513</v>
      </c>
      <c r="P11" s="198"/>
      <c r="Q11" s="198">
        <v>639</v>
      </c>
      <c r="R11" s="198"/>
      <c r="S11" s="198">
        <v>39</v>
      </c>
      <c r="T11" s="198"/>
      <c r="U11" s="198">
        <v>545</v>
      </c>
      <c r="V11" s="198"/>
      <c r="W11" s="230">
        <v>29</v>
      </c>
      <c r="X11" s="230"/>
      <c r="Y11" s="230">
        <v>26</v>
      </c>
      <c r="Z11" s="230"/>
      <c r="AA11" s="230"/>
      <c r="AC11" s="181"/>
      <c r="AD11" s="169"/>
      <c r="AE11" s="169"/>
      <c r="AF11" s="169"/>
      <c r="AG11" s="169"/>
      <c r="AH11" s="169"/>
      <c r="AI11" s="5" t="s">
        <v>10</v>
      </c>
      <c r="AJ11" s="5" t="s">
        <v>11</v>
      </c>
      <c r="AK11" s="5" t="s">
        <v>12</v>
      </c>
      <c r="AL11" s="169" t="s">
        <v>11</v>
      </c>
      <c r="AM11" s="169"/>
      <c r="AN11" s="169" t="s">
        <v>12</v>
      </c>
      <c r="AO11" s="169"/>
      <c r="AP11" s="169" t="s">
        <v>11</v>
      </c>
      <c r="AQ11" s="169"/>
      <c r="AR11" s="169" t="s">
        <v>12</v>
      </c>
      <c r="AS11" s="169"/>
      <c r="AT11" s="169" t="s">
        <v>10</v>
      </c>
      <c r="AU11" s="169"/>
      <c r="AV11" s="169" t="s">
        <v>11</v>
      </c>
      <c r="AW11" s="169"/>
      <c r="AX11" s="169" t="s">
        <v>12</v>
      </c>
      <c r="AY11" s="169"/>
      <c r="AZ11" s="169" t="s">
        <v>10</v>
      </c>
      <c r="BA11" s="169"/>
      <c r="BB11" s="169" t="s">
        <v>11</v>
      </c>
      <c r="BC11" s="169"/>
      <c r="BD11" s="169" t="s">
        <v>12</v>
      </c>
      <c r="BE11" s="182"/>
    </row>
    <row r="12" spans="1:57" ht="19.5" customHeight="1">
      <c r="A12" s="196"/>
      <c r="B12" s="7" t="s">
        <v>16</v>
      </c>
      <c r="C12" s="166">
        <v>1</v>
      </c>
      <c r="D12" s="167"/>
      <c r="E12" s="167">
        <v>1</v>
      </c>
      <c r="F12" s="167"/>
      <c r="G12" s="167" t="s">
        <v>295</v>
      </c>
      <c r="H12" s="167"/>
      <c r="I12" s="167">
        <v>2</v>
      </c>
      <c r="J12" s="167"/>
      <c r="K12" s="167">
        <v>72</v>
      </c>
      <c r="L12" s="167"/>
      <c r="M12" s="167">
        <v>36</v>
      </c>
      <c r="N12" s="167"/>
      <c r="O12" s="167">
        <v>36</v>
      </c>
      <c r="P12" s="167"/>
      <c r="Q12" s="167">
        <v>6</v>
      </c>
      <c r="R12" s="167"/>
      <c r="S12" s="167" t="s">
        <v>296</v>
      </c>
      <c r="T12" s="167"/>
      <c r="U12" s="167">
        <v>3</v>
      </c>
      <c r="V12" s="167"/>
      <c r="W12" s="218">
        <v>1</v>
      </c>
      <c r="X12" s="218"/>
      <c r="Y12" s="218">
        <v>2</v>
      </c>
      <c r="Z12" s="218"/>
      <c r="AA12" s="218"/>
      <c r="AC12" s="105"/>
      <c r="AD12" s="105"/>
      <c r="AE12" s="103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</row>
    <row r="13" spans="1:57" ht="19.5" customHeight="1">
      <c r="A13" s="196"/>
      <c r="B13" s="7" t="s">
        <v>17</v>
      </c>
      <c r="C13" s="166">
        <v>14</v>
      </c>
      <c r="D13" s="167"/>
      <c r="E13" s="167">
        <v>14</v>
      </c>
      <c r="F13" s="167"/>
      <c r="G13" s="167" t="s">
        <v>295</v>
      </c>
      <c r="H13" s="167"/>
      <c r="I13" s="167">
        <v>37</v>
      </c>
      <c r="J13" s="167"/>
      <c r="K13" s="167">
        <v>905</v>
      </c>
      <c r="L13" s="167"/>
      <c r="M13" s="167">
        <v>419</v>
      </c>
      <c r="N13" s="167"/>
      <c r="O13" s="167">
        <v>486</v>
      </c>
      <c r="P13" s="167"/>
      <c r="Q13" s="167">
        <v>61</v>
      </c>
      <c r="R13" s="167"/>
      <c r="S13" s="167">
        <v>2</v>
      </c>
      <c r="T13" s="167"/>
      <c r="U13" s="167">
        <v>51</v>
      </c>
      <c r="V13" s="167"/>
      <c r="W13" s="218">
        <v>7</v>
      </c>
      <c r="X13" s="218"/>
      <c r="Y13" s="218">
        <v>1</v>
      </c>
      <c r="Z13" s="218"/>
      <c r="AA13" s="218"/>
      <c r="AC13" s="225" t="s">
        <v>5</v>
      </c>
      <c r="AD13" s="225"/>
      <c r="AE13" s="226">
        <f>SUM(AE15:AF23)</f>
        <v>11</v>
      </c>
      <c r="AF13" s="186"/>
      <c r="AG13" s="228">
        <v>42</v>
      </c>
      <c r="AH13" s="228"/>
      <c r="AI13" s="136">
        <f>SUM(AI15:AI23)</f>
        <v>1848</v>
      </c>
      <c r="AJ13" s="95">
        <f>SUM(AJ15:AJ23)</f>
        <v>1581</v>
      </c>
      <c r="AK13" s="95">
        <f>SUM(AK15:AK23)</f>
        <v>267</v>
      </c>
      <c r="AL13" s="212">
        <f>SUM(AL15:AM23)</f>
        <v>1029</v>
      </c>
      <c r="AM13" s="212"/>
      <c r="AN13" s="212">
        <f>SUM(AN15:AO23)</f>
        <v>102</v>
      </c>
      <c r="AO13" s="212"/>
      <c r="AP13" s="212">
        <f>SUM(AP15:AQ23)</f>
        <v>552</v>
      </c>
      <c r="AQ13" s="212"/>
      <c r="AR13" s="212">
        <f>SUM(AR15:AS23)</f>
        <v>165</v>
      </c>
      <c r="AS13" s="212"/>
      <c r="AT13" s="212">
        <f>SUM(AT15:AU23)</f>
        <v>1265</v>
      </c>
      <c r="AU13" s="212"/>
      <c r="AV13" s="212">
        <f>SUM(AV15:AW23)</f>
        <v>643</v>
      </c>
      <c r="AW13" s="212"/>
      <c r="AX13" s="212">
        <f>SUM(AX15:AY23)</f>
        <v>622</v>
      </c>
      <c r="AY13" s="212"/>
      <c r="AZ13" s="212">
        <f>SUM(AZ15:BA23)</f>
        <v>12054</v>
      </c>
      <c r="BA13" s="212"/>
      <c r="BB13" s="212">
        <f>SUM(BB15:BC23)</f>
        <v>8611</v>
      </c>
      <c r="BC13" s="212"/>
      <c r="BD13" s="212">
        <f>SUM(BD15:BE23)</f>
        <v>3443</v>
      </c>
      <c r="BE13" s="212"/>
    </row>
    <row r="14" spans="1:57" ht="19.5" customHeight="1">
      <c r="A14" s="196"/>
      <c r="B14" s="7" t="s">
        <v>18</v>
      </c>
      <c r="C14" s="166">
        <v>67</v>
      </c>
      <c r="D14" s="167"/>
      <c r="E14" s="167">
        <v>67</v>
      </c>
      <c r="F14" s="167"/>
      <c r="G14" s="167" t="s">
        <v>295</v>
      </c>
      <c r="H14" s="167"/>
      <c r="I14" s="167">
        <v>398</v>
      </c>
      <c r="J14" s="167"/>
      <c r="K14" s="167">
        <v>10114</v>
      </c>
      <c r="L14" s="167"/>
      <c r="M14" s="167">
        <v>5123</v>
      </c>
      <c r="N14" s="167"/>
      <c r="O14" s="167">
        <v>4991</v>
      </c>
      <c r="P14" s="167"/>
      <c r="Q14" s="167">
        <v>572</v>
      </c>
      <c r="R14" s="167"/>
      <c r="S14" s="167">
        <v>37</v>
      </c>
      <c r="T14" s="167"/>
      <c r="U14" s="167">
        <v>491</v>
      </c>
      <c r="V14" s="167"/>
      <c r="W14" s="218">
        <v>21</v>
      </c>
      <c r="X14" s="218"/>
      <c r="Y14" s="218">
        <v>23</v>
      </c>
      <c r="Z14" s="218"/>
      <c r="AA14" s="218"/>
      <c r="AC14" s="221"/>
      <c r="AD14" s="221"/>
      <c r="AE14" s="227"/>
      <c r="AF14" s="184"/>
      <c r="AG14" s="179"/>
      <c r="AH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</row>
    <row r="15" spans="1:57" ht="19.5" customHeight="1">
      <c r="A15" s="196" t="s">
        <v>389</v>
      </c>
      <c r="B15" s="7" t="s">
        <v>10</v>
      </c>
      <c r="C15" s="166">
        <v>310</v>
      </c>
      <c r="D15" s="167"/>
      <c r="E15" s="167">
        <v>291</v>
      </c>
      <c r="F15" s="167"/>
      <c r="G15" s="167">
        <v>19</v>
      </c>
      <c r="H15" s="167"/>
      <c r="I15" s="167">
        <v>3302</v>
      </c>
      <c r="J15" s="167"/>
      <c r="K15" s="167">
        <v>100561</v>
      </c>
      <c r="L15" s="167"/>
      <c r="M15" s="167">
        <v>51424</v>
      </c>
      <c r="N15" s="167"/>
      <c r="O15" s="167">
        <v>49137</v>
      </c>
      <c r="P15" s="167"/>
      <c r="Q15" s="167">
        <v>4656</v>
      </c>
      <c r="R15" s="167"/>
      <c r="S15" s="167">
        <v>1832</v>
      </c>
      <c r="T15" s="167"/>
      <c r="U15" s="167">
        <v>2771</v>
      </c>
      <c r="V15" s="167"/>
      <c r="W15" s="218">
        <v>27</v>
      </c>
      <c r="X15" s="218"/>
      <c r="Y15" s="218">
        <v>26</v>
      </c>
      <c r="Z15" s="218"/>
      <c r="AA15" s="218"/>
      <c r="AC15" s="221" t="s">
        <v>19</v>
      </c>
      <c r="AD15" s="221"/>
      <c r="AE15" s="207">
        <v>1</v>
      </c>
      <c r="AF15" s="208"/>
      <c r="AG15" s="158">
        <v>2</v>
      </c>
      <c r="AH15" s="158"/>
      <c r="AI15" s="81">
        <v>6</v>
      </c>
      <c r="AJ15" s="52">
        <v>1</v>
      </c>
      <c r="AK15" s="52">
        <v>5</v>
      </c>
      <c r="AL15" s="159" t="s">
        <v>296</v>
      </c>
      <c r="AM15" s="159"/>
      <c r="AN15" s="159">
        <v>3</v>
      </c>
      <c r="AO15" s="159"/>
      <c r="AP15" s="159">
        <v>1</v>
      </c>
      <c r="AQ15" s="159"/>
      <c r="AR15" s="159">
        <v>2</v>
      </c>
      <c r="AS15" s="159"/>
      <c r="AT15" s="159">
        <v>1</v>
      </c>
      <c r="AU15" s="159"/>
      <c r="AV15" s="159" t="s">
        <v>296</v>
      </c>
      <c r="AW15" s="159"/>
      <c r="AX15" s="159">
        <v>1</v>
      </c>
      <c r="AY15" s="159"/>
      <c r="AZ15" s="159">
        <v>72</v>
      </c>
      <c r="BA15" s="159"/>
      <c r="BB15" s="159">
        <v>36</v>
      </c>
      <c r="BC15" s="159"/>
      <c r="BD15" s="159">
        <v>36</v>
      </c>
      <c r="BE15" s="159"/>
    </row>
    <row r="16" spans="1:57" ht="19.5" customHeight="1">
      <c r="A16" s="196"/>
      <c r="B16" s="7" t="s">
        <v>16</v>
      </c>
      <c r="C16" s="166">
        <v>1</v>
      </c>
      <c r="D16" s="167"/>
      <c r="E16" s="167">
        <v>1</v>
      </c>
      <c r="F16" s="167"/>
      <c r="G16" s="167" t="s">
        <v>295</v>
      </c>
      <c r="H16" s="167"/>
      <c r="I16" s="167">
        <v>19</v>
      </c>
      <c r="J16" s="167"/>
      <c r="K16" s="167">
        <v>661</v>
      </c>
      <c r="L16" s="167"/>
      <c r="M16" s="167">
        <v>334</v>
      </c>
      <c r="N16" s="167"/>
      <c r="O16" s="167">
        <v>327</v>
      </c>
      <c r="P16" s="167"/>
      <c r="Q16" s="167">
        <v>29</v>
      </c>
      <c r="R16" s="167"/>
      <c r="S16" s="167">
        <v>17</v>
      </c>
      <c r="T16" s="167"/>
      <c r="U16" s="167">
        <v>10</v>
      </c>
      <c r="V16" s="167"/>
      <c r="W16" s="218">
        <v>1</v>
      </c>
      <c r="X16" s="218"/>
      <c r="Y16" s="218">
        <v>1</v>
      </c>
      <c r="Z16" s="218"/>
      <c r="AA16" s="218"/>
      <c r="AC16" s="221" t="s">
        <v>20</v>
      </c>
      <c r="AD16" s="221"/>
      <c r="AE16" s="207">
        <v>1</v>
      </c>
      <c r="AF16" s="208"/>
      <c r="AG16" s="158">
        <v>19</v>
      </c>
      <c r="AH16" s="158"/>
      <c r="AI16" s="81">
        <v>29</v>
      </c>
      <c r="AJ16" s="52">
        <v>18</v>
      </c>
      <c r="AK16" s="52">
        <v>11</v>
      </c>
      <c r="AL16" s="159">
        <v>17</v>
      </c>
      <c r="AM16" s="159"/>
      <c r="AN16" s="159">
        <v>10</v>
      </c>
      <c r="AO16" s="159"/>
      <c r="AP16" s="159">
        <v>1</v>
      </c>
      <c r="AQ16" s="159"/>
      <c r="AR16" s="159">
        <v>1</v>
      </c>
      <c r="AS16" s="159"/>
      <c r="AT16" s="159">
        <v>12</v>
      </c>
      <c r="AU16" s="159"/>
      <c r="AV16" s="159">
        <v>9</v>
      </c>
      <c r="AW16" s="159"/>
      <c r="AX16" s="159">
        <v>3</v>
      </c>
      <c r="AY16" s="159"/>
      <c r="AZ16" s="159">
        <v>661</v>
      </c>
      <c r="BA16" s="159"/>
      <c r="BB16" s="159">
        <v>334</v>
      </c>
      <c r="BC16" s="159"/>
      <c r="BD16" s="159">
        <v>327</v>
      </c>
      <c r="BE16" s="159"/>
    </row>
    <row r="17" spans="1:57" ht="19.5" customHeight="1">
      <c r="A17" s="196"/>
      <c r="B17" s="7" t="s">
        <v>17</v>
      </c>
      <c r="C17" s="166">
        <v>308</v>
      </c>
      <c r="D17" s="167"/>
      <c r="E17" s="167">
        <v>289</v>
      </c>
      <c r="F17" s="167"/>
      <c r="G17" s="167">
        <v>19</v>
      </c>
      <c r="H17" s="167"/>
      <c r="I17" s="167">
        <v>3277</v>
      </c>
      <c r="J17" s="167"/>
      <c r="K17" s="167">
        <v>99770</v>
      </c>
      <c r="L17" s="167"/>
      <c r="M17" s="167">
        <v>51046</v>
      </c>
      <c r="N17" s="167"/>
      <c r="O17" s="167">
        <v>48724</v>
      </c>
      <c r="P17" s="167"/>
      <c r="Q17" s="167">
        <v>4612</v>
      </c>
      <c r="R17" s="167"/>
      <c r="S17" s="167">
        <v>1813</v>
      </c>
      <c r="T17" s="167"/>
      <c r="U17" s="167">
        <v>2755</v>
      </c>
      <c r="V17" s="167"/>
      <c r="W17" s="218">
        <v>24</v>
      </c>
      <c r="X17" s="218"/>
      <c r="Y17" s="218">
        <v>20</v>
      </c>
      <c r="Z17" s="218"/>
      <c r="AA17" s="218"/>
      <c r="AC17" s="221" t="s">
        <v>21</v>
      </c>
      <c r="AD17" s="221"/>
      <c r="AE17" s="207">
        <v>1</v>
      </c>
      <c r="AF17" s="208"/>
      <c r="AG17" s="158">
        <v>12</v>
      </c>
      <c r="AH17" s="158"/>
      <c r="AI17" s="81">
        <v>28</v>
      </c>
      <c r="AJ17" s="52">
        <v>20</v>
      </c>
      <c r="AK17" s="52">
        <v>8</v>
      </c>
      <c r="AL17" s="159">
        <v>18</v>
      </c>
      <c r="AM17" s="159"/>
      <c r="AN17" s="159">
        <v>5</v>
      </c>
      <c r="AO17" s="159"/>
      <c r="AP17" s="159">
        <v>2</v>
      </c>
      <c r="AQ17" s="159"/>
      <c r="AR17" s="159">
        <v>3</v>
      </c>
      <c r="AS17" s="159"/>
      <c r="AT17" s="159">
        <v>2</v>
      </c>
      <c r="AU17" s="159"/>
      <c r="AV17" s="159" t="s">
        <v>296</v>
      </c>
      <c r="AW17" s="159"/>
      <c r="AX17" s="159">
        <v>2</v>
      </c>
      <c r="AY17" s="159"/>
      <c r="AZ17" s="159">
        <v>493</v>
      </c>
      <c r="BA17" s="159"/>
      <c r="BB17" s="159">
        <v>258</v>
      </c>
      <c r="BC17" s="159"/>
      <c r="BD17" s="159">
        <v>235</v>
      </c>
      <c r="BE17" s="159"/>
    </row>
    <row r="18" spans="1:57" ht="19.5" customHeight="1">
      <c r="A18" s="196"/>
      <c r="B18" s="7" t="s">
        <v>18</v>
      </c>
      <c r="C18" s="166">
        <v>1</v>
      </c>
      <c r="D18" s="167"/>
      <c r="E18" s="167">
        <v>1</v>
      </c>
      <c r="F18" s="167"/>
      <c r="G18" s="167" t="s">
        <v>295</v>
      </c>
      <c r="H18" s="167"/>
      <c r="I18" s="167">
        <v>6</v>
      </c>
      <c r="J18" s="167"/>
      <c r="K18" s="167">
        <v>130</v>
      </c>
      <c r="L18" s="167"/>
      <c r="M18" s="167">
        <v>44</v>
      </c>
      <c r="N18" s="167"/>
      <c r="O18" s="167">
        <v>86</v>
      </c>
      <c r="P18" s="167"/>
      <c r="Q18" s="167">
        <v>15</v>
      </c>
      <c r="R18" s="167"/>
      <c r="S18" s="167">
        <v>2</v>
      </c>
      <c r="T18" s="167"/>
      <c r="U18" s="167">
        <v>6</v>
      </c>
      <c r="V18" s="167"/>
      <c r="W18" s="218">
        <v>2</v>
      </c>
      <c r="X18" s="218"/>
      <c r="Y18" s="218">
        <v>5</v>
      </c>
      <c r="Z18" s="218"/>
      <c r="AA18" s="218"/>
      <c r="AC18" s="221" t="s">
        <v>22</v>
      </c>
      <c r="AD18" s="221"/>
      <c r="AE18" s="207">
        <v>1</v>
      </c>
      <c r="AF18" s="208"/>
      <c r="AG18" s="158" t="s">
        <v>285</v>
      </c>
      <c r="AH18" s="158"/>
      <c r="AI18" s="81">
        <v>31</v>
      </c>
      <c r="AJ18" s="52">
        <v>25</v>
      </c>
      <c r="AK18" s="52">
        <v>6</v>
      </c>
      <c r="AL18" s="159">
        <v>20</v>
      </c>
      <c r="AM18" s="159"/>
      <c r="AN18" s="159">
        <v>4</v>
      </c>
      <c r="AO18" s="159"/>
      <c r="AP18" s="159">
        <v>5</v>
      </c>
      <c r="AQ18" s="159"/>
      <c r="AR18" s="159">
        <v>2</v>
      </c>
      <c r="AS18" s="159"/>
      <c r="AT18" s="159">
        <v>5</v>
      </c>
      <c r="AU18" s="159"/>
      <c r="AV18" s="159">
        <v>3</v>
      </c>
      <c r="AW18" s="159"/>
      <c r="AX18" s="159">
        <v>2</v>
      </c>
      <c r="AY18" s="159"/>
      <c r="AZ18" s="159">
        <v>411</v>
      </c>
      <c r="BA18" s="159"/>
      <c r="BB18" s="159">
        <v>271</v>
      </c>
      <c r="BC18" s="159"/>
      <c r="BD18" s="159">
        <v>140</v>
      </c>
      <c r="BE18" s="159"/>
    </row>
    <row r="19" spans="1:57" ht="19.5" customHeight="1">
      <c r="A19" s="196" t="s">
        <v>388</v>
      </c>
      <c r="B19" s="7" t="s">
        <v>10</v>
      </c>
      <c r="C19" s="166">
        <v>113</v>
      </c>
      <c r="D19" s="167"/>
      <c r="E19" s="167">
        <v>109</v>
      </c>
      <c r="F19" s="167"/>
      <c r="G19" s="167">
        <v>4</v>
      </c>
      <c r="H19" s="167"/>
      <c r="I19" s="167">
        <v>1551</v>
      </c>
      <c r="J19" s="167"/>
      <c r="K19" s="167">
        <v>60458</v>
      </c>
      <c r="L19" s="167"/>
      <c r="M19" s="167">
        <v>30898</v>
      </c>
      <c r="N19" s="167"/>
      <c r="O19" s="167">
        <v>29560</v>
      </c>
      <c r="P19" s="167"/>
      <c r="Q19" s="167">
        <v>2957</v>
      </c>
      <c r="R19" s="167"/>
      <c r="S19" s="167">
        <v>1782</v>
      </c>
      <c r="T19" s="167"/>
      <c r="U19" s="167">
        <v>1090</v>
      </c>
      <c r="V19" s="167"/>
      <c r="W19" s="218">
        <v>49</v>
      </c>
      <c r="X19" s="218"/>
      <c r="Y19" s="218">
        <v>36</v>
      </c>
      <c r="Z19" s="218"/>
      <c r="AA19" s="218"/>
      <c r="AC19" s="221" t="s">
        <v>34</v>
      </c>
      <c r="AD19" s="221"/>
      <c r="AE19" s="207">
        <v>1</v>
      </c>
      <c r="AF19" s="208"/>
      <c r="AG19" s="158" t="s">
        <v>285</v>
      </c>
      <c r="AH19" s="158"/>
      <c r="AI19" s="81">
        <v>113</v>
      </c>
      <c r="AJ19" s="52">
        <v>110</v>
      </c>
      <c r="AK19" s="52">
        <v>3</v>
      </c>
      <c r="AL19" s="159">
        <v>63</v>
      </c>
      <c r="AM19" s="159"/>
      <c r="AN19" s="159" t="s">
        <v>296</v>
      </c>
      <c r="AO19" s="159"/>
      <c r="AP19" s="159">
        <v>47</v>
      </c>
      <c r="AQ19" s="159"/>
      <c r="AR19" s="159">
        <v>3</v>
      </c>
      <c r="AS19" s="159"/>
      <c r="AT19" s="159">
        <v>61</v>
      </c>
      <c r="AU19" s="159"/>
      <c r="AV19" s="159">
        <v>46</v>
      </c>
      <c r="AW19" s="159"/>
      <c r="AX19" s="159">
        <v>15</v>
      </c>
      <c r="AY19" s="159"/>
      <c r="AZ19" s="159">
        <v>857</v>
      </c>
      <c r="BA19" s="159"/>
      <c r="BB19" s="159">
        <v>809</v>
      </c>
      <c r="BC19" s="159"/>
      <c r="BD19" s="159">
        <v>48</v>
      </c>
      <c r="BE19" s="159"/>
    </row>
    <row r="20" spans="1:57" ht="19.5" customHeight="1">
      <c r="A20" s="196"/>
      <c r="B20" s="7" t="s">
        <v>16</v>
      </c>
      <c r="C20" s="166">
        <v>1</v>
      </c>
      <c r="D20" s="167"/>
      <c r="E20" s="167">
        <v>1</v>
      </c>
      <c r="F20" s="167"/>
      <c r="G20" s="167" t="s">
        <v>295</v>
      </c>
      <c r="H20" s="167"/>
      <c r="I20" s="167">
        <v>12</v>
      </c>
      <c r="J20" s="167"/>
      <c r="K20" s="167">
        <v>493</v>
      </c>
      <c r="L20" s="167"/>
      <c r="M20" s="167">
        <v>258</v>
      </c>
      <c r="N20" s="167"/>
      <c r="O20" s="167">
        <v>235</v>
      </c>
      <c r="P20" s="167"/>
      <c r="Q20" s="167">
        <v>28</v>
      </c>
      <c r="R20" s="167"/>
      <c r="S20" s="167">
        <v>18</v>
      </c>
      <c r="T20" s="167"/>
      <c r="U20" s="167">
        <v>5</v>
      </c>
      <c r="V20" s="167"/>
      <c r="W20" s="218">
        <v>2</v>
      </c>
      <c r="X20" s="218"/>
      <c r="Y20" s="218">
        <v>3</v>
      </c>
      <c r="Z20" s="218"/>
      <c r="AA20" s="218"/>
      <c r="AC20" s="221" t="s">
        <v>23</v>
      </c>
      <c r="AD20" s="221"/>
      <c r="AE20" s="207">
        <v>1</v>
      </c>
      <c r="AF20" s="208"/>
      <c r="AG20" s="158" t="s">
        <v>286</v>
      </c>
      <c r="AH20" s="158"/>
      <c r="AI20" s="81">
        <v>179</v>
      </c>
      <c r="AJ20" s="52">
        <v>121</v>
      </c>
      <c r="AK20" s="52">
        <v>58</v>
      </c>
      <c r="AL20" s="159">
        <v>45</v>
      </c>
      <c r="AM20" s="159"/>
      <c r="AN20" s="159">
        <v>19</v>
      </c>
      <c r="AO20" s="159"/>
      <c r="AP20" s="159">
        <v>76</v>
      </c>
      <c r="AQ20" s="159"/>
      <c r="AR20" s="159">
        <v>39</v>
      </c>
      <c r="AS20" s="159"/>
      <c r="AT20" s="159">
        <v>17</v>
      </c>
      <c r="AU20" s="159"/>
      <c r="AV20" s="159">
        <v>12</v>
      </c>
      <c r="AW20" s="159"/>
      <c r="AX20" s="159">
        <v>5</v>
      </c>
      <c r="AY20" s="159"/>
      <c r="AZ20" s="159">
        <v>643</v>
      </c>
      <c r="BA20" s="159"/>
      <c r="BB20" s="159">
        <v>134</v>
      </c>
      <c r="BC20" s="159"/>
      <c r="BD20" s="159">
        <v>509</v>
      </c>
      <c r="BE20" s="159"/>
    </row>
    <row r="21" spans="1:57" ht="19.5" customHeight="1">
      <c r="A21" s="196"/>
      <c r="B21" s="7" t="s">
        <v>17</v>
      </c>
      <c r="C21" s="166">
        <v>109</v>
      </c>
      <c r="D21" s="167"/>
      <c r="E21" s="167">
        <v>105</v>
      </c>
      <c r="F21" s="167"/>
      <c r="G21" s="167">
        <v>4</v>
      </c>
      <c r="H21" s="167"/>
      <c r="I21" s="167">
        <v>1529</v>
      </c>
      <c r="J21" s="167"/>
      <c r="K21" s="167">
        <v>59634</v>
      </c>
      <c r="L21" s="167"/>
      <c r="M21" s="167">
        <v>30484</v>
      </c>
      <c r="N21" s="167"/>
      <c r="O21" s="167">
        <v>29150</v>
      </c>
      <c r="P21" s="167"/>
      <c r="Q21" s="167">
        <v>2851</v>
      </c>
      <c r="R21" s="167"/>
      <c r="S21" s="167">
        <v>1744</v>
      </c>
      <c r="T21" s="167"/>
      <c r="U21" s="167">
        <v>1080</v>
      </c>
      <c r="V21" s="167"/>
      <c r="W21" s="218">
        <v>7</v>
      </c>
      <c r="X21" s="218"/>
      <c r="Y21" s="218">
        <v>20</v>
      </c>
      <c r="Z21" s="218"/>
      <c r="AA21" s="218"/>
      <c r="AC21" s="221" t="s">
        <v>24</v>
      </c>
      <c r="AD21" s="221"/>
      <c r="AE21" s="207">
        <v>1</v>
      </c>
      <c r="AF21" s="208"/>
      <c r="AG21" s="158" t="s">
        <v>287</v>
      </c>
      <c r="AH21" s="158"/>
      <c r="AI21" s="81">
        <v>1248</v>
      </c>
      <c r="AJ21" s="52">
        <v>1167</v>
      </c>
      <c r="AK21" s="52">
        <v>81</v>
      </c>
      <c r="AL21" s="159">
        <v>853</v>
      </c>
      <c r="AM21" s="159"/>
      <c r="AN21" s="159">
        <v>39</v>
      </c>
      <c r="AO21" s="159"/>
      <c r="AP21" s="159">
        <v>314</v>
      </c>
      <c r="AQ21" s="159"/>
      <c r="AR21" s="159">
        <v>42</v>
      </c>
      <c r="AS21" s="159"/>
      <c r="AT21" s="159">
        <v>1155</v>
      </c>
      <c r="AU21" s="159"/>
      <c r="AV21" s="159">
        <v>569</v>
      </c>
      <c r="AW21" s="159"/>
      <c r="AX21" s="159">
        <v>586</v>
      </c>
      <c r="AY21" s="159"/>
      <c r="AZ21" s="159">
        <v>8569</v>
      </c>
      <c r="BA21" s="159"/>
      <c r="BB21" s="159">
        <v>6721</v>
      </c>
      <c r="BC21" s="159"/>
      <c r="BD21" s="159">
        <v>1848</v>
      </c>
      <c r="BE21" s="159"/>
    </row>
    <row r="22" spans="1:57" ht="19.5" customHeight="1">
      <c r="A22" s="196"/>
      <c r="B22" s="7" t="s">
        <v>18</v>
      </c>
      <c r="C22" s="166">
        <v>3</v>
      </c>
      <c r="D22" s="167"/>
      <c r="E22" s="167">
        <v>3</v>
      </c>
      <c r="F22" s="167"/>
      <c r="G22" s="167" t="s">
        <v>295</v>
      </c>
      <c r="H22" s="167"/>
      <c r="I22" s="167">
        <v>10</v>
      </c>
      <c r="J22" s="167"/>
      <c r="K22" s="167">
        <v>331</v>
      </c>
      <c r="L22" s="167"/>
      <c r="M22" s="167">
        <v>156</v>
      </c>
      <c r="N22" s="167"/>
      <c r="O22" s="167">
        <v>175</v>
      </c>
      <c r="P22" s="167"/>
      <c r="Q22" s="167">
        <v>78</v>
      </c>
      <c r="R22" s="167"/>
      <c r="S22" s="167">
        <v>20</v>
      </c>
      <c r="T22" s="167"/>
      <c r="U22" s="167">
        <v>5</v>
      </c>
      <c r="V22" s="167"/>
      <c r="W22" s="218">
        <v>40</v>
      </c>
      <c r="X22" s="218"/>
      <c r="Y22" s="218">
        <v>13</v>
      </c>
      <c r="Z22" s="218"/>
      <c r="AA22" s="218"/>
      <c r="AC22" s="221" t="s">
        <v>25</v>
      </c>
      <c r="AD22" s="221"/>
      <c r="AE22" s="207">
        <v>3</v>
      </c>
      <c r="AF22" s="208"/>
      <c r="AG22" s="158" t="s">
        <v>288</v>
      </c>
      <c r="AH22" s="158"/>
      <c r="AI22" s="81">
        <v>186</v>
      </c>
      <c r="AJ22" s="52">
        <v>105</v>
      </c>
      <c r="AK22" s="52">
        <v>81</v>
      </c>
      <c r="AL22" s="159" t="s">
        <v>296</v>
      </c>
      <c r="AM22" s="159"/>
      <c r="AN22" s="159">
        <v>10</v>
      </c>
      <c r="AO22" s="159"/>
      <c r="AP22" s="159">
        <v>105</v>
      </c>
      <c r="AQ22" s="159"/>
      <c r="AR22" s="159">
        <v>71</v>
      </c>
      <c r="AS22" s="159"/>
      <c r="AT22" s="159">
        <v>6</v>
      </c>
      <c r="AU22" s="159"/>
      <c r="AV22" s="159" t="s">
        <v>296</v>
      </c>
      <c r="AW22" s="159"/>
      <c r="AX22" s="159">
        <v>6</v>
      </c>
      <c r="AY22" s="159"/>
      <c r="AZ22" s="159">
        <v>276</v>
      </c>
      <c r="BA22" s="159"/>
      <c r="BB22" s="159" t="s">
        <v>296</v>
      </c>
      <c r="BC22" s="159"/>
      <c r="BD22" s="159">
        <v>276</v>
      </c>
      <c r="BE22" s="159"/>
    </row>
    <row r="23" spans="1:57" ht="19.5" customHeight="1">
      <c r="A23" s="196" t="s">
        <v>22</v>
      </c>
      <c r="B23" s="7" t="s">
        <v>10</v>
      </c>
      <c r="C23" s="166">
        <v>66</v>
      </c>
      <c r="D23" s="167"/>
      <c r="E23" s="167">
        <v>65</v>
      </c>
      <c r="F23" s="167"/>
      <c r="G23" s="167">
        <v>1</v>
      </c>
      <c r="H23" s="167"/>
      <c r="I23" s="167" t="s">
        <v>289</v>
      </c>
      <c r="J23" s="167"/>
      <c r="K23" s="167">
        <v>51695</v>
      </c>
      <c r="L23" s="167"/>
      <c r="M23" s="167">
        <v>25786</v>
      </c>
      <c r="N23" s="167"/>
      <c r="O23" s="167">
        <v>25909</v>
      </c>
      <c r="P23" s="167"/>
      <c r="Q23" s="167">
        <v>3379</v>
      </c>
      <c r="R23" s="167"/>
      <c r="S23" s="167">
        <v>2316</v>
      </c>
      <c r="T23" s="167"/>
      <c r="U23" s="167">
        <v>552</v>
      </c>
      <c r="V23" s="167"/>
      <c r="W23" s="218">
        <v>290</v>
      </c>
      <c r="X23" s="218"/>
      <c r="Y23" s="218">
        <v>221</v>
      </c>
      <c r="Z23" s="218"/>
      <c r="AA23" s="218"/>
      <c r="AC23" s="221" t="s">
        <v>28</v>
      </c>
      <c r="AD23" s="221"/>
      <c r="AE23" s="207">
        <v>1</v>
      </c>
      <c r="AF23" s="208"/>
      <c r="AG23" s="158">
        <v>9</v>
      </c>
      <c r="AH23" s="158"/>
      <c r="AI23" s="81">
        <v>28</v>
      </c>
      <c r="AJ23" s="52">
        <v>14</v>
      </c>
      <c r="AK23" s="52">
        <v>14</v>
      </c>
      <c r="AL23" s="159">
        <v>13</v>
      </c>
      <c r="AM23" s="159"/>
      <c r="AN23" s="159">
        <v>12</v>
      </c>
      <c r="AO23" s="159"/>
      <c r="AP23" s="159">
        <v>1</v>
      </c>
      <c r="AQ23" s="159"/>
      <c r="AR23" s="159">
        <v>2</v>
      </c>
      <c r="AS23" s="159"/>
      <c r="AT23" s="159">
        <v>6</v>
      </c>
      <c r="AU23" s="159"/>
      <c r="AV23" s="159">
        <v>4</v>
      </c>
      <c r="AW23" s="159"/>
      <c r="AX23" s="159">
        <v>2</v>
      </c>
      <c r="AY23" s="159"/>
      <c r="AZ23" s="159">
        <v>72</v>
      </c>
      <c r="BA23" s="159"/>
      <c r="BB23" s="159">
        <v>48</v>
      </c>
      <c r="BC23" s="159"/>
      <c r="BD23" s="159">
        <v>24</v>
      </c>
      <c r="BE23" s="159"/>
    </row>
    <row r="24" spans="1:57" ht="19.5" customHeight="1">
      <c r="A24" s="196"/>
      <c r="B24" s="7" t="s">
        <v>16</v>
      </c>
      <c r="C24" s="166">
        <v>1</v>
      </c>
      <c r="D24" s="167"/>
      <c r="E24" s="167">
        <v>1</v>
      </c>
      <c r="F24" s="167"/>
      <c r="G24" s="167" t="s">
        <v>295</v>
      </c>
      <c r="H24" s="167"/>
      <c r="I24" s="167" t="s">
        <v>285</v>
      </c>
      <c r="J24" s="167"/>
      <c r="K24" s="167">
        <v>411</v>
      </c>
      <c r="L24" s="167"/>
      <c r="M24" s="167">
        <v>271</v>
      </c>
      <c r="N24" s="167"/>
      <c r="O24" s="167">
        <v>140</v>
      </c>
      <c r="P24" s="167"/>
      <c r="Q24" s="167">
        <v>31</v>
      </c>
      <c r="R24" s="167"/>
      <c r="S24" s="167">
        <v>20</v>
      </c>
      <c r="T24" s="167"/>
      <c r="U24" s="167">
        <v>4</v>
      </c>
      <c r="V24" s="167"/>
      <c r="W24" s="218">
        <v>5</v>
      </c>
      <c r="X24" s="218"/>
      <c r="Y24" s="218">
        <v>2</v>
      </c>
      <c r="Z24" s="218"/>
      <c r="AA24" s="218"/>
      <c r="AC24" s="222"/>
      <c r="AD24" s="222"/>
      <c r="AE24" s="219"/>
      <c r="AF24" s="213"/>
      <c r="AG24" s="213"/>
      <c r="AH24" s="213"/>
      <c r="AI24" s="82"/>
      <c r="AJ24" s="82"/>
      <c r="AK24" s="82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</row>
    <row r="25" spans="1:30" ht="19.5" customHeight="1">
      <c r="A25" s="196"/>
      <c r="B25" s="7" t="s">
        <v>17</v>
      </c>
      <c r="C25" s="166">
        <v>56</v>
      </c>
      <c r="D25" s="167"/>
      <c r="E25" s="167">
        <v>55</v>
      </c>
      <c r="F25" s="167"/>
      <c r="G25" s="167">
        <v>1</v>
      </c>
      <c r="H25" s="167"/>
      <c r="I25" s="167" t="s">
        <v>285</v>
      </c>
      <c r="J25" s="167"/>
      <c r="K25" s="167">
        <v>42505</v>
      </c>
      <c r="L25" s="167"/>
      <c r="M25" s="167">
        <v>21482</v>
      </c>
      <c r="N25" s="167"/>
      <c r="O25" s="167">
        <v>21023</v>
      </c>
      <c r="P25" s="167"/>
      <c r="Q25" s="167">
        <v>2784</v>
      </c>
      <c r="R25" s="167"/>
      <c r="S25" s="167">
        <v>1995</v>
      </c>
      <c r="T25" s="167"/>
      <c r="U25" s="167">
        <v>470</v>
      </c>
      <c r="V25" s="167"/>
      <c r="W25" s="218">
        <v>168</v>
      </c>
      <c r="X25" s="218"/>
      <c r="Y25" s="218">
        <v>151</v>
      </c>
      <c r="Z25" s="218"/>
      <c r="AA25" s="218"/>
      <c r="AC25" s="179"/>
      <c r="AD25" s="179"/>
    </row>
    <row r="26" spans="1:29" ht="19.5" customHeight="1">
      <c r="A26" s="196"/>
      <c r="B26" s="7" t="s">
        <v>18</v>
      </c>
      <c r="C26" s="166">
        <v>9</v>
      </c>
      <c r="D26" s="167"/>
      <c r="E26" s="167">
        <v>9</v>
      </c>
      <c r="F26" s="167"/>
      <c r="G26" s="167" t="s">
        <v>295</v>
      </c>
      <c r="H26" s="167"/>
      <c r="I26" s="167" t="s">
        <v>290</v>
      </c>
      <c r="J26" s="167"/>
      <c r="K26" s="167">
        <v>8779</v>
      </c>
      <c r="L26" s="167"/>
      <c r="M26" s="167">
        <v>4033</v>
      </c>
      <c r="N26" s="167"/>
      <c r="O26" s="167">
        <v>4746</v>
      </c>
      <c r="P26" s="167"/>
      <c r="Q26" s="167">
        <v>564</v>
      </c>
      <c r="R26" s="167"/>
      <c r="S26" s="167">
        <v>301</v>
      </c>
      <c r="T26" s="167"/>
      <c r="U26" s="167">
        <v>78</v>
      </c>
      <c r="V26" s="167"/>
      <c r="W26" s="218">
        <v>117</v>
      </c>
      <c r="X26" s="218"/>
      <c r="Y26" s="218">
        <v>68</v>
      </c>
      <c r="Z26" s="218"/>
      <c r="AA26" s="218"/>
      <c r="AC26" s="77" t="s">
        <v>35</v>
      </c>
    </row>
    <row r="27" spans="1:27" ht="19.5" customHeight="1">
      <c r="A27" s="197" t="s">
        <v>385</v>
      </c>
      <c r="B27" s="7" t="s">
        <v>10</v>
      </c>
      <c r="C27" s="166">
        <v>2</v>
      </c>
      <c r="D27" s="167"/>
      <c r="E27" s="167">
        <v>2</v>
      </c>
      <c r="F27" s="167"/>
      <c r="G27" s="167" t="s">
        <v>295</v>
      </c>
      <c r="H27" s="167"/>
      <c r="I27" s="167" t="s">
        <v>289</v>
      </c>
      <c r="J27" s="167"/>
      <c r="K27" s="167">
        <v>1399</v>
      </c>
      <c r="L27" s="167"/>
      <c r="M27" s="167">
        <v>1347</v>
      </c>
      <c r="N27" s="167"/>
      <c r="O27" s="167">
        <v>52</v>
      </c>
      <c r="P27" s="167"/>
      <c r="Q27" s="167">
        <v>149</v>
      </c>
      <c r="R27" s="167"/>
      <c r="S27" s="167">
        <v>97</v>
      </c>
      <c r="T27" s="167"/>
      <c r="U27" s="167" t="s">
        <v>295</v>
      </c>
      <c r="V27" s="167"/>
      <c r="W27" s="218">
        <v>49</v>
      </c>
      <c r="X27" s="218"/>
      <c r="Y27" s="218">
        <v>3</v>
      </c>
      <c r="Z27" s="218"/>
      <c r="AA27" s="218"/>
    </row>
    <row r="28" spans="1:57" ht="19.5" customHeight="1">
      <c r="A28" s="197"/>
      <c r="B28" s="7" t="s">
        <v>16</v>
      </c>
      <c r="C28" s="166">
        <v>1</v>
      </c>
      <c r="D28" s="167"/>
      <c r="E28" s="167">
        <v>1</v>
      </c>
      <c r="F28" s="167"/>
      <c r="G28" s="167" t="s">
        <v>295</v>
      </c>
      <c r="H28" s="167"/>
      <c r="I28" s="167" t="s">
        <v>285</v>
      </c>
      <c r="J28" s="167"/>
      <c r="K28" s="167">
        <v>857</v>
      </c>
      <c r="L28" s="167"/>
      <c r="M28" s="167">
        <v>809</v>
      </c>
      <c r="N28" s="167"/>
      <c r="O28" s="167">
        <v>48</v>
      </c>
      <c r="P28" s="167"/>
      <c r="Q28" s="167">
        <v>113</v>
      </c>
      <c r="R28" s="167"/>
      <c r="S28" s="167">
        <v>63</v>
      </c>
      <c r="T28" s="167"/>
      <c r="U28" s="167" t="s">
        <v>296</v>
      </c>
      <c r="V28" s="167"/>
      <c r="W28" s="218">
        <v>47</v>
      </c>
      <c r="X28" s="218"/>
      <c r="Y28" s="218">
        <v>3</v>
      </c>
      <c r="Z28" s="218"/>
      <c r="AA28" s="218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</row>
    <row r="29" spans="1:75" ht="19.5" customHeight="1">
      <c r="A29" s="197"/>
      <c r="B29" s="7" t="s">
        <v>17</v>
      </c>
      <c r="C29" s="166" t="s">
        <v>283</v>
      </c>
      <c r="D29" s="167"/>
      <c r="E29" s="167" t="s">
        <v>283</v>
      </c>
      <c r="F29" s="167"/>
      <c r="G29" s="167" t="s">
        <v>295</v>
      </c>
      <c r="H29" s="167"/>
      <c r="I29" s="167" t="s">
        <v>285</v>
      </c>
      <c r="J29" s="167"/>
      <c r="K29" s="167" t="s">
        <v>295</v>
      </c>
      <c r="L29" s="167"/>
      <c r="M29" s="167" t="s">
        <v>295</v>
      </c>
      <c r="N29" s="167"/>
      <c r="O29" s="167" t="s">
        <v>295</v>
      </c>
      <c r="P29" s="167"/>
      <c r="Q29" s="167" t="s">
        <v>296</v>
      </c>
      <c r="R29" s="167"/>
      <c r="S29" s="167" t="s">
        <v>296</v>
      </c>
      <c r="T29" s="167"/>
      <c r="U29" s="167" t="s">
        <v>296</v>
      </c>
      <c r="V29" s="167"/>
      <c r="W29" s="167" t="s">
        <v>296</v>
      </c>
      <c r="X29" s="167"/>
      <c r="Y29" s="167" t="s">
        <v>296</v>
      </c>
      <c r="Z29" s="167"/>
      <c r="AA29" s="167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</row>
    <row r="30" spans="1:75" ht="19.5" customHeight="1">
      <c r="A30" s="197"/>
      <c r="B30" s="7" t="s">
        <v>18</v>
      </c>
      <c r="C30" s="166">
        <v>1</v>
      </c>
      <c r="D30" s="167"/>
      <c r="E30" s="167">
        <v>1</v>
      </c>
      <c r="F30" s="167"/>
      <c r="G30" s="167" t="s">
        <v>295</v>
      </c>
      <c r="H30" s="167"/>
      <c r="I30" s="167" t="s">
        <v>290</v>
      </c>
      <c r="J30" s="167"/>
      <c r="K30" s="167">
        <v>542</v>
      </c>
      <c r="L30" s="167"/>
      <c r="M30" s="167">
        <v>538</v>
      </c>
      <c r="N30" s="167"/>
      <c r="O30" s="167">
        <v>4</v>
      </c>
      <c r="P30" s="167"/>
      <c r="Q30" s="167">
        <v>36</v>
      </c>
      <c r="R30" s="167"/>
      <c r="S30" s="167">
        <v>34</v>
      </c>
      <c r="T30" s="167"/>
      <c r="U30" s="167" t="s">
        <v>296</v>
      </c>
      <c r="V30" s="167"/>
      <c r="W30" s="218">
        <v>2</v>
      </c>
      <c r="X30" s="218"/>
      <c r="Y30" s="167" t="s">
        <v>296</v>
      </c>
      <c r="Z30" s="167"/>
      <c r="AA30" s="167"/>
      <c r="AQ30" s="21"/>
      <c r="AR30" s="21"/>
      <c r="AS30" s="21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</row>
    <row r="31" spans="1:75" ht="19.5" customHeight="1">
      <c r="A31" s="196" t="s">
        <v>23</v>
      </c>
      <c r="B31" s="7" t="s">
        <v>10</v>
      </c>
      <c r="C31" s="166">
        <v>6</v>
      </c>
      <c r="D31" s="167"/>
      <c r="E31" s="167">
        <v>6</v>
      </c>
      <c r="F31" s="167"/>
      <c r="G31" s="167" t="s">
        <v>295</v>
      </c>
      <c r="H31" s="167"/>
      <c r="I31" s="167" t="s">
        <v>289</v>
      </c>
      <c r="J31" s="167"/>
      <c r="K31" s="167">
        <v>4278</v>
      </c>
      <c r="L31" s="167"/>
      <c r="M31" s="167">
        <v>319</v>
      </c>
      <c r="N31" s="167"/>
      <c r="O31" s="167">
        <v>3959</v>
      </c>
      <c r="P31" s="167"/>
      <c r="Q31" s="167">
        <v>620</v>
      </c>
      <c r="R31" s="167"/>
      <c r="S31" s="167">
        <v>178</v>
      </c>
      <c r="T31" s="167"/>
      <c r="U31" s="167">
        <v>78</v>
      </c>
      <c r="V31" s="167"/>
      <c r="W31" s="218">
        <v>260</v>
      </c>
      <c r="X31" s="218"/>
      <c r="Y31" s="218">
        <v>104</v>
      </c>
      <c r="Z31" s="218"/>
      <c r="AA31" s="218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</row>
    <row r="32" spans="1:75" ht="19.5" customHeight="1">
      <c r="A32" s="196"/>
      <c r="B32" s="7" t="s">
        <v>16</v>
      </c>
      <c r="C32" s="166">
        <v>1</v>
      </c>
      <c r="D32" s="167"/>
      <c r="E32" s="167">
        <v>1</v>
      </c>
      <c r="F32" s="167"/>
      <c r="G32" s="167" t="s">
        <v>295</v>
      </c>
      <c r="H32" s="167"/>
      <c r="I32" s="167" t="s">
        <v>285</v>
      </c>
      <c r="J32" s="167"/>
      <c r="K32" s="167">
        <v>659</v>
      </c>
      <c r="L32" s="167"/>
      <c r="M32" s="167">
        <v>130</v>
      </c>
      <c r="N32" s="167"/>
      <c r="O32" s="167">
        <v>529</v>
      </c>
      <c r="P32" s="167"/>
      <c r="Q32" s="167">
        <v>196</v>
      </c>
      <c r="R32" s="167"/>
      <c r="S32" s="167">
        <v>45</v>
      </c>
      <c r="T32" s="167"/>
      <c r="U32" s="167">
        <v>20</v>
      </c>
      <c r="V32" s="167"/>
      <c r="W32" s="218">
        <v>88</v>
      </c>
      <c r="X32" s="218"/>
      <c r="Y32" s="218">
        <v>43</v>
      </c>
      <c r="Z32" s="218"/>
      <c r="AA32" s="218"/>
      <c r="AC32" s="183"/>
      <c r="AD32" s="12"/>
      <c r="AE32" s="183"/>
      <c r="AF32" s="183"/>
      <c r="AG32" s="183"/>
      <c r="AH32" s="183"/>
      <c r="AI32" s="12"/>
      <c r="AJ32" s="12"/>
      <c r="AK32" s="12"/>
      <c r="AL32" s="183"/>
      <c r="AM32" s="183"/>
      <c r="AN32" s="183"/>
      <c r="AO32" s="183"/>
      <c r="AP32" s="12"/>
      <c r="AQ32" s="183"/>
      <c r="AR32" s="183"/>
      <c r="AS32" s="12"/>
      <c r="AT32" s="183"/>
      <c r="AU32" s="183"/>
      <c r="AV32" s="12"/>
      <c r="AW32" s="12"/>
      <c r="AX32" s="12"/>
      <c r="AY32" s="12"/>
      <c r="AZ32" s="12"/>
      <c r="BA32" s="12"/>
      <c r="BB32" s="12"/>
      <c r="BC32" s="183"/>
      <c r="BD32" s="183"/>
      <c r="BE32" s="12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</row>
    <row r="33" spans="1:75" ht="19.5" customHeight="1">
      <c r="A33" s="196"/>
      <c r="B33" s="7" t="s">
        <v>17</v>
      </c>
      <c r="C33" s="166">
        <v>1</v>
      </c>
      <c r="D33" s="167"/>
      <c r="E33" s="167">
        <v>1</v>
      </c>
      <c r="F33" s="167"/>
      <c r="G33" s="167" t="s">
        <v>295</v>
      </c>
      <c r="H33" s="167"/>
      <c r="I33" s="167" t="s">
        <v>285</v>
      </c>
      <c r="J33" s="167"/>
      <c r="K33" s="167">
        <v>234</v>
      </c>
      <c r="L33" s="167"/>
      <c r="M33" s="167">
        <v>177</v>
      </c>
      <c r="N33" s="167"/>
      <c r="O33" s="167">
        <v>57</v>
      </c>
      <c r="P33" s="167"/>
      <c r="Q33" s="167">
        <v>72</v>
      </c>
      <c r="R33" s="167"/>
      <c r="S33" s="167">
        <v>41</v>
      </c>
      <c r="T33" s="167"/>
      <c r="U33" s="167">
        <v>2</v>
      </c>
      <c r="V33" s="167"/>
      <c r="W33" s="218">
        <v>29</v>
      </c>
      <c r="X33" s="218"/>
      <c r="Y33" s="167" t="s">
        <v>296</v>
      </c>
      <c r="Z33" s="167"/>
      <c r="AA33" s="167"/>
      <c r="AC33" s="185" t="s">
        <v>443</v>
      </c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</row>
    <row r="34" spans="1:58" ht="19.5" customHeight="1">
      <c r="A34" s="196"/>
      <c r="B34" s="7" t="s">
        <v>18</v>
      </c>
      <c r="C34" s="166">
        <v>4</v>
      </c>
      <c r="D34" s="167"/>
      <c r="E34" s="167">
        <v>4</v>
      </c>
      <c r="F34" s="167"/>
      <c r="G34" s="167" t="s">
        <v>295</v>
      </c>
      <c r="H34" s="167"/>
      <c r="I34" s="167" t="s">
        <v>290</v>
      </c>
      <c r="J34" s="167"/>
      <c r="K34" s="167">
        <v>3385</v>
      </c>
      <c r="L34" s="167"/>
      <c r="M34" s="167">
        <v>12</v>
      </c>
      <c r="N34" s="167"/>
      <c r="O34" s="167">
        <v>3373</v>
      </c>
      <c r="P34" s="167"/>
      <c r="Q34" s="167">
        <v>352</v>
      </c>
      <c r="R34" s="167"/>
      <c r="S34" s="167">
        <v>92</v>
      </c>
      <c r="T34" s="167"/>
      <c r="U34" s="167">
        <v>56</v>
      </c>
      <c r="V34" s="167"/>
      <c r="W34" s="218">
        <v>143</v>
      </c>
      <c r="X34" s="218"/>
      <c r="Y34" s="218">
        <v>61</v>
      </c>
      <c r="Z34" s="218"/>
      <c r="AA34" s="218"/>
      <c r="BF34" s="83"/>
    </row>
    <row r="35" spans="1:57" ht="19.5" customHeight="1">
      <c r="A35" s="196" t="s">
        <v>386</v>
      </c>
      <c r="B35" s="7" t="s">
        <v>10</v>
      </c>
      <c r="C35" s="166">
        <v>7</v>
      </c>
      <c r="D35" s="167"/>
      <c r="E35" s="167">
        <v>7</v>
      </c>
      <c r="F35" s="167"/>
      <c r="G35" s="167" t="s">
        <v>295</v>
      </c>
      <c r="H35" s="167"/>
      <c r="I35" s="167" t="s">
        <v>289</v>
      </c>
      <c r="J35" s="167"/>
      <c r="K35" s="167">
        <v>19301</v>
      </c>
      <c r="L35" s="167"/>
      <c r="M35" s="167">
        <v>16104</v>
      </c>
      <c r="N35" s="167"/>
      <c r="O35" s="167">
        <v>3197</v>
      </c>
      <c r="P35" s="167"/>
      <c r="Q35" s="167">
        <v>2444</v>
      </c>
      <c r="R35" s="167"/>
      <c r="S35" s="167">
        <v>1633</v>
      </c>
      <c r="T35" s="167"/>
      <c r="U35" s="167">
        <v>125</v>
      </c>
      <c r="V35" s="167"/>
      <c r="W35" s="218">
        <v>626</v>
      </c>
      <c r="X35" s="218"/>
      <c r="Y35" s="218">
        <v>60</v>
      </c>
      <c r="Z35" s="218"/>
      <c r="AA35" s="218"/>
      <c r="AC35" s="179" t="s">
        <v>394</v>
      </c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</row>
    <row r="36" spans="1:57" ht="19.5" customHeight="1" thickBot="1">
      <c r="A36" s="196"/>
      <c r="B36" s="7" t="s">
        <v>16</v>
      </c>
      <c r="C36" s="166">
        <v>1</v>
      </c>
      <c r="D36" s="167"/>
      <c r="E36" s="167">
        <v>1</v>
      </c>
      <c r="F36" s="167"/>
      <c r="G36" s="167" t="s">
        <v>295</v>
      </c>
      <c r="H36" s="167"/>
      <c r="I36" s="167" t="s">
        <v>285</v>
      </c>
      <c r="J36" s="167"/>
      <c r="K36" s="167">
        <v>8569</v>
      </c>
      <c r="L36" s="167"/>
      <c r="M36" s="167">
        <v>6721</v>
      </c>
      <c r="N36" s="167"/>
      <c r="O36" s="167">
        <v>1848</v>
      </c>
      <c r="P36" s="167"/>
      <c r="Q36" s="167">
        <v>1248</v>
      </c>
      <c r="R36" s="167"/>
      <c r="S36" s="167">
        <v>853</v>
      </c>
      <c r="T36" s="167"/>
      <c r="U36" s="167">
        <v>39</v>
      </c>
      <c r="V36" s="167"/>
      <c r="W36" s="218">
        <v>314</v>
      </c>
      <c r="X36" s="218"/>
      <c r="Y36" s="218">
        <v>42</v>
      </c>
      <c r="Z36" s="218"/>
      <c r="AA36" s="218"/>
      <c r="AC36" s="13"/>
      <c r="AD36" s="83"/>
      <c r="AE36" s="184"/>
      <c r="AF36" s="184"/>
      <c r="AG36" s="184"/>
      <c r="AH36" s="184"/>
      <c r="AI36" s="83"/>
      <c r="AJ36" s="83"/>
      <c r="AK36" s="83"/>
      <c r="AL36" s="184"/>
      <c r="AM36" s="184"/>
      <c r="AN36" s="184"/>
      <c r="AO36" s="184"/>
      <c r="AP36" s="83"/>
      <c r="AQ36" s="184"/>
      <c r="AR36" s="184"/>
      <c r="AS36" s="83"/>
      <c r="AT36" s="184"/>
      <c r="AU36" s="184"/>
      <c r="AV36" s="83"/>
      <c r="AW36" s="83"/>
      <c r="AX36" s="83"/>
      <c r="AY36" s="83"/>
      <c r="AZ36" s="83"/>
      <c r="BA36" s="83"/>
      <c r="BB36" s="83"/>
      <c r="BC36" s="184"/>
      <c r="BD36" s="184"/>
      <c r="BE36" s="83"/>
    </row>
    <row r="37" spans="1:57" ht="19.5" customHeight="1">
      <c r="A37" s="196"/>
      <c r="B37" s="7" t="s">
        <v>17</v>
      </c>
      <c r="C37" s="166">
        <v>1</v>
      </c>
      <c r="D37" s="167"/>
      <c r="E37" s="167">
        <v>1</v>
      </c>
      <c r="F37" s="167"/>
      <c r="G37" s="167" t="s">
        <v>295</v>
      </c>
      <c r="H37" s="167"/>
      <c r="I37" s="167" t="s">
        <v>285</v>
      </c>
      <c r="J37" s="167"/>
      <c r="K37" s="167">
        <v>608</v>
      </c>
      <c r="L37" s="167"/>
      <c r="M37" s="167">
        <v>368</v>
      </c>
      <c r="N37" s="167"/>
      <c r="O37" s="167">
        <v>240</v>
      </c>
      <c r="P37" s="167"/>
      <c r="Q37" s="167">
        <v>165</v>
      </c>
      <c r="R37" s="167"/>
      <c r="S37" s="167">
        <v>53</v>
      </c>
      <c r="T37" s="167"/>
      <c r="U37" s="167">
        <v>1</v>
      </c>
      <c r="V37" s="167"/>
      <c r="W37" s="218">
        <v>106</v>
      </c>
      <c r="X37" s="218"/>
      <c r="Y37" s="218">
        <v>5</v>
      </c>
      <c r="Z37" s="218"/>
      <c r="AA37" s="218"/>
      <c r="AC37" s="180" t="s">
        <v>36</v>
      </c>
      <c r="AD37" s="173" t="s">
        <v>5</v>
      </c>
      <c r="AE37" s="173"/>
      <c r="AF37" s="173"/>
      <c r="AG37" s="173"/>
      <c r="AH37" s="173"/>
      <c r="AI37" s="173" t="s">
        <v>38</v>
      </c>
      <c r="AJ37" s="173"/>
      <c r="AK37" s="173" t="s">
        <v>39</v>
      </c>
      <c r="AL37" s="173"/>
      <c r="AM37" s="173"/>
      <c r="AN37" s="173" t="s">
        <v>40</v>
      </c>
      <c r="AO37" s="173"/>
      <c r="AP37" s="173"/>
      <c r="AQ37" s="173" t="s">
        <v>41</v>
      </c>
      <c r="AR37" s="173"/>
      <c r="AS37" s="173"/>
      <c r="AT37" s="173" t="s">
        <v>42</v>
      </c>
      <c r="AU37" s="173"/>
      <c r="AV37" s="173"/>
      <c r="AW37" s="173" t="s">
        <v>43</v>
      </c>
      <c r="AX37" s="173"/>
      <c r="AY37" s="173" t="s">
        <v>44</v>
      </c>
      <c r="AZ37" s="173"/>
      <c r="BA37" s="173" t="s">
        <v>45</v>
      </c>
      <c r="BB37" s="173"/>
      <c r="BC37" s="173" t="s">
        <v>46</v>
      </c>
      <c r="BD37" s="173"/>
      <c r="BE37" s="174"/>
    </row>
    <row r="38" spans="1:57" ht="19.5" customHeight="1">
      <c r="A38" s="196"/>
      <c r="B38" s="7" t="s">
        <v>18</v>
      </c>
      <c r="C38" s="166">
        <v>5</v>
      </c>
      <c r="D38" s="167"/>
      <c r="E38" s="167">
        <v>5</v>
      </c>
      <c r="F38" s="167"/>
      <c r="G38" s="167" t="s">
        <v>295</v>
      </c>
      <c r="H38" s="167"/>
      <c r="I38" s="167" t="s">
        <v>290</v>
      </c>
      <c r="J38" s="167"/>
      <c r="K38" s="167">
        <v>10124</v>
      </c>
      <c r="L38" s="167"/>
      <c r="M38" s="167">
        <v>9015</v>
      </c>
      <c r="N38" s="167"/>
      <c r="O38" s="167">
        <v>1109</v>
      </c>
      <c r="P38" s="167"/>
      <c r="Q38" s="167">
        <v>1031</v>
      </c>
      <c r="R38" s="167"/>
      <c r="S38" s="167">
        <v>727</v>
      </c>
      <c r="T38" s="167"/>
      <c r="U38" s="167">
        <v>85</v>
      </c>
      <c r="V38" s="167"/>
      <c r="W38" s="218">
        <v>206</v>
      </c>
      <c r="X38" s="218"/>
      <c r="Y38" s="218">
        <v>13</v>
      </c>
      <c r="Z38" s="218"/>
      <c r="AA38" s="218"/>
      <c r="AC38" s="181"/>
      <c r="AD38" s="5" t="s">
        <v>10</v>
      </c>
      <c r="AE38" s="169" t="s">
        <v>11</v>
      </c>
      <c r="AF38" s="169"/>
      <c r="AG38" s="169" t="s">
        <v>12</v>
      </c>
      <c r="AH38" s="169"/>
      <c r="AI38" s="5" t="s">
        <v>11</v>
      </c>
      <c r="AJ38" s="5" t="s">
        <v>12</v>
      </c>
      <c r="AK38" s="5" t="s">
        <v>11</v>
      </c>
      <c r="AL38" s="169" t="s">
        <v>12</v>
      </c>
      <c r="AM38" s="169"/>
      <c r="AN38" s="169" t="s">
        <v>11</v>
      </c>
      <c r="AO38" s="169"/>
      <c r="AP38" s="5" t="s">
        <v>12</v>
      </c>
      <c r="AQ38" s="169" t="s">
        <v>11</v>
      </c>
      <c r="AR38" s="169"/>
      <c r="AS38" s="5" t="s">
        <v>12</v>
      </c>
      <c r="AT38" s="169" t="s">
        <v>11</v>
      </c>
      <c r="AU38" s="169"/>
      <c r="AV38" s="5" t="s">
        <v>12</v>
      </c>
      <c r="AW38" s="5" t="s">
        <v>11</v>
      </c>
      <c r="AX38" s="5" t="s">
        <v>12</v>
      </c>
      <c r="AY38" s="5" t="s">
        <v>11</v>
      </c>
      <c r="AZ38" s="5" t="s">
        <v>12</v>
      </c>
      <c r="BA38" s="5" t="s">
        <v>11</v>
      </c>
      <c r="BB38" s="5" t="s">
        <v>12</v>
      </c>
      <c r="BC38" s="169" t="s">
        <v>11</v>
      </c>
      <c r="BD38" s="169"/>
      <c r="BE38" s="6" t="s">
        <v>12</v>
      </c>
    </row>
    <row r="39" spans="1:57" ht="19.5" customHeight="1">
      <c r="A39" s="196" t="s">
        <v>25</v>
      </c>
      <c r="B39" s="7" t="s">
        <v>10</v>
      </c>
      <c r="C39" s="166">
        <v>34</v>
      </c>
      <c r="D39" s="167"/>
      <c r="E39" s="167">
        <v>34</v>
      </c>
      <c r="F39" s="167"/>
      <c r="G39" s="167" t="s">
        <v>295</v>
      </c>
      <c r="H39" s="167"/>
      <c r="I39" s="167" t="s">
        <v>289</v>
      </c>
      <c r="J39" s="167"/>
      <c r="K39" s="167">
        <v>3764</v>
      </c>
      <c r="L39" s="167"/>
      <c r="M39" s="167">
        <v>1244</v>
      </c>
      <c r="N39" s="167"/>
      <c r="O39" s="167">
        <v>2520</v>
      </c>
      <c r="P39" s="167"/>
      <c r="Q39" s="167">
        <v>1036</v>
      </c>
      <c r="R39" s="167"/>
      <c r="S39" s="167">
        <v>93</v>
      </c>
      <c r="T39" s="167"/>
      <c r="U39" s="167">
        <v>138</v>
      </c>
      <c r="V39" s="167"/>
      <c r="W39" s="218">
        <v>561</v>
      </c>
      <c r="X39" s="218"/>
      <c r="Y39" s="218">
        <v>244</v>
      </c>
      <c r="Z39" s="218"/>
      <c r="AA39" s="218"/>
      <c r="AC39" s="104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</row>
    <row r="40" spans="1:57" ht="19.5" customHeight="1">
      <c r="A40" s="196"/>
      <c r="B40" s="7" t="s">
        <v>16</v>
      </c>
      <c r="C40" s="166">
        <v>3</v>
      </c>
      <c r="D40" s="167"/>
      <c r="E40" s="167">
        <v>3</v>
      </c>
      <c r="F40" s="167"/>
      <c r="G40" s="167" t="s">
        <v>295</v>
      </c>
      <c r="H40" s="167"/>
      <c r="I40" s="167" t="s">
        <v>285</v>
      </c>
      <c r="J40" s="167"/>
      <c r="K40" s="167">
        <v>276</v>
      </c>
      <c r="L40" s="167"/>
      <c r="M40" s="167" t="s">
        <v>295</v>
      </c>
      <c r="N40" s="167"/>
      <c r="O40" s="167">
        <v>276</v>
      </c>
      <c r="P40" s="167"/>
      <c r="Q40" s="167">
        <v>186</v>
      </c>
      <c r="R40" s="167"/>
      <c r="S40" s="167" t="s">
        <v>296</v>
      </c>
      <c r="T40" s="167"/>
      <c r="U40" s="167">
        <v>10</v>
      </c>
      <c r="V40" s="167"/>
      <c r="W40" s="218">
        <v>105</v>
      </c>
      <c r="X40" s="218"/>
      <c r="Y40" s="218">
        <v>71</v>
      </c>
      <c r="Z40" s="218"/>
      <c r="AA40" s="218"/>
      <c r="AC40" s="152" t="s">
        <v>37</v>
      </c>
      <c r="AD40" s="96">
        <f>SUM(AD42:AD58)</f>
        <v>8</v>
      </c>
      <c r="AE40" s="186">
        <f>SUM(AE42:AE58)</f>
        <v>4</v>
      </c>
      <c r="AF40" s="186">
        <f>SUM(AF42:AF58)</f>
        <v>0</v>
      </c>
      <c r="AG40" s="186">
        <f>SUM(AG42:AG58)</f>
        <v>4</v>
      </c>
      <c r="AH40" s="186">
        <f>SUM(AH42:AH58)</f>
        <v>0</v>
      </c>
      <c r="AI40" s="96" t="s">
        <v>444</v>
      </c>
      <c r="AJ40" s="96" t="s">
        <v>444</v>
      </c>
      <c r="AK40" s="96">
        <f>SUM(AK42:AK58)</f>
        <v>1</v>
      </c>
      <c r="AL40" s="186" t="s">
        <v>444</v>
      </c>
      <c r="AM40" s="186"/>
      <c r="AN40" s="186">
        <f>SUM(AN42:AN58)</f>
        <v>1</v>
      </c>
      <c r="AO40" s="186">
        <f>SUM(AO42:AO58)</f>
        <v>0</v>
      </c>
      <c r="AP40" s="96">
        <f>SUM(AP42:AP58)</f>
        <v>1</v>
      </c>
      <c r="AQ40" s="187" t="s">
        <v>444</v>
      </c>
      <c r="AR40" s="187"/>
      <c r="AS40" s="96" t="s">
        <v>444</v>
      </c>
      <c r="AT40" s="187" t="s">
        <v>444</v>
      </c>
      <c r="AU40" s="187"/>
      <c r="AV40" s="96">
        <f>SUM(AV42:AV58)</f>
        <v>1</v>
      </c>
      <c r="AW40" s="96" t="s">
        <v>444</v>
      </c>
      <c r="AX40" s="96" t="s">
        <v>444</v>
      </c>
      <c r="AY40" s="96">
        <f>SUM(AY42:AY58)</f>
        <v>1</v>
      </c>
      <c r="AZ40" s="96">
        <f>SUM(AZ42:AZ58)</f>
        <v>1</v>
      </c>
      <c r="BA40" s="96">
        <f>SUM(BA42:BA58)</f>
        <v>1</v>
      </c>
      <c r="BB40" s="96">
        <f>SUM(BB42:BB58)</f>
        <v>1</v>
      </c>
      <c r="BC40" s="187" t="s">
        <v>444</v>
      </c>
      <c r="BD40" s="187"/>
      <c r="BE40" s="96" t="s">
        <v>444</v>
      </c>
    </row>
    <row r="41" spans="1:56" ht="19.5" customHeight="1">
      <c r="A41" s="196"/>
      <c r="B41" s="7" t="s">
        <v>17</v>
      </c>
      <c r="C41" s="166">
        <v>5</v>
      </c>
      <c r="D41" s="167"/>
      <c r="E41" s="167">
        <v>5</v>
      </c>
      <c r="F41" s="167"/>
      <c r="G41" s="167" t="s">
        <v>295</v>
      </c>
      <c r="H41" s="167"/>
      <c r="I41" s="167" t="s">
        <v>285</v>
      </c>
      <c r="J41" s="167"/>
      <c r="K41" s="167">
        <v>714</v>
      </c>
      <c r="L41" s="167"/>
      <c r="M41" s="167">
        <v>59</v>
      </c>
      <c r="N41" s="167"/>
      <c r="O41" s="167">
        <v>655</v>
      </c>
      <c r="P41" s="167"/>
      <c r="Q41" s="167">
        <v>303</v>
      </c>
      <c r="R41" s="167"/>
      <c r="S41" s="167">
        <v>8</v>
      </c>
      <c r="T41" s="167"/>
      <c r="U41" s="167">
        <v>49</v>
      </c>
      <c r="V41" s="167"/>
      <c r="W41" s="218">
        <v>171</v>
      </c>
      <c r="X41" s="218"/>
      <c r="Y41" s="218">
        <v>75</v>
      </c>
      <c r="Z41" s="218"/>
      <c r="AA41" s="218"/>
      <c r="AC41" s="14"/>
      <c r="AE41" s="179"/>
      <c r="AF41" s="179"/>
      <c r="AG41" s="179"/>
      <c r="AH41" s="179"/>
      <c r="AL41" s="179"/>
      <c r="AM41" s="179"/>
      <c r="AN41" s="179"/>
      <c r="AO41" s="179"/>
      <c r="AQ41" s="179"/>
      <c r="AR41" s="179"/>
      <c r="AT41" s="179"/>
      <c r="AU41" s="179"/>
      <c r="BC41" s="179"/>
      <c r="BD41" s="179"/>
    </row>
    <row r="42" spans="1:57" ht="19.5" customHeight="1">
      <c r="A42" s="196"/>
      <c r="B42" s="7" t="s">
        <v>18</v>
      </c>
      <c r="C42" s="166">
        <v>26</v>
      </c>
      <c r="D42" s="167"/>
      <c r="E42" s="167">
        <v>26</v>
      </c>
      <c r="F42" s="167"/>
      <c r="G42" s="167" t="s">
        <v>295</v>
      </c>
      <c r="H42" s="167"/>
      <c r="I42" s="167" t="s">
        <v>290</v>
      </c>
      <c r="J42" s="167"/>
      <c r="K42" s="167">
        <v>2774</v>
      </c>
      <c r="L42" s="167"/>
      <c r="M42" s="167">
        <v>1185</v>
      </c>
      <c r="N42" s="167"/>
      <c r="O42" s="167">
        <v>1589</v>
      </c>
      <c r="P42" s="167"/>
      <c r="Q42" s="167">
        <v>547</v>
      </c>
      <c r="R42" s="167"/>
      <c r="S42" s="167">
        <v>85</v>
      </c>
      <c r="T42" s="167"/>
      <c r="U42" s="167">
        <v>79</v>
      </c>
      <c r="V42" s="167"/>
      <c r="W42" s="218">
        <v>285</v>
      </c>
      <c r="X42" s="218"/>
      <c r="Y42" s="218">
        <v>98</v>
      </c>
      <c r="Z42" s="218"/>
      <c r="AA42" s="218"/>
      <c r="AC42" s="14" t="s">
        <v>47</v>
      </c>
      <c r="AD42" s="78">
        <v>3</v>
      </c>
      <c r="AE42" s="158">
        <v>1</v>
      </c>
      <c r="AF42" s="158"/>
      <c r="AG42" s="158">
        <v>2</v>
      </c>
      <c r="AH42" s="158"/>
      <c r="AI42" s="78" t="s">
        <v>296</v>
      </c>
      <c r="AJ42" s="78" t="s">
        <v>296</v>
      </c>
      <c r="AK42" s="78">
        <v>1</v>
      </c>
      <c r="AL42" s="158" t="s">
        <v>296</v>
      </c>
      <c r="AM42" s="158"/>
      <c r="AN42" s="158" t="s">
        <v>296</v>
      </c>
      <c r="AO42" s="158"/>
      <c r="AP42" s="78">
        <v>1</v>
      </c>
      <c r="AQ42" s="158" t="s">
        <v>296</v>
      </c>
      <c r="AR42" s="158"/>
      <c r="AS42" s="78" t="s">
        <v>296</v>
      </c>
      <c r="AT42" s="158" t="s">
        <v>296</v>
      </c>
      <c r="AU42" s="158"/>
      <c r="AV42" s="78">
        <v>1</v>
      </c>
      <c r="AW42" s="78" t="s">
        <v>296</v>
      </c>
      <c r="AX42" s="78" t="s">
        <v>296</v>
      </c>
      <c r="AY42" s="78" t="s">
        <v>296</v>
      </c>
      <c r="AZ42" s="78" t="s">
        <v>296</v>
      </c>
      <c r="BA42" s="78" t="s">
        <v>296</v>
      </c>
      <c r="BB42" s="78" t="s">
        <v>296</v>
      </c>
      <c r="BC42" s="158" t="s">
        <v>296</v>
      </c>
      <c r="BD42" s="158"/>
      <c r="BE42" s="78" t="s">
        <v>296</v>
      </c>
    </row>
    <row r="43" spans="1:57" ht="19.5" customHeight="1">
      <c r="A43" s="196" t="s">
        <v>26</v>
      </c>
      <c r="B43" s="7" t="s">
        <v>10</v>
      </c>
      <c r="C43" s="166">
        <v>47</v>
      </c>
      <c r="D43" s="167"/>
      <c r="E43" s="167">
        <v>47</v>
      </c>
      <c r="F43" s="167"/>
      <c r="G43" s="167" t="s">
        <v>295</v>
      </c>
      <c r="H43" s="167"/>
      <c r="I43" s="167" t="s">
        <v>289</v>
      </c>
      <c r="J43" s="167"/>
      <c r="K43" s="167">
        <v>6885</v>
      </c>
      <c r="L43" s="167"/>
      <c r="M43" s="167">
        <v>2867</v>
      </c>
      <c r="N43" s="167"/>
      <c r="O43" s="167">
        <v>4018</v>
      </c>
      <c r="P43" s="167"/>
      <c r="Q43" s="167">
        <v>696</v>
      </c>
      <c r="R43" s="167"/>
      <c r="S43" s="167">
        <v>427</v>
      </c>
      <c r="T43" s="167"/>
      <c r="U43" s="167">
        <v>77</v>
      </c>
      <c r="V43" s="167"/>
      <c r="W43" s="218">
        <v>142</v>
      </c>
      <c r="X43" s="218"/>
      <c r="Y43" s="218">
        <v>50</v>
      </c>
      <c r="Z43" s="218"/>
      <c r="AA43" s="218"/>
      <c r="AC43" s="14" t="s">
        <v>48</v>
      </c>
      <c r="AD43" s="78">
        <v>1</v>
      </c>
      <c r="AE43" s="158">
        <v>1</v>
      </c>
      <c r="AF43" s="158"/>
      <c r="AG43" s="78"/>
      <c r="AH43" s="78" t="s">
        <v>295</v>
      </c>
      <c r="AI43" s="78" t="s">
        <v>296</v>
      </c>
      <c r="AJ43" s="78" t="s">
        <v>296</v>
      </c>
      <c r="AK43" s="78" t="s">
        <v>296</v>
      </c>
      <c r="AL43" s="158" t="s">
        <v>296</v>
      </c>
      <c r="AM43" s="158"/>
      <c r="AN43" s="158">
        <v>1</v>
      </c>
      <c r="AO43" s="158"/>
      <c r="AP43" s="78" t="s">
        <v>296</v>
      </c>
      <c r="AQ43" s="158" t="s">
        <v>296</v>
      </c>
      <c r="AR43" s="158"/>
      <c r="AS43" s="78" t="s">
        <v>296</v>
      </c>
      <c r="AT43" s="158" t="s">
        <v>296</v>
      </c>
      <c r="AU43" s="158"/>
      <c r="AV43" s="78" t="s">
        <v>296</v>
      </c>
      <c r="AW43" s="78" t="s">
        <v>296</v>
      </c>
      <c r="AX43" s="78" t="s">
        <v>296</v>
      </c>
      <c r="AY43" s="78" t="s">
        <v>296</v>
      </c>
      <c r="AZ43" s="78" t="s">
        <v>296</v>
      </c>
      <c r="BA43" s="78" t="s">
        <v>296</v>
      </c>
      <c r="BB43" s="78" t="s">
        <v>296</v>
      </c>
      <c r="BC43" s="158" t="s">
        <v>296</v>
      </c>
      <c r="BD43" s="158"/>
      <c r="BE43" s="78" t="s">
        <v>296</v>
      </c>
    </row>
    <row r="44" spans="1:57" ht="19.5" customHeight="1">
      <c r="A44" s="196"/>
      <c r="B44" s="7" t="s">
        <v>16</v>
      </c>
      <c r="C44" s="166" t="s">
        <v>283</v>
      </c>
      <c r="D44" s="167"/>
      <c r="E44" s="167" t="s">
        <v>283</v>
      </c>
      <c r="F44" s="167"/>
      <c r="G44" s="167" t="s">
        <v>295</v>
      </c>
      <c r="H44" s="167"/>
      <c r="I44" s="167" t="s">
        <v>285</v>
      </c>
      <c r="J44" s="167"/>
      <c r="K44" s="167" t="s">
        <v>295</v>
      </c>
      <c r="L44" s="167"/>
      <c r="M44" s="167" t="s">
        <v>295</v>
      </c>
      <c r="N44" s="167"/>
      <c r="O44" s="167" t="s">
        <v>295</v>
      </c>
      <c r="P44" s="167"/>
      <c r="Q44" s="167" t="s">
        <v>296</v>
      </c>
      <c r="R44" s="167"/>
      <c r="S44" s="167" t="s">
        <v>296</v>
      </c>
      <c r="T44" s="167"/>
      <c r="U44" s="167" t="s">
        <v>296</v>
      </c>
      <c r="V44" s="167"/>
      <c r="W44" s="167" t="s">
        <v>296</v>
      </c>
      <c r="X44" s="167"/>
      <c r="Y44" s="167" t="s">
        <v>296</v>
      </c>
      <c r="Z44" s="167"/>
      <c r="AA44" s="167"/>
      <c r="AC44" s="14" t="s">
        <v>49</v>
      </c>
      <c r="AD44" s="78" t="s">
        <v>295</v>
      </c>
      <c r="AE44" s="78"/>
      <c r="AF44" s="78" t="s">
        <v>295</v>
      </c>
      <c r="AG44" s="78"/>
      <c r="AH44" s="78" t="s">
        <v>295</v>
      </c>
      <c r="AI44" s="78" t="s">
        <v>296</v>
      </c>
      <c r="AJ44" s="78" t="s">
        <v>296</v>
      </c>
      <c r="AK44" s="78" t="s">
        <v>296</v>
      </c>
      <c r="AL44" s="158" t="s">
        <v>296</v>
      </c>
      <c r="AM44" s="158"/>
      <c r="AN44" s="158" t="s">
        <v>296</v>
      </c>
      <c r="AO44" s="158"/>
      <c r="AP44" s="78" t="s">
        <v>296</v>
      </c>
      <c r="AQ44" s="158" t="s">
        <v>296</v>
      </c>
      <c r="AR44" s="158"/>
      <c r="AS44" s="78" t="s">
        <v>296</v>
      </c>
      <c r="AT44" s="158" t="s">
        <v>296</v>
      </c>
      <c r="AU44" s="158"/>
      <c r="AV44" s="78" t="s">
        <v>296</v>
      </c>
      <c r="AW44" s="78" t="s">
        <v>296</v>
      </c>
      <c r="AX44" s="78" t="s">
        <v>296</v>
      </c>
      <c r="AY44" s="78" t="s">
        <v>296</v>
      </c>
      <c r="AZ44" s="78" t="s">
        <v>296</v>
      </c>
      <c r="BA44" s="78" t="s">
        <v>296</v>
      </c>
      <c r="BB44" s="78" t="s">
        <v>296</v>
      </c>
      <c r="BC44" s="158" t="s">
        <v>296</v>
      </c>
      <c r="BD44" s="158"/>
      <c r="BE44" s="78" t="s">
        <v>296</v>
      </c>
    </row>
    <row r="45" spans="1:57" ht="19.5" customHeight="1">
      <c r="A45" s="196"/>
      <c r="B45" s="7" t="s">
        <v>17</v>
      </c>
      <c r="C45" s="166">
        <v>1</v>
      </c>
      <c r="D45" s="167"/>
      <c r="E45" s="167">
        <v>1</v>
      </c>
      <c r="F45" s="167"/>
      <c r="G45" s="167" t="s">
        <v>295</v>
      </c>
      <c r="H45" s="167"/>
      <c r="I45" s="167" t="s">
        <v>285</v>
      </c>
      <c r="J45" s="167"/>
      <c r="K45" s="167">
        <v>36</v>
      </c>
      <c r="L45" s="167"/>
      <c r="M45" s="167" t="s">
        <v>295</v>
      </c>
      <c r="N45" s="167"/>
      <c r="O45" s="167">
        <v>36</v>
      </c>
      <c r="P45" s="167"/>
      <c r="Q45" s="167">
        <v>1</v>
      </c>
      <c r="R45" s="167"/>
      <c r="S45" s="167" t="s">
        <v>296</v>
      </c>
      <c r="T45" s="167"/>
      <c r="U45" s="167">
        <v>1</v>
      </c>
      <c r="V45" s="167"/>
      <c r="W45" s="167" t="s">
        <v>296</v>
      </c>
      <c r="X45" s="167"/>
      <c r="Y45" s="167" t="s">
        <v>296</v>
      </c>
      <c r="Z45" s="167"/>
      <c r="AA45" s="167"/>
      <c r="AC45" s="14" t="s">
        <v>50</v>
      </c>
      <c r="AD45" s="78" t="s">
        <v>295</v>
      </c>
      <c r="AE45" s="78"/>
      <c r="AF45" s="78" t="s">
        <v>295</v>
      </c>
      <c r="AG45" s="78"/>
      <c r="AH45" s="78" t="s">
        <v>295</v>
      </c>
      <c r="AI45" s="78" t="s">
        <v>296</v>
      </c>
      <c r="AJ45" s="78" t="s">
        <v>296</v>
      </c>
      <c r="AK45" s="78" t="s">
        <v>296</v>
      </c>
      <c r="AL45" s="158" t="s">
        <v>296</v>
      </c>
      <c r="AM45" s="158"/>
      <c r="AN45" s="158" t="s">
        <v>296</v>
      </c>
      <c r="AO45" s="158"/>
      <c r="AP45" s="78" t="s">
        <v>296</v>
      </c>
      <c r="AQ45" s="158" t="s">
        <v>296</v>
      </c>
      <c r="AR45" s="158"/>
      <c r="AS45" s="78" t="s">
        <v>296</v>
      </c>
      <c r="AT45" s="158" t="s">
        <v>296</v>
      </c>
      <c r="AU45" s="158"/>
      <c r="AV45" s="78" t="s">
        <v>296</v>
      </c>
      <c r="AW45" s="78" t="s">
        <v>296</v>
      </c>
      <c r="AX45" s="78" t="s">
        <v>296</v>
      </c>
      <c r="AY45" s="78" t="s">
        <v>296</v>
      </c>
      <c r="AZ45" s="78" t="s">
        <v>296</v>
      </c>
      <c r="BA45" s="78" t="s">
        <v>296</v>
      </c>
      <c r="BB45" s="78" t="s">
        <v>296</v>
      </c>
      <c r="BC45" s="158" t="s">
        <v>296</v>
      </c>
      <c r="BD45" s="158"/>
      <c r="BE45" s="78" t="s">
        <v>296</v>
      </c>
    </row>
    <row r="46" spans="1:57" ht="19.5" customHeight="1">
      <c r="A46" s="196"/>
      <c r="B46" s="7" t="s">
        <v>18</v>
      </c>
      <c r="C46" s="166">
        <v>46</v>
      </c>
      <c r="D46" s="167"/>
      <c r="E46" s="167">
        <v>46</v>
      </c>
      <c r="F46" s="167"/>
      <c r="G46" s="167" t="s">
        <v>295</v>
      </c>
      <c r="H46" s="167"/>
      <c r="I46" s="167" t="s">
        <v>290</v>
      </c>
      <c r="J46" s="167"/>
      <c r="K46" s="167">
        <v>6849</v>
      </c>
      <c r="L46" s="167"/>
      <c r="M46" s="167">
        <v>2867</v>
      </c>
      <c r="N46" s="167"/>
      <c r="O46" s="167">
        <v>3982</v>
      </c>
      <c r="P46" s="167"/>
      <c r="Q46" s="167">
        <v>695</v>
      </c>
      <c r="R46" s="167"/>
      <c r="S46" s="167">
        <v>427</v>
      </c>
      <c r="T46" s="167"/>
      <c r="U46" s="167">
        <v>76</v>
      </c>
      <c r="V46" s="167"/>
      <c r="W46" s="218">
        <v>142</v>
      </c>
      <c r="X46" s="218"/>
      <c r="Y46" s="218">
        <v>50</v>
      </c>
      <c r="Z46" s="218"/>
      <c r="AA46" s="218"/>
      <c r="AC46" s="14" t="s">
        <v>51</v>
      </c>
      <c r="AD46" s="78" t="s">
        <v>295</v>
      </c>
      <c r="AE46" s="78"/>
      <c r="AF46" s="78" t="s">
        <v>295</v>
      </c>
      <c r="AG46" s="78"/>
      <c r="AH46" s="78" t="s">
        <v>295</v>
      </c>
      <c r="AI46" s="78" t="s">
        <v>296</v>
      </c>
      <c r="AJ46" s="78" t="s">
        <v>296</v>
      </c>
      <c r="AK46" s="78" t="s">
        <v>296</v>
      </c>
      <c r="AL46" s="158" t="s">
        <v>296</v>
      </c>
      <c r="AM46" s="158"/>
      <c r="AN46" s="158" t="s">
        <v>296</v>
      </c>
      <c r="AO46" s="158"/>
      <c r="AP46" s="78" t="s">
        <v>296</v>
      </c>
      <c r="AQ46" s="158" t="s">
        <v>296</v>
      </c>
      <c r="AR46" s="158"/>
      <c r="AS46" s="78" t="s">
        <v>296</v>
      </c>
      <c r="AT46" s="158" t="s">
        <v>296</v>
      </c>
      <c r="AU46" s="158"/>
      <c r="AV46" s="78" t="s">
        <v>296</v>
      </c>
      <c r="AW46" s="78" t="s">
        <v>296</v>
      </c>
      <c r="AX46" s="78" t="s">
        <v>296</v>
      </c>
      <c r="AY46" s="78" t="s">
        <v>296</v>
      </c>
      <c r="AZ46" s="78" t="s">
        <v>296</v>
      </c>
      <c r="BA46" s="78" t="s">
        <v>296</v>
      </c>
      <c r="BB46" s="78" t="s">
        <v>296</v>
      </c>
      <c r="BC46" s="158" t="s">
        <v>296</v>
      </c>
      <c r="BD46" s="158"/>
      <c r="BE46" s="78" t="s">
        <v>296</v>
      </c>
    </row>
    <row r="47" spans="1:57" ht="19.5" customHeight="1">
      <c r="A47" s="196" t="s">
        <v>387</v>
      </c>
      <c r="B47" s="7" t="s">
        <v>10</v>
      </c>
      <c r="C47" s="166">
        <v>1</v>
      </c>
      <c r="D47" s="167"/>
      <c r="E47" s="167">
        <v>1</v>
      </c>
      <c r="F47" s="167"/>
      <c r="G47" s="167" t="s">
        <v>295</v>
      </c>
      <c r="H47" s="167"/>
      <c r="I47" s="167">
        <v>21</v>
      </c>
      <c r="J47" s="167"/>
      <c r="K47" s="167">
        <v>97</v>
      </c>
      <c r="L47" s="167"/>
      <c r="M47" s="167">
        <v>71</v>
      </c>
      <c r="N47" s="167"/>
      <c r="O47" s="167">
        <v>26</v>
      </c>
      <c r="P47" s="167"/>
      <c r="Q47" s="167">
        <v>49</v>
      </c>
      <c r="R47" s="167"/>
      <c r="S47" s="167">
        <v>28</v>
      </c>
      <c r="T47" s="167"/>
      <c r="U47" s="167">
        <v>17</v>
      </c>
      <c r="V47" s="167"/>
      <c r="W47" s="218">
        <v>4</v>
      </c>
      <c r="X47" s="218"/>
      <c r="Y47" s="167" t="s">
        <v>296</v>
      </c>
      <c r="Z47" s="167"/>
      <c r="AA47" s="167"/>
      <c r="AC47" s="14" t="s">
        <v>52</v>
      </c>
      <c r="AD47" s="78">
        <v>2</v>
      </c>
      <c r="AE47" s="158">
        <v>1</v>
      </c>
      <c r="AF47" s="158"/>
      <c r="AG47" s="158">
        <v>1</v>
      </c>
      <c r="AH47" s="158"/>
      <c r="AI47" s="78" t="s">
        <v>296</v>
      </c>
      <c r="AJ47" s="78" t="s">
        <v>296</v>
      </c>
      <c r="AK47" s="78" t="s">
        <v>296</v>
      </c>
      <c r="AL47" s="158" t="s">
        <v>296</v>
      </c>
      <c r="AM47" s="158"/>
      <c r="AN47" s="158" t="s">
        <v>296</v>
      </c>
      <c r="AO47" s="158"/>
      <c r="AP47" s="78" t="s">
        <v>296</v>
      </c>
      <c r="AQ47" s="158" t="s">
        <v>296</v>
      </c>
      <c r="AR47" s="158"/>
      <c r="AS47" s="78" t="s">
        <v>296</v>
      </c>
      <c r="AT47" s="158" t="s">
        <v>296</v>
      </c>
      <c r="AU47" s="158"/>
      <c r="AV47" s="78" t="s">
        <v>296</v>
      </c>
      <c r="AW47" s="78" t="s">
        <v>296</v>
      </c>
      <c r="AX47" s="78" t="s">
        <v>296</v>
      </c>
      <c r="AY47" s="78" t="s">
        <v>296</v>
      </c>
      <c r="AZ47" s="78" t="s">
        <v>296</v>
      </c>
      <c r="BA47" s="78">
        <v>1</v>
      </c>
      <c r="BB47" s="78">
        <v>1</v>
      </c>
      <c r="BC47" s="158" t="s">
        <v>296</v>
      </c>
      <c r="BD47" s="158"/>
      <c r="BE47" s="78" t="s">
        <v>296</v>
      </c>
    </row>
    <row r="48" spans="1:57" ht="19.5" customHeight="1">
      <c r="A48" s="196"/>
      <c r="B48" s="7" t="s">
        <v>16</v>
      </c>
      <c r="C48" s="166" t="s">
        <v>283</v>
      </c>
      <c r="D48" s="167"/>
      <c r="E48" s="167" t="s">
        <v>283</v>
      </c>
      <c r="F48" s="167"/>
      <c r="G48" s="167" t="s">
        <v>295</v>
      </c>
      <c r="H48" s="167"/>
      <c r="I48" s="167" t="s">
        <v>295</v>
      </c>
      <c r="J48" s="167"/>
      <c r="K48" s="167" t="s">
        <v>295</v>
      </c>
      <c r="L48" s="167"/>
      <c r="M48" s="167" t="s">
        <v>295</v>
      </c>
      <c r="N48" s="167"/>
      <c r="O48" s="167" t="s">
        <v>295</v>
      </c>
      <c r="P48" s="167"/>
      <c r="Q48" s="167" t="s">
        <v>296</v>
      </c>
      <c r="R48" s="167"/>
      <c r="S48" s="167" t="s">
        <v>296</v>
      </c>
      <c r="T48" s="167"/>
      <c r="U48" s="167" t="s">
        <v>296</v>
      </c>
      <c r="V48" s="167"/>
      <c r="W48" s="167" t="s">
        <v>302</v>
      </c>
      <c r="X48" s="167"/>
      <c r="Y48" s="167" t="s">
        <v>296</v>
      </c>
      <c r="Z48" s="167"/>
      <c r="AA48" s="167"/>
      <c r="AC48" s="14" t="s">
        <v>53</v>
      </c>
      <c r="AD48" s="78" t="s">
        <v>295</v>
      </c>
      <c r="AE48" s="78"/>
      <c r="AF48" s="78" t="s">
        <v>295</v>
      </c>
      <c r="AG48" s="78"/>
      <c r="AH48" s="78" t="s">
        <v>295</v>
      </c>
      <c r="AI48" s="78" t="s">
        <v>296</v>
      </c>
      <c r="AJ48" s="78" t="s">
        <v>296</v>
      </c>
      <c r="AK48" s="78" t="s">
        <v>296</v>
      </c>
      <c r="AL48" s="158" t="s">
        <v>296</v>
      </c>
      <c r="AM48" s="158"/>
      <c r="AN48" s="158" t="s">
        <v>296</v>
      </c>
      <c r="AO48" s="158"/>
      <c r="AP48" s="78" t="s">
        <v>296</v>
      </c>
      <c r="AQ48" s="158" t="s">
        <v>296</v>
      </c>
      <c r="AR48" s="158"/>
      <c r="AS48" s="78" t="s">
        <v>296</v>
      </c>
      <c r="AT48" s="158" t="s">
        <v>296</v>
      </c>
      <c r="AU48" s="158"/>
      <c r="AV48" s="78" t="s">
        <v>296</v>
      </c>
      <c r="AW48" s="78" t="s">
        <v>296</v>
      </c>
      <c r="AX48" s="78" t="s">
        <v>296</v>
      </c>
      <c r="AY48" s="78" t="s">
        <v>296</v>
      </c>
      <c r="AZ48" s="78" t="s">
        <v>296</v>
      </c>
      <c r="BA48" s="78" t="s">
        <v>296</v>
      </c>
      <c r="BB48" s="78" t="s">
        <v>296</v>
      </c>
      <c r="BC48" s="158" t="s">
        <v>296</v>
      </c>
      <c r="BD48" s="158"/>
      <c r="BE48" s="78" t="s">
        <v>296</v>
      </c>
    </row>
    <row r="49" spans="1:57" ht="19.5" customHeight="1">
      <c r="A49" s="196"/>
      <c r="B49" s="7" t="s">
        <v>17</v>
      </c>
      <c r="C49" s="166">
        <v>1</v>
      </c>
      <c r="D49" s="167"/>
      <c r="E49" s="167">
        <v>1</v>
      </c>
      <c r="F49" s="167"/>
      <c r="G49" s="167" t="s">
        <v>295</v>
      </c>
      <c r="H49" s="167"/>
      <c r="I49" s="167">
        <v>21</v>
      </c>
      <c r="J49" s="167"/>
      <c r="K49" s="167">
        <v>97</v>
      </c>
      <c r="L49" s="167"/>
      <c r="M49" s="167">
        <v>71</v>
      </c>
      <c r="N49" s="167"/>
      <c r="O49" s="167">
        <v>26</v>
      </c>
      <c r="P49" s="167"/>
      <c r="Q49" s="167">
        <v>49</v>
      </c>
      <c r="R49" s="167"/>
      <c r="S49" s="167">
        <v>28</v>
      </c>
      <c r="T49" s="167"/>
      <c r="U49" s="167">
        <v>17</v>
      </c>
      <c r="V49" s="167"/>
      <c r="W49" s="218">
        <v>4</v>
      </c>
      <c r="X49" s="218"/>
      <c r="Y49" s="167" t="s">
        <v>296</v>
      </c>
      <c r="Z49" s="167"/>
      <c r="AA49" s="167"/>
      <c r="AC49" s="14" t="s">
        <v>54</v>
      </c>
      <c r="AD49" s="78" t="s">
        <v>295</v>
      </c>
      <c r="AE49" s="78"/>
      <c r="AF49" s="78" t="s">
        <v>295</v>
      </c>
      <c r="AG49" s="78"/>
      <c r="AH49" s="78" t="s">
        <v>295</v>
      </c>
      <c r="AI49" s="78" t="s">
        <v>296</v>
      </c>
      <c r="AJ49" s="78" t="s">
        <v>296</v>
      </c>
      <c r="AK49" s="78" t="s">
        <v>296</v>
      </c>
      <c r="AL49" s="158" t="s">
        <v>296</v>
      </c>
      <c r="AM49" s="158"/>
      <c r="AN49" s="158" t="s">
        <v>296</v>
      </c>
      <c r="AO49" s="158"/>
      <c r="AP49" s="78" t="s">
        <v>296</v>
      </c>
      <c r="AQ49" s="158" t="s">
        <v>296</v>
      </c>
      <c r="AR49" s="158"/>
      <c r="AS49" s="78" t="s">
        <v>296</v>
      </c>
      <c r="AT49" s="158" t="s">
        <v>296</v>
      </c>
      <c r="AU49" s="158"/>
      <c r="AV49" s="78" t="s">
        <v>296</v>
      </c>
      <c r="AW49" s="78" t="s">
        <v>296</v>
      </c>
      <c r="AX49" s="78" t="s">
        <v>296</v>
      </c>
      <c r="AY49" s="78" t="s">
        <v>296</v>
      </c>
      <c r="AZ49" s="78" t="s">
        <v>296</v>
      </c>
      <c r="BA49" s="78" t="s">
        <v>296</v>
      </c>
      <c r="BB49" s="78" t="s">
        <v>296</v>
      </c>
      <c r="BC49" s="158" t="s">
        <v>296</v>
      </c>
      <c r="BD49" s="158"/>
      <c r="BE49" s="78" t="s">
        <v>296</v>
      </c>
    </row>
    <row r="50" spans="1:57" ht="19.5" customHeight="1">
      <c r="A50" s="196"/>
      <c r="B50" s="7" t="s">
        <v>18</v>
      </c>
      <c r="C50" s="166" t="s">
        <v>283</v>
      </c>
      <c r="D50" s="167"/>
      <c r="E50" s="167" t="s">
        <v>284</v>
      </c>
      <c r="F50" s="167"/>
      <c r="G50" s="167" t="s">
        <v>295</v>
      </c>
      <c r="H50" s="167"/>
      <c r="I50" s="167" t="s">
        <v>295</v>
      </c>
      <c r="J50" s="167"/>
      <c r="K50" s="167" t="s">
        <v>295</v>
      </c>
      <c r="L50" s="167"/>
      <c r="M50" s="167" t="s">
        <v>295</v>
      </c>
      <c r="N50" s="167"/>
      <c r="O50" s="167" t="s">
        <v>295</v>
      </c>
      <c r="P50" s="167"/>
      <c r="Q50" s="167" t="s">
        <v>296</v>
      </c>
      <c r="R50" s="167"/>
      <c r="S50" s="167" t="s">
        <v>296</v>
      </c>
      <c r="T50" s="167"/>
      <c r="U50" s="167" t="s">
        <v>296</v>
      </c>
      <c r="V50" s="167"/>
      <c r="W50" s="167" t="s">
        <v>296</v>
      </c>
      <c r="X50" s="167"/>
      <c r="Y50" s="167" t="s">
        <v>296</v>
      </c>
      <c r="Z50" s="167"/>
      <c r="AA50" s="167"/>
      <c r="AC50" s="14"/>
      <c r="AE50" s="158"/>
      <c r="AF50" s="158"/>
      <c r="AG50" s="158"/>
      <c r="AH50" s="158"/>
      <c r="AI50" s="78"/>
      <c r="AJ50" s="78"/>
      <c r="AK50" s="78"/>
      <c r="AL50" s="158"/>
      <c r="AM50" s="158"/>
      <c r="AN50" s="158"/>
      <c r="AO50" s="158"/>
      <c r="AP50" s="78"/>
      <c r="AQ50" s="158"/>
      <c r="AR50" s="158"/>
      <c r="AS50" s="78"/>
      <c r="AT50" s="158"/>
      <c r="AU50" s="158"/>
      <c r="AV50" s="78"/>
      <c r="AW50" s="78"/>
      <c r="AX50" s="78"/>
      <c r="AY50" s="78"/>
      <c r="AZ50" s="78"/>
      <c r="BA50" s="78"/>
      <c r="BB50" s="78"/>
      <c r="BC50" s="158"/>
      <c r="BD50" s="158"/>
      <c r="BE50" s="78"/>
    </row>
    <row r="51" spans="1:57" ht="19.5" customHeight="1">
      <c r="A51" s="196" t="s">
        <v>27</v>
      </c>
      <c r="B51" s="7" t="s">
        <v>10</v>
      </c>
      <c r="C51" s="166">
        <v>1</v>
      </c>
      <c r="D51" s="167"/>
      <c r="E51" s="167">
        <v>1</v>
      </c>
      <c r="F51" s="167"/>
      <c r="G51" s="167" t="s">
        <v>295</v>
      </c>
      <c r="H51" s="167"/>
      <c r="I51" s="167">
        <v>27</v>
      </c>
      <c r="J51" s="167"/>
      <c r="K51" s="167">
        <v>98</v>
      </c>
      <c r="L51" s="167"/>
      <c r="M51" s="167">
        <v>56</v>
      </c>
      <c r="N51" s="167"/>
      <c r="O51" s="167">
        <v>42</v>
      </c>
      <c r="P51" s="167"/>
      <c r="Q51" s="167">
        <v>57</v>
      </c>
      <c r="R51" s="167"/>
      <c r="S51" s="167">
        <v>27</v>
      </c>
      <c r="T51" s="167"/>
      <c r="U51" s="167">
        <v>30</v>
      </c>
      <c r="V51" s="167"/>
      <c r="W51" s="167" t="s">
        <v>295</v>
      </c>
      <c r="X51" s="167"/>
      <c r="Y51" s="167" t="s">
        <v>296</v>
      </c>
      <c r="Z51" s="167"/>
      <c r="AA51" s="167"/>
      <c r="AC51" s="14" t="s">
        <v>55</v>
      </c>
      <c r="AD51" s="78" t="s">
        <v>295</v>
      </c>
      <c r="AE51" s="78"/>
      <c r="AF51" s="78" t="s">
        <v>295</v>
      </c>
      <c r="AG51" s="78"/>
      <c r="AH51" s="78" t="s">
        <v>295</v>
      </c>
      <c r="AI51" s="78" t="s">
        <v>296</v>
      </c>
      <c r="AJ51" s="78" t="s">
        <v>296</v>
      </c>
      <c r="AK51" s="78" t="s">
        <v>296</v>
      </c>
      <c r="AL51" s="158" t="s">
        <v>296</v>
      </c>
      <c r="AM51" s="158"/>
      <c r="AN51" s="158" t="s">
        <v>296</v>
      </c>
      <c r="AO51" s="158"/>
      <c r="AP51" s="78" t="s">
        <v>296</v>
      </c>
      <c r="AQ51" s="158" t="s">
        <v>296</v>
      </c>
      <c r="AR51" s="158"/>
      <c r="AS51" s="78" t="s">
        <v>296</v>
      </c>
      <c r="AT51" s="158" t="s">
        <v>296</v>
      </c>
      <c r="AU51" s="158"/>
      <c r="AV51" s="78" t="s">
        <v>296</v>
      </c>
      <c r="AW51" s="78" t="s">
        <v>296</v>
      </c>
      <c r="AX51" s="78" t="s">
        <v>296</v>
      </c>
      <c r="AY51" s="78" t="s">
        <v>296</v>
      </c>
      <c r="AZ51" s="78" t="s">
        <v>296</v>
      </c>
      <c r="BA51" s="78" t="s">
        <v>296</v>
      </c>
      <c r="BB51" s="78" t="s">
        <v>296</v>
      </c>
      <c r="BC51" s="158" t="s">
        <v>296</v>
      </c>
      <c r="BD51" s="158"/>
      <c r="BE51" s="78" t="s">
        <v>296</v>
      </c>
    </row>
    <row r="52" spans="1:57" ht="19.5" customHeight="1">
      <c r="A52" s="196"/>
      <c r="B52" s="7" t="s">
        <v>16</v>
      </c>
      <c r="C52" s="166" t="s">
        <v>283</v>
      </c>
      <c r="D52" s="167"/>
      <c r="E52" s="167" t="s">
        <v>283</v>
      </c>
      <c r="F52" s="167"/>
      <c r="G52" s="167" t="s">
        <v>295</v>
      </c>
      <c r="H52" s="167"/>
      <c r="I52" s="167" t="s">
        <v>295</v>
      </c>
      <c r="J52" s="167"/>
      <c r="K52" s="167" t="s">
        <v>295</v>
      </c>
      <c r="L52" s="167"/>
      <c r="M52" s="167" t="s">
        <v>295</v>
      </c>
      <c r="N52" s="167"/>
      <c r="O52" s="167" t="s">
        <v>295</v>
      </c>
      <c r="P52" s="167"/>
      <c r="Q52" s="167" t="s">
        <v>296</v>
      </c>
      <c r="R52" s="167"/>
      <c r="S52" s="167" t="s">
        <v>296</v>
      </c>
      <c r="T52" s="167"/>
      <c r="U52" s="167" t="s">
        <v>296</v>
      </c>
      <c r="V52" s="167"/>
      <c r="W52" s="167" t="s">
        <v>296</v>
      </c>
      <c r="X52" s="167"/>
      <c r="Y52" s="167" t="s">
        <v>296</v>
      </c>
      <c r="Z52" s="167"/>
      <c r="AA52" s="167"/>
      <c r="AC52" s="14" t="s">
        <v>56</v>
      </c>
      <c r="AD52" s="78" t="s">
        <v>295</v>
      </c>
      <c r="AE52" s="78"/>
      <c r="AF52" s="78" t="s">
        <v>295</v>
      </c>
      <c r="AG52" s="78"/>
      <c r="AH52" s="78" t="s">
        <v>295</v>
      </c>
      <c r="AI52" s="78" t="s">
        <v>296</v>
      </c>
      <c r="AJ52" s="78" t="s">
        <v>296</v>
      </c>
      <c r="AK52" s="78" t="s">
        <v>296</v>
      </c>
      <c r="AL52" s="158" t="s">
        <v>296</v>
      </c>
      <c r="AM52" s="158"/>
      <c r="AN52" s="158" t="s">
        <v>296</v>
      </c>
      <c r="AO52" s="158"/>
      <c r="AP52" s="78" t="s">
        <v>296</v>
      </c>
      <c r="AQ52" s="158" t="s">
        <v>296</v>
      </c>
      <c r="AR52" s="158"/>
      <c r="AS52" s="78" t="s">
        <v>296</v>
      </c>
      <c r="AT52" s="158" t="s">
        <v>296</v>
      </c>
      <c r="AU52" s="158"/>
      <c r="AV52" s="78" t="s">
        <v>296</v>
      </c>
      <c r="AW52" s="78" t="s">
        <v>296</v>
      </c>
      <c r="AX52" s="78" t="s">
        <v>296</v>
      </c>
      <c r="AY52" s="78" t="s">
        <v>296</v>
      </c>
      <c r="AZ52" s="78" t="s">
        <v>296</v>
      </c>
      <c r="BA52" s="78" t="s">
        <v>296</v>
      </c>
      <c r="BB52" s="78" t="s">
        <v>296</v>
      </c>
      <c r="BC52" s="158" t="s">
        <v>296</v>
      </c>
      <c r="BD52" s="158"/>
      <c r="BE52" s="78" t="s">
        <v>296</v>
      </c>
    </row>
    <row r="53" spans="1:57" ht="19.5" customHeight="1">
      <c r="A53" s="196"/>
      <c r="B53" s="7" t="s">
        <v>17</v>
      </c>
      <c r="C53" s="166">
        <v>1</v>
      </c>
      <c r="D53" s="167"/>
      <c r="E53" s="167">
        <v>1</v>
      </c>
      <c r="F53" s="167"/>
      <c r="G53" s="167" t="s">
        <v>295</v>
      </c>
      <c r="H53" s="167"/>
      <c r="I53" s="167">
        <v>27</v>
      </c>
      <c r="J53" s="167"/>
      <c r="K53" s="167">
        <v>98</v>
      </c>
      <c r="L53" s="167"/>
      <c r="M53" s="167">
        <v>56</v>
      </c>
      <c r="N53" s="167"/>
      <c r="O53" s="167">
        <v>42</v>
      </c>
      <c r="P53" s="167"/>
      <c r="Q53" s="167">
        <v>57</v>
      </c>
      <c r="R53" s="167"/>
      <c r="S53" s="167">
        <v>27</v>
      </c>
      <c r="T53" s="167"/>
      <c r="U53" s="167">
        <v>30</v>
      </c>
      <c r="V53" s="167"/>
      <c r="W53" s="167" t="s">
        <v>296</v>
      </c>
      <c r="X53" s="167"/>
      <c r="Y53" s="167" t="s">
        <v>296</v>
      </c>
      <c r="Z53" s="167"/>
      <c r="AA53" s="167"/>
      <c r="AC53" s="14" t="s">
        <v>57</v>
      </c>
      <c r="AD53" s="78" t="s">
        <v>295</v>
      </c>
      <c r="AE53" s="78"/>
      <c r="AF53" s="78" t="s">
        <v>295</v>
      </c>
      <c r="AG53" s="78"/>
      <c r="AH53" s="78" t="s">
        <v>295</v>
      </c>
      <c r="AI53" s="78" t="s">
        <v>296</v>
      </c>
      <c r="AJ53" s="78" t="s">
        <v>296</v>
      </c>
      <c r="AK53" s="78" t="s">
        <v>296</v>
      </c>
      <c r="AL53" s="158" t="s">
        <v>296</v>
      </c>
      <c r="AM53" s="158"/>
      <c r="AN53" s="158" t="s">
        <v>296</v>
      </c>
      <c r="AO53" s="158"/>
      <c r="AP53" s="78" t="s">
        <v>296</v>
      </c>
      <c r="AQ53" s="158" t="s">
        <v>296</v>
      </c>
      <c r="AR53" s="158"/>
      <c r="AS53" s="78" t="s">
        <v>296</v>
      </c>
      <c r="AT53" s="158" t="s">
        <v>296</v>
      </c>
      <c r="AU53" s="158"/>
      <c r="AV53" s="78" t="s">
        <v>296</v>
      </c>
      <c r="AW53" s="78" t="s">
        <v>296</v>
      </c>
      <c r="AX53" s="78" t="s">
        <v>296</v>
      </c>
      <c r="AY53" s="78" t="s">
        <v>296</v>
      </c>
      <c r="AZ53" s="78" t="s">
        <v>296</v>
      </c>
      <c r="BA53" s="78" t="s">
        <v>296</v>
      </c>
      <c r="BB53" s="78" t="s">
        <v>296</v>
      </c>
      <c r="BC53" s="158" t="s">
        <v>296</v>
      </c>
      <c r="BD53" s="158"/>
      <c r="BE53" s="78" t="s">
        <v>296</v>
      </c>
    </row>
    <row r="54" spans="1:57" ht="19.5" customHeight="1">
      <c r="A54" s="196"/>
      <c r="B54" s="7" t="s">
        <v>18</v>
      </c>
      <c r="C54" s="166" t="s">
        <v>283</v>
      </c>
      <c r="D54" s="167"/>
      <c r="E54" s="167" t="s">
        <v>295</v>
      </c>
      <c r="F54" s="167"/>
      <c r="G54" s="167" t="s">
        <v>295</v>
      </c>
      <c r="H54" s="167"/>
      <c r="I54" s="167" t="s">
        <v>295</v>
      </c>
      <c r="J54" s="167"/>
      <c r="K54" s="167" t="s">
        <v>295</v>
      </c>
      <c r="L54" s="167"/>
      <c r="M54" s="167" t="s">
        <v>295</v>
      </c>
      <c r="N54" s="167"/>
      <c r="O54" s="167" t="s">
        <v>295</v>
      </c>
      <c r="P54" s="167"/>
      <c r="Q54" s="167" t="s">
        <v>296</v>
      </c>
      <c r="R54" s="167"/>
      <c r="S54" s="167" t="s">
        <v>296</v>
      </c>
      <c r="T54" s="167"/>
      <c r="U54" s="167" t="s">
        <v>296</v>
      </c>
      <c r="V54" s="167"/>
      <c r="W54" s="167" t="s">
        <v>296</v>
      </c>
      <c r="X54" s="167"/>
      <c r="Y54" s="167" t="s">
        <v>296</v>
      </c>
      <c r="Z54" s="167"/>
      <c r="AA54" s="167"/>
      <c r="AC54" s="14" t="s">
        <v>58</v>
      </c>
      <c r="AD54" s="78" t="s">
        <v>295</v>
      </c>
      <c r="AE54" s="78"/>
      <c r="AF54" s="78" t="s">
        <v>295</v>
      </c>
      <c r="AG54" s="78"/>
      <c r="AH54" s="78" t="s">
        <v>295</v>
      </c>
      <c r="AI54" s="78" t="s">
        <v>296</v>
      </c>
      <c r="AJ54" s="78" t="s">
        <v>296</v>
      </c>
      <c r="AK54" s="78" t="s">
        <v>296</v>
      </c>
      <c r="AL54" s="158" t="s">
        <v>296</v>
      </c>
      <c r="AM54" s="158"/>
      <c r="AN54" s="158" t="s">
        <v>296</v>
      </c>
      <c r="AO54" s="158"/>
      <c r="AP54" s="78" t="s">
        <v>296</v>
      </c>
      <c r="AQ54" s="158" t="s">
        <v>296</v>
      </c>
      <c r="AR54" s="158"/>
      <c r="AS54" s="78" t="s">
        <v>296</v>
      </c>
      <c r="AT54" s="158" t="s">
        <v>296</v>
      </c>
      <c r="AU54" s="158"/>
      <c r="AV54" s="78" t="s">
        <v>296</v>
      </c>
      <c r="AW54" s="78" t="s">
        <v>296</v>
      </c>
      <c r="AX54" s="78" t="s">
        <v>296</v>
      </c>
      <c r="AY54" s="78" t="s">
        <v>296</v>
      </c>
      <c r="AZ54" s="78" t="s">
        <v>296</v>
      </c>
      <c r="BA54" s="78" t="s">
        <v>296</v>
      </c>
      <c r="BB54" s="78" t="s">
        <v>296</v>
      </c>
      <c r="BC54" s="158" t="s">
        <v>296</v>
      </c>
      <c r="BD54" s="158"/>
      <c r="BE54" s="78" t="s">
        <v>296</v>
      </c>
    </row>
    <row r="55" spans="1:57" ht="19.5" customHeight="1">
      <c r="A55" s="196" t="s">
        <v>28</v>
      </c>
      <c r="B55" s="7" t="s">
        <v>10</v>
      </c>
      <c r="C55" s="166">
        <v>13</v>
      </c>
      <c r="D55" s="167"/>
      <c r="E55" s="167">
        <v>10</v>
      </c>
      <c r="F55" s="167"/>
      <c r="G55" s="167">
        <v>3</v>
      </c>
      <c r="H55" s="167"/>
      <c r="I55" s="167">
        <v>250</v>
      </c>
      <c r="J55" s="167"/>
      <c r="K55" s="167">
        <v>1039</v>
      </c>
      <c r="L55" s="167"/>
      <c r="M55" s="167">
        <v>654</v>
      </c>
      <c r="N55" s="167"/>
      <c r="O55" s="167">
        <v>385</v>
      </c>
      <c r="P55" s="167"/>
      <c r="Q55" s="167">
        <v>513</v>
      </c>
      <c r="R55" s="167"/>
      <c r="S55" s="167">
        <v>232</v>
      </c>
      <c r="T55" s="167"/>
      <c r="U55" s="167">
        <v>278</v>
      </c>
      <c r="V55" s="167"/>
      <c r="W55" s="218">
        <v>1</v>
      </c>
      <c r="X55" s="218"/>
      <c r="Y55" s="218">
        <v>2</v>
      </c>
      <c r="Z55" s="218"/>
      <c r="AA55" s="218"/>
      <c r="AC55" s="14" t="s">
        <v>59</v>
      </c>
      <c r="AD55" s="78" t="s">
        <v>295</v>
      </c>
      <c r="AE55" s="78"/>
      <c r="AF55" s="78" t="s">
        <v>295</v>
      </c>
      <c r="AG55" s="78"/>
      <c r="AH55" s="78" t="s">
        <v>295</v>
      </c>
      <c r="AI55" s="78" t="s">
        <v>296</v>
      </c>
      <c r="AJ55" s="78" t="s">
        <v>296</v>
      </c>
      <c r="AK55" s="78" t="s">
        <v>296</v>
      </c>
      <c r="AL55" s="158" t="s">
        <v>296</v>
      </c>
      <c r="AM55" s="158"/>
      <c r="AN55" s="158" t="s">
        <v>296</v>
      </c>
      <c r="AO55" s="158"/>
      <c r="AP55" s="78" t="s">
        <v>296</v>
      </c>
      <c r="AQ55" s="158" t="s">
        <v>296</v>
      </c>
      <c r="AR55" s="158"/>
      <c r="AS55" s="78" t="s">
        <v>296</v>
      </c>
      <c r="AT55" s="158" t="s">
        <v>296</v>
      </c>
      <c r="AU55" s="158"/>
      <c r="AV55" s="78" t="s">
        <v>296</v>
      </c>
      <c r="AW55" s="78" t="s">
        <v>296</v>
      </c>
      <c r="AX55" s="78" t="s">
        <v>296</v>
      </c>
      <c r="AY55" s="78" t="s">
        <v>296</v>
      </c>
      <c r="AZ55" s="78" t="s">
        <v>296</v>
      </c>
      <c r="BA55" s="78" t="s">
        <v>296</v>
      </c>
      <c r="BB55" s="78" t="s">
        <v>296</v>
      </c>
      <c r="BC55" s="158" t="s">
        <v>296</v>
      </c>
      <c r="BD55" s="158"/>
      <c r="BE55" s="78" t="s">
        <v>296</v>
      </c>
    </row>
    <row r="56" spans="1:57" ht="19.5" customHeight="1">
      <c r="A56" s="196"/>
      <c r="B56" s="7" t="s">
        <v>16</v>
      </c>
      <c r="C56" s="166">
        <v>1</v>
      </c>
      <c r="D56" s="167"/>
      <c r="E56" s="167">
        <v>1</v>
      </c>
      <c r="F56" s="167"/>
      <c r="G56" s="167" t="s">
        <v>295</v>
      </c>
      <c r="H56" s="167"/>
      <c r="I56" s="167">
        <v>9</v>
      </c>
      <c r="J56" s="167"/>
      <c r="K56" s="167">
        <v>72</v>
      </c>
      <c r="L56" s="167"/>
      <c r="M56" s="167">
        <v>48</v>
      </c>
      <c r="N56" s="167"/>
      <c r="O56" s="167">
        <v>24</v>
      </c>
      <c r="P56" s="167"/>
      <c r="Q56" s="167">
        <v>28</v>
      </c>
      <c r="R56" s="167"/>
      <c r="S56" s="167">
        <v>13</v>
      </c>
      <c r="T56" s="167"/>
      <c r="U56" s="167">
        <v>12</v>
      </c>
      <c r="V56" s="167"/>
      <c r="W56" s="218">
        <v>1</v>
      </c>
      <c r="X56" s="218"/>
      <c r="Y56" s="218">
        <v>2</v>
      </c>
      <c r="Z56" s="218"/>
      <c r="AA56" s="218"/>
      <c r="AC56" s="14" t="s">
        <v>60</v>
      </c>
      <c r="AD56" s="78">
        <v>1</v>
      </c>
      <c r="AE56" s="78"/>
      <c r="AF56" s="78" t="s">
        <v>295</v>
      </c>
      <c r="AG56" s="158">
        <v>1</v>
      </c>
      <c r="AH56" s="158"/>
      <c r="AI56" s="78" t="s">
        <v>296</v>
      </c>
      <c r="AJ56" s="78" t="s">
        <v>296</v>
      </c>
      <c r="AK56" s="78" t="s">
        <v>296</v>
      </c>
      <c r="AL56" s="158" t="s">
        <v>296</v>
      </c>
      <c r="AM56" s="158"/>
      <c r="AN56" s="158" t="s">
        <v>296</v>
      </c>
      <c r="AO56" s="158"/>
      <c r="AP56" s="78" t="s">
        <v>296</v>
      </c>
      <c r="AQ56" s="158" t="s">
        <v>296</v>
      </c>
      <c r="AR56" s="158"/>
      <c r="AS56" s="78" t="s">
        <v>296</v>
      </c>
      <c r="AT56" s="158" t="s">
        <v>296</v>
      </c>
      <c r="AU56" s="158"/>
      <c r="AV56" s="78" t="s">
        <v>296</v>
      </c>
      <c r="AW56" s="78" t="s">
        <v>296</v>
      </c>
      <c r="AX56" s="78" t="s">
        <v>296</v>
      </c>
      <c r="AY56" s="78" t="s">
        <v>296</v>
      </c>
      <c r="AZ56" s="78">
        <v>1</v>
      </c>
      <c r="BA56" s="78" t="s">
        <v>296</v>
      </c>
      <c r="BB56" s="78" t="s">
        <v>296</v>
      </c>
      <c r="BC56" s="158" t="s">
        <v>296</v>
      </c>
      <c r="BD56" s="158"/>
      <c r="BE56" s="78" t="s">
        <v>296</v>
      </c>
    </row>
    <row r="57" spans="1:57" ht="19.5" customHeight="1">
      <c r="A57" s="196"/>
      <c r="B57" s="7" t="s">
        <v>17</v>
      </c>
      <c r="C57" s="166">
        <v>12</v>
      </c>
      <c r="D57" s="167"/>
      <c r="E57" s="167">
        <v>9</v>
      </c>
      <c r="F57" s="167"/>
      <c r="G57" s="167">
        <v>3</v>
      </c>
      <c r="H57" s="167"/>
      <c r="I57" s="167">
        <v>241</v>
      </c>
      <c r="J57" s="167"/>
      <c r="K57" s="167">
        <v>967</v>
      </c>
      <c r="L57" s="167"/>
      <c r="M57" s="167">
        <v>606</v>
      </c>
      <c r="N57" s="167"/>
      <c r="O57" s="167">
        <v>361</v>
      </c>
      <c r="P57" s="167"/>
      <c r="Q57" s="167">
        <v>485</v>
      </c>
      <c r="R57" s="167"/>
      <c r="S57" s="167">
        <v>219</v>
      </c>
      <c r="T57" s="167"/>
      <c r="U57" s="167">
        <v>266</v>
      </c>
      <c r="V57" s="167"/>
      <c r="W57" s="167" t="s">
        <v>296</v>
      </c>
      <c r="X57" s="167"/>
      <c r="Y57" s="167" t="s">
        <v>296</v>
      </c>
      <c r="Z57" s="167"/>
      <c r="AA57" s="167"/>
      <c r="AC57" s="14" t="s">
        <v>61</v>
      </c>
      <c r="AD57" s="78">
        <v>1</v>
      </c>
      <c r="AE57" s="158">
        <v>1</v>
      </c>
      <c r="AF57" s="158"/>
      <c r="AG57" s="78"/>
      <c r="AH57" s="78" t="s">
        <v>295</v>
      </c>
      <c r="AI57" s="78" t="s">
        <v>296</v>
      </c>
      <c r="AJ57" s="78" t="s">
        <v>296</v>
      </c>
      <c r="AK57" s="78" t="s">
        <v>296</v>
      </c>
      <c r="AL57" s="158" t="s">
        <v>296</v>
      </c>
      <c r="AM57" s="158"/>
      <c r="AN57" s="158" t="s">
        <v>296</v>
      </c>
      <c r="AO57" s="158"/>
      <c r="AP57" s="78" t="s">
        <v>296</v>
      </c>
      <c r="AQ57" s="158" t="s">
        <v>296</v>
      </c>
      <c r="AR57" s="158"/>
      <c r="AS57" s="78" t="s">
        <v>296</v>
      </c>
      <c r="AT57" s="158" t="s">
        <v>296</v>
      </c>
      <c r="AU57" s="158"/>
      <c r="AV57" s="78" t="s">
        <v>296</v>
      </c>
      <c r="AW57" s="78" t="s">
        <v>296</v>
      </c>
      <c r="AX57" s="78" t="s">
        <v>296</v>
      </c>
      <c r="AY57" s="78">
        <v>1</v>
      </c>
      <c r="AZ57" s="78" t="s">
        <v>296</v>
      </c>
      <c r="BA57" s="78" t="s">
        <v>296</v>
      </c>
      <c r="BB57" s="78" t="s">
        <v>296</v>
      </c>
      <c r="BC57" s="158" t="s">
        <v>296</v>
      </c>
      <c r="BD57" s="158"/>
      <c r="BE57" s="78" t="s">
        <v>296</v>
      </c>
    </row>
    <row r="58" spans="1:57" ht="19.5" customHeight="1">
      <c r="A58" s="196"/>
      <c r="B58" s="7" t="s">
        <v>18</v>
      </c>
      <c r="C58" s="223" t="s">
        <v>283</v>
      </c>
      <c r="D58" s="224"/>
      <c r="E58" s="224" t="s">
        <v>296</v>
      </c>
      <c r="F58" s="224"/>
      <c r="G58" s="224" t="s">
        <v>296</v>
      </c>
      <c r="H58" s="224"/>
      <c r="I58" s="167" t="s">
        <v>296</v>
      </c>
      <c r="J58" s="167"/>
      <c r="K58" s="167" t="s">
        <v>296</v>
      </c>
      <c r="L58" s="167"/>
      <c r="M58" s="167" t="s">
        <v>296</v>
      </c>
      <c r="N58" s="167"/>
      <c r="O58" s="167" t="s">
        <v>296</v>
      </c>
      <c r="P58" s="167"/>
      <c r="Q58" s="167" t="s">
        <v>296</v>
      </c>
      <c r="R58" s="167"/>
      <c r="S58" s="167" t="s">
        <v>296</v>
      </c>
      <c r="T58" s="167"/>
      <c r="U58" s="167" t="s">
        <v>296</v>
      </c>
      <c r="V58" s="167"/>
      <c r="W58" s="224" t="s">
        <v>296</v>
      </c>
      <c r="X58" s="224"/>
      <c r="Y58" s="224" t="s">
        <v>296</v>
      </c>
      <c r="Z58" s="224"/>
      <c r="AA58" s="224"/>
      <c r="AC58" s="14" t="s">
        <v>62</v>
      </c>
      <c r="AD58" s="78" t="s">
        <v>295</v>
      </c>
      <c r="AE58" s="158" t="s">
        <v>368</v>
      </c>
      <c r="AF58" s="158"/>
      <c r="AG58" s="78"/>
      <c r="AH58" s="78" t="s">
        <v>295</v>
      </c>
      <c r="AI58" s="78" t="s">
        <v>296</v>
      </c>
      <c r="AJ58" s="78" t="s">
        <v>296</v>
      </c>
      <c r="AK58" s="78" t="s">
        <v>296</v>
      </c>
      <c r="AL58" s="158" t="s">
        <v>296</v>
      </c>
      <c r="AM58" s="158"/>
      <c r="AN58" s="158" t="s">
        <v>296</v>
      </c>
      <c r="AO58" s="158"/>
      <c r="AP58" s="78" t="s">
        <v>296</v>
      </c>
      <c r="AQ58" s="158" t="s">
        <v>296</v>
      </c>
      <c r="AR58" s="158"/>
      <c r="AS58" s="78" t="s">
        <v>296</v>
      </c>
      <c r="AT58" s="158" t="s">
        <v>296</v>
      </c>
      <c r="AU58" s="158"/>
      <c r="AV58" s="78" t="s">
        <v>296</v>
      </c>
      <c r="AW58" s="78" t="s">
        <v>296</v>
      </c>
      <c r="AX58" s="78" t="s">
        <v>296</v>
      </c>
      <c r="AY58" s="78" t="s">
        <v>296</v>
      </c>
      <c r="AZ58" s="78" t="s">
        <v>296</v>
      </c>
      <c r="BA58" s="78" t="s">
        <v>296</v>
      </c>
      <c r="BB58" s="78" t="s">
        <v>296</v>
      </c>
      <c r="BC58" s="158" t="s">
        <v>296</v>
      </c>
      <c r="BD58" s="158"/>
      <c r="BE58" s="78" t="s">
        <v>296</v>
      </c>
    </row>
    <row r="59" spans="1:57" ht="19.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C59" s="85"/>
      <c r="AD59" s="82"/>
      <c r="AE59" s="22"/>
      <c r="AF59" s="22"/>
      <c r="AG59" s="22"/>
      <c r="AH59" s="22"/>
      <c r="AI59" s="82"/>
      <c r="AJ59" s="82"/>
      <c r="AK59" s="82"/>
      <c r="AL59" s="22"/>
      <c r="AM59" s="22"/>
      <c r="AN59" s="22"/>
      <c r="AO59" s="22"/>
      <c r="AP59" s="82"/>
      <c r="AQ59" s="22"/>
      <c r="AR59" s="22"/>
      <c r="AS59" s="82"/>
      <c r="AT59" s="22"/>
      <c r="AU59" s="22"/>
      <c r="AV59" s="82"/>
      <c r="AW59" s="82"/>
      <c r="AX59" s="82"/>
      <c r="AY59" s="82"/>
      <c r="AZ59" s="82"/>
      <c r="BA59" s="82"/>
      <c r="BB59" s="82"/>
      <c r="BC59" s="22"/>
      <c r="BD59" s="22"/>
      <c r="BE59" s="82"/>
    </row>
    <row r="60" ht="19.5" customHeight="1">
      <c r="A60" s="77" t="s">
        <v>29</v>
      </c>
    </row>
    <row r="61" ht="19.5" customHeight="1">
      <c r="AC61" s="77" t="s">
        <v>63</v>
      </c>
    </row>
    <row r="63" spans="1:27" ht="19.5" customHeight="1">
      <c r="A63" s="185" t="s">
        <v>441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</row>
    <row r="64" spans="29:57" ht="19.5" customHeight="1">
      <c r="AC64" s="179" t="s">
        <v>395</v>
      </c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</row>
    <row r="65" spans="1:27" ht="19.5" customHeight="1" thickBot="1">
      <c r="A65" s="179" t="s">
        <v>392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</row>
    <row r="66" spans="29:57" ht="19.5" customHeight="1" thickBot="1">
      <c r="AC66" s="180" t="s">
        <v>64</v>
      </c>
      <c r="AD66" s="173" t="s">
        <v>5</v>
      </c>
      <c r="AE66" s="173"/>
      <c r="AF66" s="173"/>
      <c r="AG66" s="173"/>
      <c r="AH66" s="173"/>
      <c r="AI66" s="173"/>
      <c r="AJ66" s="173" t="s">
        <v>65</v>
      </c>
      <c r="AK66" s="173"/>
      <c r="AL66" s="173"/>
      <c r="AM66" s="173"/>
      <c r="AN66" s="173"/>
      <c r="AO66" s="173"/>
      <c r="AP66" s="173"/>
      <c r="AQ66" s="173"/>
      <c r="AR66" s="173"/>
      <c r="AS66" s="173"/>
      <c r="AT66" s="173" t="s">
        <v>68</v>
      </c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4"/>
    </row>
    <row r="67" spans="1:57" ht="19.5" customHeight="1">
      <c r="A67" s="191" t="s">
        <v>391</v>
      </c>
      <c r="B67" s="210" t="s">
        <v>5</v>
      </c>
      <c r="C67" s="188">
        <v>0</v>
      </c>
      <c r="D67" s="188">
        <v>1</v>
      </c>
      <c r="E67" s="188">
        <v>2</v>
      </c>
      <c r="F67" s="188">
        <v>3</v>
      </c>
      <c r="G67" s="188">
        <v>4</v>
      </c>
      <c r="H67" s="188">
        <v>5</v>
      </c>
      <c r="I67" s="188">
        <v>6</v>
      </c>
      <c r="J67" s="188">
        <v>7</v>
      </c>
      <c r="K67" s="188">
        <v>8</v>
      </c>
      <c r="L67" s="188">
        <v>9</v>
      </c>
      <c r="M67" s="188">
        <v>10</v>
      </c>
      <c r="N67" s="188">
        <v>11</v>
      </c>
      <c r="O67" s="188">
        <v>12</v>
      </c>
      <c r="P67" s="188">
        <v>13</v>
      </c>
      <c r="Q67" s="188">
        <v>14</v>
      </c>
      <c r="R67" s="188">
        <v>15</v>
      </c>
      <c r="S67" s="188">
        <v>16</v>
      </c>
      <c r="T67" s="188">
        <v>17</v>
      </c>
      <c r="U67" s="188">
        <v>18</v>
      </c>
      <c r="V67" s="31" t="s">
        <v>297</v>
      </c>
      <c r="W67" s="40" t="s">
        <v>298</v>
      </c>
      <c r="X67" s="31" t="s">
        <v>299</v>
      </c>
      <c r="Y67" s="31" t="s">
        <v>300</v>
      </c>
      <c r="Z67" s="239">
        <v>43</v>
      </c>
      <c r="AA67" s="240"/>
      <c r="AC67" s="181"/>
      <c r="AD67" s="169"/>
      <c r="AE67" s="169"/>
      <c r="AF67" s="169"/>
      <c r="AG67" s="169"/>
      <c r="AH67" s="169"/>
      <c r="AI67" s="169"/>
      <c r="AJ67" s="176" t="s">
        <v>66</v>
      </c>
      <c r="AK67" s="177"/>
      <c r="AL67" s="177"/>
      <c r="AM67" s="178"/>
      <c r="AN67" s="176" t="s">
        <v>67</v>
      </c>
      <c r="AO67" s="177"/>
      <c r="AP67" s="177"/>
      <c r="AQ67" s="177"/>
      <c r="AR67" s="177"/>
      <c r="AS67" s="178"/>
      <c r="AT67" s="175" t="s">
        <v>66</v>
      </c>
      <c r="AU67" s="175"/>
      <c r="AV67" s="175"/>
      <c r="AW67" s="175"/>
      <c r="AX67" s="175"/>
      <c r="AY67" s="175"/>
      <c r="AZ67" s="175" t="s">
        <v>67</v>
      </c>
      <c r="BA67" s="175"/>
      <c r="BB67" s="175"/>
      <c r="BC67" s="175"/>
      <c r="BD67" s="175"/>
      <c r="BE67" s="176"/>
    </row>
    <row r="68" spans="1:57" ht="19.5" customHeight="1">
      <c r="A68" s="195"/>
      <c r="B68" s="211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33">
        <v>24</v>
      </c>
      <c r="W68" s="33">
        <v>30</v>
      </c>
      <c r="X68" s="33">
        <v>36</v>
      </c>
      <c r="Y68" s="33">
        <v>42</v>
      </c>
      <c r="Z68" s="237" t="s">
        <v>301</v>
      </c>
      <c r="AA68" s="238"/>
      <c r="AC68" s="181"/>
      <c r="AD68" s="169" t="s">
        <v>10</v>
      </c>
      <c r="AE68" s="169"/>
      <c r="AF68" s="169" t="s">
        <v>11</v>
      </c>
      <c r="AG68" s="169"/>
      <c r="AH68" s="169"/>
      <c r="AI68" s="5" t="s">
        <v>12</v>
      </c>
      <c r="AJ68" s="5" t="s">
        <v>10</v>
      </c>
      <c r="AK68" s="5" t="s">
        <v>11</v>
      </c>
      <c r="AL68" s="169" t="s">
        <v>12</v>
      </c>
      <c r="AM68" s="169"/>
      <c r="AN68" s="169" t="s">
        <v>10</v>
      </c>
      <c r="AO68" s="169"/>
      <c r="AP68" s="169" t="s">
        <v>11</v>
      </c>
      <c r="AQ68" s="169"/>
      <c r="AR68" s="170" t="s">
        <v>12</v>
      </c>
      <c r="AS68" s="171"/>
      <c r="AT68" s="169" t="s">
        <v>10</v>
      </c>
      <c r="AU68" s="169"/>
      <c r="AV68" s="169" t="s">
        <v>11</v>
      </c>
      <c r="AW68" s="169"/>
      <c r="AX68" s="169" t="s">
        <v>12</v>
      </c>
      <c r="AY68" s="169"/>
      <c r="AZ68" s="169" t="s">
        <v>10</v>
      </c>
      <c r="BA68" s="169"/>
      <c r="BB68" s="169" t="s">
        <v>11</v>
      </c>
      <c r="BC68" s="169"/>
      <c r="BD68" s="169" t="s">
        <v>12</v>
      </c>
      <c r="BE68" s="182"/>
    </row>
    <row r="69" spans="1:57" ht="19.5" customHeight="1">
      <c r="A69" s="24" t="s">
        <v>20</v>
      </c>
      <c r="B69" s="77">
        <v>310</v>
      </c>
      <c r="C69" s="78">
        <v>10</v>
      </c>
      <c r="D69" s="78">
        <v>3</v>
      </c>
      <c r="E69" s="78">
        <v>7</v>
      </c>
      <c r="F69" s="78">
        <v>20</v>
      </c>
      <c r="G69" s="78">
        <v>7</v>
      </c>
      <c r="H69" s="78">
        <v>7</v>
      </c>
      <c r="I69" s="78">
        <v>94</v>
      </c>
      <c r="J69" s="78">
        <v>13</v>
      </c>
      <c r="K69" s="78">
        <v>8</v>
      </c>
      <c r="L69" s="78">
        <v>4</v>
      </c>
      <c r="M69" s="78">
        <v>3</v>
      </c>
      <c r="N69" s="78">
        <v>7</v>
      </c>
      <c r="O69" s="78">
        <v>26</v>
      </c>
      <c r="P69" s="78">
        <v>15</v>
      </c>
      <c r="Q69" s="78">
        <v>1</v>
      </c>
      <c r="R69" s="78">
        <v>6</v>
      </c>
      <c r="S69" s="78">
        <v>5</v>
      </c>
      <c r="T69" s="78">
        <v>10</v>
      </c>
      <c r="U69" s="78">
        <v>7</v>
      </c>
      <c r="V69" s="78">
        <v>43</v>
      </c>
      <c r="W69" s="78">
        <v>12</v>
      </c>
      <c r="X69" s="78">
        <v>2</v>
      </c>
      <c r="Y69" s="78" t="s">
        <v>296</v>
      </c>
      <c r="Z69" s="229" t="s">
        <v>296</v>
      </c>
      <c r="AA69" s="229"/>
      <c r="AD69" s="168"/>
      <c r="AE69" s="161"/>
      <c r="AF69" s="161"/>
      <c r="AG69" s="161"/>
      <c r="AH69" s="161"/>
      <c r="AI69" s="87"/>
      <c r="AJ69" s="88"/>
      <c r="AK69" s="88"/>
      <c r="AL69" s="161"/>
      <c r="AM69" s="161"/>
      <c r="AN69" s="161"/>
      <c r="AO69" s="161"/>
      <c r="AP69" s="161"/>
      <c r="AQ69" s="161"/>
      <c r="AR69" s="163"/>
      <c r="AS69" s="163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</row>
    <row r="70" spans="1:57" ht="19.5" customHeight="1">
      <c r="A70" s="24" t="s">
        <v>21</v>
      </c>
      <c r="B70" s="77">
        <v>113</v>
      </c>
      <c r="C70" s="78" t="s">
        <v>296</v>
      </c>
      <c r="D70" s="78">
        <v>2</v>
      </c>
      <c r="E70" s="78">
        <v>1</v>
      </c>
      <c r="F70" s="78">
        <v>21</v>
      </c>
      <c r="G70" s="78">
        <v>4</v>
      </c>
      <c r="H70" s="78">
        <v>2</v>
      </c>
      <c r="I70" s="78">
        <v>9</v>
      </c>
      <c r="J70" s="78">
        <v>2</v>
      </c>
      <c r="K70" s="78">
        <v>1</v>
      </c>
      <c r="L70" s="78">
        <v>7</v>
      </c>
      <c r="M70" s="78">
        <v>2</v>
      </c>
      <c r="N70" s="78">
        <v>5</v>
      </c>
      <c r="O70" s="78">
        <v>4</v>
      </c>
      <c r="P70" s="78">
        <v>2</v>
      </c>
      <c r="Q70" s="78">
        <v>3</v>
      </c>
      <c r="R70" s="78">
        <v>4</v>
      </c>
      <c r="S70" s="78">
        <v>7</v>
      </c>
      <c r="T70" s="78">
        <v>4</v>
      </c>
      <c r="U70" s="78">
        <v>2</v>
      </c>
      <c r="V70" s="78">
        <v>13</v>
      </c>
      <c r="W70" s="78">
        <v>8</v>
      </c>
      <c r="X70" s="78">
        <v>6</v>
      </c>
      <c r="Y70" s="78">
        <v>3</v>
      </c>
      <c r="Z70" s="220">
        <v>1</v>
      </c>
      <c r="AA70" s="220"/>
      <c r="AC70" s="17" t="s">
        <v>5</v>
      </c>
      <c r="AD70" s="164">
        <f>SUM(AD72:AE77)</f>
        <v>8</v>
      </c>
      <c r="AE70" s="165"/>
      <c r="AF70" s="165">
        <f>SUM(AF72:AH77)</f>
        <v>4</v>
      </c>
      <c r="AG70" s="165"/>
      <c r="AH70" s="165"/>
      <c r="AI70" s="139">
        <f>SUM(AI72:AI77)</f>
        <v>4</v>
      </c>
      <c r="AJ70" s="95" t="s">
        <v>444</v>
      </c>
      <c r="AK70" s="95" t="s">
        <v>444</v>
      </c>
      <c r="AL70" s="95"/>
      <c r="AM70" s="95" t="s">
        <v>444</v>
      </c>
      <c r="AN70" s="162">
        <f>SUM(AN72:AO77)</f>
        <v>3</v>
      </c>
      <c r="AO70" s="162"/>
      <c r="AP70" s="162">
        <f>SUM(AP72:AQ77)</f>
        <v>2</v>
      </c>
      <c r="AQ70" s="162"/>
      <c r="AR70" s="162">
        <f>SUM(AR72:AS77)</f>
        <v>1</v>
      </c>
      <c r="AS70" s="162"/>
      <c r="AT70" s="162">
        <f>SUM(AT72:AU77)</f>
        <v>4</v>
      </c>
      <c r="AU70" s="162"/>
      <c r="AV70" s="162">
        <f>SUM(AV72:AW77)</f>
        <v>2</v>
      </c>
      <c r="AW70" s="162"/>
      <c r="AX70" s="162">
        <f>SUM(AX72:AY77)</f>
        <v>2</v>
      </c>
      <c r="AY70" s="162"/>
      <c r="AZ70" s="162">
        <f>SUM(AZ72:BA77)</f>
        <v>1</v>
      </c>
      <c r="BA70" s="162"/>
      <c r="BB70" s="162" t="s">
        <v>444</v>
      </c>
      <c r="BC70" s="162"/>
      <c r="BD70" s="162">
        <f>SUM(BD72:BE77)</f>
        <v>1</v>
      </c>
      <c r="BE70" s="162"/>
    </row>
    <row r="71" spans="1:57" ht="19.5" customHeigh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3"/>
      <c r="AA71" s="83"/>
      <c r="AC71" s="7"/>
      <c r="AD71" s="166"/>
      <c r="AE71" s="167"/>
      <c r="AF71" s="167"/>
      <c r="AG71" s="167"/>
      <c r="AH71" s="167"/>
      <c r="AI71" s="60"/>
      <c r="AJ71" s="52"/>
      <c r="AK71" s="52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</row>
    <row r="72" spans="1:57" ht="19.5" customHeight="1">
      <c r="A72" s="179" t="s">
        <v>393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C72" s="7" t="s">
        <v>69</v>
      </c>
      <c r="AD72" s="166" t="s">
        <v>295</v>
      </c>
      <c r="AE72" s="167"/>
      <c r="AF72" s="167" t="s">
        <v>295</v>
      </c>
      <c r="AG72" s="167"/>
      <c r="AH72" s="167"/>
      <c r="AI72" s="60" t="s">
        <v>295</v>
      </c>
      <c r="AJ72" s="60" t="s">
        <v>295</v>
      </c>
      <c r="AK72" s="60" t="s">
        <v>295</v>
      </c>
      <c r="AL72" s="159" t="s">
        <v>295</v>
      </c>
      <c r="AM72" s="159"/>
      <c r="AN72" s="159" t="s">
        <v>295</v>
      </c>
      <c r="AO72" s="159"/>
      <c r="AP72" s="159" t="s">
        <v>295</v>
      </c>
      <c r="AQ72" s="159"/>
      <c r="AR72" s="159" t="s">
        <v>295</v>
      </c>
      <c r="AS72" s="159"/>
      <c r="AT72" s="159" t="s">
        <v>295</v>
      </c>
      <c r="AU72" s="159"/>
      <c r="AV72" s="159" t="s">
        <v>295</v>
      </c>
      <c r="AW72" s="159"/>
      <c r="AX72" s="159" t="s">
        <v>295</v>
      </c>
      <c r="AY72" s="159"/>
      <c r="AZ72" s="159" t="s">
        <v>295</v>
      </c>
      <c r="BA72" s="159"/>
      <c r="BB72" s="159" t="s">
        <v>295</v>
      </c>
      <c r="BC72" s="159"/>
      <c r="BD72" s="159" t="s">
        <v>295</v>
      </c>
      <c r="BE72" s="159"/>
    </row>
    <row r="73" spans="29:57" ht="19.5" customHeight="1" thickBot="1">
      <c r="AC73" s="7" t="s">
        <v>70</v>
      </c>
      <c r="AD73" s="166" t="s">
        <v>295</v>
      </c>
      <c r="AE73" s="167"/>
      <c r="AF73" s="167" t="s">
        <v>295</v>
      </c>
      <c r="AG73" s="167"/>
      <c r="AH73" s="167"/>
      <c r="AI73" s="60" t="s">
        <v>295</v>
      </c>
      <c r="AJ73" s="60" t="s">
        <v>295</v>
      </c>
      <c r="AK73" s="60" t="s">
        <v>295</v>
      </c>
      <c r="AL73" s="159" t="s">
        <v>295</v>
      </c>
      <c r="AM73" s="159"/>
      <c r="AN73" s="159" t="s">
        <v>295</v>
      </c>
      <c r="AO73" s="159"/>
      <c r="AP73" s="159" t="s">
        <v>295</v>
      </c>
      <c r="AQ73" s="159"/>
      <c r="AR73" s="159" t="s">
        <v>295</v>
      </c>
      <c r="AS73" s="159"/>
      <c r="AT73" s="159" t="s">
        <v>295</v>
      </c>
      <c r="AU73" s="159"/>
      <c r="AV73" s="159" t="s">
        <v>295</v>
      </c>
      <c r="AW73" s="159"/>
      <c r="AX73" s="159" t="s">
        <v>295</v>
      </c>
      <c r="AY73" s="159"/>
      <c r="AZ73" s="159" t="s">
        <v>295</v>
      </c>
      <c r="BA73" s="159"/>
      <c r="BB73" s="159" t="s">
        <v>295</v>
      </c>
      <c r="BC73" s="159"/>
      <c r="BD73" s="159" t="s">
        <v>295</v>
      </c>
      <c r="BE73" s="159"/>
    </row>
    <row r="74" spans="1:58" ht="19.5" customHeight="1">
      <c r="A74" s="191" t="s">
        <v>391</v>
      </c>
      <c r="B74" s="188" t="s">
        <v>5</v>
      </c>
      <c r="C74" s="188">
        <v>0</v>
      </c>
      <c r="D74" s="40" t="s">
        <v>304</v>
      </c>
      <c r="E74" s="40">
        <v>50</v>
      </c>
      <c r="F74" s="40">
        <v>100</v>
      </c>
      <c r="G74" s="40">
        <v>150</v>
      </c>
      <c r="H74" s="40">
        <v>200</v>
      </c>
      <c r="I74" s="40">
        <v>250</v>
      </c>
      <c r="J74" s="40">
        <v>300</v>
      </c>
      <c r="K74" s="40">
        <v>400</v>
      </c>
      <c r="L74" s="40">
        <v>500</v>
      </c>
      <c r="M74" s="40">
        <v>600</v>
      </c>
      <c r="N74" s="40">
        <v>700</v>
      </c>
      <c r="O74" s="40">
        <v>800</v>
      </c>
      <c r="P74" s="40">
        <v>900</v>
      </c>
      <c r="Q74" s="42">
        <v>1000</v>
      </c>
      <c r="R74" s="42">
        <v>1100</v>
      </c>
      <c r="S74" s="42">
        <v>1200</v>
      </c>
      <c r="T74" s="231">
        <v>1300</v>
      </c>
      <c r="U74" s="232"/>
      <c r="V74" s="215" t="s">
        <v>293</v>
      </c>
      <c r="W74" s="215"/>
      <c r="X74" s="215" t="s">
        <v>294</v>
      </c>
      <c r="Y74" s="215"/>
      <c r="Z74" s="239" t="s">
        <v>30</v>
      </c>
      <c r="AA74" s="241"/>
      <c r="AB74" s="19"/>
      <c r="AC74" s="149" t="s">
        <v>458</v>
      </c>
      <c r="AD74" s="166">
        <v>1</v>
      </c>
      <c r="AE74" s="167"/>
      <c r="AF74" s="167">
        <v>1</v>
      </c>
      <c r="AG74" s="167"/>
      <c r="AH74" s="167"/>
      <c r="AI74" s="60" t="s">
        <v>295</v>
      </c>
      <c r="AJ74" s="60" t="s">
        <v>295</v>
      </c>
      <c r="AK74" s="60" t="s">
        <v>295</v>
      </c>
      <c r="AL74" s="159" t="s">
        <v>295</v>
      </c>
      <c r="AM74" s="159"/>
      <c r="AN74" s="159" t="s">
        <v>295</v>
      </c>
      <c r="AO74" s="159"/>
      <c r="AP74" s="159" t="s">
        <v>295</v>
      </c>
      <c r="AQ74" s="159"/>
      <c r="AR74" s="159" t="s">
        <v>295</v>
      </c>
      <c r="AS74" s="159"/>
      <c r="AT74" s="159">
        <v>1</v>
      </c>
      <c r="AU74" s="159"/>
      <c r="AV74" s="159">
        <v>1</v>
      </c>
      <c r="AW74" s="159"/>
      <c r="AX74" s="159" t="s">
        <v>291</v>
      </c>
      <c r="AY74" s="159"/>
      <c r="AZ74" s="159" t="s">
        <v>295</v>
      </c>
      <c r="BA74" s="159"/>
      <c r="BB74" s="159" t="s">
        <v>295</v>
      </c>
      <c r="BC74" s="159"/>
      <c r="BD74" s="159" t="s">
        <v>295</v>
      </c>
      <c r="BE74" s="159"/>
      <c r="BF74" s="83"/>
    </row>
    <row r="75" spans="1:57" ht="19.5" customHeight="1">
      <c r="A75" s="193"/>
      <c r="B75" s="214"/>
      <c r="C75" s="214"/>
      <c r="D75" s="32" t="s">
        <v>303</v>
      </c>
      <c r="E75" s="32" t="s">
        <v>303</v>
      </c>
      <c r="F75" s="32" t="s">
        <v>305</v>
      </c>
      <c r="G75" s="32" t="s">
        <v>305</v>
      </c>
      <c r="H75" s="32" t="s">
        <v>305</v>
      </c>
      <c r="I75" s="32" t="s">
        <v>305</v>
      </c>
      <c r="J75" s="32" t="s">
        <v>305</v>
      </c>
      <c r="K75" s="32" t="s">
        <v>305</v>
      </c>
      <c r="L75" s="32" t="s">
        <v>305</v>
      </c>
      <c r="M75" s="32" t="s">
        <v>305</v>
      </c>
      <c r="N75" s="32" t="s">
        <v>305</v>
      </c>
      <c r="O75" s="32" t="s">
        <v>305</v>
      </c>
      <c r="P75" s="32" t="s">
        <v>305</v>
      </c>
      <c r="Q75" s="32" t="s">
        <v>305</v>
      </c>
      <c r="R75" s="32" t="s">
        <v>305</v>
      </c>
      <c r="S75" s="32" t="s">
        <v>305</v>
      </c>
      <c r="T75" s="233" t="s">
        <v>305</v>
      </c>
      <c r="U75" s="234"/>
      <c r="V75" s="216"/>
      <c r="W75" s="216"/>
      <c r="X75" s="216"/>
      <c r="Y75" s="216"/>
      <c r="Z75" s="242"/>
      <c r="AA75" s="243"/>
      <c r="AB75" s="19"/>
      <c r="AC75" s="7" t="s">
        <v>71</v>
      </c>
      <c r="AD75" s="166">
        <v>3</v>
      </c>
      <c r="AE75" s="167"/>
      <c r="AF75" s="167">
        <v>1</v>
      </c>
      <c r="AG75" s="167"/>
      <c r="AH75" s="167"/>
      <c r="AI75" s="60">
        <v>2</v>
      </c>
      <c r="AJ75" s="60" t="s">
        <v>295</v>
      </c>
      <c r="AK75" s="60" t="s">
        <v>295</v>
      </c>
      <c r="AL75" s="159" t="s">
        <v>295</v>
      </c>
      <c r="AM75" s="159"/>
      <c r="AN75" s="159" t="s">
        <v>295</v>
      </c>
      <c r="AO75" s="159"/>
      <c r="AP75" s="159" t="s">
        <v>295</v>
      </c>
      <c r="AQ75" s="159"/>
      <c r="AR75" s="159" t="s">
        <v>295</v>
      </c>
      <c r="AS75" s="159"/>
      <c r="AT75" s="159">
        <v>3</v>
      </c>
      <c r="AU75" s="159"/>
      <c r="AV75" s="159">
        <v>1</v>
      </c>
      <c r="AW75" s="159"/>
      <c r="AX75" s="159">
        <v>2</v>
      </c>
      <c r="AY75" s="159"/>
      <c r="AZ75" s="159" t="s">
        <v>295</v>
      </c>
      <c r="BA75" s="159"/>
      <c r="BB75" s="159" t="s">
        <v>295</v>
      </c>
      <c r="BC75" s="159"/>
      <c r="BD75" s="159" t="s">
        <v>295</v>
      </c>
      <c r="BE75" s="159"/>
    </row>
    <row r="76" spans="1:57" ht="19.5" customHeight="1">
      <c r="A76" s="195"/>
      <c r="B76" s="189"/>
      <c r="C76" s="189"/>
      <c r="D76" s="39">
        <v>49</v>
      </c>
      <c r="E76" s="39">
        <v>99</v>
      </c>
      <c r="F76" s="39">
        <v>149</v>
      </c>
      <c r="G76" s="39">
        <v>199</v>
      </c>
      <c r="H76" s="39">
        <v>249</v>
      </c>
      <c r="I76" s="39">
        <v>299</v>
      </c>
      <c r="J76" s="39">
        <v>399</v>
      </c>
      <c r="K76" s="39">
        <v>499</v>
      </c>
      <c r="L76" s="39">
        <v>599</v>
      </c>
      <c r="M76" s="39">
        <v>699</v>
      </c>
      <c r="N76" s="39">
        <v>799</v>
      </c>
      <c r="O76" s="39">
        <v>899</v>
      </c>
      <c r="P76" s="39">
        <v>999</v>
      </c>
      <c r="Q76" s="41">
        <v>1099</v>
      </c>
      <c r="R76" s="41">
        <v>1199</v>
      </c>
      <c r="S76" s="41">
        <v>1299</v>
      </c>
      <c r="T76" s="235">
        <v>1399</v>
      </c>
      <c r="U76" s="236"/>
      <c r="V76" s="217"/>
      <c r="W76" s="217"/>
      <c r="X76" s="217"/>
      <c r="Y76" s="217"/>
      <c r="Z76" s="244"/>
      <c r="AA76" s="245"/>
      <c r="AB76" s="19"/>
      <c r="AC76" s="7" t="s">
        <v>72</v>
      </c>
      <c r="AD76" s="166">
        <v>2</v>
      </c>
      <c r="AE76" s="167"/>
      <c r="AF76" s="167">
        <v>1</v>
      </c>
      <c r="AG76" s="167"/>
      <c r="AH76" s="167"/>
      <c r="AI76" s="60">
        <v>1</v>
      </c>
      <c r="AJ76" s="60" t="s">
        <v>295</v>
      </c>
      <c r="AK76" s="60" t="s">
        <v>295</v>
      </c>
      <c r="AL76" s="159" t="s">
        <v>295</v>
      </c>
      <c r="AM76" s="159"/>
      <c r="AN76" s="159">
        <v>1</v>
      </c>
      <c r="AO76" s="159"/>
      <c r="AP76" s="159">
        <v>1</v>
      </c>
      <c r="AQ76" s="159"/>
      <c r="AR76" s="159" t="s">
        <v>295</v>
      </c>
      <c r="AS76" s="159"/>
      <c r="AT76" s="159" t="s">
        <v>295</v>
      </c>
      <c r="AU76" s="159"/>
      <c r="AV76" s="159" t="s">
        <v>295</v>
      </c>
      <c r="AW76" s="159"/>
      <c r="AX76" s="159" t="s">
        <v>295</v>
      </c>
      <c r="AY76" s="159"/>
      <c r="AZ76" s="159">
        <v>1</v>
      </c>
      <c r="BA76" s="159"/>
      <c r="BB76" s="159" t="s">
        <v>295</v>
      </c>
      <c r="BC76" s="159"/>
      <c r="BD76" s="159">
        <v>1</v>
      </c>
      <c r="BE76" s="159"/>
    </row>
    <row r="77" spans="1:57" ht="19.5" customHeight="1">
      <c r="A77" s="24" t="s">
        <v>20</v>
      </c>
      <c r="B77" s="77">
        <v>310</v>
      </c>
      <c r="C77" s="77">
        <v>10</v>
      </c>
      <c r="D77" s="77">
        <v>37</v>
      </c>
      <c r="E77" s="77">
        <v>41</v>
      </c>
      <c r="F77" s="77">
        <v>40</v>
      </c>
      <c r="G77" s="77">
        <v>22</v>
      </c>
      <c r="H77" s="77">
        <v>18</v>
      </c>
      <c r="I77" s="77">
        <v>9</v>
      </c>
      <c r="J77" s="78">
        <v>33</v>
      </c>
      <c r="K77" s="78">
        <v>18</v>
      </c>
      <c r="L77" s="78">
        <v>17</v>
      </c>
      <c r="M77" s="78">
        <v>15</v>
      </c>
      <c r="N77" s="78">
        <v>18</v>
      </c>
      <c r="O77" s="78">
        <v>19</v>
      </c>
      <c r="P77" s="78">
        <v>7</v>
      </c>
      <c r="Q77" s="78">
        <v>4</v>
      </c>
      <c r="R77" s="78">
        <v>1</v>
      </c>
      <c r="S77" s="90">
        <v>1</v>
      </c>
      <c r="T77" s="229" t="s">
        <v>302</v>
      </c>
      <c r="U77" s="229"/>
      <c r="V77" s="229" t="s">
        <v>302</v>
      </c>
      <c r="W77" s="229"/>
      <c r="X77" s="229" t="s">
        <v>302</v>
      </c>
      <c r="Y77" s="229"/>
      <c r="Z77" s="229" t="s">
        <v>302</v>
      </c>
      <c r="AA77" s="229"/>
      <c r="AC77" s="7" t="s">
        <v>73</v>
      </c>
      <c r="AD77" s="166">
        <v>2</v>
      </c>
      <c r="AE77" s="167"/>
      <c r="AF77" s="167">
        <v>1</v>
      </c>
      <c r="AG77" s="167"/>
      <c r="AH77" s="167"/>
      <c r="AI77" s="60">
        <v>1</v>
      </c>
      <c r="AJ77" s="60" t="s">
        <v>295</v>
      </c>
      <c r="AK77" s="60" t="s">
        <v>295</v>
      </c>
      <c r="AL77" s="159" t="s">
        <v>295</v>
      </c>
      <c r="AM77" s="159"/>
      <c r="AN77" s="159">
        <v>2</v>
      </c>
      <c r="AO77" s="159"/>
      <c r="AP77" s="159">
        <v>1</v>
      </c>
      <c r="AQ77" s="159"/>
      <c r="AR77" s="159">
        <v>1</v>
      </c>
      <c r="AS77" s="159"/>
      <c r="AT77" s="159" t="s">
        <v>295</v>
      </c>
      <c r="AU77" s="159"/>
      <c r="AV77" s="159" t="s">
        <v>295</v>
      </c>
      <c r="AW77" s="159"/>
      <c r="AX77" s="159" t="s">
        <v>295</v>
      </c>
      <c r="AY77" s="159"/>
      <c r="AZ77" s="159" t="s">
        <v>295</v>
      </c>
      <c r="BA77" s="159"/>
      <c r="BB77" s="159" t="s">
        <v>295</v>
      </c>
      <c r="BC77" s="159"/>
      <c r="BD77" s="159" t="s">
        <v>295</v>
      </c>
      <c r="BE77" s="159"/>
    </row>
    <row r="78" spans="1:57" ht="19.5" customHeight="1">
      <c r="A78" s="58" t="s">
        <v>21</v>
      </c>
      <c r="B78" s="82">
        <v>113</v>
      </c>
      <c r="C78" s="91" t="s">
        <v>302</v>
      </c>
      <c r="D78" s="82">
        <v>15</v>
      </c>
      <c r="E78" s="82">
        <v>9</v>
      </c>
      <c r="F78" s="82">
        <v>6</v>
      </c>
      <c r="G78" s="82">
        <v>3</v>
      </c>
      <c r="H78" s="82">
        <v>7</v>
      </c>
      <c r="I78" s="82">
        <v>2</v>
      </c>
      <c r="J78" s="91">
        <v>12</v>
      </c>
      <c r="K78" s="91">
        <v>5</v>
      </c>
      <c r="L78" s="91">
        <v>11</v>
      </c>
      <c r="M78" s="91">
        <v>10</v>
      </c>
      <c r="N78" s="91">
        <v>5</v>
      </c>
      <c r="O78" s="91">
        <v>6</v>
      </c>
      <c r="P78" s="91">
        <v>3</v>
      </c>
      <c r="Q78" s="91">
        <v>2</v>
      </c>
      <c r="R78" s="91">
        <v>6</v>
      </c>
      <c r="S78" s="91">
        <v>2</v>
      </c>
      <c r="T78" s="220">
        <v>3</v>
      </c>
      <c r="U78" s="220"/>
      <c r="V78" s="220">
        <v>2</v>
      </c>
      <c r="W78" s="220"/>
      <c r="X78" s="220" t="s">
        <v>302</v>
      </c>
      <c r="Y78" s="220"/>
      <c r="Z78" s="220">
        <v>4</v>
      </c>
      <c r="AA78" s="220"/>
      <c r="AC78" s="85"/>
      <c r="AD78" s="172"/>
      <c r="AE78" s="160"/>
      <c r="AF78" s="160"/>
      <c r="AG78" s="160"/>
      <c r="AH78" s="160"/>
      <c r="AI78" s="93"/>
      <c r="AJ78" s="81"/>
      <c r="AK78" s="81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</row>
    <row r="79" spans="29:57" ht="19.5" customHeight="1">
      <c r="AC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</row>
    <row r="80" spans="1:29" ht="19.5" customHeight="1">
      <c r="A80" s="77" t="s">
        <v>29</v>
      </c>
      <c r="AC80" s="130" t="s">
        <v>459</v>
      </c>
    </row>
    <row r="81" ht="19.5" customHeight="1">
      <c r="AC81" s="77" t="s">
        <v>63</v>
      </c>
    </row>
  </sheetData>
  <sheetProtection/>
  <mergeCells count="1127">
    <mergeCell ref="Y58:AA58"/>
    <mergeCell ref="T74:U74"/>
    <mergeCell ref="T75:U75"/>
    <mergeCell ref="T76:U76"/>
    <mergeCell ref="Z68:AA68"/>
    <mergeCell ref="Z67:AA67"/>
    <mergeCell ref="Z74:AA76"/>
    <mergeCell ref="X74:Y76"/>
    <mergeCell ref="Z70:AA70"/>
    <mergeCell ref="U67:U68"/>
    <mergeCell ref="Y45:AA45"/>
    <mergeCell ref="Y46:AA46"/>
    <mergeCell ref="Y54:AA54"/>
    <mergeCell ref="Y55:AA55"/>
    <mergeCell ref="Y56:AA56"/>
    <mergeCell ref="Y57:AA57"/>
    <mergeCell ref="Y50:AA50"/>
    <mergeCell ref="Y52:AA52"/>
    <mergeCell ref="Y53:AA53"/>
    <mergeCell ref="Y51:AA51"/>
    <mergeCell ref="Y18:AA18"/>
    <mergeCell ref="Y19:AA19"/>
    <mergeCell ref="Y20:AA20"/>
    <mergeCell ref="Y30:AA30"/>
    <mergeCell ref="Y21:AA21"/>
    <mergeCell ref="Y27:AA27"/>
    <mergeCell ref="Y28:AA28"/>
    <mergeCell ref="Y29:AA29"/>
    <mergeCell ref="Y26:AA26"/>
    <mergeCell ref="Y22:AA22"/>
    <mergeCell ref="Y14:AA14"/>
    <mergeCell ref="W15:X15"/>
    <mergeCell ref="Y15:AA15"/>
    <mergeCell ref="W23:X23"/>
    <mergeCell ref="W16:X16"/>
    <mergeCell ref="W17:X17"/>
    <mergeCell ref="W14:X14"/>
    <mergeCell ref="Y17:AA17"/>
    <mergeCell ref="W18:X18"/>
    <mergeCell ref="W19:X19"/>
    <mergeCell ref="Y11:AA11"/>
    <mergeCell ref="Y12:AA12"/>
    <mergeCell ref="W13:X13"/>
    <mergeCell ref="Y13:AA13"/>
    <mergeCell ref="W11:X11"/>
    <mergeCell ref="W12:X12"/>
    <mergeCell ref="W21:X21"/>
    <mergeCell ref="W22:X22"/>
    <mergeCell ref="BB20:BC20"/>
    <mergeCell ref="Z69:AA69"/>
    <mergeCell ref="W25:X25"/>
    <mergeCell ref="W24:X24"/>
    <mergeCell ref="W20:X20"/>
    <mergeCell ref="Y31:AA31"/>
    <mergeCell ref="Y32:AA32"/>
    <mergeCell ref="AT23:AU23"/>
    <mergeCell ref="AV23:AW23"/>
    <mergeCell ref="AX23:AY23"/>
    <mergeCell ref="AZ23:BA23"/>
    <mergeCell ref="BD23:BE23"/>
    <mergeCell ref="T77:U77"/>
    <mergeCell ref="V77:W77"/>
    <mergeCell ref="X77:Y77"/>
    <mergeCell ref="Z77:AA77"/>
    <mergeCell ref="Y42:AA42"/>
    <mergeCell ref="Y48:AA48"/>
    <mergeCell ref="AZ21:BA21"/>
    <mergeCell ref="BB21:BC21"/>
    <mergeCell ref="BB22:BC22"/>
    <mergeCell ref="BD22:BE22"/>
    <mergeCell ref="AZ22:BA22"/>
    <mergeCell ref="BB23:BC23"/>
    <mergeCell ref="AV21:AW21"/>
    <mergeCell ref="AX21:AY21"/>
    <mergeCell ref="BD21:BE21"/>
    <mergeCell ref="AZ20:BA20"/>
    <mergeCell ref="AN22:AO22"/>
    <mergeCell ref="AP22:AQ22"/>
    <mergeCell ref="AR22:AS22"/>
    <mergeCell ref="AT22:AU22"/>
    <mergeCell ref="AV22:AW22"/>
    <mergeCell ref="AX22:AY22"/>
    <mergeCell ref="BD19:BE19"/>
    <mergeCell ref="AL20:AM20"/>
    <mergeCell ref="AN20:AO20"/>
    <mergeCell ref="AP20:AQ20"/>
    <mergeCell ref="AR20:AS20"/>
    <mergeCell ref="AT20:AU20"/>
    <mergeCell ref="AV20:AW20"/>
    <mergeCell ref="AX20:AY20"/>
    <mergeCell ref="BD20:BE20"/>
    <mergeCell ref="BD18:BE18"/>
    <mergeCell ref="AL19:AM19"/>
    <mergeCell ref="AN19:AO19"/>
    <mergeCell ref="AP19:AQ19"/>
    <mergeCell ref="AR19:AS19"/>
    <mergeCell ref="AT19:AU19"/>
    <mergeCell ref="AV19:AW19"/>
    <mergeCell ref="AX19:AY19"/>
    <mergeCell ref="AZ19:BA19"/>
    <mergeCell ref="BB19:BC19"/>
    <mergeCell ref="BD17:BE17"/>
    <mergeCell ref="AL18:AM18"/>
    <mergeCell ref="AN18:AO18"/>
    <mergeCell ref="AP18:AQ18"/>
    <mergeCell ref="AR18:AS18"/>
    <mergeCell ref="AT18:AU18"/>
    <mergeCell ref="AV18:AW18"/>
    <mergeCell ref="AX18:AY18"/>
    <mergeCell ref="AZ18:BA18"/>
    <mergeCell ref="BB18:BC18"/>
    <mergeCell ref="BD16:BE16"/>
    <mergeCell ref="AL17:AM17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BD15:BE15"/>
    <mergeCell ref="AL16:AM16"/>
    <mergeCell ref="AN16:AO16"/>
    <mergeCell ref="AP16:AQ16"/>
    <mergeCell ref="AR16:AS16"/>
    <mergeCell ref="AT16:AU16"/>
    <mergeCell ref="AV16:AW16"/>
    <mergeCell ref="AX16:AY16"/>
    <mergeCell ref="AZ16:BA16"/>
    <mergeCell ref="BB16:BC16"/>
    <mergeCell ref="AV14:AW14"/>
    <mergeCell ref="AX14:AY14"/>
    <mergeCell ref="AZ14:BA14"/>
    <mergeCell ref="BB14:BC14"/>
    <mergeCell ref="AV15:AW15"/>
    <mergeCell ref="AX15:AY15"/>
    <mergeCell ref="AZ15:BA15"/>
    <mergeCell ref="BB15:BC15"/>
    <mergeCell ref="AV24:AW24"/>
    <mergeCell ref="AX24:AY24"/>
    <mergeCell ref="AZ24:BA24"/>
    <mergeCell ref="BB24:BC24"/>
    <mergeCell ref="BD24:BE24"/>
    <mergeCell ref="AL14:AM14"/>
    <mergeCell ref="AN14:AO14"/>
    <mergeCell ref="AP14:AQ14"/>
    <mergeCell ref="AR14:AS14"/>
    <mergeCell ref="AT14:AU14"/>
    <mergeCell ref="AR15:AS15"/>
    <mergeCell ref="AT15:AU15"/>
    <mergeCell ref="AN24:AO24"/>
    <mergeCell ref="AP24:AQ24"/>
    <mergeCell ref="AR24:AS24"/>
    <mergeCell ref="AT24:AU24"/>
    <mergeCell ref="AR21:AS21"/>
    <mergeCell ref="AT21:AU21"/>
    <mergeCell ref="AP23:AQ23"/>
    <mergeCell ref="AR23:AS23"/>
    <mergeCell ref="AG13:AH13"/>
    <mergeCell ref="AG14:AH14"/>
    <mergeCell ref="AE15:AF15"/>
    <mergeCell ref="AZ13:BA13"/>
    <mergeCell ref="BB13:BC13"/>
    <mergeCell ref="BD13:BE13"/>
    <mergeCell ref="BD14:BE14"/>
    <mergeCell ref="AL15:AM15"/>
    <mergeCell ref="AN15:AO15"/>
    <mergeCell ref="AP15:AQ15"/>
    <mergeCell ref="AC13:AD13"/>
    <mergeCell ref="AC15:AD15"/>
    <mergeCell ref="AC16:AD16"/>
    <mergeCell ref="AC14:AD14"/>
    <mergeCell ref="AE13:AF13"/>
    <mergeCell ref="AE14:AF14"/>
    <mergeCell ref="AE16:AF16"/>
    <mergeCell ref="AZ9:BE10"/>
    <mergeCell ref="AR11:AS11"/>
    <mergeCell ref="BB11:BC11"/>
    <mergeCell ref="BD11:BE11"/>
    <mergeCell ref="AI9:AS9"/>
    <mergeCell ref="AT9:AY9"/>
    <mergeCell ref="AP10:AS10"/>
    <mergeCell ref="AT11:AU11"/>
    <mergeCell ref="AT10:AY10"/>
    <mergeCell ref="AC7:BE7"/>
    <mergeCell ref="AC9:AD11"/>
    <mergeCell ref="AE9:AF11"/>
    <mergeCell ref="AG9:AH11"/>
    <mergeCell ref="AI10:AK10"/>
    <mergeCell ref="AL11:AM11"/>
    <mergeCell ref="AN11:AO11"/>
    <mergeCell ref="AL10:AO10"/>
    <mergeCell ref="AP11:AQ11"/>
    <mergeCell ref="AV11:AW11"/>
    <mergeCell ref="Y39:AA39"/>
    <mergeCell ref="Y40:AA40"/>
    <mergeCell ref="Y41:AA41"/>
    <mergeCell ref="K58:L58"/>
    <mergeCell ref="M58:N58"/>
    <mergeCell ref="O58:P58"/>
    <mergeCell ref="Y47:AA47"/>
    <mergeCell ref="Y49:AA49"/>
    <mergeCell ref="Y43:AA43"/>
    <mergeCell ref="Y44:AA44"/>
    <mergeCell ref="AC17:AD17"/>
    <mergeCell ref="AC18:AD18"/>
    <mergeCell ref="AC19:AD19"/>
    <mergeCell ref="AC20:AD20"/>
    <mergeCell ref="AC21:AD21"/>
    <mergeCell ref="Q58:R58"/>
    <mergeCell ref="S58:T58"/>
    <mergeCell ref="U58:V58"/>
    <mergeCell ref="W58:X58"/>
    <mergeCell ref="Y33:AA33"/>
    <mergeCell ref="S57:T57"/>
    <mergeCell ref="U57:V57"/>
    <mergeCell ref="W57:X57"/>
    <mergeCell ref="S56:T56"/>
    <mergeCell ref="U56:V56"/>
    <mergeCell ref="Y34:AA34"/>
    <mergeCell ref="Y35:AA35"/>
    <mergeCell ref="Y36:AA36"/>
    <mergeCell ref="Y37:AA37"/>
    <mergeCell ref="Y38:AA38"/>
    <mergeCell ref="C57:D57"/>
    <mergeCell ref="E57:F57"/>
    <mergeCell ref="G57:H57"/>
    <mergeCell ref="I57:J57"/>
    <mergeCell ref="C58:D58"/>
    <mergeCell ref="E58:F58"/>
    <mergeCell ref="G58:H58"/>
    <mergeCell ref="I58:J58"/>
    <mergeCell ref="W56:X56"/>
    <mergeCell ref="K56:L56"/>
    <mergeCell ref="M56:N56"/>
    <mergeCell ref="O56:P56"/>
    <mergeCell ref="Q56:R56"/>
    <mergeCell ref="C56:D56"/>
    <mergeCell ref="E56:F56"/>
    <mergeCell ref="G56:H56"/>
    <mergeCell ref="I56:J56"/>
    <mergeCell ref="U55:V55"/>
    <mergeCell ref="W55:X55"/>
    <mergeCell ref="K55:L55"/>
    <mergeCell ref="M55:N55"/>
    <mergeCell ref="O55:P55"/>
    <mergeCell ref="Q55:R55"/>
    <mergeCell ref="S54:T54"/>
    <mergeCell ref="U54:V54"/>
    <mergeCell ref="C54:D54"/>
    <mergeCell ref="E54:F54"/>
    <mergeCell ref="G54:H54"/>
    <mergeCell ref="I54:J54"/>
    <mergeCell ref="W53:X53"/>
    <mergeCell ref="K53:L53"/>
    <mergeCell ref="M53:N53"/>
    <mergeCell ref="O53:P53"/>
    <mergeCell ref="Q53:R53"/>
    <mergeCell ref="W54:X54"/>
    <mergeCell ref="K54:L54"/>
    <mergeCell ref="M54:N54"/>
    <mergeCell ref="O54:P54"/>
    <mergeCell ref="Q54:R54"/>
    <mergeCell ref="C53:D53"/>
    <mergeCell ref="E53:F53"/>
    <mergeCell ref="G53:H53"/>
    <mergeCell ref="I53:J53"/>
    <mergeCell ref="S53:T53"/>
    <mergeCell ref="U53:V53"/>
    <mergeCell ref="S52:T52"/>
    <mergeCell ref="U52:V52"/>
    <mergeCell ref="C52:D52"/>
    <mergeCell ref="E52:F52"/>
    <mergeCell ref="G52:H52"/>
    <mergeCell ref="I52:J52"/>
    <mergeCell ref="W51:X51"/>
    <mergeCell ref="K51:L51"/>
    <mergeCell ref="M51:N51"/>
    <mergeCell ref="O51:P51"/>
    <mergeCell ref="Q51:R51"/>
    <mergeCell ref="W52:X52"/>
    <mergeCell ref="K52:L52"/>
    <mergeCell ref="M52:N52"/>
    <mergeCell ref="O52:P52"/>
    <mergeCell ref="Q52:R52"/>
    <mergeCell ref="C51:D51"/>
    <mergeCell ref="E51:F51"/>
    <mergeCell ref="G51:H51"/>
    <mergeCell ref="I51:J51"/>
    <mergeCell ref="S51:T51"/>
    <mergeCell ref="U51:V51"/>
    <mergeCell ref="S50:T50"/>
    <mergeCell ref="U50:V50"/>
    <mergeCell ref="C50:D50"/>
    <mergeCell ref="E50:F50"/>
    <mergeCell ref="G50:H50"/>
    <mergeCell ref="I50:J50"/>
    <mergeCell ref="W49:X49"/>
    <mergeCell ref="K49:L49"/>
    <mergeCell ref="M49:N49"/>
    <mergeCell ref="O49:P49"/>
    <mergeCell ref="Q49:R49"/>
    <mergeCell ref="W50:X50"/>
    <mergeCell ref="K50:L50"/>
    <mergeCell ref="M50:N50"/>
    <mergeCell ref="O50:P50"/>
    <mergeCell ref="Q50:R50"/>
    <mergeCell ref="C49:D49"/>
    <mergeCell ref="E49:F49"/>
    <mergeCell ref="G49:H49"/>
    <mergeCell ref="I49:J49"/>
    <mergeCell ref="S49:T49"/>
    <mergeCell ref="U49:V49"/>
    <mergeCell ref="S48:T48"/>
    <mergeCell ref="U48:V48"/>
    <mergeCell ref="C48:D48"/>
    <mergeCell ref="E48:F48"/>
    <mergeCell ref="G48:H48"/>
    <mergeCell ref="I48:J48"/>
    <mergeCell ref="W47:X47"/>
    <mergeCell ref="K47:L47"/>
    <mergeCell ref="M47:N47"/>
    <mergeCell ref="O47:P47"/>
    <mergeCell ref="Q47:R47"/>
    <mergeCell ref="W48:X48"/>
    <mergeCell ref="K48:L48"/>
    <mergeCell ref="M48:N48"/>
    <mergeCell ref="O48:P48"/>
    <mergeCell ref="Q48:R48"/>
    <mergeCell ref="C47:D47"/>
    <mergeCell ref="E47:F47"/>
    <mergeCell ref="G47:H47"/>
    <mergeCell ref="I47:J47"/>
    <mergeCell ref="S47:T47"/>
    <mergeCell ref="U47:V47"/>
    <mergeCell ref="S46:T46"/>
    <mergeCell ref="U46:V46"/>
    <mergeCell ref="C46:D46"/>
    <mergeCell ref="E46:F46"/>
    <mergeCell ref="G46:H46"/>
    <mergeCell ref="I46:J46"/>
    <mergeCell ref="W45:X45"/>
    <mergeCell ref="K45:L45"/>
    <mergeCell ref="M45:N45"/>
    <mergeCell ref="O45:P45"/>
    <mergeCell ref="Q45:R45"/>
    <mergeCell ref="W46:X46"/>
    <mergeCell ref="K46:L46"/>
    <mergeCell ref="M46:N46"/>
    <mergeCell ref="O46:P46"/>
    <mergeCell ref="Q46:R46"/>
    <mergeCell ref="C45:D45"/>
    <mergeCell ref="E45:F45"/>
    <mergeCell ref="G45:H45"/>
    <mergeCell ref="I45:J45"/>
    <mergeCell ref="S45:T45"/>
    <mergeCell ref="U45:V45"/>
    <mergeCell ref="S44:T44"/>
    <mergeCell ref="U44:V44"/>
    <mergeCell ref="C44:D44"/>
    <mergeCell ref="E44:F44"/>
    <mergeCell ref="G44:H44"/>
    <mergeCell ref="I44:J44"/>
    <mergeCell ref="W43:X43"/>
    <mergeCell ref="K43:L43"/>
    <mergeCell ref="M43:N43"/>
    <mergeCell ref="O43:P43"/>
    <mergeCell ref="Q43:R43"/>
    <mergeCell ref="W44:X44"/>
    <mergeCell ref="K44:L44"/>
    <mergeCell ref="M44:N44"/>
    <mergeCell ref="O44:P44"/>
    <mergeCell ref="Q44:R44"/>
    <mergeCell ref="C43:D43"/>
    <mergeCell ref="E43:F43"/>
    <mergeCell ref="G43:H43"/>
    <mergeCell ref="I43:J43"/>
    <mergeCell ref="S43:T43"/>
    <mergeCell ref="U43:V43"/>
    <mergeCell ref="S42:T42"/>
    <mergeCell ref="U42:V42"/>
    <mergeCell ref="C42:D42"/>
    <mergeCell ref="E42:F42"/>
    <mergeCell ref="G42:H42"/>
    <mergeCell ref="I42:J42"/>
    <mergeCell ref="W41:X41"/>
    <mergeCell ref="K41:L41"/>
    <mergeCell ref="M41:N41"/>
    <mergeCell ref="O41:P41"/>
    <mergeCell ref="Q41:R41"/>
    <mergeCell ref="W42:X42"/>
    <mergeCell ref="K42:L42"/>
    <mergeCell ref="M42:N42"/>
    <mergeCell ref="O42:P42"/>
    <mergeCell ref="Q42:R42"/>
    <mergeCell ref="C41:D41"/>
    <mergeCell ref="E41:F41"/>
    <mergeCell ref="G41:H41"/>
    <mergeCell ref="I41:J41"/>
    <mergeCell ref="S41:T41"/>
    <mergeCell ref="U41:V41"/>
    <mergeCell ref="S40:T40"/>
    <mergeCell ref="U40:V40"/>
    <mergeCell ref="C40:D40"/>
    <mergeCell ref="E40:F40"/>
    <mergeCell ref="G40:H40"/>
    <mergeCell ref="I40:J40"/>
    <mergeCell ref="W39:X39"/>
    <mergeCell ref="K39:L39"/>
    <mergeCell ref="M39:N39"/>
    <mergeCell ref="O39:P39"/>
    <mergeCell ref="Q39:R39"/>
    <mergeCell ref="W40:X40"/>
    <mergeCell ref="K40:L40"/>
    <mergeCell ref="M40:N40"/>
    <mergeCell ref="O40:P40"/>
    <mergeCell ref="Q40:R40"/>
    <mergeCell ref="C39:D39"/>
    <mergeCell ref="E39:F39"/>
    <mergeCell ref="G39:H39"/>
    <mergeCell ref="I39:J39"/>
    <mergeCell ref="S39:T39"/>
    <mergeCell ref="U39:V39"/>
    <mergeCell ref="S38:T38"/>
    <mergeCell ref="U38:V38"/>
    <mergeCell ref="C38:D38"/>
    <mergeCell ref="E38:F38"/>
    <mergeCell ref="G38:H38"/>
    <mergeCell ref="I38:J38"/>
    <mergeCell ref="W37:X37"/>
    <mergeCell ref="K37:L37"/>
    <mergeCell ref="M37:N37"/>
    <mergeCell ref="O37:P37"/>
    <mergeCell ref="Q37:R37"/>
    <mergeCell ref="W38:X38"/>
    <mergeCell ref="K38:L38"/>
    <mergeCell ref="M38:N38"/>
    <mergeCell ref="O38:P38"/>
    <mergeCell ref="Q38:R38"/>
    <mergeCell ref="C37:D37"/>
    <mergeCell ref="E37:F37"/>
    <mergeCell ref="G37:H37"/>
    <mergeCell ref="I37:J37"/>
    <mergeCell ref="S37:T37"/>
    <mergeCell ref="U37:V37"/>
    <mergeCell ref="S36:T36"/>
    <mergeCell ref="U36:V36"/>
    <mergeCell ref="C36:D36"/>
    <mergeCell ref="E36:F36"/>
    <mergeCell ref="G36:H36"/>
    <mergeCell ref="I36:J36"/>
    <mergeCell ref="W35:X35"/>
    <mergeCell ref="K35:L35"/>
    <mergeCell ref="M35:N35"/>
    <mergeCell ref="O35:P35"/>
    <mergeCell ref="Q35:R35"/>
    <mergeCell ref="W36:X36"/>
    <mergeCell ref="K36:L36"/>
    <mergeCell ref="M36:N36"/>
    <mergeCell ref="O36:P36"/>
    <mergeCell ref="Q36:R36"/>
    <mergeCell ref="C35:D35"/>
    <mergeCell ref="E35:F35"/>
    <mergeCell ref="G35:H35"/>
    <mergeCell ref="I35:J35"/>
    <mergeCell ref="S35:T35"/>
    <mergeCell ref="U35:V35"/>
    <mergeCell ref="S34:T34"/>
    <mergeCell ref="U34:V34"/>
    <mergeCell ref="C34:D34"/>
    <mergeCell ref="E34:F34"/>
    <mergeCell ref="G34:H34"/>
    <mergeCell ref="I34:J34"/>
    <mergeCell ref="W33:X33"/>
    <mergeCell ref="K33:L33"/>
    <mergeCell ref="M33:N33"/>
    <mergeCell ref="O33:P33"/>
    <mergeCell ref="Q33:R33"/>
    <mergeCell ref="W34:X34"/>
    <mergeCell ref="K34:L34"/>
    <mergeCell ref="M34:N34"/>
    <mergeCell ref="O34:P34"/>
    <mergeCell ref="Q34:R34"/>
    <mergeCell ref="C33:D33"/>
    <mergeCell ref="E33:F33"/>
    <mergeCell ref="G33:H33"/>
    <mergeCell ref="I33:J33"/>
    <mergeCell ref="S33:T33"/>
    <mergeCell ref="U33:V33"/>
    <mergeCell ref="S32:T32"/>
    <mergeCell ref="U32:V32"/>
    <mergeCell ref="C32:D32"/>
    <mergeCell ref="E32:F32"/>
    <mergeCell ref="G32:H32"/>
    <mergeCell ref="I32:J32"/>
    <mergeCell ref="W31:X31"/>
    <mergeCell ref="K31:L31"/>
    <mergeCell ref="M31:N31"/>
    <mergeCell ref="O31:P31"/>
    <mergeCell ref="Q31:R31"/>
    <mergeCell ref="W32:X32"/>
    <mergeCell ref="K32:L32"/>
    <mergeCell ref="M32:N32"/>
    <mergeCell ref="O32:P32"/>
    <mergeCell ref="Q32:R32"/>
    <mergeCell ref="C31:D31"/>
    <mergeCell ref="E31:F31"/>
    <mergeCell ref="G31:H31"/>
    <mergeCell ref="I31:J31"/>
    <mergeCell ref="S31:T31"/>
    <mergeCell ref="U31:V31"/>
    <mergeCell ref="S30:T30"/>
    <mergeCell ref="U30:V30"/>
    <mergeCell ref="C30:D30"/>
    <mergeCell ref="E30:F30"/>
    <mergeCell ref="G30:H30"/>
    <mergeCell ref="I30:J30"/>
    <mergeCell ref="W29:X29"/>
    <mergeCell ref="K29:L29"/>
    <mergeCell ref="M29:N29"/>
    <mergeCell ref="O29:P29"/>
    <mergeCell ref="Q29:R29"/>
    <mergeCell ref="W30:X30"/>
    <mergeCell ref="K30:L30"/>
    <mergeCell ref="M30:N30"/>
    <mergeCell ref="O30:P30"/>
    <mergeCell ref="Q30:R30"/>
    <mergeCell ref="C28:D28"/>
    <mergeCell ref="E28:F28"/>
    <mergeCell ref="G28:H28"/>
    <mergeCell ref="I28:J28"/>
    <mergeCell ref="C29:D29"/>
    <mergeCell ref="E29:F29"/>
    <mergeCell ref="G29:H29"/>
    <mergeCell ref="I29:J29"/>
    <mergeCell ref="W28:X28"/>
    <mergeCell ref="K28:L28"/>
    <mergeCell ref="M28:N28"/>
    <mergeCell ref="O28:P28"/>
    <mergeCell ref="Q28:R28"/>
    <mergeCell ref="S28:T28"/>
    <mergeCell ref="C27:D27"/>
    <mergeCell ref="E27:F27"/>
    <mergeCell ref="G27:H27"/>
    <mergeCell ref="I27:J27"/>
    <mergeCell ref="K27:L27"/>
    <mergeCell ref="M27:N27"/>
    <mergeCell ref="K26:L26"/>
    <mergeCell ref="M26:N26"/>
    <mergeCell ref="O26:P26"/>
    <mergeCell ref="Q26:R26"/>
    <mergeCell ref="C26:D26"/>
    <mergeCell ref="E26:F26"/>
    <mergeCell ref="G26:H26"/>
    <mergeCell ref="I26:J26"/>
    <mergeCell ref="O23:P23"/>
    <mergeCell ref="Q23:R23"/>
    <mergeCell ref="S24:T24"/>
    <mergeCell ref="U24:V24"/>
    <mergeCell ref="K24:L24"/>
    <mergeCell ref="C25:D25"/>
    <mergeCell ref="E25:F25"/>
    <mergeCell ref="G25:H25"/>
    <mergeCell ref="I25:J25"/>
    <mergeCell ref="M24:N24"/>
    <mergeCell ref="U22:V22"/>
    <mergeCell ref="K22:L22"/>
    <mergeCell ref="M22:N22"/>
    <mergeCell ref="O22:P22"/>
    <mergeCell ref="Q22:R22"/>
    <mergeCell ref="I24:J24"/>
    <mergeCell ref="S23:T23"/>
    <mergeCell ref="U23:V23"/>
    <mergeCell ref="K23:L23"/>
    <mergeCell ref="M23:N23"/>
    <mergeCell ref="U21:V21"/>
    <mergeCell ref="K21:L21"/>
    <mergeCell ref="M21:N21"/>
    <mergeCell ref="O21:P21"/>
    <mergeCell ref="Q21:R21"/>
    <mergeCell ref="C23:D23"/>
    <mergeCell ref="E23:F23"/>
    <mergeCell ref="G23:H23"/>
    <mergeCell ref="I23:J23"/>
    <mergeCell ref="S22:T22"/>
    <mergeCell ref="U20:V20"/>
    <mergeCell ref="K20:L20"/>
    <mergeCell ref="M20:N20"/>
    <mergeCell ref="O20:P20"/>
    <mergeCell ref="Q20:R20"/>
    <mergeCell ref="C22:D22"/>
    <mergeCell ref="E22:F22"/>
    <mergeCell ref="G22:H22"/>
    <mergeCell ref="I22:J22"/>
    <mergeCell ref="S21:T21"/>
    <mergeCell ref="U19:V19"/>
    <mergeCell ref="K19:L19"/>
    <mergeCell ref="M19:N19"/>
    <mergeCell ref="O19:P19"/>
    <mergeCell ref="Q19:R19"/>
    <mergeCell ref="C21:D21"/>
    <mergeCell ref="E21:F21"/>
    <mergeCell ref="G21:H21"/>
    <mergeCell ref="I21:J21"/>
    <mergeCell ref="S20:T20"/>
    <mergeCell ref="O18:P18"/>
    <mergeCell ref="Q18:R18"/>
    <mergeCell ref="C20:D20"/>
    <mergeCell ref="E20:F20"/>
    <mergeCell ref="G20:H20"/>
    <mergeCell ref="I20:J20"/>
    <mergeCell ref="C19:D19"/>
    <mergeCell ref="E19:F19"/>
    <mergeCell ref="G19:H19"/>
    <mergeCell ref="I19:J19"/>
    <mergeCell ref="Q17:R17"/>
    <mergeCell ref="C17:D17"/>
    <mergeCell ref="E17:F17"/>
    <mergeCell ref="G17:H17"/>
    <mergeCell ref="I17:J17"/>
    <mergeCell ref="K18:L18"/>
    <mergeCell ref="M18:N18"/>
    <mergeCell ref="C18:D18"/>
    <mergeCell ref="E18:F18"/>
    <mergeCell ref="G18:H18"/>
    <mergeCell ref="E16:F16"/>
    <mergeCell ref="G16:H16"/>
    <mergeCell ref="I16:J16"/>
    <mergeCell ref="K15:L15"/>
    <mergeCell ref="M15:N15"/>
    <mergeCell ref="O17:P17"/>
    <mergeCell ref="O16:P16"/>
    <mergeCell ref="K17:L17"/>
    <mergeCell ref="M17:N17"/>
    <mergeCell ref="K13:L13"/>
    <mergeCell ref="M13:N13"/>
    <mergeCell ref="O13:P13"/>
    <mergeCell ref="Q13:R13"/>
    <mergeCell ref="K16:L16"/>
    <mergeCell ref="M16:N16"/>
    <mergeCell ref="O14:P14"/>
    <mergeCell ref="Q14:R14"/>
    <mergeCell ref="Q16:R16"/>
    <mergeCell ref="S16:T16"/>
    <mergeCell ref="C15:D15"/>
    <mergeCell ref="E15:F15"/>
    <mergeCell ref="G15:H15"/>
    <mergeCell ref="I15:J15"/>
    <mergeCell ref="K14:L14"/>
    <mergeCell ref="M14:N14"/>
    <mergeCell ref="O15:P15"/>
    <mergeCell ref="Q15:R15"/>
    <mergeCell ref="C16:D16"/>
    <mergeCell ref="S19:T19"/>
    <mergeCell ref="Y16:AA16"/>
    <mergeCell ref="O12:P12"/>
    <mergeCell ref="Q12:R12"/>
    <mergeCell ref="S13:T13"/>
    <mergeCell ref="U13:V13"/>
    <mergeCell ref="S14:T14"/>
    <mergeCell ref="U14:V14"/>
    <mergeCell ref="S15:T15"/>
    <mergeCell ref="U15:V15"/>
    <mergeCell ref="Y23:AA23"/>
    <mergeCell ref="S12:T12"/>
    <mergeCell ref="U12:V12"/>
    <mergeCell ref="S25:T25"/>
    <mergeCell ref="U25:V25"/>
    <mergeCell ref="U16:V16"/>
    <mergeCell ref="S17:T17"/>
    <mergeCell ref="U17:V17"/>
    <mergeCell ref="S18:T18"/>
    <mergeCell ref="U18:V18"/>
    <mergeCell ref="M25:N25"/>
    <mergeCell ref="AC23:AD23"/>
    <mergeCell ref="U26:V26"/>
    <mergeCell ref="S27:T27"/>
    <mergeCell ref="U27:V27"/>
    <mergeCell ref="W27:X27"/>
    <mergeCell ref="AC24:AD24"/>
    <mergeCell ref="AC25:AD25"/>
    <mergeCell ref="W26:X26"/>
    <mergeCell ref="S26:T26"/>
    <mergeCell ref="V78:W78"/>
    <mergeCell ref="X78:Y78"/>
    <mergeCell ref="Z78:AA78"/>
    <mergeCell ref="T78:U78"/>
    <mergeCell ref="O24:P24"/>
    <mergeCell ref="Q24:R24"/>
    <mergeCell ref="O25:P25"/>
    <mergeCell ref="Q25:R25"/>
    <mergeCell ref="O27:P27"/>
    <mergeCell ref="Q27:R27"/>
    <mergeCell ref="Y24:AA24"/>
    <mergeCell ref="Y25:AA25"/>
    <mergeCell ref="AE24:AF24"/>
    <mergeCell ref="A72:AA72"/>
    <mergeCell ref="AE36:AF36"/>
    <mergeCell ref="O67:O68"/>
    <mergeCell ref="P67:P68"/>
    <mergeCell ref="Q67:Q68"/>
    <mergeCell ref="S29:T29"/>
    <mergeCell ref="C24:D24"/>
    <mergeCell ref="A55:A58"/>
    <mergeCell ref="A65:AA65"/>
    <mergeCell ref="A67:A68"/>
    <mergeCell ref="E24:F24"/>
    <mergeCell ref="G24:H24"/>
    <mergeCell ref="AX11:AY11"/>
    <mergeCell ref="AG20:AH20"/>
    <mergeCell ref="AG24:AH24"/>
    <mergeCell ref="AG15:AH15"/>
    <mergeCell ref="AL23:AM23"/>
    <mergeCell ref="AG16:AH16"/>
    <mergeCell ref="AE17:AF17"/>
    <mergeCell ref="AG17:AH17"/>
    <mergeCell ref="AL24:AM24"/>
    <mergeCell ref="A74:A76"/>
    <mergeCell ref="B74:B76"/>
    <mergeCell ref="C74:C76"/>
    <mergeCell ref="V74:W76"/>
    <mergeCell ref="U28:V28"/>
    <mergeCell ref="AG19:AH19"/>
    <mergeCell ref="AE20:AF20"/>
    <mergeCell ref="AE22:AF22"/>
    <mergeCell ref="AL22:AM22"/>
    <mergeCell ref="AE23:AF23"/>
    <mergeCell ref="AL21:AM21"/>
    <mergeCell ref="AN21:AO21"/>
    <mergeCell ref="AG22:AH22"/>
    <mergeCell ref="AG23:AH23"/>
    <mergeCell ref="AV13:AW13"/>
    <mergeCell ref="AX13:AY13"/>
    <mergeCell ref="AE18:AF18"/>
    <mergeCell ref="AG18:AH18"/>
    <mergeCell ref="AZ11:BA11"/>
    <mergeCell ref="AL13:AM13"/>
    <mergeCell ref="AN13:AO13"/>
    <mergeCell ref="AP13:AQ13"/>
    <mergeCell ref="AR13:AS13"/>
    <mergeCell ref="AT13:AU13"/>
    <mergeCell ref="AC31:AC32"/>
    <mergeCell ref="AD31:AH31"/>
    <mergeCell ref="AG32:AH32"/>
    <mergeCell ref="AE21:AF21"/>
    <mergeCell ref="AG21:AH21"/>
    <mergeCell ref="AP21:AQ21"/>
    <mergeCell ref="AI31:AJ31"/>
    <mergeCell ref="AK31:AM31"/>
    <mergeCell ref="AQ32:AR32"/>
    <mergeCell ref="AC22:AD22"/>
    <mergeCell ref="AN23:AO23"/>
    <mergeCell ref="G67:G68"/>
    <mergeCell ref="B67:B68"/>
    <mergeCell ref="C67:C68"/>
    <mergeCell ref="C55:D55"/>
    <mergeCell ref="E55:F55"/>
    <mergeCell ref="K67:K68"/>
    <mergeCell ref="L67:L68"/>
    <mergeCell ref="M67:M68"/>
    <mergeCell ref="AC29:BE29"/>
    <mergeCell ref="AE19:AF19"/>
    <mergeCell ref="AC28:BE28"/>
    <mergeCell ref="S67:S68"/>
    <mergeCell ref="T67:T68"/>
    <mergeCell ref="S55:T55"/>
    <mergeCell ref="R67:R68"/>
    <mergeCell ref="A63:AA63"/>
    <mergeCell ref="A43:A46"/>
    <mergeCell ref="A47:A50"/>
    <mergeCell ref="H67:H68"/>
    <mergeCell ref="N67:N68"/>
    <mergeCell ref="K57:L57"/>
    <mergeCell ref="M57:N57"/>
    <mergeCell ref="O57:P57"/>
    <mergeCell ref="Q57:R57"/>
    <mergeCell ref="A3:AA3"/>
    <mergeCell ref="A5:AA5"/>
    <mergeCell ref="C11:D11"/>
    <mergeCell ref="E11:F11"/>
    <mergeCell ref="G11:H11"/>
    <mergeCell ref="M11:N11"/>
    <mergeCell ref="A11:A14"/>
    <mergeCell ref="S9:V9"/>
    <mergeCell ref="A39:A42"/>
    <mergeCell ref="S11:T11"/>
    <mergeCell ref="U11:V11"/>
    <mergeCell ref="O10:P10"/>
    <mergeCell ref="K8:P9"/>
    <mergeCell ref="U29:V29"/>
    <mergeCell ref="K25:L25"/>
    <mergeCell ref="A51:A54"/>
    <mergeCell ref="A23:A26"/>
    <mergeCell ref="A27:A30"/>
    <mergeCell ref="A31:A34"/>
    <mergeCell ref="A35:A38"/>
    <mergeCell ref="Y10:AA10"/>
    <mergeCell ref="A15:A18"/>
    <mergeCell ref="A19:A22"/>
    <mergeCell ref="O11:P11"/>
    <mergeCell ref="Q11:R11"/>
    <mergeCell ref="C8:H9"/>
    <mergeCell ref="I8:J10"/>
    <mergeCell ref="W9:AA9"/>
    <mergeCell ref="Q8:AA8"/>
    <mergeCell ref="Q9:R10"/>
    <mergeCell ref="S10:T10"/>
    <mergeCell ref="U10:V10"/>
    <mergeCell ref="W10:X10"/>
    <mergeCell ref="C12:D12"/>
    <mergeCell ref="E12:F12"/>
    <mergeCell ref="K10:L10"/>
    <mergeCell ref="M10:N10"/>
    <mergeCell ref="K12:L12"/>
    <mergeCell ref="M12:N12"/>
    <mergeCell ref="G10:H10"/>
    <mergeCell ref="G12:H12"/>
    <mergeCell ref="I11:J11"/>
    <mergeCell ref="K11:L11"/>
    <mergeCell ref="A8:B10"/>
    <mergeCell ref="D67:D68"/>
    <mergeCell ref="E67:E68"/>
    <mergeCell ref="F67:F68"/>
    <mergeCell ref="C10:D10"/>
    <mergeCell ref="E10:F10"/>
    <mergeCell ref="C14:D14"/>
    <mergeCell ref="E14:F14"/>
    <mergeCell ref="C13:D13"/>
    <mergeCell ref="E13:F13"/>
    <mergeCell ref="J67:J68"/>
    <mergeCell ref="I12:J12"/>
    <mergeCell ref="I13:J13"/>
    <mergeCell ref="G14:H14"/>
    <mergeCell ref="I14:J14"/>
    <mergeCell ref="G13:H13"/>
    <mergeCell ref="G55:H55"/>
    <mergeCell ref="I55:J55"/>
    <mergeCell ref="I67:I68"/>
    <mergeCell ref="I18:J18"/>
    <mergeCell ref="BC31:BE31"/>
    <mergeCell ref="AN31:AP31"/>
    <mergeCell ref="AQ31:AS31"/>
    <mergeCell ref="AT31:AV31"/>
    <mergeCell ref="AW31:AX31"/>
    <mergeCell ref="AY31:AZ31"/>
    <mergeCell ref="BA31:BB31"/>
    <mergeCell ref="BC32:BD32"/>
    <mergeCell ref="BC37:BE37"/>
    <mergeCell ref="AE32:AF32"/>
    <mergeCell ref="AG36:AH36"/>
    <mergeCell ref="AQ43:AR43"/>
    <mergeCell ref="AT43:AU43"/>
    <mergeCell ref="AT38:AU38"/>
    <mergeCell ref="AL38:AM38"/>
    <mergeCell ref="AN38:AO38"/>
    <mergeCell ref="AL40:AM40"/>
    <mergeCell ref="BC43:BD43"/>
    <mergeCell ref="BC36:BD36"/>
    <mergeCell ref="BC38:BD38"/>
    <mergeCell ref="BC40:BD40"/>
    <mergeCell ref="BC41:BD41"/>
    <mergeCell ref="BC42:BD42"/>
    <mergeCell ref="AN43:AO43"/>
    <mergeCell ref="AL41:AM41"/>
    <mergeCell ref="AN41:AO41"/>
    <mergeCell ref="AL42:AM42"/>
    <mergeCell ref="AN42:AO42"/>
    <mergeCell ref="AT40:AU40"/>
    <mergeCell ref="AT41:AU41"/>
    <mergeCell ref="AQ40:AR40"/>
    <mergeCell ref="AN40:AO40"/>
    <mergeCell ref="AE43:AF43"/>
    <mergeCell ref="AE41:AF41"/>
    <mergeCell ref="AG41:AH41"/>
    <mergeCell ref="AE42:AF42"/>
    <mergeCell ref="AG42:AH42"/>
    <mergeCell ref="AL43:AM43"/>
    <mergeCell ref="AE38:AF38"/>
    <mergeCell ref="AG38:AH38"/>
    <mergeCell ref="AE40:AF40"/>
    <mergeCell ref="AG40:AH40"/>
    <mergeCell ref="AT42:AU42"/>
    <mergeCell ref="AQ41:AR41"/>
    <mergeCell ref="AQ42:AR42"/>
    <mergeCell ref="AQ38:AR38"/>
    <mergeCell ref="AD37:AH37"/>
    <mergeCell ref="AC37:AC38"/>
    <mergeCell ref="AC33:BE33"/>
    <mergeCell ref="AC35:BE35"/>
    <mergeCell ref="AT37:AV37"/>
    <mergeCell ref="AQ37:AS37"/>
    <mergeCell ref="BA37:BB37"/>
    <mergeCell ref="AY37:AZ37"/>
    <mergeCell ref="AW37:AX37"/>
    <mergeCell ref="AL36:AM36"/>
    <mergeCell ref="AL32:AM32"/>
    <mergeCell ref="AN32:AO32"/>
    <mergeCell ref="AI37:AJ37"/>
    <mergeCell ref="AN36:AO36"/>
    <mergeCell ref="AT36:AU36"/>
    <mergeCell ref="AN37:AP37"/>
    <mergeCell ref="AK37:AM37"/>
    <mergeCell ref="AQ36:AR36"/>
    <mergeCell ref="AT32:AU32"/>
    <mergeCell ref="AC64:BE64"/>
    <mergeCell ref="AC66:AC68"/>
    <mergeCell ref="AD66:AI67"/>
    <mergeCell ref="AF68:AH68"/>
    <mergeCell ref="AD68:AE68"/>
    <mergeCell ref="BD68:BE68"/>
    <mergeCell ref="BB68:BC68"/>
    <mergeCell ref="AZ68:BA68"/>
    <mergeCell ref="AL68:AM68"/>
    <mergeCell ref="AV68:AW68"/>
    <mergeCell ref="AX68:AY68"/>
    <mergeCell ref="AT68:AU68"/>
    <mergeCell ref="AJ66:AS66"/>
    <mergeCell ref="AT66:BE66"/>
    <mergeCell ref="AT67:AY67"/>
    <mergeCell ref="AZ67:BE67"/>
    <mergeCell ref="AJ67:AM67"/>
    <mergeCell ref="AN67:AS67"/>
    <mergeCell ref="AP68:AQ68"/>
    <mergeCell ref="AD69:AE69"/>
    <mergeCell ref="AN68:AO68"/>
    <mergeCell ref="AR68:AS68"/>
    <mergeCell ref="AD78:AE78"/>
    <mergeCell ref="AF78:AH78"/>
    <mergeCell ref="AL69:AM69"/>
    <mergeCell ref="AL72:AM72"/>
    <mergeCell ref="AD73:AE73"/>
    <mergeCell ref="AL73:AM73"/>
    <mergeCell ref="AF73:AH73"/>
    <mergeCell ref="AF76:AH76"/>
    <mergeCell ref="AN71:AO71"/>
    <mergeCell ref="AN72:AO72"/>
    <mergeCell ref="AL77:AM77"/>
    <mergeCell ref="AD75:AE75"/>
    <mergeCell ref="AL76:AM76"/>
    <mergeCell ref="AD71:AE71"/>
    <mergeCell ref="AF71:AH71"/>
    <mergeCell ref="AD72:AE72"/>
    <mergeCell ref="AF72:AH72"/>
    <mergeCell ref="AV69:AW69"/>
    <mergeCell ref="AD70:AE70"/>
    <mergeCell ref="AF69:AH69"/>
    <mergeCell ref="AF70:AH70"/>
    <mergeCell ref="AD77:AE77"/>
    <mergeCell ref="AD74:AE74"/>
    <mergeCell ref="AF74:AH74"/>
    <mergeCell ref="AF77:AH77"/>
    <mergeCell ref="AF75:AH75"/>
    <mergeCell ref="AD76:AE76"/>
    <mergeCell ref="AP73:AQ73"/>
    <mergeCell ref="AL71:AM71"/>
    <mergeCell ref="AL74:AM74"/>
    <mergeCell ref="AL75:AM75"/>
    <mergeCell ref="AN73:AO73"/>
    <mergeCell ref="AX69:AY69"/>
    <mergeCell ref="AR72:AS72"/>
    <mergeCell ref="AT72:AU72"/>
    <mergeCell ref="AV72:AW72"/>
    <mergeCell ref="AX72:AY72"/>
    <mergeCell ref="AZ69:BA69"/>
    <mergeCell ref="AL78:AM78"/>
    <mergeCell ref="AN69:AO69"/>
    <mergeCell ref="AP69:AQ69"/>
    <mergeCell ref="AR69:AS69"/>
    <mergeCell ref="AN78:AO78"/>
    <mergeCell ref="AP78:AQ78"/>
    <mergeCell ref="AR78:AS78"/>
    <mergeCell ref="AT78:AU78"/>
    <mergeCell ref="AV78:AW78"/>
    <mergeCell ref="BB69:BC69"/>
    <mergeCell ref="AN70:AO70"/>
    <mergeCell ref="AP70:AQ70"/>
    <mergeCell ref="AR70:AS70"/>
    <mergeCell ref="AT70:AU70"/>
    <mergeCell ref="BB70:BC70"/>
    <mergeCell ref="AZ70:BA70"/>
    <mergeCell ref="AX70:AY70"/>
    <mergeCell ref="AV70:AW70"/>
    <mergeCell ref="AT69:AU69"/>
    <mergeCell ref="AX78:AY78"/>
    <mergeCell ref="AZ78:BA78"/>
    <mergeCell ref="BB78:BC78"/>
    <mergeCell ref="BD69:BE69"/>
    <mergeCell ref="BD70:BE70"/>
    <mergeCell ref="BD78:BE78"/>
    <mergeCell ref="BD72:BE72"/>
    <mergeCell ref="BD73:BE73"/>
    <mergeCell ref="BD74:BE74"/>
    <mergeCell ref="BD75:BE75"/>
    <mergeCell ref="BD76:BE76"/>
    <mergeCell ref="BD77:BE77"/>
    <mergeCell ref="AP71:AQ71"/>
    <mergeCell ref="AR71:AS71"/>
    <mergeCell ref="AT71:AU71"/>
    <mergeCell ref="AV71:AW71"/>
    <mergeCell ref="AX71:AY71"/>
    <mergeCell ref="AZ71:BA71"/>
    <mergeCell ref="BD71:BE71"/>
    <mergeCell ref="AP72:AQ72"/>
    <mergeCell ref="AZ72:BA72"/>
    <mergeCell ref="BB72:BC72"/>
    <mergeCell ref="AR73:AS73"/>
    <mergeCell ref="AT73:AU73"/>
    <mergeCell ref="AV73:AW73"/>
    <mergeCell ref="AX73:AY73"/>
    <mergeCell ref="AZ73:BA73"/>
    <mergeCell ref="BB71:BC71"/>
    <mergeCell ref="BB73:BC73"/>
    <mergeCell ref="AN74:AO74"/>
    <mergeCell ref="AP74:AQ74"/>
    <mergeCell ref="AR74:AS74"/>
    <mergeCell ref="AT74:AU74"/>
    <mergeCell ref="AV74:AW74"/>
    <mergeCell ref="AX74:AY74"/>
    <mergeCell ref="AZ74:BA74"/>
    <mergeCell ref="BB74:BC74"/>
    <mergeCell ref="BB76:BC76"/>
    <mergeCell ref="AN75:AO75"/>
    <mergeCell ref="AP75:AQ75"/>
    <mergeCell ref="AR75:AS75"/>
    <mergeCell ref="AT75:AU75"/>
    <mergeCell ref="AV75:AW75"/>
    <mergeCell ref="AX75:AY75"/>
    <mergeCell ref="AX77:AY77"/>
    <mergeCell ref="AZ75:BA75"/>
    <mergeCell ref="BB75:BC75"/>
    <mergeCell ref="AN76:AO76"/>
    <mergeCell ref="AP76:AQ76"/>
    <mergeCell ref="AR76:AS76"/>
    <mergeCell ref="AT76:AU76"/>
    <mergeCell ref="AV76:AW76"/>
    <mergeCell ref="AX76:AY76"/>
    <mergeCell ref="AZ76:BA76"/>
    <mergeCell ref="AG50:AH50"/>
    <mergeCell ref="AZ77:BA77"/>
    <mergeCell ref="BB77:BC77"/>
    <mergeCell ref="AE47:AF47"/>
    <mergeCell ref="AG47:AH47"/>
    <mergeCell ref="AN77:AO77"/>
    <mergeCell ref="AP77:AQ77"/>
    <mergeCell ref="AR77:AS77"/>
    <mergeCell ref="AT77:AU77"/>
    <mergeCell ref="AV77:AW77"/>
    <mergeCell ref="AE57:AF57"/>
    <mergeCell ref="AE58:AF58"/>
    <mergeCell ref="AL44:AM44"/>
    <mergeCell ref="AN44:AO44"/>
    <mergeCell ref="AL45:AM45"/>
    <mergeCell ref="AN45:AO45"/>
    <mergeCell ref="AL46:AM46"/>
    <mergeCell ref="AN46:AO46"/>
    <mergeCell ref="AG56:AH56"/>
    <mergeCell ref="AE50:AF50"/>
    <mergeCell ref="AN47:AO47"/>
    <mergeCell ref="AL48:AM48"/>
    <mergeCell ref="AN48:AO48"/>
    <mergeCell ref="AL49:AM49"/>
    <mergeCell ref="AN49:AO49"/>
    <mergeCell ref="AL50:AM50"/>
    <mergeCell ref="AN50:AO50"/>
    <mergeCell ref="AL57:AM57"/>
    <mergeCell ref="AN57:AO57"/>
    <mergeCell ref="AL55:AM55"/>
    <mergeCell ref="AN55:AO55"/>
    <mergeCell ref="AL52:AM52"/>
    <mergeCell ref="AN52:AO52"/>
    <mergeCell ref="AN56:AO56"/>
    <mergeCell ref="AL53:AM53"/>
    <mergeCell ref="AN53:AO53"/>
    <mergeCell ref="AL54:AM54"/>
    <mergeCell ref="AN54:AO54"/>
    <mergeCell ref="AL51:AM51"/>
    <mergeCell ref="AN51:AO51"/>
    <mergeCell ref="AQ55:AR55"/>
    <mergeCell ref="AQ44:AR44"/>
    <mergeCell ref="AQ45:AR45"/>
    <mergeCell ref="AQ46:AR46"/>
    <mergeCell ref="AQ47:AR47"/>
    <mergeCell ref="AQ54:AR54"/>
    <mergeCell ref="AL47:AM47"/>
    <mergeCell ref="AL58:AM58"/>
    <mergeCell ref="AN58:AO58"/>
    <mergeCell ref="AQ48:AR48"/>
    <mergeCell ref="AQ49:AR49"/>
    <mergeCell ref="AL56:AM56"/>
    <mergeCell ref="AT50:AU50"/>
    <mergeCell ref="AQ50:AR50"/>
    <mergeCell ref="AQ51:AR51"/>
    <mergeCell ref="AQ52:AR52"/>
    <mergeCell ref="AQ53:AR53"/>
    <mergeCell ref="AQ56:AR56"/>
    <mergeCell ref="AQ57:AR57"/>
    <mergeCell ref="AT57:AU57"/>
    <mergeCell ref="AQ58:AR58"/>
    <mergeCell ref="AT44:AU44"/>
    <mergeCell ref="AT45:AU45"/>
    <mergeCell ref="AT46:AU46"/>
    <mergeCell ref="AT47:AU47"/>
    <mergeCell ref="AT48:AU48"/>
    <mergeCell ref="AT49:AU49"/>
    <mergeCell ref="AT51:AU51"/>
    <mergeCell ref="AT52:AU52"/>
    <mergeCell ref="AT53:AU53"/>
    <mergeCell ref="AT54:AU54"/>
    <mergeCell ref="AT55:AU55"/>
    <mergeCell ref="AT56:AU56"/>
    <mergeCell ref="AT58:AU58"/>
    <mergeCell ref="BC44:BD44"/>
    <mergeCell ref="BC45:BD45"/>
    <mergeCell ref="BC46:BD46"/>
    <mergeCell ref="BC47:BD47"/>
    <mergeCell ref="BC48:BD48"/>
    <mergeCell ref="BC49:BD49"/>
    <mergeCell ref="BC50:BD50"/>
    <mergeCell ref="BC51:BD51"/>
    <mergeCell ref="BC56:BD56"/>
    <mergeCell ref="BC57:BD57"/>
    <mergeCell ref="BC58:BD58"/>
    <mergeCell ref="BC52:BD52"/>
    <mergeCell ref="BC53:BD53"/>
    <mergeCell ref="BC54:BD54"/>
    <mergeCell ref="BC55:BD5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4"/>
  <sheetViews>
    <sheetView zoomScalePageLayoutView="0" workbookViewId="0" topLeftCell="K18">
      <selection activeCell="S31" sqref="S31"/>
    </sheetView>
  </sheetViews>
  <sheetFormatPr defaultColWidth="9.00390625" defaultRowHeight="21" customHeight="1"/>
  <cols>
    <col min="1" max="1" width="12.25390625" style="77" customWidth="1"/>
    <col min="2" max="2" width="8.125" style="77" customWidth="1"/>
    <col min="3" max="3" width="8.375" style="77" customWidth="1"/>
    <col min="4" max="5" width="9.00390625" style="77" customWidth="1"/>
    <col min="6" max="6" width="9.125" style="77" customWidth="1"/>
    <col min="7" max="7" width="9.25390625" style="77" customWidth="1"/>
    <col min="8" max="8" width="4.75390625" style="77" customWidth="1"/>
    <col min="9" max="9" width="0.37109375" style="77" customWidth="1"/>
    <col min="10" max="12" width="8.75390625" style="77" customWidth="1"/>
    <col min="13" max="18" width="9.125" style="77" bestFit="1" customWidth="1"/>
    <col min="19" max="19" width="9.00390625" style="77" customWidth="1"/>
    <col min="20" max="20" width="6.625" style="77" customWidth="1"/>
    <col min="21" max="21" width="10.75390625" style="77" customWidth="1"/>
    <col min="22" max="22" width="11.125" style="77" bestFit="1" customWidth="1"/>
    <col min="23" max="24" width="8.625" style="77" customWidth="1"/>
    <col min="25" max="26" width="5.125" style="77" customWidth="1"/>
    <col min="27" max="28" width="7.25390625" style="77" customWidth="1"/>
    <col min="29" max="30" width="7.375" style="77" customWidth="1"/>
    <col min="31" max="32" width="4.75390625" style="77" customWidth="1"/>
    <col min="33" max="33" width="9.125" style="77" customWidth="1"/>
    <col min="34" max="37" width="4.75390625" style="77" customWidth="1"/>
    <col min="38" max="38" width="6.875" style="77" customWidth="1"/>
    <col min="39" max="41" width="5.125" style="77" customWidth="1"/>
    <col min="42" max="42" width="8.625" style="77" customWidth="1"/>
    <col min="43" max="43" width="8.50390625" style="77" customWidth="1"/>
    <col min="44" max="16384" width="9.00390625" style="77" customWidth="1"/>
  </cols>
  <sheetData>
    <row r="1" spans="1:43" ht="21" customHeight="1">
      <c r="A1" s="142" t="s">
        <v>419</v>
      </c>
      <c r="T1" s="264" t="s">
        <v>420</v>
      </c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</row>
    <row r="3" spans="20:43" ht="21" customHeight="1">
      <c r="T3" s="179" t="s">
        <v>397</v>
      </c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</row>
    <row r="4" spans="1:18" ht="21" customHeight="1" thickBot="1">
      <c r="A4" s="185" t="s">
        <v>445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20:43" ht="21" customHeight="1" thickBot="1">
      <c r="T5" s="267" t="s">
        <v>74</v>
      </c>
      <c r="U5" s="268"/>
      <c r="V5" s="174" t="s">
        <v>15</v>
      </c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180"/>
      <c r="AJ5" s="210" t="s">
        <v>94</v>
      </c>
      <c r="AK5" s="210"/>
      <c r="AL5" s="265" t="s">
        <v>396</v>
      </c>
      <c r="AM5" s="266"/>
      <c r="AN5" s="266"/>
      <c r="AO5" s="266"/>
      <c r="AP5" s="266"/>
      <c r="AQ5" s="266"/>
    </row>
    <row r="6" spans="1:43" ht="21" customHeight="1">
      <c r="A6" s="38" t="s">
        <v>74</v>
      </c>
      <c r="B6" s="278" t="s">
        <v>76</v>
      </c>
      <c r="C6" s="279"/>
      <c r="D6" s="279"/>
      <c r="E6" s="280"/>
      <c r="F6" s="274" t="s">
        <v>8</v>
      </c>
      <c r="G6" s="274" t="s">
        <v>15</v>
      </c>
      <c r="H6" s="174" t="s">
        <v>78</v>
      </c>
      <c r="I6" s="250"/>
      <c r="J6" s="250"/>
      <c r="K6" s="250"/>
      <c r="L6" s="250"/>
      <c r="M6" s="250"/>
      <c r="N6" s="250"/>
      <c r="O6" s="250"/>
      <c r="P6" s="250"/>
      <c r="Q6" s="250"/>
      <c r="R6" s="250"/>
      <c r="T6" s="247" t="s">
        <v>75</v>
      </c>
      <c r="U6" s="269"/>
      <c r="V6" s="169" t="s">
        <v>5</v>
      </c>
      <c r="W6" s="169"/>
      <c r="X6" s="169"/>
      <c r="Y6" s="169" t="s">
        <v>88</v>
      </c>
      <c r="Z6" s="169"/>
      <c r="AA6" s="169" t="s">
        <v>89</v>
      </c>
      <c r="AB6" s="169"/>
      <c r="AC6" s="169" t="s">
        <v>90</v>
      </c>
      <c r="AD6" s="169"/>
      <c r="AE6" s="176" t="s">
        <v>91</v>
      </c>
      <c r="AF6" s="178"/>
      <c r="AG6" s="257" t="s">
        <v>92</v>
      </c>
      <c r="AH6" s="169" t="s">
        <v>93</v>
      </c>
      <c r="AI6" s="169"/>
      <c r="AJ6" s="211" t="s">
        <v>95</v>
      </c>
      <c r="AK6" s="211"/>
      <c r="AL6" s="169" t="s">
        <v>5</v>
      </c>
      <c r="AM6" s="169" t="s">
        <v>97</v>
      </c>
      <c r="AN6" s="169"/>
      <c r="AO6" s="45" t="s">
        <v>98</v>
      </c>
      <c r="AP6" s="176" t="s">
        <v>73</v>
      </c>
      <c r="AQ6" s="177"/>
    </row>
    <row r="7" spans="1:43" ht="21" customHeight="1">
      <c r="A7" s="14" t="s">
        <v>75</v>
      </c>
      <c r="B7" s="252"/>
      <c r="C7" s="281"/>
      <c r="D7" s="281"/>
      <c r="E7" s="282"/>
      <c r="F7" s="275"/>
      <c r="G7" s="275"/>
      <c r="H7" s="182" t="s">
        <v>5</v>
      </c>
      <c r="I7" s="277"/>
      <c r="J7" s="277"/>
      <c r="K7" s="277"/>
      <c r="L7" s="181"/>
      <c r="M7" s="211" t="s">
        <v>17</v>
      </c>
      <c r="N7" s="211"/>
      <c r="O7" s="211" t="s">
        <v>77</v>
      </c>
      <c r="P7" s="211"/>
      <c r="Q7" s="211" t="s">
        <v>16</v>
      </c>
      <c r="R7" s="252"/>
      <c r="T7" s="270" t="s">
        <v>36</v>
      </c>
      <c r="U7" s="271"/>
      <c r="V7" s="5" t="s">
        <v>10</v>
      </c>
      <c r="W7" s="5" t="s">
        <v>11</v>
      </c>
      <c r="X7" s="5" t="s">
        <v>12</v>
      </c>
      <c r="Y7" s="5" t="s">
        <v>11</v>
      </c>
      <c r="Z7" s="5" t="s">
        <v>12</v>
      </c>
      <c r="AA7" s="5" t="s">
        <v>11</v>
      </c>
      <c r="AB7" s="5" t="s">
        <v>12</v>
      </c>
      <c r="AC7" s="5" t="s">
        <v>11</v>
      </c>
      <c r="AD7" s="5" t="s">
        <v>12</v>
      </c>
      <c r="AE7" s="5" t="s">
        <v>11</v>
      </c>
      <c r="AF7" s="5" t="s">
        <v>12</v>
      </c>
      <c r="AG7" s="257"/>
      <c r="AH7" s="5" t="s">
        <v>11</v>
      </c>
      <c r="AI7" s="5" t="s">
        <v>12</v>
      </c>
      <c r="AJ7" s="5" t="s">
        <v>11</v>
      </c>
      <c r="AK7" s="5" t="s">
        <v>12</v>
      </c>
      <c r="AL7" s="169"/>
      <c r="AM7" s="5" t="s">
        <v>11</v>
      </c>
      <c r="AN7" s="5" t="s">
        <v>12</v>
      </c>
      <c r="AO7" s="34" t="s">
        <v>99</v>
      </c>
      <c r="AP7" s="5" t="s">
        <v>11</v>
      </c>
      <c r="AQ7" s="6" t="s">
        <v>12</v>
      </c>
    </row>
    <row r="8" spans="1:21" ht="21" customHeight="1">
      <c r="A8" s="43" t="s">
        <v>36</v>
      </c>
      <c r="B8" s="35" t="s">
        <v>5</v>
      </c>
      <c r="C8" s="36" t="s">
        <v>17</v>
      </c>
      <c r="D8" s="36" t="s">
        <v>77</v>
      </c>
      <c r="E8" s="36" t="s">
        <v>16</v>
      </c>
      <c r="F8" s="276"/>
      <c r="G8" s="276"/>
      <c r="H8" s="176" t="s">
        <v>10</v>
      </c>
      <c r="I8" s="177"/>
      <c r="J8" s="178"/>
      <c r="K8" s="37" t="s">
        <v>11</v>
      </c>
      <c r="L8" s="37" t="s">
        <v>12</v>
      </c>
      <c r="M8" s="5" t="s">
        <v>11</v>
      </c>
      <c r="N8" s="5" t="s">
        <v>12</v>
      </c>
      <c r="O8" s="5" t="s">
        <v>11</v>
      </c>
      <c r="P8" s="5" t="s">
        <v>12</v>
      </c>
      <c r="Q8" s="5" t="s">
        <v>11</v>
      </c>
      <c r="R8" s="6" t="s">
        <v>12</v>
      </c>
      <c r="T8" s="258"/>
      <c r="U8" s="259"/>
    </row>
    <row r="9" spans="2:43" ht="21" customHeight="1">
      <c r="B9" s="100"/>
      <c r="C9" s="78"/>
      <c r="D9" s="78"/>
      <c r="E9" s="78"/>
      <c r="F9" s="78"/>
      <c r="G9" s="78"/>
      <c r="H9" s="179"/>
      <c r="I9" s="179"/>
      <c r="J9" s="179"/>
      <c r="K9" s="78"/>
      <c r="L9" s="78"/>
      <c r="M9" s="78"/>
      <c r="N9" s="78"/>
      <c r="O9" s="78"/>
      <c r="P9" s="78"/>
      <c r="Q9" s="78"/>
      <c r="R9" s="78"/>
      <c r="T9" s="246" t="s">
        <v>79</v>
      </c>
      <c r="U9" s="247"/>
      <c r="V9" s="52">
        <v>4916</v>
      </c>
      <c r="W9" s="52">
        <v>1982</v>
      </c>
      <c r="X9" s="52">
        <v>2934</v>
      </c>
      <c r="Y9" s="52">
        <v>274</v>
      </c>
      <c r="Z9" s="52">
        <v>3</v>
      </c>
      <c r="AA9" s="52">
        <v>279</v>
      </c>
      <c r="AB9" s="52">
        <v>7</v>
      </c>
      <c r="AC9" s="52">
        <v>1374</v>
      </c>
      <c r="AD9" s="52">
        <v>2554</v>
      </c>
      <c r="AE9" s="52" t="s">
        <v>296</v>
      </c>
      <c r="AF9" s="52" t="s">
        <v>296</v>
      </c>
      <c r="AG9" s="52">
        <v>250</v>
      </c>
      <c r="AH9" s="52">
        <v>55</v>
      </c>
      <c r="AI9" s="52">
        <v>120</v>
      </c>
      <c r="AJ9" s="52">
        <v>31</v>
      </c>
      <c r="AK9" s="52">
        <v>36</v>
      </c>
      <c r="AL9" s="52">
        <v>1335</v>
      </c>
      <c r="AM9" s="52">
        <v>38</v>
      </c>
      <c r="AN9" s="52">
        <v>169</v>
      </c>
      <c r="AO9" s="52">
        <v>55</v>
      </c>
      <c r="AP9" s="52">
        <v>155</v>
      </c>
      <c r="AQ9" s="52">
        <v>918</v>
      </c>
    </row>
    <row r="10" spans="1:43" ht="21" customHeight="1">
      <c r="A10" s="7" t="s">
        <v>79</v>
      </c>
      <c r="B10" s="98">
        <v>82</v>
      </c>
      <c r="C10" s="52">
        <v>14</v>
      </c>
      <c r="D10" s="52">
        <v>67</v>
      </c>
      <c r="E10" s="52">
        <v>1</v>
      </c>
      <c r="F10" s="52">
        <v>450</v>
      </c>
      <c r="G10" s="52">
        <v>645</v>
      </c>
      <c r="H10" s="248">
        <v>10918</v>
      </c>
      <c r="I10" s="248"/>
      <c r="J10" s="248"/>
      <c r="K10" s="52">
        <v>5461</v>
      </c>
      <c r="L10" s="52">
        <v>5457</v>
      </c>
      <c r="M10" s="52">
        <v>559</v>
      </c>
      <c r="N10" s="52">
        <v>558</v>
      </c>
      <c r="O10" s="52">
        <v>4866</v>
      </c>
      <c r="P10" s="52">
        <v>4863</v>
      </c>
      <c r="Q10" s="52">
        <v>36</v>
      </c>
      <c r="R10" s="52">
        <v>36</v>
      </c>
      <c r="T10" s="261" t="s">
        <v>80</v>
      </c>
      <c r="U10" s="247"/>
      <c r="V10" s="52">
        <v>4843</v>
      </c>
      <c r="W10" s="52">
        <v>1962</v>
      </c>
      <c r="X10" s="52">
        <v>2881</v>
      </c>
      <c r="Y10" s="52">
        <v>280</v>
      </c>
      <c r="Z10" s="52">
        <v>3</v>
      </c>
      <c r="AA10" s="52">
        <v>278</v>
      </c>
      <c r="AB10" s="52">
        <v>10</v>
      </c>
      <c r="AC10" s="52">
        <v>1346</v>
      </c>
      <c r="AD10" s="52">
        <v>2500</v>
      </c>
      <c r="AE10" s="52" t="s">
        <v>296</v>
      </c>
      <c r="AF10" s="52" t="s">
        <v>296</v>
      </c>
      <c r="AG10" s="52">
        <v>247</v>
      </c>
      <c r="AH10" s="52">
        <v>58</v>
      </c>
      <c r="AI10" s="52">
        <v>121</v>
      </c>
      <c r="AJ10" s="52">
        <v>26</v>
      </c>
      <c r="AK10" s="52">
        <v>26</v>
      </c>
      <c r="AL10" s="52">
        <v>1316</v>
      </c>
      <c r="AM10" s="52">
        <v>35</v>
      </c>
      <c r="AN10" s="52">
        <v>171</v>
      </c>
      <c r="AO10" s="52">
        <v>55</v>
      </c>
      <c r="AP10" s="52">
        <v>157</v>
      </c>
      <c r="AQ10" s="52">
        <v>898</v>
      </c>
    </row>
    <row r="11" spans="1:43" ht="21" customHeight="1">
      <c r="A11" s="29" t="s">
        <v>80</v>
      </c>
      <c r="B11" s="98">
        <v>81</v>
      </c>
      <c r="C11" s="52">
        <v>14</v>
      </c>
      <c r="D11" s="52">
        <v>66</v>
      </c>
      <c r="E11" s="52">
        <v>1</v>
      </c>
      <c r="F11" s="52">
        <v>452</v>
      </c>
      <c r="G11" s="52">
        <v>641</v>
      </c>
      <c r="H11" s="248">
        <v>10837</v>
      </c>
      <c r="I11" s="248"/>
      <c r="J11" s="248"/>
      <c r="K11" s="52">
        <v>5419</v>
      </c>
      <c r="L11" s="52">
        <v>5418</v>
      </c>
      <c r="M11" s="52">
        <v>496</v>
      </c>
      <c r="N11" s="52">
        <v>561</v>
      </c>
      <c r="O11" s="52">
        <v>4889</v>
      </c>
      <c r="P11" s="52">
        <v>4824</v>
      </c>
      <c r="Q11" s="52">
        <v>34</v>
      </c>
      <c r="R11" s="52">
        <v>33</v>
      </c>
      <c r="T11" s="261" t="s">
        <v>81</v>
      </c>
      <c r="U11" s="247"/>
      <c r="V11" s="52">
        <v>4744</v>
      </c>
      <c r="W11" s="52">
        <v>1925</v>
      </c>
      <c r="X11" s="52">
        <v>2819</v>
      </c>
      <c r="Y11" s="52">
        <v>278</v>
      </c>
      <c r="Z11" s="52">
        <v>5</v>
      </c>
      <c r="AA11" s="52">
        <v>277</v>
      </c>
      <c r="AB11" s="52">
        <v>9</v>
      </c>
      <c r="AC11" s="52">
        <v>1308</v>
      </c>
      <c r="AD11" s="52">
        <v>2442</v>
      </c>
      <c r="AE11" s="52" t="s">
        <v>296</v>
      </c>
      <c r="AF11" s="52" t="s">
        <v>296</v>
      </c>
      <c r="AG11" s="52">
        <v>246</v>
      </c>
      <c r="AH11" s="52">
        <v>62</v>
      </c>
      <c r="AI11" s="52">
        <v>117</v>
      </c>
      <c r="AJ11" s="52">
        <v>29</v>
      </c>
      <c r="AK11" s="52">
        <v>32</v>
      </c>
      <c r="AL11" s="52">
        <v>1270</v>
      </c>
      <c r="AM11" s="52">
        <v>39</v>
      </c>
      <c r="AN11" s="52">
        <v>262</v>
      </c>
      <c r="AO11" s="52">
        <v>59</v>
      </c>
      <c r="AP11" s="52">
        <v>143</v>
      </c>
      <c r="AQ11" s="52">
        <v>767</v>
      </c>
    </row>
    <row r="12" spans="1:43" ht="21" customHeight="1">
      <c r="A12" s="29" t="s">
        <v>81</v>
      </c>
      <c r="B12" s="98">
        <v>81</v>
      </c>
      <c r="C12" s="52">
        <v>14</v>
      </c>
      <c r="D12" s="52">
        <v>66</v>
      </c>
      <c r="E12" s="52">
        <v>1</v>
      </c>
      <c r="F12" s="52">
        <v>449</v>
      </c>
      <c r="G12" s="52">
        <v>639</v>
      </c>
      <c r="H12" s="248">
        <v>10732</v>
      </c>
      <c r="I12" s="248"/>
      <c r="J12" s="248"/>
      <c r="K12" s="52">
        <v>5332</v>
      </c>
      <c r="L12" s="52">
        <v>5400</v>
      </c>
      <c r="M12" s="52">
        <v>496</v>
      </c>
      <c r="N12" s="52">
        <v>548</v>
      </c>
      <c r="O12" s="52">
        <v>4802</v>
      </c>
      <c r="P12" s="52">
        <v>4818</v>
      </c>
      <c r="Q12" s="52">
        <v>34</v>
      </c>
      <c r="R12" s="52">
        <v>34</v>
      </c>
      <c r="T12" s="261" t="s">
        <v>82</v>
      </c>
      <c r="U12" s="247"/>
      <c r="V12" s="52">
        <v>4709</v>
      </c>
      <c r="W12" s="52">
        <v>1886</v>
      </c>
      <c r="X12" s="52">
        <v>2823</v>
      </c>
      <c r="Y12" s="52">
        <v>277</v>
      </c>
      <c r="Z12" s="52">
        <v>5</v>
      </c>
      <c r="AA12" s="52">
        <v>269</v>
      </c>
      <c r="AB12" s="52">
        <v>14</v>
      </c>
      <c r="AC12" s="52">
        <v>1259</v>
      </c>
      <c r="AD12" s="52">
        <v>2400</v>
      </c>
      <c r="AE12" s="52" t="s">
        <v>296</v>
      </c>
      <c r="AF12" s="52" t="s">
        <v>296</v>
      </c>
      <c r="AG12" s="52">
        <v>247</v>
      </c>
      <c r="AH12" s="52">
        <v>81</v>
      </c>
      <c r="AI12" s="52">
        <v>157</v>
      </c>
      <c r="AJ12" s="52">
        <v>27</v>
      </c>
      <c r="AK12" s="52">
        <v>27</v>
      </c>
      <c r="AL12" s="52">
        <v>1251</v>
      </c>
      <c r="AM12" s="52">
        <v>37</v>
      </c>
      <c r="AN12" s="52">
        <v>264</v>
      </c>
      <c r="AO12" s="52">
        <v>58</v>
      </c>
      <c r="AP12" s="52">
        <v>139</v>
      </c>
      <c r="AQ12" s="52">
        <v>753</v>
      </c>
    </row>
    <row r="13" spans="1:43" ht="21" customHeight="1">
      <c r="A13" s="29" t="s">
        <v>82</v>
      </c>
      <c r="B13" s="98">
        <v>82</v>
      </c>
      <c r="C13" s="52">
        <v>14</v>
      </c>
      <c r="D13" s="52">
        <v>67</v>
      </c>
      <c r="E13" s="52">
        <v>1</v>
      </c>
      <c r="F13" s="52">
        <v>454</v>
      </c>
      <c r="G13" s="52">
        <v>626</v>
      </c>
      <c r="H13" s="248">
        <v>10787</v>
      </c>
      <c r="I13" s="248"/>
      <c r="J13" s="248"/>
      <c r="K13" s="52">
        <v>5490</v>
      </c>
      <c r="L13" s="52">
        <v>5297</v>
      </c>
      <c r="M13" s="52">
        <v>468</v>
      </c>
      <c r="N13" s="52">
        <v>471</v>
      </c>
      <c r="O13" s="52">
        <v>4986</v>
      </c>
      <c r="P13" s="52">
        <v>4790</v>
      </c>
      <c r="Q13" s="52">
        <v>36</v>
      </c>
      <c r="R13" s="52">
        <v>36</v>
      </c>
      <c r="T13" s="262" t="s">
        <v>306</v>
      </c>
      <c r="U13" s="263"/>
      <c r="V13" s="95">
        <f>SUM(V15,V34:V35)</f>
        <v>4603</v>
      </c>
      <c r="W13" s="95">
        <f aca="true" t="shared" si="0" ref="W13:AD13">SUM(W15,W34:W35)</f>
        <v>1832</v>
      </c>
      <c r="X13" s="95">
        <f t="shared" si="0"/>
        <v>2771</v>
      </c>
      <c r="Y13" s="95">
        <f t="shared" si="0"/>
        <v>274</v>
      </c>
      <c r="Z13" s="95">
        <f t="shared" si="0"/>
        <v>6</v>
      </c>
      <c r="AA13" s="95">
        <f t="shared" si="0"/>
        <v>260</v>
      </c>
      <c r="AB13" s="95">
        <f t="shared" si="0"/>
        <v>22</v>
      </c>
      <c r="AC13" s="95">
        <f t="shared" si="0"/>
        <v>1248</v>
      </c>
      <c r="AD13" s="95">
        <f t="shared" si="0"/>
        <v>2396</v>
      </c>
      <c r="AE13" s="95" t="s">
        <v>295</v>
      </c>
      <c r="AF13" s="95" t="s">
        <v>295</v>
      </c>
      <c r="AG13" s="95">
        <f aca="true" t="shared" si="1" ref="AG13:AQ13">SUM(AG15,AG34:AG35)</f>
        <v>241</v>
      </c>
      <c r="AH13" s="95">
        <f t="shared" si="1"/>
        <v>50</v>
      </c>
      <c r="AI13" s="95">
        <f t="shared" si="1"/>
        <v>106</v>
      </c>
      <c r="AJ13" s="95">
        <f t="shared" si="1"/>
        <v>27</v>
      </c>
      <c r="AK13" s="95">
        <f t="shared" si="1"/>
        <v>26</v>
      </c>
      <c r="AL13" s="95">
        <f t="shared" si="1"/>
        <v>1230</v>
      </c>
      <c r="AM13" s="95">
        <f t="shared" si="1"/>
        <v>34</v>
      </c>
      <c r="AN13" s="95">
        <f t="shared" si="1"/>
        <v>262</v>
      </c>
      <c r="AO13" s="95">
        <f t="shared" si="1"/>
        <v>58</v>
      </c>
      <c r="AP13" s="95">
        <f t="shared" si="1"/>
        <v>138</v>
      </c>
      <c r="AQ13" s="95">
        <f t="shared" si="1"/>
        <v>738</v>
      </c>
    </row>
    <row r="14" spans="1:43" ht="21" customHeight="1">
      <c r="A14" s="44" t="s">
        <v>306</v>
      </c>
      <c r="B14" s="140">
        <f>SUM(B16:B32)</f>
        <v>82</v>
      </c>
      <c r="C14" s="96">
        <f aca="true" t="shared" si="2" ref="C14:R14">SUM(C16:C32)</f>
        <v>14</v>
      </c>
      <c r="D14" s="96">
        <f t="shared" si="2"/>
        <v>67</v>
      </c>
      <c r="E14" s="96">
        <f t="shared" si="2"/>
        <v>1</v>
      </c>
      <c r="F14" s="96">
        <f t="shared" si="2"/>
        <v>437</v>
      </c>
      <c r="G14" s="96">
        <f t="shared" si="2"/>
        <v>639</v>
      </c>
      <c r="H14" s="251">
        <f t="shared" si="2"/>
        <v>11091</v>
      </c>
      <c r="I14" s="251">
        <f t="shared" si="2"/>
        <v>0</v>
      </c>
      <c r="J14" s="251">
        <f t="shared" si="2"/>
        <v>0</v>
      </c>
      <c r="K14" s="95">
        <f t="shared" si="2"/>
        <v>5578</v>
      </c>
      <c r="L14" s="95">
        <f t="shared" si="2"/>
        <v>5513</v>
      </c>
      <c r="M14" s="95">
        <f t="shared" si="2"/>
        <v>419</v>
      </c>
      <c r="N14" s="95">
        <f t="shared" si="2"/>
        <v>486</v>
      </c>
      <c r="O14" s="95">
        <f t="shared" si="2"/>
        <v>5123</v>
      </c>
      <c r="P14" s="95">
        <f t="shared" si="2"/>
        <v>4991</v>
      </c>
      <c r="Q14" s="95">
        <f t="shared" si="2"/>
        <v>36</v>
      </c>
      <c r="R14" s="95">
        <f t="shared" si="2"/>
        <v>36</v>
      </c>
      <c r="T14" s="184"/>
      <c r="U14" s="260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</row>
    <row r="15" spans="1:43" ht="21" customHeight="1">
      <c r="A15" s="7"/>
      <c r="B15" s="98"/>
      <c r="C15" s="78"/>
      <c r="D15" s="78"/>
      <c r="E15" s="78"/>
      <c r="F15" s="78"/>
      <c r="G15" s="78"/>
      <c r="H15" s="249"/>
      <c r="I15" s="249"/>
      <c r="J15" s="249"/>
      <c r="K15" s="78"/>
      <c r="L15" s="78"/>
      <c r="M15" s="78"/>
      <c r="N15" s="78"/>
      <c r="O15" s="78"/>
      <c r="P15" s="78"/>
      <c r="Q15" s="78"/>
      <c r="R15" s="78"/>
      <c r="U15" s="21" t="s">
        <v>10</v>
      </c>
      <c r="V15" s="46">
        <v>4568</v>
      </c>
      <c r="W15" s="52">
        <v>1813</v>
      </c>
      <c r="X15" s="52">
        <v>2755</v>
      </c>
      <c r="Y15" s="52">
        <v>274</v>
      </c>
      <c r="Z15" s="52">
        <v>5</v>
      </c>
      <c r="AA15" s="52">
        <v>259</v>
      </c>
      <c r="AB15" s="52">
        <v>22</v>
      </c>
      <c r="AC15" s="52">
        <v>1230</v>
      </c>
      <c r="AD15" s="52">
        <v>2382</v>
      </c>
      <c r="AE15" s="52" t="s">
        <v>296</v>
      </c>
      <c r="AF15" s="52" t="s">
        <v>296</v>
      </c>
      <c r="AG15" s="52">
        <v>240</v>
      </c>
      <c r="AH15" s="52">
        <v>50</v>
      </c>
      <c r="AI15" s="52">
        <v>106</v>
      </c>
      <c r="AJ15" s="52">
        <v>24</v>
      </c>
      <c r="AK15" s="52">
        <v>20</v>
      </c>
      <c r="AL15" s="52">
        <v>1216</v>
      </c>
      <c r="AM15" s="52">
        <v>29</v>
      </c>
      <c r="AN15" s="52">
        <v>259</v>
      </c>
      <c r="AO15" s="52">
        <v>58</v>
      </c>
      <c r="AP15" s="52">
        <v>133</v>
      </c>
      <c r="AQ15" s="52">
        <v>737</v>
      </c>
    </row>
    <row r="16" spans="1:43" ht="21" customHeight="1">
      <c r="A16" s="7" t="s">
        <v>47</v>
      </c>
      <c r="B16" s="98">
        <v>42</v>
      </c>
      <c r="C16" s="78" t="s">
        <v>296</v>
      </c>
      <c r="D16" s="78">
        <v>41</v>
      </c>
      <c r="E16" s="78">
        <v>1</v>
      </c>
      <c r="F16" s="78">
        <v>248</v>
      </c>
      <c r="G16" s="78">
        <v>356</v>
      </c>
      <c r="H16" s="248">
        <v>6428</v>
      </c>
      <c r="I16" s="248"/>
      <c r="J16" s="248"/>
      <c r="K16" s="52">
        <v>3277</v>
      </c>
      <c r="L16" s="52">
        <v>3151</v>
      </c>
      <c r="M16" s="78" t="s">
        <v>296</v>
      </c>
      <c r="N16" s="78" t="s">
        <v>296</v>
      </c>
      <c r="O16" s="52">
        <v>3241</v>
      </c>
      <c r="P16" s="52">
        <v>3115</v>
      </c>
      <c r="Q16" s="52">
        <v>36</v>
      </c>
      <c r="R16" s="52">
        <v>36</v>
      </c>
      <c r="T16" s="83"/>
      <c r="U16" s="14" t="s">
        <v>47</v>
      </c>
      <c r="V16" s="52">
        <v>1399</v>
      </c>
      <c r="W16" s="52">
        <v>522</v>
      </c>
      <c r="X16" s="52">
        <v>877</v>
      </c>
      <c r="Y16" s="52">
        <v>56</v>
      </c>
      <c r="Z16" s="52">
        <v>4</v>
      </c>
      <c r="AA16" s="52">
        <v>60</v>
      </c>
      <c r="AB16" s="52">
        <v>3</v>
      </c>
      <c r="AC16" s="52">
        <v>384</v>
      </c>
      <c r="AD16" s="52">
        <v>778</v>
      </c>
      <c r="AE16" s="52" t="s">
        <v>296</v>
      </c>
      <c r="AF16" s="52" t="s">
        <v>296</v>
      </c>
      <c r="AG16" s="52">
        <v>54</v>
      </c>
      <c r="AH16" s="52">
        <v>22</v>
      </c>
      <c r="AI16" s="52">
        <v>38</v>
      </c>
      <c r="AJ16" s="52">
        <v>8</v>
      </c>
      <c r="AK16" s="52">
        <v>8</v>
      </c>
      <c r="AL16" s="52">
        <v>290</v>
      </c>
      <c r="AM16" s="52">
        <v>5</v>
      </c>
      <c r="AN16" s="52">
        <v>96</v>
      </c>
      <c r="AO16" s="52">
        <v>17</v>
      </c>
      <c r="AP16" s="52">
        <v>57</v>
      </c>
      <c r="AQ16" s="52">
        <v>115</v>
      </c>
    </row>
    <row r="17" spans="1:43" ht="21" customHeight="1">
      <c r="A17" s="7" t="s">
        <v>48</v>
      </c>
      <c r="B17" s="98">
        <v>6</v>
      </c>
      <c r="C17" s="78">
        <v>3</v>
      </c>
      <c r="D17" s="78">
        <v>3</v>
      </c>
      <c r="E17" s="78" t="s">
        <v>296</v>
      </c>
      <c r="F17" s="78">
        <v>20</v>
      </c>
      <c r="G17" s="78">
        <v>31</v>
      </c>
      <c r="H17" s="248">
        <v>423</v>
      </c>
      <c r="I17" s="248"/>
      <c r="J17" s="248"/>
      <c r="K17" s="52">
        <v>202</v>
      </c>
      <c r="L17" s="52">
        <v>221</v>
      </c>
      <c r="M17" s="52">
        <v>44</v>
      </c>
      <c r="N17" s="52">
        <v>58</v>
      </c>
      <c r="O17" s="52">
        <v>158</v>
      </c>
      <c r="P17" s="52">
        <v>163</v>
      </c>
      <c r="Q17" s="78" t="s">
        <v>296</v>
      </c>
      <c r="R17" s="78" t="s">
        <v>296</v>
      </c>
      <c r="T17" s="83"/>
      <c r="U17" s="14" t="s">
        <v>48</v>
      </c>
      <c r="V17" s="52">
        <v>193</v>
      </c>
      <c r="W17" s="52">
        <v>77</v>
      </c>
      <c r="X17" s="52">
        <v>116</v>
      </c>
      <c r="Y17" s="52">
        <v>10</v>
      </c>
      <c r="Z17" s="52" t="s">
        <v>296</v>
      </c>
      <c r="AA17" s="52">
        <v>9</v>
      </c>
      <c r="AB17" s="52">
        <v>1</v>
      </c>
      <c r="AC17" s="52">
        <v>56</v>
      </c>
      <c r="AD17" s="52">
        <v>101</v>
      </c>
      <c r="AE17" s="52" t="s">
        <v>296</v>
      </c>
      <c r="AF17" s="52" t="s">
        <v>296</v>
      </c>
      <c r="AG17" s="52">
        <v>10</v>
      </c>
      <c r="AH17" s="52">
        <v>2</v>
      </c>
      <c r="AI17" s="52">
        <v>4</v>
      </c>
      <c r="AJ17" s="52">
        <v>1</v>
      </c>
      <c r="AK17" s="52">
        <v>2</v>
      </c>
      <c r="AL17" s="52">
        <v>58</v>
      </c>
      <c r="AM17" s="52">
        <v>4</v>
      </c>
      <c r="AN17" s="52">
        <v>6</v>
      </c>
      <c r="AO17" s="52">
        <v>2</v>
      </c>
      <c r="AP17" s="52">
        <v>8</v>
      </c>
      <c r="AQ17" s="52">
        <v>38</v>
      </c>
    </row>
    <row r="18" spans="1:43" ht="21" customHeight="1">
      <c r="A18" s="7" t="s">
        <v>49</v>
      </c>
      <c r="B18" s="98">
        <v>8</v>
      </c>
      <c r="C18" s="78" t="s">
        <v>296</v>
      </c>
      <c r="D18" s="78">
        <v>8</v>
      </c>
      <c r="E18" s="78" t="s">
        <v>296</v>
      </c>
      <c r="F18" s="78">
        <v>47</v>
      </c>
      <c r="G18" s="78">
        <v>67</v>
      </c>
      <c r="H18" s="248">
        <v>1147</v>
      </c>
      <c r="I18" s="248"/>
      <c r="J18" s="248"/>
      <c r="K18" s="52">
        <v>568</v>
      </c>
      <c r="L18" s="52">
        <v>579</v>
      </c>
      <c r="M18" s="78" t="s">
        <v>296</v>
      </c>
      <c r="N18" s="78" t="s">
        <v>296</v>
      </c>
      <c r="O18" s="52">
        <v>568</v>
      </c>
      <c r="P18" s="52">
        <v>579</v>
      </c>
      <c r="Q18" s="78" t="s">
        <v>296</v>
      </c>
      <c r="R18" s="78" t="s">
        <v>296</v>
      </c>
      <c r="T18" s="83"/>
      <c r="U18" s="14" t="s">
        <v>49</v>
      </c>
      <c r="V18" s="52">
        <v>433</v>
      </c>
      <c r="W18" s="52">
        <v>153</v>
      </c>
      <c r="X18" s="52">
        <v>280</v>
      </c>
      <c r="Y18" s="52">
        <v>26</v>
      </c>
      <c r="Z18" s="52" t="s">
        <v>296</v>
      </c>
      <c r="AA18" s="52">
        <v>21</v>
      </c>
      <c r="AB18" s="52">
        <v>4</v>
      </c>
      <c r="AC18" s="52">
        <v>101</v>
      </c>
      <c r="AD18" s="52">
        <v>238</v>
      </c>
      <c r="AE18" s="52" t="s">
        <v>296</v>
      </c>
      <c r="AF18" s="52" t="s">
        <v>296</v>
      </c>
      <c r="AG18" s="52">
        <v>25</v>
      </c>
      <c r="AH18" s="52">
        <v>5</v>
      </c>
      <c r="AI18" s="52">
        <v>13</v>
      </c>
      <c r="AJ18" s="52" t="s">
        <v>296</v>
      </c>
      <c r="AK18" s="52">
        <v>1</v>
      </c>
      <c r="AL18" s="52">
        <v>121</v>
      </c>
      <c r="AM18" s="52">
        <v>3</v>
      </c>
      <c r="AN18" s="52">
        <v>23</v>
      </c>
      <c r="AO18" s="52">
        <v>4</v>
      </c>
      <c r="AP18" s="52" t="s">
        <v>296</v>
      </c>
      <c r="AQ18" s="52">
        <v>91</v>
      </c>
    </row>
    <row r="19" spans="1:43" ht="21" customHeight="1">
      <c r="A19" s="7" t="s">
        <v>50</v>
      </c>
      <c r="B19" s="98">
        <v>2</v>
      </c>
      <c r="C19" s="78" t="s">
        <v>296</v>
      </c>
      <c r="D19" s="78">
        <v>2</v>
      </c>
      <c r="E19" s="78" t="s">
        <v>296</v>
      </c>
      <c r="F19" s="78">
        <v>13</v>
      </c>
      <c r="G19" s="78">
        <v>17</v>
      </c>
      <c r="H19" s="248">
        <v>316</v>
      </c>
      <c r="I19" s="248"/>
      <c r="J19" s="248"/>
      <c r="K19" s="52">
        <v>155</v>
      </c>
      <c r="L19" s="52">
        <v>161</v>
      </c>
      <c r="M19" s="78" t="s">
        <v>296</v>
      </c>
      <c r="N19" s="78" t="s">
        <v>296</v>
      </c>
      <c r="O19" s="52">
        <v>155</v>
      </c>
      <c r="P19" s="52">
        <v>161</v>
      </c>
      <c r="Q19" s="78" t="s">
        <v>296</v>
      </c>
      <c r="R19" s="78" t="s">
        <v>296</v>
      </c>
      <c r="T19" s="83"/>
      <c r="U19" s="14" t="s">
        <v>50</v>
      </c>
      <c r="V19" s="52">
        <v>171</v>
      </c>
      <c r="W19" s="52">
        <v>80</v>
      </c>
      <c r="X19" s="52">
        <v>91</v>
      </c>
      <c r="Y19" s="52">
        <v>18</v>
      </c>
      <c r="Z19" s="52" t="s">
        <v>296</v>
      </c>
      <c r="AA19" s="52">
        <v>14</v>
      </c>
      <c r="AB19" s="52">
        <v>2</v>
      </c>
      <c r="AC19" s="52">
        <v>46</v>
      </c>
      <c r="AD19" s="52">
        <v>80</v>
      </c>
      <c r="AE19" s="52" t="s">
        <v>296</v>
      </c>
      <c r="AF19" s="52" t="s">
        <v>296</v>
      </c>
      <c r="AG19" s="52">
        <v>9</v>
      </c>
      <c r="AH19" s="52">
        <v>2</v>
      </c>
      <c r="AI19" s="52" t="s">
        <v>296</v>
      </c>
      <c r="AJ19" s="52" t="s">
        <v>296</v>
      </c>
      <c r="AK19" s="52">
        <v>2</v>
      </c>
      <c r="AL19" s="52">
        <v>45</v>
      </c>
      <c r="AM19" s="52" t="s">
        <v>296</v>
      </c>
      <c r="AN19" s="52">
        <v>7</v>
      </c>
      <c r="AO19" s="52">
        <v>2</v>
      </c>
      <c r="AP19" s="52">
        <v>9</v>
      </c>
      <c r="AQ19" s="52">
        <v>27</v>
      </c>
    </row>
    <row r="20" spans="1:43" ht="21" customHeight="1">
      <c r="A20" s="7" t="s">
        <v>51</v>
      </c>
      <c r="B20" s="98">
        <v>1</v>
      </c>
      <c r="C20" s="78" t="s">
        <v>296</v>
      </c>
      <c r="D20" s="78">
        <v>1</v>
      </c>
      <c r="E20" s="78" t="s">
        <v>296</v>
      </c>
      <c r="F20" s="78">
        <v>3</v>
      </c>
      <c r="G20" s="78">
        <v>4</v>
      </c>
      <c r="H20" s="248">
        <v>41</v>
      </c>
      <c r="I20" s="248"/>
      <c r="J20" s="248"/>
      <c r="K20" s="52">
        <v>22</v>
      </c>
      <c r="L20" s="52">
        <v>19</v>
      </c>
      <c r="M20" s="78" t="s">
        <v>296</v>
      </c>
      <c r="N20" s="78" t="s">
        <v>296</v>
      </c>
      <c r="O20" s="52">
        <v>22</v>
      </c>
      <c r="P20" s="52">
        <v>19</v>
      </c>
      <c r="Q20" s="78" t="s">
        <v>296</v>
      </c>
      <c r="R20" s="78" t="s">
        <v>296</v>
      </c>
      <c r="T20" s="83"/>
      <c r="U20" s="14" t="s">
        <v>51</v>
      </c>
      <c r="V20" s="52">
        <v>140</v>
      </c>
      <c r="W20" s="52">
        <v>55</v>
      </c>
      <c r="X20" s="52">
        <v>85</v>
      </c>
      <c r="Y20" s="52">
        <v>12</v>
      </c>
      <c r="Z20" s="52" t="s">
        <v>296</v>
      </c>
      <c r="AA20" s="52">
        <v>10</v>
      </c>
      <c r="AB20" s="52">
        <v>3</v>
      </c>
      <c r="AC20" s="52">
        <v>32</v>
      </c>
      <c r="AD20" s="52">
        <v>65</v>
      </c>
      <c r="AE20" s="52" t="s">
        <v>296</v>
      </c>
      <c r="AF20" s="52" t="s">
        <v>296</v>
      </c>
      <c r="AG20" s="52">
        <v>13</v>
      </c>
      <c r="AH20" s="52">
        <v>1</v>
      </c>
      <c r="AI20" s="52">
        <v>4</v>
      </c>
      <c r="AJ20" s="52">
        <v>3</v>
      </c>
      <c r="AK20" s="52" t="s">
        <v>296</v>
      </c>
      <c r="AL20" s="52">
        <v>43</v>
      </c>
      <c r="AM20" s="52">
        <v>2</v>
      </c>
      <c r="AN20" s="52">
        <v>7</v>
      </c>
      <c r="AO20" s="52" t="s">
        <v>296</v>
      </c>
      <c r="AP20" s="52">
        <v>8</v>
      </c>
      <c r="AQ20" s="52">
        <v>26</v>
      </c>
    </row>
    <row r="21" spans="1:43" ht="21" customHeight="1">
      <c r="A21" s="7" t="s">
        <v>52</v>
      </c>
      <c r="B21" s="98">
        <v>3</v>
      </c>
      <c r="C21" s="78">
        <v>2</v>
      </c>
      <c r="D21" s="78">
        <v>1</v>
      </c>
      <c r="E21" s="78" t="s">
        <v>296</v>
      </c>
      <c r="F21" s="78">
        <v>9</v>
      </c>
      <c r="G21" s="78">
        <v>15</v>
      </c>
      <c r="H21" s="248">
        <v>268</v>
      </c>
      <c r="I21" s="248"/>
      <c r="J21" s="248"/>
      <c r="K21" s="52">
        <v>135</v>
      </c>
      <c r="L21" s="52">
        <v>133</v>
      </c>
      <c r="M21" s="52">
        <v>52</v>
      </c>
      <c r="N21" s="52">
        <v>69</v>
      </c>
      <c r="O21" s="52">
        <v>83</v>
      </c>
      <c r="P21" s="52">
        <v>64</v>
      </c>
      <c r="Q21" s="78" t="s">
        <v>296</v>
      </c>
      <c r="R21" s="78" t="s">
        <v>296</v>
      </c>
      <c r="T21" s="83" t="s">
        <v>86</v>
      </c>
      <c r="U21" s="14" t="s">
        <v>52</v>
      </c>
      <c r="V21" s="52">
        <v>274</v>
      </c>
      <c r="W21" s="52">
        <v>120</v>
      </c>
      <c r="X21" s="52">
        <v>154</v>
      </c>
      <c r="Y21" s="52">
        <v>18</v>
      </c>
      <c r="Z21" s="52" t="s">
        <v>296</v>
      </c>
      <c r="AA21" s="52">
        <v>17</v>
      </c>
      <c r="AB21" s="52">
        <v>2</v>
      </c>
      <c r="AC21" s="52">
        <v>84</v>
      </c>
      <c r="AD21" s="52">
        <v>130</v>
      </c>
      <c r="AE21" s="52" t="s">
        <v>296</v>
      </c>
      <c r="AF21" s="52" t="s">
        <v>296</v>
      </c>
      <c r="AG21" s="52">
        <v>15</v>
      </c>
      <c r="AH21" s="52">
        <v>1</v>
      </c>
      <c r="AI21" s="52">
        <v>7</v>
      </c>
      <c r="AJ21" s="52">
        <v>1</v>
      </c>
      <c r="AK21" s="52">
        <v>1</v>
      </c>
      <c r="AL21" s="52">
        <v>80</v>
      </c>
      <c r="AM21" s="52" t="s">
        <v>296</v>
      </c>
      <c r="AN21" s="52">
        <v>25</v>
      </c>
      <c r="AO21" s="52">
        <v>3</v>
      </c>
      <c r="AP21" s="52" t="s">
        <v>296</v>
      </c>
      <c r="AQ21" s="52">
        <v>52</v>
      </c>
    </row>
    <row r="22" spans="1:43" ht="21" customHeight="1">
      <c r="A22" s="7" t="s">
        <v>53</v>
      </c>
      <c r="B22" s="98">
        <v>2</v>
      </c>
      <c r="C22" s="78" t="s">
        <v>296</v>
      </c>
      <c r="D22" s="78">
        <v>2</v>
      </c>
      <c r="E22" s="78" t="s">
        <v>296</v>
      </c>
      <c r="F22" s="78">
        <v>8</v>
      </c>
      <c r="G22" s="78">
        <v>11</v>
      </c>
      <c r="H22" s="248">
        <v>164</v>
      </c>
      <c r="I22" s="248"/>
      <c r="J22" s="248"/>
      <c r="K22" s="52">
        <v>75</v>
      </c>
      <c r="L22" s="52">
        <v>89</v>
      </c>
      <c r="M22" s="78" t="s">
        <v>296</v>
      </c>
      <c r="N22" s="78" t="s">
        <v>296</v>
      </c>
      <c r="O22" s="52">
        <v>75</v>
      </c>
      <c r="P22" s="52">
        <v>89</v>
      </c>
      <c r="Q22" s="78" t="s">
        <v>296</v>
      </c>
      <c r="R22" s="78" t="s">
        <v>296</v>
      </c>
      <c r="T22" s="83"/>
      <c r="U22" s="14" t="s">
        <v>53</v>
      </c>
      <c r="V22" s="52">
        <v>127</v>
      </c>
      <c r="W22" s="52">
        <v>47</v>
      </c>
      <c r="X22" s="52">
        <v>80</v>
      </c>
      <c r="Y22" s="52">
        <v>10</v>
      </c>
      <c r="Z22" s="52" t="s">
        <v>296</v>
      </c>
      <c r="AA22" s="52">
        <v>10</v>
      </c>
      <c r="AB22" s="52" t="s">
        <v>296</v>
      </c>
      <c r="AC22" s="52">
        <v>26</v>
      </c>
      <c r="AD22" s="52">
        <v>70</v>
      </c>
      <c r="AE22" s="52" t="s">
        <v>296</v>
      </c>
      <c r="AF22" s="52" t="s">
        <v>296</v>
      </c>
      <c r="AG22" s="52">
        <v>8</v>
      </c>
      <c r="AH22" s="52">
        <v>1</v>
      </c>
      <c r="AI22" s="52">
        <v>2</v>
      </c>
      <c r="AJ22" s="52" t="s">
        <v>296</v>
      </c>
      <c r="AK22" s="52">
        <v>1</v>
      </c>
      <c r="AL22" s="52">
        <v>24</v>
      </c>
      <c r="AM22" s="52">
        <v>2</v>
      </c>
      <c r="AN22" s="52">
        <v>9</v>
      </c>
      <c r="AO22" s="52">
        <v>1</v>
      </c>
      <c r="AP22" s="52">
        <v>2</v>
      </c>
      <c r="AQ22" s="52">
        <v>10</v>
      </c>
    </row>
    <row r="23" spans="1:43" ht="21" customHeight="1">
      <c r="A23" s="7" t="s">
        <v>54</v>
      </c>
      <c r="B23" s="98">
        <v>5</v>
      </c>
      <c r="C23" s="78">
        <v>3</v>
      </c>
      <c r="D23" s="78">
        <v>2</v>
      </c>
      <c r="E23" s="78" t="s">
        <v>296</v>
      </c>
      <c r="F23" s="78">
        <v>28</v>
      </c>
      <c r="G23" s="78">
        <v>42</v>
      </c>
      <c r="H23" s="248">
        <v>718</v>
      </c>
      <c r="I23" s="248"/>
      <c r="J23" s="248"/>
      <c r="K23" s="52">
        <v>368</v>
      </c>
      <c r="L23" s="52">
        <v>350</v>
      </c>
      <c r="M23" s="52">
        <v>164</v>
      </c>
      <c r="N23" s="52">
        <v>162</v>
      </c>
      <c r="O23" s="52">
        <v>204</v>
      </c>
      <c r="P23" s="52">
        <v>188</v>
      </c>
      <c r="Q23" s="78" t="s">
        <v>296</v>
      </c>
      <c r="R23" s="78" t="s">
        <v>296</v>
      </c>
      <c r="T23" s="83"/>
      <c r="U23" s="14" t="s">
        <v>54</v>
      </c>
      <c r="V23" s="52">
        <v>219</v>
      </c>
      <c r="W23" s="52">
        <v>79</v>
      </c>
      <c r="X23" s="52">
        <v>140</v>
      </c>
      <c r="Y23" s="52">
        <v>9</v>
      </c>
      <c r="Z23" s="52" t="s">
        <v>296</v>
      </c>
      <c r="AA23" s="52">
        <v>8</v>
      </c>
      <c r="AB23" s="52">
        <v>1</v>
      </c>
      <c r="AC23" s="52">
        <v>61</v>
      </c>
      <c r="AD23" s="52">
        <v>121</v>
      </c>
      <c r="AE23" s="52" t="s">
        <v>296</v>
      </c>
      <c r="AF23" s="52" t="s">
        <v>296</v>
      </c>
      <c r="AG23" s="52">
        <v>10</v>
      </c>
      <c r="AH23" s="52">
        <v>1</v>
      </c>
      <c r="AI23" s="52">
        <v>8</v>
      </c>
      <c r="AJ23" s="52">
        <v>1</v>
      </c>
      <c r="AK23" s="52" t="s">
        <v>296</v>
      </c>
      <c r="AL23" s="52">
        <v>60</v>
      </c>
      <c r="AM23" s="52" t="s">
        <v>296</v>
      </c>
      <c r="AN23" s="52">
        <v>11</v>
      </c>
      <c r="AO23" s="52">
        <v>2</v>
      </c>
      <c r="AP23" s="52">
        <v>4</v>
      </c>
      <c r="AQ23" s="52">
        <v>43</v>
      </c>
    </row>
    <row r="24" spans="1:43" ht="21" customHeight="1">
      <c r="A24" s="7"/>
      <c r="B24" s="98"/>
      <c r="C24" s="78"/>
      <c r="D24" s="78"/>
      <c r="E24" s="78"/>
      <c r="F24" s="78"/>
      <c r="G24" s="78"/>
      <c r="H24" s="249"/>
      <c r="I24" s="249"/>
      <c r="J24" s="249"/>
      <c r="K24" s="52"/>
      <c r="L24" s="52"/>
      <c r="M24" s="52"/>
      <c r="N24" s="52"/>
      <c r="O24" s="52"/>
      <c r="P24" s="52"/>
      <c r="Q24" s="52"/>
      <c r="R24" s="52"/>
      <c r="T24" s="83"/>
      <c r="U24" s="14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</row>
    <row r="25" spans="1:43" ht="21" customHeight="1">
      <c r="A25" s="7" t="s">
        <v>55</v>
      </c>
      <c r="B25" s="98">
        <v>1</v>
      </c>
      <c r="C25" s="78">
        <v>1</v>
      </c>
      <c r="D25" s="78" t="s">
        <v>296</v>
      </c>
      <c r="E25" s="78" t="s">
        <v>296</v>
      </c>
      <c r="F25" s="78">
        <v>2</v>
      </c>
      <c r="G25" s="78">
        <v>5</v>
      </c>
      <c r="H25" s="248">
        <v>42</v>
      </c>
      <c r="I25" s="248"/>
      <c r="J25" s="248"/>
      <c r="K25" s="52">
        <v>13</v>
      </c>
      <c r="L25" s="52">
        <v>29</v>
      </c>
      <c r="M25" s="52">
        <v>13</v>
      </c>
      <c r="N25" s="52">
        <v>29</v>
      </c>
      <c r="O25" s="78" t="s">
        <v>296</v>
      </c>
      <c r="P25" s="78" t="s">
        <v>296</v>
      </c>
      <c r="Q25" s="78" t="s">
        <v>296</v>
      </c>
      <c r="R25" s="78" t="s">
        <v>296</v>
      </c>
      <c r="T25" s="83"/>
      <c r="U25" s="14" t="s">
        <v>55</v>
      </c>
      <c r="V25" s="52">
        <v>45</v>
      </c>
      <c r="W25" s="52">
        <v>19</v>
      </c>
      <c r="X25" s="52">
        <v>26</v>
      </c>
      <c r="Y25" s="52">
        <v>3</v>
      </c>
      <c r="Z25" s="52" t="s">
        <v>296</v>
      </c>
      <c r="AA25" s="52">
        <v>3</v>
      </c>
      <c r="AB25" s="52" t="s">
        <v>296</v>
      </c>
      <c r="AC25" s="52">
        <v>13</v>
      </c>
      <c r="AD25" s="52">
        <v>22</v>
      </c>
      <c r="AE25" s="52" t="s">
        <v>296</v>
      </c>
      <c r="AF25" s="52" t="s">
        <v>296</v>
      </c>
      <c r="AG25" s="52">
        <v>3</v>
      </c>
      <c r="AH25" s="52" t="s">
        <v>296</v>
      </c>
      <c r="AI25" s="52">
        <v>1</v>
      </c>
      <c r="AJ25" s="52" t="s">
        <v>296</v>
      </c>
      <c r="AK25" s="52" t="s">
        <v>296</v>
      </c>
      <c r="AL25" s="52">
        <v>7</v>
      </c>
      <c r="AM25" s="52">
        <v>1</v>
      </c>
      <c r="AN25" s="52">
        <v>2</v>
      </c>
      <c r="AO25" s="52" t="s">
        <v>296</v>
      </c>
      <c r="AP25" s="52">
        <v>1</v>
      </c>
      <c r="AQ25" s="52">
        <v>3</v>
      </c>
    </row>
    <row r="26" spans="1:43" ht="21" customHeight="1">
      <c r="A26" s="7" t="s">
        <v>56</v>
      </c>
      <c r="B26" s="74" t="s">
        <v>296</v>
      </c>
      <c r="C26" s="78" t="s">
        <v>296</v>
      </c>
      <c r="D26" s="78" t="s">
        <v>296</v>
      </c>
      <c r="E26" s="78" t="s">
        <v>296</v>
      </c>
      <c r="F26" s="78" t="s">
        <v>296</v>
      </c>
      <c r="G26" s="78" t="s">
        <v>295</v>
      </c>
      <c r="H26" s="159" t="s">
        <v>302</v>
      </c>
      <c r="I26" s="159"/>
      <c r="J26" s="159"/>
      <c r="K26" s="52" t="s">
        <v>295</v>
      </c>
      <c r="L26" s="78" t="s">
        <v>295</v>
      </c>
      <c r="M26" s="78" t="s">
        <v>296</v>
      </c>
      <c r="N26" s="78" t="s">
        <v>296</v>
      </c>
      <c r="O26" s="78" t="s">
        <v>296</v>
      </c>
      <c r="P26" s="78" t="s">
        <v>296</v>
      </c>
      <c r="Q26" s="78" t="s">
        <v>296</v>
      </c>
      <c r="R26" s="78" t="s">
        <v>296</v>
      </c>
      <c r="T26" s="83"/>
      <c r="U26" s="14" t="s">
        <v>56</v>
      </c>
      <c r="V26" s="52">
        <v>181</v>
      </c>
      <c r="W26" s="52">
        <v>69</v>
      </c>
      <c r="X26" s="52">
        <v>112</v>
      </c>
      <c r="Y26" s="52">
        <v>11</v>
      </c>
      <c r="Z26" s="52" t="s">
        <v>296</v>
      </c>
      <c r="AA26" s="52">
        <v>11</v>
      </c>
      <c r="AB26" s="52" t="s">
        <v>296</v>
      </c>
      <c r="AC26" s="52">
        <v>44</v>
      </c>
      <c r="AD26" s="52">
        <v>99</v>
      </c>
      <c r="AE26" s="52" t="s">
        <v>296</v>
      </c>
      <c r="AF26" s="52" t="s">
        <v>296</v>
      </c>
      <c r="AG26" s="52">
        <v>10</v>
      </c>
      <c r="AH26" s="52">
        <v>3</v>
      </c>
      <c r="AI26" s="52">
        <v>3</v>
      </c>
      <c r="AJ26" s="52" t="s">
        <v>296</v>
      </c>
      <c r="AK26" s="52" t="s">
        <v>296</v>
      </c>
      <c r="AL26" s="52">
        <v>52</v>
      </c>
      <c r="AM26" s="52" t="s">
        <v>296</v>
      </c>
      <c r="AN26" s="52">
        <v>12</v>
      </c>
      <c r="AO26" s="52">
        <v>2</v>
      </c>
      <c r="AP26" s="52">
        <v>1</v>
      </c>
      <c r="AQ26" s="52">
        <v>37</v>
      </c>
    </row>
    <row r="27" spans="1:43" ht="21" customHeight="1">
      <c r="A27" s="7" t="s">
        <v>57</v>
      </c>
      <c r="B27" s="98">
        <v>5</v>
      </c>
      <c r="C27" s="78">
        <v>1</v>
      </c>
      <c r="D27" s="78">
        <v>4</v>
      </c>
      <c r="E27" s="78" t="s">
        <v>296</v>
      </c>
      <c r="F27" s="78">
        <v>29</v>
      </c>
      <c r="G27" s="78">
        <v>42</v>
      </c>
      <c r="H27" s="248">
        <v>761</v>
      </c>
      <c r="I27" s="248"/>
      <c r="J27" s="248"/>
      <c r="K27" s="52">
        <v>399</v>
      </c>
      <c r="L27" s="52">
        <v>362</v>
      </c>
      <c r="M27" s="52">
        <v>28</v>
      </c>
      <c r="N27" s="52">
        <v>35</v>
      </c>
      <c r="O27" s="52">
        <v>371</v>
      </c>
      <c r="P27" s="52">
        <v>327</v>
      </c>
      <c r="Q27" s="78" t="s">
        <v>296</v>
      </c>
      <c r="R27" s="78" t="s">
        <v>296</v>
      </c>
      <c r="T27" s="83" t="s">
        <v>87</v>
      </c>
      <c r="U27" s="14" t="s">
        <v>57</v>
      </c>
      <c r="V27" s="52">
        <v>318</v>
      </c>
      <c r="W27" s="52">
        <v>133</v>
      </c>
      <c r="X27" s="52">
        <v>185</v>
      </c>
      <c r="Y27" s="52">
        <v>13</v>
      </c>
      <c r="Z27" s="52" t="s">
        <v>296</v>
      </c>
      <c r="AA27" s="52">
        <v>16</v>
      </c>
      <c r="AB27" s="52" t="s">
        <v>296</v>
      </c>
      <c r="AC27" s="52">
        <v>101</v>
      </c>
      <c r="AD27" s="52">
        <v>158</v>
      </c>
      <c r="AE27" s="52" t="s">
        <v>296</v>
      </c>
      <c r="AF27" s="52" t="s">
        <v>296</v>
      </c>
      <c r="AG27" s="52">
        <v>16</v>
      </c>
      <c r="AH27" s="52">
        <v>3</v>
      </c>
      <c r="AI27" s="52">
        <v>11</v>
      </c>
      <c r="AJ27" s="52">
        <v>4</v>
      </c>
      <c r="AK27" s="52" t="s">
        <v>296</v>
      </c>
      <c r="AL27" s="52">
        <v>105</v>
      </c>
      <c r="AM27" s="52">
        <v>4</v>
      </c>
      <c r="AN27" s="52">
        <v>11</v>
      </c>
      <c r="AO27" s="52">
        <v>8</v>
      </c>
      <c r="AP27" s="52">
        <v>12</v>
      </c>
      <c r="AQ27" s="52">
        <v>70</v>
      </c>
    </row>
    <row r="28" spans="1:43" ht="21" customHeight="1">
      <c r="A28" s="7" t="s">
        <v>58</v>
      </c>
      <c r="B28" s="98">
        <v>3</v>
      </c>
      <c r="C28" s="78">
        <v>1</v>
      </c>
      <c r="D28" s="78">
        <v>2</v>
      </c>
      <c r="E28" s="78" t="s">
        <v>296</v>
      </c>
      <c r="F28" s="78">
        <v>17</v>
      </c>
      <c r="G28" s="78">
        <v>25</v>
      </c>
      <c r="H28" s="248">
        <v>491</v>
      </c>
      <c r="I28" s="248"/>
      <c r="J28" s="248"/>
      <c r="K28" s="52">
        <v>232</v>
      </c>
      <c r="L28" s="52">
        <v>259</v>
      </c>
      <c r="M28" s="52">
        <v>40</v>
      </c>
      <c r="N28" s="52">
        <v>41</v>
      </c>
      <c r="O28" s="52">
        <v>192</v>
      </c>
      <c r="P28" s="52">
        <v>218</v>
      </c>
      <c r="Q28" s="78" t="s">
        <v>296</v>
      </c>
      <c r="R28" s="78" t="s">
        <v>296</v>
      </c>
      <c r="T28" s="83"/>
      <c r="U28" s="14" t="s">
        <v>58</v>
      </c>
      <c r="V28" s="52">
        <v>334</v>
      </c>
      <c r="W28" s="52">
        <v>132</v>
      </c>
      <c r="X28" s="52">
        <v>202</v>
      </c>
      <c r="Y28" s="52">
        <v>19</v>
      </c>
      <c r="Z28" s="52" t="s">
        <v>296</v>
      </c>
      <c r="AA28" s="52">
        <v>20</v>
      </c>
      <c r="AB28" s="52" t="s">
        <v>296</v>
      </c>
      <c r="AC28" s="52">
        <v>90</v>
      </c>
      <c r="AD28" s="52">
        <v>180</v>
      </c>
      <c r="AE28" s="52" t="s">
        <v>296</v>
      </c>
      <c r="AF28" s="52" t="s">
        <v>296</v>
      </c>
      <c r="AG28" s="52">
        <v>18</v>
      </c>
      <c r="AH28" s="52">
        <v>3</v>
      </c>
      <c r="AI28" s="52">
        <v>4</v>
      </c>
      <c r="AJ28" s="52">
        <v>1</v>
      </c>
      <c r="AK28" s="52">
        <v>2</v>
      </c>
      <c r="AL28" s="52">
        <v>91</v>
      </c>
      <c r="AM28" s="52">
        <v>1</v>
      </c>
      <c r="AN28" s="52">
        <v>17</v>
      </c>
      <c r="AO28" s="52">
        <v>7</v>
      </c>
      <c r="AP28" s="52">
        <v>13</v>
      </c>
      <c r="AQ28" s="52">
        <v>53</v>
      </c>
    </row>
    <row r="29" spans="1:43" ht="21" customHeight="1">
      <c r="A29" s="7" t="s">
        <v>59</v>
      </c>
      <c r="B29" s="74" t="s">
        <v>296</v>
      </c>
      <c r="C29" s="78" t="s">
        <v>296</v>
      </c>
      <c r="D29" s="78" t="s">
        <v>296</v>
      </c>
      <c r="E29" s="78" t="s">
        <v>296</v>
      </c>
      <c r="F29" s="78" t="s">
        <v>296</v>
      </c>
      <c r="G29" s="78" t="s">
        <v>295</v>
      </c>
      <c r="H29" s="159" t="s">
        <v>302</v>
      </c>
      <c r="I29" s="159"/>
      <c r="J29" s="159"/>
      <c r="K29" s="78" t="s">
        <v>295</v>
      </c>
      <c r="L29" s="78" t="s">
        <v>295</v>
      </c>
      <c r="M29" s="78" t="s">
        <v>296</v>
      </c>
      <c r="N29" s="78" t="s">
        <v>296</v>
      </c>
      <c r="O29" s="52" t="s">
        <v>292</v>
      </c>
      <c r="P29" s="52" t="s">
        <v>292</v>
      </c>
      <c r="Q29" s="78" t="s">
        <v>296</v>
      </c>
      <c r="R29" s="78" t="s">
        <v>296</v>
      </c>
      <c r="T29" s="83"/>
      <c r="U29" s="14" t="s">
        <v>59</v>
      </c>
      <c r="V29" s="52">
        <v>220</v>
      </c>
      <c r="W29" s="52">
        <v>89</v>
      </c>
      <c r="X29" s="52">
        <v>131</v>
      </c>
      <c r="Y29" s="52">
        <v>18</v>
      </c>
      <c r="Z29" s="52">
        <v>1</v>
      </c>
      <c r="AA29" s="52">
        <v>16</v>
      </c>
      <c r="AB29" s="52">
        <v>3</v>
      </c>
      <c r="AC29" s="52">
        <v>53</v>
      </c>
      <c r="AD29" s="52">
        <v>107</v>
      </c>
      <c r="AE29" s="52" t="s">
        <v>296</v>
      </c>
      <c r="AF29" s="52" t="s">
        <v>296</v>
      </c>
      <c r="AG29" s="52">
        <v>16</v>
      </c>
      <c r="AH29" s="52">
        <v>2</v>
      </c>
      <c r="AI29" s="52">
        <v>4</v>
      </c>
      <c r="AJ29" s="52">
        <v>1</v>
      </c>
      <c r="AK29" s="52" t="s">
        <v>296</v>
      </c>
      <c r="AL29" s="52">
        <v>60</v>
      </c>
      <c r="AM29" s="52">
        <v>3</v>
      </c>
      <c r="AN29" s="52">
        <v>14</v>
      </c>
      <c r="AO29" s="52">
        <v>2</v>
      </c>
      <c r="AP29" s="52">
        <v>2</v>
      </c>
      <c r="AQ29" s="52">
        <v>39</v>
      </c>
    </row>
    <row r="30" spans="1:43" ht="21" customHeight="1">
      <c r="A30" s="7" t="s">
        <v>60</v>
      </c>
      <c r="B30" s="98">
        <v>1</v>
      </c>
      <c r="C30" s="78" t="s">
        <v>296</v>
      </c>
      <c r="D30" s="78">
        <v>1</v>
      </c>
      <c r="E30" s="78" t="s">
        <v>296</v>
      </c>
      <c r="F30" s="78">
        <v>5</v>
      </c>
      <c r="G30" s="78">
        <v>10</v>
      </c>
      <c r="H30" s="248">
        <v>122</v>
      </c>
      <c r="I30" s="248"/>
      <c r="J30" s="248"/>
      <c r="K30" s="52">
        <v>54</v>
      </c>
      <c r="L30" s="52">
        <v>68</v>
      </c>
      <c r="M30" s="78" t="s">
        <v>296</v>
      </c>
      <c r="N30" s="78" t="s">
        <v>296</v>
      </c>
      <c r="O30" s="52">
        <v>54</v>
      </c>
      <c r="P30" s="52">
        <v>68</v>
      </c>
      <c r="Q30" s="78" t="s">
        <v>296</v>
      </c>
      <c r="R30" s="78" t="s">
        <v>296</v>
      </c>
      <c r="T30" s="83"/>
      <c r="U30" s="14" t="s">
        <v>60</v>
      </c>
      <c r="V30" s="52">
        <v>202</v>
      </c>
      <c r="W30" s="52">
        <v>88</v>
      </c>
      <c r="X30" s="52">
        <v>114</v>
      </c>
      <c r="Y30" s="52">
        <v>17</v>
      </c>
      <c r="Z30" s="52" t="s">
        <v>296</v>
      </c>
      <c r="AA30" s="52">
        <v>15</v>
      </c>
      <c r="AB30" s="52">
        <v>2</v>
      </c>
      <c r="AC30" s="52">
        <v>55</v>
      </c>
      <c r="AD30" s="52">
        <v>98</v>
      </c>
      <c r="AE30" s="52" t="s">
        <v>296</v>
      </c>
      <c r="AF30" s="52" t="s">
        <v>296</v>
      </c>
      <c r="AG30" s="52">
        <v>13</v>
      </c>
      <c r="AH30" s="52">
        <v>1</v>
      </c>
      <c r="AI30" s="52">
        <v>1</v>
      </c>
      <c r="AJ30" s="52">
        <v>1</v>
      </c>
      <c r="AK30" s="52" t="s">
        <v>296</v>
      </c>
      <c r="AL30" s="52">
        <v>80</v>
      </c>
      <c r="AM30" s="52" t="s">
        <v>296</v>
      </c>
      <c r="AN30" s="52">
        <v>11</v>
      </c>
      <c r="AO30" s="52">
        <v>5</v>
      </c>
      <c r="AP30" s="52">
        <v>5</v>
      </c>
      <c r="AQ30" s="52">
        <v>59</v>
      </c>
    </row>
    <row r="31" spans="1:43" ht="21" customHeight="1">
      <c r="A31" s="7" t="s">
        <v>61</v>
      </c>
      <c r="B31" s="98">
        <v>1</v>
      </c>
      <c r="C31" s="78">
        <v>1</v>
      </c>
      <c r="D31" s="78" t="s">
        <v>296</v>
      </c>
      <c r="E31" s="78" t="s">
        <v>296</v>
      </c>
      <c r="F31" s="78">
        <v>5</v>
      </c>
      <c r="G31" s="78">
        <v>7</v>
      </c>
      <c r="H31" s="248">
        <v>92</v>
      </c>
      <c r="I31" s="248"/>
      <c r="J31" s="248"/>
      <c r="K31" s="52">
        <v>42</v>
      </c>
      <c r="L31" s="52">
        <v>50</v>
      </c>
      <c r="M31" s="52">
        <v>42</v>
      </c>
      <c r="N31" s="52">
        <v>50</v>
      </c>
      <c r="O31" s="78" t="s">
        <v>296</v>
      </c>
      <c r="P31" s="78" t="s">
        <v>296</v>
      </c>
      <c r="Q31" s="78" t="s">
        <v>296</v>
      </c>
      <c r="R31" s="78" t="s">
        <v>296</v>
      </c>
      <c r="T31" s="83"/>
      <c r="U31" s="14" t="s">
        <v>61</v>
      </c>
      <c r="V31" s="52">
        <v>269</v>
      </c>
      <c r="W31" s="52">
        <v>134</v>
      </c>
      <c r="X31" s="52">
        <v>135</v>
      </c>
      <c r="Y31" s="52">
        <v>31</v>
      </c>
      <c r="Z31" s="52" t="s">
        <v>296</v>
      </c>
      <c r="AA31" s="52">
        <v>26</v>
      </c>
      <c r="AB31" s="52">
        <v>1</v>
      </c>
      <c r="AC31" s="52">
        <v>74</v>
      </c>
      <c r="AD31" s="52">
        <v>112</v>
      </c>
      <c r="AE31" s="52" t="s">
        <v>296</v>
      </c>
      <c r="AF31" s="52" t="s">
        <v>296</v>
      </c>
      <c r="AG31" s="52">
        <v>17</v>
      </c>
      <c r="AH31" s="52">
        <v>3</v>
      </c>
      <c r="AI31" s="52">
        <v>5</v>
      </c>
      <c r="AJ31" s="52">
        <v>3</v>
      </c>
      <c r="AK31" s="52">
        <v>3</v>
      </c>
      <c r="AL31" s="52">
        <v>82</v>
      </c>
      <c r="AM31" s="52">
        <v>3</v>
      </c>
      <c r="AN31" s="52">
        <v>7</v>
      </c>
      <c r="AO31" s="52">
        <v>2</v>
      </c>
      <c r="AP31" s="52">
        <v>10</v>
      </c>
      <c r="AQ31" s="52">
        <v>60</v>
      </c>
    </row>
    <row r="32" spans="1:43" ht="21" customHeight="1">
      <c r="A32" s="7" t="s">
        <v>62</v>
      </c>
      <c r="B32" s="98">
        <v>2</v>
      </c>
      <c r="C32" s="78">
        <v>2</v>
      </c>
      <c r="D32" s="78" t="s">
        <v>296</v>
      </c>
      <c r="E32" s="78" t="s">
        <v>296</v>
      </c>
      <c r="F32" s="78">
        <v>3</v>
      </c>
      <c r="G32" s="78">
        <v>7</v>
      </c>
      <c r="H32" s="248">
        <v>78</v>
      </c>
      <c r="I32" s="248"/>
      <c r="J32" s="248"/>
      <c r="K32" s="52">
        <v>36</v>
      </c>
      <c r="L32" s="52">
        <v>42</v>
      </c>
      <c r="M32" s="52">
        <v>36</v>
      </c>
      <c r="N32" s="52">
        <v>42</v>
      </c>
      <c r="O32" s="78" t="s">
        <v>296</v>
      </c>
      <c r="P32" s="78" t="s">
        <v>296</v>
      </c>
      <c r="Q32" s="78" t="s">
        <v>296</v>
      </c>
      <c r="R32" s="78" t="s">
        <v>296</v>
      </c>
      <c r="T32" s="83"/>
      <c r="U32" s="14" t="s">
        <v>62</v>
      </c>
      <c r="V32" s="52">
        <v>43</v>
      </c>
      <c r="W32" s="52">
        <v>16</v>
      </c>
      <c r="X32" s="52">
        <v>27</v>
      </c>
      <c r="Y32" s="52">
        <v>3</v>
      </c>
      <c r="Z32" s="52" t="s">
        <v>296</v>
      </c>
      <c r="AA32" s="52">
        <v>3</v>
      </c>
      <c r="AB32" s="52" t="s">
        <v>296</v>
      </c>
      <c r="AC32" s="52">
        <v>10</v>
      </c>
      <c r="AD32" s="52">
        <v>23</v>
      </c>
      <c r="AE32" s="52" t="s">
        <v>296</v>
      </c>
      <c r="AF32" s="52" t="s">
        <v>296</v>
      </c>
      <c r="AG32" s="52">
        <v>3</v>
      </c>
      <c r="AH32" s="52" t="s">
        <v>296</v>
      </c>
      <c r="AI32" s="52">
        <v>1</v>
      </c>
      <c r="AJ32" s="52" t="s">
        <v>296</v>
      </c>
      <c r="AK32" s="52" t="s">
        <v>296</v>
      </c>
      <c r="AL32" s="52">
        <v>18</v>
      </c>
      <c r="AM32" s="52">
        <v>1</v>
      </c>
      <c r="AN32" s="52">
        <v>1</v>
      </c>
      <c r="AO32" s="52">
        <v>1</v>
      </c>
      <c r="AP32" s="52">
        <v>1</v>
      </c>
      <c r="AQ32" s="52">
        <v>14</v>
      </c>
    </row>
    <row r="33" spans="2:43" ht="21" customHeight="1">
      <c r="B33" s="273"/>
      <c r="C33" s="220"/>
      <c r="D33" s="78"/>
      <c r="E33" s="78"/>
      <c r="F33" s="78"/>
      <c r="G33" s="78"/>
      <c r="H33" s="213"/>
      <c r="I33" s="213"/>
      <c r="J33" s="213"/>
      <c r="K33" s="78"/>
      <c r="L33" s="78"/>
      <c r="M33" s="78"/>
      <c r="N33" s="78"/>
      <c r="O33" s="78"/>
      <c r="P33" s="78"/>
      <c r="Q33" s="78"/>
      <c r="R33" s="78"/>
      <c r="T33" s="10"/>
      <c r="U33" s="11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</row>
    <row r="34" spans="1:43" ht="21" customHeight="1">
      <c r="A34" s="131" t="s">
        <v>434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T34" s="246" t="s">
        <v>16</v>
      </c>
      <c r="U34" s="247"/>
      <c r="V34" s="52">
        <v>27</v>
      </c>
      <c r="W34" s="52">
        <v>17</v>
      </c>
      <c r="X34" s="52">
        <v>10</v>
      </c>
      <c r="Y34" s="52" t="s">
        <v>296</v>
      </c>
      <c r="Z34" s="52" t="s">
        <v>296</v>
      </c>
      <c r="AA34" s="52">
        <v>1</v>
      </c>
      <c r="AB34" s="52" t="s">
        <v>296</v>
      </c>
      <c r="AC34" s="52">
        <v>16</v>
      </c>
      <c r="AD34" s="52">
        <v>9</v>
      </c>
      <c r="AE34" s="52" t="s">
        <v>296</v>
      </c>
      <c r="AF34" s="52" t="s">
        <v>296</v>
      </c>
      <c r="AG34" s="52">
        <v>1</v>
      </c>
      <c r="AH34" s="52" t="s">
        <v>296</v>
      </c>
      <c r="AI34" s="52" t="s">
        <v>296</v>
      </c>
      <c r="AJ34" s="52">
        <v>1</v>
      </c>
      <c r="AK34" s="52">
        <v>1</v>
      </c>
      <c r="AL34" s="52">
        <v>12</v>
      </c>
      <c r="AM34" s="52">
        <v>5</v>
      </c>
      <c r="AN34" s="52">
        <v>3</v>
      </c>
      <c r="AO34" s="52" t="s">
        <v>296</v>
      </c>
      <c r="AP34" s="52">
        <v>4</v>
      </c>
      <c r="AQ34" s="52" t="s">
        <v>296</v>
      </c>
    </row>
    <row r="35" spans="1:43" ht="21" customHeight="1">
      <c r="A35" s="77" t="s">
        <v>435</v>
      </c>
      <c r="T35" s="246" t="s">
        <v>77</v>
      </c>
      <c r="U35" s="247"/>
      <c r="V35" s="52">
        <v>8</v>
      </c>
      <c r="W35" s="52">
        <v>2</v>
      </c>
      <c r="X35" s="52">
        <v>6</v>
      </c>
      <c r="Y35" s="52" t="s">
        <v>296</v>
      </c>
      <c r="Z35" s="52">
        <v>1</v>
      </c>
      <c r="AA35" s="52" t="s">
        <v>296</v>
      </c>
      <c r="AB35" s="52" t="s">
        <v>296</v>
      </c>
      <c r="AC35" s="52">
        <v>2</v>
      </c>
      <c r="AD35" s="52">
        <v>5</v>
      </c>
      <c r="AE35" s="52" t="s">
        <v>296</v>
      </c>
      <c r="AF35" s="52" t="s">
        <v>296</v>
      </c>
      <c r="AG35" s="52" t="s">
        <v>296</v>
      </c>
      <c r="AH35" s="52" t="s">
        <v>296</v>
      </c>
      <c r="AI35" s="52" t="s">
        <v>296</v>
      </c>
      <c r="AJ35" s="52">
        <v>2</v>
      </c>
      <c r="AK35" s="52">
        <v>5</v>
      </c>
      <c r="AL35" s="52">
        <v>2</v>
      </c>
      <c r="AM35" s="52" t="s">
        <v>296</v>
      </c>
      <c r="AN35" s="52" t="s">
        <v>296</v>
      </c>
      <c r="AO35" s="52" t="s">
        <v>296</v>
      </c>
      <c r="AP35" s="52">
        <v>1</v>
      </c>
      <c r="AQ35" s="52">
        <v>1</v>
      </c>
    </row>
    <row r="36" spans="20:43" ht="21" customHeight="1">
      <c r="T36" s="22"/>
      <c r="U36" s="124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</row>
    <row r="37" ht="21" customHeight="1">
      <c r="T37" s="77" t="s">
        <v>29</v>
      </c>
    </row>
    <row r="40" spans="1:18" ht="21" customHeight="1">
      <c r="A40" s="185" t="s">
        <v>446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</row>
    <row r="41" spans="20:43" ht="21" customHeight="1">
      <c r="T41" s="179" t="s">
        <v>108</v>
      </c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</row>
    <row r="42" spans="1:19" ht="21" customHeight="1" thickBot="1">
      <c r="A42" s="179" t="s">
        <v>436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21"/>
    </row>
    <row r="43" spans="20:43" ht="21" customHeight="1" thickBot="1">
      <c r="T43" s="253" t="s">
        <v>100</v>
      </c>
      <c r="U43" s="254"/>
      <c r="V43" s="174" t="s">
        <v>5</v>
      </c>
      <c r="W43" s="250"/>
      <c r="X43" s="180"/>
      <c r="Y43" s="174" t="s">
        <v>101</v>
      </c>
      <c r="Z43" s="250"/>
      <c r="AA43" s="180"/>
      <c r="AB43" s="174" t="s">
        <v>102</v>
      </c>
      <c r="AC43" s="180"/>
      <c r="AD43" s="174" t="s">
        <v>103</v>
      </c>
      <c r="AE43" s="250"/>
      <c r="AF43" s="180"/>
      <c r="AG43" s="174" t="s">
        <v>104</v>
      </c>
      <c r="AH43" s="250"/>
      <c r="AI43" s="180"/>
      <c r="AJ43" s="174" t="s">
        <v>105</v>
      </c>
      <c r="AK43" s="250"/>
      <c r="AL43" s="250"/>
      <c r="AM43" s="180"/>
      <c r="AN43" s="174" t="s">
        <v>106</v>
      </c>
      <c r="AO43" s="250"/>
      <c r="AP43" s="180"/>
      <c r="AQ43" s="239" t="s">
        <v>107</v>
      </c>
    </row>
    <row r="44" spans="1:43" ht="21" customHeight="1">
      <c r="A44" s="38" t="s">
        <v>74</v>
      </c>
      <c r="B44" s="173" t="s">
        <v>4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 t="s">
        <v>8</v>
      </c>
      <c r="N44" s="173"/>
      <c r="O44" s="173"/>
      <c r="P44" s="173"/>
      <c r="Q44" s="173"/>
      <c r="R44" s="174"/>
      <c r="T44" s="255"/>
      <c r="U44" s="256"/>
      <c r="V44" s="30" t="s">
        <v>10</v>
      </c>
      <c r="W44" s="30" t="s">
        <v>11</v>
      </c>
      <c r="X44" s="30" t="s">
        <v>12</v>
      </c>
      <c r="Y44" s="170" t="s">
        <v>11</v>
      </c>
      <c r="Z44" s="171"/>
      <c r="AA44" s="30" t="s">
        <v>12</v>
      </c>
      <c r="AB44" s="30" t="s">
        <v>11</v>
      </c>
      <c r="AC44" s="30" t="s">
        <v>12</v>
      </c>
      <c r="AD44" s="30" t="s">
        <v>11</v>
      </c>
      <c r="AE44" s="170" t="s">
        <v>12</v>
      </c>
      <c r="AF44" s="171"/>
      <c r="AG44" s="30" t="s">
        <v>11</v>
      </c>
      <c r="AH44" s="170" t="s">
        <v>12</v>
      </c>
      <c r="AI44" s="171"/>
      <c r="AJ44" s="170" t="s">
        <v>11</v>
      </c>
      <c r="AK44" s="171"/>
      <c r="AL44" s="170" t="s">
        <v>12</v>
      </c>
      <c r="AM44" s="171"/>
      <c r="AN44" s="170" t="s">
        <v>11</v>
      </c>
      <c r="AO44" s="171"/>
      <c r="AP44" s="30" t="s">
        <v>12</v>
      </c>
      <c r="AQ44" s="237"/>
    </row>
    <row r="45" spans="1:41" ht="21" customHeight="1">
      <c r="A45" s="14" t="s">
        <v>75</v>
      </c>
      <c r="B45" s="169" t="s">
        <v>5</v>
      </c>
      <c r="C45" s="169"/>
      <c r="D45" s="169"/>
      <c r="E45" s="169" t="s">
        <v>83</v>
      </c>
      <c r="F45" s="169"/>
      <c r="G45" s="169" t="s">
        <v>84</v>
      </c>
      <c r="H45" s="169"/>
      <c r="I45" s="176" t="s">
        <v>85</v>
      </c>
      <c r="J45" s="178"/>
      <c r="K45" s="36" t="s">
        <v>77</v>
      </c>
      <c r="L45" s="36" t="s">
        <v>16</v>
      </c>
      <c r="M45" s="169" t="s">
        <v>5</v>
      </c>
      <c r="N45" s="169" t="s">
        <v>83</v>
      </c>
      <c r="O45" s="169" t="s">
        <v>84</v>
      </c>
      <c r="P45" s="169" t="s">
        <v>85</v>
      </c>
      <c r="Q45" s="169" t="s">
        <v>77</v>
      </c>
      <c r="R45" s="182" t="s">
        <v>16</v>
      </c>
      <c r="T45" s="163"/>
      <c r="U45" s="272"/>
      <c r="Y45" s="57"/>
      <c r="Z45" s="57"/>
      <c r="AE45" s="57"/>
      <c r="AF45" s="57"/>
      <c r="AH45" s="57"/>
      <c r="AI45" s="57"/>
      <c r="AJ45" s="57"/>
      <c r="AK45" s="57"/>
      <c r="AL45" s="57"/>
      <c r="AM45" s="57"/>
      <c r="AN45" s="57"/>
      <c r="AO45" s="57"/>
    </row>
    <row r="46" spans="1:43" ht="21" customHeight="1">
      <c r="A46" s="43" t="s">
        <v>36</v>
      </c>
      <c r="B46" s="36" t="s">
        <v>10</v>
      </c>
      <c r="C46" s="36" t="s">
        <v>6</v>
      </c>
      <c r="D46" s="36" t="s">
        <v>7</v>
      </c>
      <c r="E46" s="36" t="s">
        <v>6</v>
      </c>
      <c r="F46" s="36" t="s">
        <v>7</v>
      </c>
      <c r="G46" s="36" t="s">
        <v>6</v>
      </c>
      <c r="H46" s="36" t="s">
        <v>7</v>
      </c>
      <c r="I46" s="176" t="s">
        <v>6</v>
      </c>
      <c r="J46" s="178"/>
      <c r="K46" s="36" t="s">
        <v>7</v>
      </c>
      <c r="L46" s="36" t="s">
        <v>6</v>
      </c>
      <c r="M46" s="169"/>
      <c r="N46" s="169"/>
      <c r="O46" s="169"/>
      <c r="P46" s="169"/>
      <c r="Q46" s="169"/>
      <c r="R46" s="182"/>
      <c r="T46" s="246" t="s">
        <v>79</v>
      </c>
      <c r="U46" s="247"/>
      <c r="V46" s="52">
        <v>116716</v>
      </c>
      <c r="W46" s="52">
        <v>59866</v>
      </c>
      <c r="X46" s="52">
        <v>56850</v>
      </c>
      <c r="Y46" s="159">
        <v>9103</v>
      </c>
      <c r="Z46" s="283"/>
      <c r="AA46" s="52">
        <v>8684</v>
      </c>
      <c r="AB46" s="52">
        <v>9727</v>
      </c>
      <c r="AC46" s="52">
        <v>9068</v>
      </c>
      <c r="AD46" s="52">
        <v>10135</v>
      </c>
      <c r="AE46" s="159">
        <v>9708</v>
      </c>
      <c r="AF46" s="159"/>
      <c r="AG46" s="52">
        <v>10587</v>
      </c>
      <c r="AH46" s="159">
        <v>9988</v>
      </c>
      <c r="AI46" s="159"/>
      <c r="AJ46" s="159">
        <v>10290</v>
      </c>
      <c r="AK46" s="159"/>
      <c r="AL46" s="159">
        <v>9906</v>
      </c>
      <c r="AM46" s="159"/>
      <c r="AN46" s="159">
        <v>10024</v>
      </c>
      <c r="AO46" s="159"/>
      <c r="AP46" s="52">
        <v>9496</v>
      </c>
      <c r="AQ46" s="132">
        <v>32.6</v>
      </c>
    </row>
    <row r="47" spans="2:43" ht="21" customHeight="1">
      <c r="B47" s="100"/>
      <c r="I47" s="163"/>
      <c r="J47" s="163"/>
      <c r="T47" s="261" t="s">
        <v>80</v>
      </c>
      <c r="U47" s="247"/>
      <c r="V47" s="52">
        <v>114281</v>
      </c>
      <c r="W47" s="52">
        <v>58607</v>
      </c>
      <c r="X47" s="52">
        <v>55674</v>
      </c>
      <c r="Y47" s="159">
        <v>8734</v>
      </c>
      <c r="Z47" s="283"/>
      <c r="AA47" s="52">
        <v>8279</v>
      </c>
      <c r="AB47" s="52">
        <v>9104</v>
      </c>
      <c r="AC47" s="52">
        <v>8697</v>
      </c>
      <c r="AD47" s="52">
        <v>9738</v>
      </c>
      <c r="AE47" s="159">
        <v>8074</v>
      </c>
      <c r="AF47" s="159"/>
      <c r="AG47" s="52">
        <v>10118</v>
      </c>
      <c r="AH47" s="159">
        <v>9716</v>
      </c>
      <c r="AI47" s="159"/>
      <c r="AJ47" s="159">
        <v>10587</v>
      </c>
      <c r="AK47" s="159"/>
      <c r="AL47" s="159">
        <v>10009</v>
      </c>
      <c r="AM47" s="159"/>
      <c r="AN47" s="159">
        <v>10326</v>
      </c>
      <c r="AO47" s="159"/>
      <c r="AP47" s="52">
        <v>9899</v>
      </c>
      <c r="AQ47" s="132">
        <v>32.4</v>
      </c>
    </row>
    <row r="48" spans="1:43" ht="21" customHeight="1">
      <c r="A48" s="7" t="s">
        <v>79</v>
      </c>
      <c r="B48" s="46">
        <v>312</v>
      </c>
      <c r="C48" s="52">
        <v>293</v>
      </c>
      <c r="D48" s="52">
        <v>19</v>
      </c>
      <c r="E48" s="52">
        <v>170</v>
      </c>
      <c r="F48" s="52">
        <v>9</v>
      </c>
      <c r="G48" s="52">
        <v>121</v>
      </c>
      <c r="H48" s="52">
        <v>10</v>
      </c>
      <c r="I48" s="159" t="s">
        <v>302</v>
      </c>
      <c r="J48" s="159"/>
      <c r="K48" s="52">
        <v>1</v>
      </c>
      <c r="L48" s="52">
        <v>1</v>
      </c>
      <c r="M48" s="52">
        <v>3585</v>
      </c>
      <c r="N48" s="52">
        <v>2328</v>
      </c>
      <c r="O48" s="52">
        <v>1231</v>
      </c>
      <c r="P48" s="52" t="s">
        <v>302</v>
      </c>
      <c r="Q48" s="52">
        <v>6</v>
      </c>
      <c r="R48" s="52">
        <v>20</v>
      </c>
      <c r="T48" s="261" t="s">
        <v>81</v>
      </c>
      <c r="U48" s="247"/>
      <c r="V48" s="52">
        <v>110543</v>
      </c>
      <c r="W48" s="52">
        <v>56653</v>
      </c>
      <c r="X48" s="52">
        <v>53890</v>
      </c>
      <c r="Y48" s="159">
        <v>8399</v>
      </c>
      <c r="Z48" s="283"/>
      <c r="AA48" s="52">
        <v>8063</v>
      </c>
      <c r="AB48" s="52">
        <v>8731</v>
      </c>
      <c r="AC48" s="52">
        <v>8280</v>
      </c>
      <c r="AD48" s="52">
        <v>9096</v>
      </c>
      <c r="AE48" s="159">
        <v>8717</v>
      </c>
      <c r="AF48" s="159"/>
      <c r="AG48" s="52">
        <v>9755</v>
      </c>
      <c r="AH48" s="159">
        <v>9068</v>
      </c>
      <c r="AI48" s="159"/>
      <c r="AJ48" s="159">
        <v>10105</v>
      </c>
      <c r="AK48" s="159"/>
      <c r="AL48" s="159">
        <v>9734</v>
      </c>
      <c r="AM48" s="159"/>
      <c r="AN48" s="159">
        <v>10567</v>
      </c>
      <c r="AO48" s="159"/>
      <c r="AP48" s="52">
        <v>10028</v>
      </c>
      <c r="AQ48" s="132">
        <v>32.2</v>
      </c>
    </row>
    <row r="49" spans="1:43" ht="21" customHeight="1">
      <c r="A49" s="29" t="s">
        <v>80</v>
      </c>
      <c r="B49" s="46">
        <v>315</v>
      </c>
      <c r="C49" s="52">
        <v>296</v>
      </c>
      <c r="D49" s="52">
        <v>19</v>
      </c>
      <c r="E49" s="52">
        <v>172</v>
      </c>
      <c r="F49" s="52">
        <v>9</v>
      </c>
      <c r="G49" s="52">
        <v>122</v>
      </c>
      <c r="H49" s="52">
        <v>10</v>
      </c>
      <c r="I49" s="159" t="s">
        <v>302</v>
      </c>
      <c r="J49" s="159"/>
      <c r="K49" s="52">
        <v>1</v>
      </c>
      <c r="L49" s="52">
        <v>1</v>
      </c>
      <c r="M49" s="52">
        <v>3525</v>
      </c>
      <c r="N49" s="52">
        <v>2288</v>
      </c>
      <c r="O49" s="52">
        <v>1212</v>
      </c>
      <c r="P49" s="52" t="s">
        <v>302</v>
      </c>
      <c r="Q49" s="52">
        <v>6</v>
      </c>
      <c r="R49" s="52">
        <v>19</v>
      </c>
      <c r="T49" s="261" t="s">
        <v>82</v>
      </c>
      <c r="U49" s="247"/>
      <c r="V49" s="52">
        <v>105653</v>
      </c>
      <c r="W49" s="52">
        <v>54032</v>
      </c>
      <c r="X49" s="52">
        <v>51621</v>
      </c>
      <c r="Y49" s="159">
        <v>7973</v>
      </c>
      <c r="Z49" s="283"/>
      <c r="AA49" s="52">
        <v>7845</v>
      </c>
      <c r="AB49" s="52">
        <v>8394</v>
      </c>
      <c r="AC49" s="52">
        <v>8041</v>
      </c>
      <c r="AD49" s="52">
        <v>8725</v>
      </c>
      <c r="AE49" s="159">
        <v>8253</v>
      </c>
      <c r="AF49" s="159"/>
      <c r="AG49" s="52">
        <v>9070</v>
      </c>
      <c r="AH49" s="159">
        <v>8681</v>
      </c>
      <c r="AI49" s="159"/>
      <c r="AJ49" s="159">
        <v>9776</v>
      </c>
      <c r="AK49" s="159"/>
      <c r="AL49" s="159">
        <v>9059</v>
      </c>
      <c r="AM49" s="159"/>
      <c r="AN49" s="159">
        <v>10094</v>
      </c>
      <c r="AO49" s="159"/>
      <c r="AP49" s="52">
        <v>9742</v>
      </c>
      <c r="AQ49" s="132">
        <v>31.2</v>
      </c>
    </row>
    <row r="50" spans="1:43" ht="21" customHeight="1">
      <c r="A50" s="29" t="s">
        <v>81</v>
      </c>
      <c r="B50" s="46">
        <v>314</v>
      </c>
      <c r="C50" s="52">
        <v>296</v>
      </c>
      <c r="D50" s="52">
        <v>18</v>
      </c>
      <c r="E50" s="52">
        <v>172</v>
      </c>
      <c r="F50" s="52">
        <v>9</v>
      </c>
      <c r="G50" s="52">
        <v>122</v>
      </c>
      <c r="H50" s="52">
        <v>9</v>
      </c>
      <c r="I50" s="159" t="s">
        <v>302</v>
      </c>
      <c r="J50" s="159"/>
      <c r="K50" s="52">
        <v>1</v>
      </c>
      <c r="L50" s="52">
        <v>1</v>
      </c>
      <c r="M50" s="52">
        <v>3438</v>
      </c>
      <c r="N50" s="52">
        <v>2239</v>
      </c>
      <c r="O50" s="52">
        <v>1174</v>
      </c>
      <c r="P50" s="52" t="s">
        <v>302</v>
      </c>
      <c r="Q50" s="52">
        <v>6</v>
      </c>
      <c r="R50" s="52">
        <v>19</v>
      </c>
      <c r="T50" s="262" t="s">
        <v>306</v>
      </c>
      <c r="U50" s="263"/>
      <c r="V50" s="95">
        <f>SUM(V52,V71:V72)</f>
        <v>100561</v>
      </c>
      <c r="W50" s="95">
        <f aca="true" t="shared" si="3" ref="W50:AP50">SUM(W52,W71:W72)</f>
        <v>51424</v>
      </c>
      <c r="X50" s="95">
        <f t="shared" si="3"/>
        <v>49137</v>
      </c>
      <c r="Y50" s="162">
        <f t="shared" si="3"/>
        <v>7472</v>
      </c>
      <c r="Z50" s="187">
        <f t="shared" si="3"/>
        <v>0</v>
      </c>
      <c r="AA50" s="95">
        <f t="shared" si="3"/>
        <v>7266</v>
      </c>
      <c r="AB50" s="95">
        <f t="shared" si="3"/>
        <v>7993</v>
      </c>
      <c r="AC50" s="95">
        <f t="shared" si="3"/>
        <v>7808</v>
      </c>
      <c r="AD50" s="95">
        <f t="shared" si="3"/>
        <v>8416</v>
      </c>
      <c r="AE50" s="162">
        <f t="shared" si="3"/>
        <v>8060</v>
      </c>
      <c r="AF50" s="162">
        <f t="shared" si="3"/>
        <v>0</v>
      </c>
      <c r="AG50" s="95">
        <f t="shared" si="3"/>
        <v>8726</v>
      </c>
      <c r="AH50" s="162">
        <f t="shared" si="3"/>
        <v>8259</v>
      </c>
      <c r="AI50" s="187">
        <f t="shared" si="3"/>
        <v>0</v>
      </c>
      <c r="AJ50" s="162">
        <f t="shared" si="3"/>
        <v>9083</v>
      </c>
      <c r="AK50" s="162">
        <f t="shared" si="3"/>
        <v>0</v>
      </c>
      <c r="AL50" s="162">
        <f t="shared" si="3"/>
        <v>8666</v>
      </c>
      <c r="AM50" s="162">
        <f t="shared" si="3"/>
        <v>0</v>
      </c>
      <c r="AN50" s="162">
        <f t="shared" si="3"/>
        <v>9734</v>
      </c>
      <c r="AO50" s="187">
        <f t="shared" si="3"/>
        <v>0</v>
      </c>
      <c r="AP50" s="95">
        <f t="shared" si="3"/>
        <v>9078</v>
      </c>
      <c r="AQ50" s="141">
        <v>30.5</v>
      </c>
    </row>
    <row r="51" spans="1:43" ht="21" customHeight="1">
      <c r="A51" s="29" t="s">
        <v>82</v>
      </c>
      <c r="B51" s="46">
        <v>313</v>
      </c>
      <c r="C51" s="52">
        <v>294</v>
      </c>
      <c r="D51" s="52">
        <v>19</v>
      </c>
      <c r="E51" s="52">
        <v>171</v>
      </c>
      <c r="F51" s="52">
        <v>9</v>
      </c>
      <c r="G51" s="52">
        <v>121</v>
      </c>
      <c r="H51" s="52">
        <v>10</v>
      </c>
      <c r="I51" s="159" t="s">
        <v>302</v>
      </c>
      <c r="J51" s="159"/>
      <c r="K51" s="52">
        <v>1</v>
      </c>
      <c r="L51" s="52">
        <v>1</v>
      </c>
      <c r="M51" s="52">
        <v>3387</v>
      </c>
      <c r="N51" s="52">
        <v>2197</v>
      </c>
      <c r="O51" s="52">
        <v>1165</v>
      </c>
      <c r="P51" s="52" t="s">
        <v>302</v>
      </c>
      <c r="Q51" s="52">
        <v>6</v>
      </c>
      <c r="R51" s="52">
        <v>19</v>
      </c>
      <c r="T51" s="184"/>
      <c r="U51" s="260"/>
      <c r="V51" s="52"/>
      <c r="W51" s="52"/>
      <c r="X51" s="52"/>
      <c r="Y51" s="284"/>
      <c r="Z51" s="284"/>
      <c r="AA51" s="52"/>
      <c r="AB51" s="52"/>
      <c r="AC51" s="52"/>
      <c r="AD51" s="52">
        <f>SUM(AD53:AD69)</f>
        <v>8353</v>
      </c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132"/>
    </row>
    <row r="52" spans="1:43" ht="21" customHeight="1">
      <c r="A52" s="44" t="s">
        <v>306</v>
      </c>
      <c r="B52" s="138">
        <f>SUM(B54:B70)</f>
        <v>310</v>
      </c>
      <c r="C52" s="95">
        <f aca="true" t="shared" si="4" ref="C52:H52">SUM(C54:C70)</f>
        <v>291</v>
      </c>
      <c r="D52" s="95">
        <f t="shared" si="4"/>
        <v>19</v>
      </c>
      <c r="E52" s="95">
        <f t="shared" si="4"/>
        <v>168</v>
      </c>
      <c r="F52" s="95">
        <f t="shared" si="4"/>
        <v>9</v>
      </c>
      <c r="G52" s="95">
        <f t="shared" si="4"/>
        <v>121</v>
      </c>
      <c r="H52" s="95">
        <f t="shared" si="4"/>
        <v>10</v>
      </c>
      <c r="I52" s="162" t="s">
        <v>444</v>
      </c>
      <c r="J52" s="162"/>
      <c r="K52" s="95">
        <f>SUM(K54:K70)</f>
        <v>1</v>
      </c>
      <c r="L52" s="95">
        <f>SUM(L54:L70)</f>
        <v>1</v>
      </c>
      <c r="M52" s="95">
        <f>SUM(M54:M70)</f>
        <v>3302</v>
      </c>
      <c r="N52" s="95">
        <f>SUM(N54:N70)</f>
        <v>2137</v>
      </c>
      <c r="O52" s="95">
        <f>SUM(O54:O70)</f>
        <v>1140</v>
      </c>
      <c r="P52" s="95" t="s">
        <v>444</v>
      </c>
      <c r="Q52" s="95">
        <f>SUM(Q54:Q70)</f>
        <v>6</v>
      </c>
      <c r="R52" s="95">
        <f>SUM(R54:R70)</f>
        <v>19</v>
      </c>
      <c r="T52" s="83"/>
      <c r="U52" s="14" t="s">
        <v>10</v>
      </c>
      <c r="V52" s="52">
        <v>99770</v>
      </c>
      <c r="W52" s="52">
        <v>51046</v>
      </c>
      <c r="X52" s="52">
        <v>48724</v>
      </c>
      <c r="Y52" s="159">
        <v>7411</v>
      </c>
      <c r="Z52" s="283"/>
      <c r="AA52" s="52">
        <v>7199</v>
      </c>
      <c r="AB52" s="52">
        <v>7932</v>
      </c>
      <c r="AC52" s="52">
        <v>7731</v>
      </c>
      <c r="AD52" s="52">
        <v>8353</v>
      </c>
      <c r="AE52" s="159">
        <v>7989</v>
      </c>
      <c r="AF52" s="283"/>
      <c r="AG52" s="52">
        <v>8659</v>
      </c>
      <c r="AH52" s="159">
        <v>8192</v>
      </c>
      <c r="AI52" s="283"/>
      <c r="AJ52" s="159">
        <v>9023</v>
      </c>
      <c r="AK52" s="283"/>
      <c r="AL52" s="159">
        <v>8597</v>
      </c>
      <c r="AM52" s="283"/>
      <c r="AN52" s="159">
        <v>9668</v>
      </c>
      <c r="AO52" s="283"/>
      <c r="AP52" s="52">
        <v>9016</v>
      </c>
      <c r="AQ52" s="132">
        <v>30.4</v>
      </c>
    </row>
    <row r="53" spans="1:43" ht="21" customHeight="1">
      <c r="A53" s="7"/>
      <c r="B53" s="46"/>
      <c r="C53" s="52"/>
      <c r="D53" s="52"/>
      <c r="E53" s="52"/>
      <c r="F53" s="52"/>
      <c r="G53" s="52"/>
      <c r="H53" s="52"/>
      <c r="I53" s="159"/>
      <c r="J53" s="159"/>
      <c r="K53" s="52"/>
      <c r="L53" s="52"/>
      <c r="M53" s="52"/>
      <c r="N53" s="52"/>
      <c r="O53" s="52"/>
      <c r="P53" s="52"/>
      <c r="Q53" s="52"/>
      <c r="R53" s="52"/>
      <c r="T53" s="83"/>
      <c r="U53" s="14" t="s">
        <v>47</v>
      </c>
      <c r="V53" s="52">
        <v>35464</v>
      </c>
      <c r="W53" s="52">
        <v>18121</v>
      </c>
      <c r="X53" s="52">
        <v>17343</v>
      </c>
      <c r="Y53" s="159">
        <v>2726</v>
      </c>
      <c r="Z53" s="283"/>
      <c r="AA53" s="52">
        <v>2614</v>
      </c>
      <c r="AB53" s="52">
        <v>2758</v>
      </c>
      <c r="AC53" s="52">
        <v>2742</v>
      </c>
      <c r="AD53" s="52">
        <v>3019</v>
      </c>
      <c r="AE53" s="159">
        <v>2830</v>
      </c>
      <c r="AF53" s="283"/>
      <c r="AG53" s="52">
        <v>3074</v>
      </c>
      <c r="AH53" s="159">
        <v>2908</v>
      </c>
      <c r="AI53" s="283"/>
      <c r="AJ53" s="159">
        <v>3166</v>
      </c>
      <c r="AK53" s="283">
        <v>3166</v>
      </c>
      <c r="AL53" s="159">
        <v>3075</v>
      </c>
      <c r="AM53" s="283"/>
      <c r="AN53" s="159">
        <v>3378</v>
      </c>
      <c r="AO53" s="283"/>
      <c r="AP53" s="52">
        <v>3174</v>
      </c>
      <c r="AQ53" s="132">
        <v>34.6</v>
      </c>
    </row>
    <row r="54" spans="1:43" ht="21" customHeight="1">
      <c r="A54" s="7" t="s">
        <v>47</v>
      </c>
      <c r="B54" s="46">
        <v>68</v>
      </c>
      <c r="C54" s="52">
        <v>66</v>
      </c>
      <c r="D54" s="52">
        <v>2</v>
      </c>
      <c r="E54" s="52">
        <v>64</v>
      </c>
      <c r="F54" s="52">
        <v>2</v>
      </c>
      <c r="G54" s="52" t="s">
        <v>302</v>
      </c>
      <c r="H54" s="52" t="s">
        <v>302</v>
      </c>
      <c r="I54" s="159" t="s">
        <v>302</v>
      </c>
      <c r="J54" s="159"/>
      <c r="K54" s="52">
        <v>1</v>
      </c>
      <c r="L54" s="52">
        <v>1</v>
      </c>
      <c r="M54" s="52">
        <v>1051</v>
      </c>
      <c r="N54" s="52">
        <v>1026</v>
      </c>
      <c r="O54" s="52" t="s">
        <v>302</v>
      </c>
      <c r="P54" s="52" t="s">
        <v>302</v>
      </c>
      <c r="Q54" s="52">
        <v>6</v>
      </c>
      <c r="R54" s="52">
        <v>19</v>
      </c>
      <c r="T54" s="83"/>
      <c r="U54" s="14" t="s">
        <v>48</v>
      </c>
      <c r="V54" s="52">
        <v>4430</v>
      </c>
      <c r="W54" s="52">
        <v>2247</v>
      </c>
      <c r="X54" s="52">
        <v>2183</v>
      </c>
      <c r="Y54" s="159">
        <v>303</v>
      </c>
      <c r="Z54" s="283"/>
      <c r="AA54" s="52">
        <v>320</v>
      </c>
      <c r="AB54" s="52">
        <v>327</v>
      </c>
      <c r="AC54" s="52">
        <v>377</v>
      </c>
      <c r="AD54" s="52">
        <v>388</v>
      </c>
      <c r="AE54" s="159">
        <v>339</v>
      </c>
      <c r="AF54" s="283"/>
      <c r="AG54" s="52">
        <v>376</v>
      </c>
      <c r="AH54" s="159">
        <v>392</v>
      </c>
      <c r="AI54" s="283"/>
      <c r="AJ54" s="159">
        <v>427</v>
      </c>
      <c r="AK54" s="283">
        <v>427</v>
      </c>
      <c r="AL54" s="159">
        <v>370</v>
      </c>
      <c r="AM54" s="283">
        <v>370</v>
      </c>
      <c r="AN54" s="159">
        <v>426</v>
      </c>
      <c r="AO54" s="283">
        <v>426</v>
      </c>
      <c r="AP54" s="52">
        <v>385</v>
      </c>
      <c r="AQ54" s="132">
        <v>31.6</v>
      </c>
    </row>
    <row r="55" spans="1:43" ht="21" customHeight="1">
      <c r="A55" s="7" t="s">
        <v>48</v>
      </c>
      <c r="B55" s="46">
        <v>10</v>
      </c>
      <c r="C55" s="52">
        <v>10</v>
      </c>
      <c r="D55" s="52" t="s">
        <v>302</v>
      </c>
      <c r="E55" s="52">
        <v>10</v>
      </c>
      <c r="F55" s="52" t="s">
        <v>302</v>
      </c>
      <c r="G55" s="52" t="s">
        <v>302</v>
      </c>
      <c r="H55" s="52" t="s">
        <v>302</v>
      </c>
      <c r="I55" s="159" t="s">
        <v>302</v>
      </c>
      <c r="J55" s="159"/>
      <c r="K55" s="52" t="s">
        <v>302</v>
      </c>
      <c r="L55" s="52" t="s">
        <v>302</v>
      </c>
      <c r="M55" s="52">
        <v>140</v>
      </c>
      <c r="N55" s="52">
        <v>140</v>
      </c>
      <c r="O55" s="52" t="s">
        <v>302</v>
      </c>
      <c r="P55" s="52" t="s">
        <v>302</v>
      </c>
      <c r="Q55" s="52" t="s">
        <v>302</v>
      </c>
      <c r="R55" s="52" t="s">
        <v>302</v>
      </c>
      <c r="T55" s="83"/>
      <c r="U55" s="14" t="s">
        <v>49</v>
      </c>
      <c r="V55" s="52">
        <v>9638</v>
      </c>
      <c r="W55" s="52">
        <v>4999</v>
      </c>
      <c r="X55" s="52">
        <v>4639</v>
      </c>
      <c r="Y55" s="159">
        <v>699</v>
      </c>
      <c r="Z55" s="283"/>
      <c r="AA55" s="52">
        <v>643</v>
      </c>
      <c r="AB55" s="52">
        <v>782</v>
      </c>
      <c r="AC55" s="52">
        <v>723</v>
      </c>
      <c r="AD55" s="52">
        <v>808</v>
      </c>
      <c r="AE55" s="159">
        <v>736</v>
      </c>
      <c r="AF55" s="283"/>
      <c r="AG55" s="52">
        <v>840</v>
      </c>
      <c r="AH55" s="159">
        <v>816</v>
      </c>
      <c r="AI55" s="283"/>
      <c r="AJ55" s="159">
        <v>886</v>
      </c>
      <c r="AK55" s="283">
        <v>886</v>
      </c>
      <c r="AL55" s="159">
        <v>842</v>
      </c>
      <c r="AM55" s="283">
        <v>842</v>
      </c>
      <c r="AN55" s="159">
        <v>984</v>
      </c>
      <c r="AO55" s="283">
        <v>984</v>
      </c>
      <c r="AP55" s="52">
        <v>879</v>
      </c>
      <c r="AQ55" s="132">
        <v>31.1</v>
      </c>
    </row>
    <row r="56" spans="1:43" ht="21" customHeight="1">
      <c r="A56" s="7" t="s">
        <v>49</v>
      </c>
      <c r="B56" s="46">
        <v>28</v>
      </c>
      <c r="C56" s="52">
        <v>25</v>
      </c>
      <c r="D56" s="52">
        <v>3</v>
      </c>
      <c r="E56" s="52">
        <v>25</v>
      </c>
      <c r="F56" s="52">
        <v>3</v>
      </c>
      <c r="G56" s="52" t="s">
        <v>302</v>
      </c>
      <c r="H56" s="52" t="s">
        <v>302</v>
      </c>
      <c r="I56" s="159" t="s">
        <v>302</v>
      </c>
      <c r="J56" s="159"/>
      <c r="K56" s="52" t="s">
        <v>302</v>
      </c>
      <c r="L56" s="52" t="s">
        <v>302</v>
      </c>
      <c r="M56" s="52">
        <v>310</v>
      </c>
      <c r="N56" s="52">
        <v>310</v>
      </c>
      <c r="O56" s="52" t="s">
        <v>302</v>
      </c>
      <c r="P56" s="52" t="s">
        <v>302</v>
      </c>
      <c r="Q56" s="52" t="s">
        <v>302</v>
      </c>
      <c r="R56" s="52" t="s">
        <v>302</v>
      </c>
      <c r="T56" s="83"/>
      <c r="U56" s="14" t="s">
        <v>50</v>
      </c>
      <c r="V56" s="52">
        <v>2540</v>
      </c>
      <c r="W56" s="52">
        <v>1309</v>
      </c>
      <c r="X56" s="52">
        <v>1231</v>
      </c>
      <c r="Y56" s="159">
        <v>206</v>
      </c>
      <c r="Z56" s="283"/>
      <c r="AA56" s="52">
        <v>173</v>
      </c>
      <c r="AB56" s="52">
        <v>201</v>
      </c>
      <c r="AC56" s="52">
        <v>196</v>
      </c>
      <c r="AD56" s="52">
        <v>198</v>
      </c>
      <c r="AE56" s="159">
        <v>203</v>
      </c>
      <c r="AF56" s="283"/>
      <c r="AG56" s="52">
        <v>210</v>
      </c>
      <c r="AH56" s="159">
        <v>204</v>
      </c>
      <c r="AI56" s="283"/>
      <c r="AJ56" s="159">
        <v>242</v>
      </c>
      <c r="AK56" s="283">
        <v>242</v>
      </c>
      <c r="AL56" s="159">
        <v>206</v>
      </c>
      <c r="AM56" s="283">
        <v>206</v>
      </c>
      <c r="AN56" s="159">
        <v>252</v>
      </c>
      <c r="AO56" s="283">
        <v>252</v>
      </c>
      <c r="AP56" s="52">
        <v>249</v>
      </c>
      <c r="AQ56" s="132">
        <v>21.2</v>
      </c>
    </row>
    <row r="57" spans="1:43" ht="21" customHeight="1">
      <c r="A57" s="7" t="s">
        <v>50</v>
      </c>
      <c r="B57" s="46">
        <v>20</v>
      </c>
      <c r="C57" s="52">
        <v>18</v>
      </c>
      <c r="D57" s="52">
        <v>2</v>
      </c>
      <c r="E57" s="52">
        <v>18</v>
      </c>
      <c r="F57" s="52">
        <v>2</v>
      </c>
      <c r="G57" s="52" t="s">
        <v>302</v>
      </c>
      <c r="H57" s="52" t="s">
        <v>302</v>
      </c>
      <c r="I57" s="159" t="s">
        <v>302</v>
      </c>
      <c r="J57" s="159"/>
      <c r="K57" s="52" t="s">
        <v>302</v>
      </c>
      <c r="L57" s="52" t="s">
        <v>302</v>
      </c>
      <c r="M57" s="52">
        <v>120</v>
      </c>
      <c r="N57" s="52">
        <v>120</v>
      </c>
      <c r="O57" s="52" t="s">
        <v>302</v>
      </c>
      <c r="P57" s="52" t="s">
        <v>302</v>
      </c>
      <c r="Q57" s="52" t="s">
        <v>302</v>
      </c>
      <c r="R57" s="52" t="s">
        <v>302</v>
      </c>
      <c r="T57" s="83"/>
      <c r="U57" s="14" t="s">
        <v>51</v>
      </c>
      <c r="V57" s="52">
        <v>2127</v>
      </c>
      <c r="W57" s="52">
        <v>1050</v>
      </c>
      <c r="X57" s="52">
        <v>1077</v>
      </c>
      <c r="Y57" s="159">
        <v>139</v>
      </c>
      <c r="Z57" s="283"/>
      <c r="AA57" s="52">
        <v>146</v>
      </c>
      <c r="AB57" s="52">
        <v>161</v>
      </c>
      <c r="AC57" s="52">
        <v>156</v>
      </c>
      <c r="AD57" s="52">
        <v>184</v>
      </c>
      <c r="AE57" s="159">
        <v>182</v>
      </c>
      <c r="AF57" s="283"/>
      <c r="AG57" s="52">
        <v>175</v>
      </c>
      <c r="AH57" s="159">
        <v>180</v>
      </c>
      <c r="AI57" s="283"/>
      <c r="AJ57" s="159">
        <v>186</v>
      </c>
      <c r="AK57" s="283">
        <v>186</v>
      </c>
      <c r="AL57" s="159">
        <v>197</v>
      </c>
      <c r="AM57" s="283">
        <v>197</v>
      </c>
      <c r="AN57" s="159">
        <v>205</v>
      </c>
      <c r="AO57" s="283">
        <v>205</v>
      </c>
      <c r="AP57" s="52">
        <v>216</v>
      </c>
      <c r="AQ57" s="132">
        <v>22.9</v>
      </c>
    </row>
    <row r="58" spans="1:43" ht="21" customHeight="1">
      <c r="A58" s="7" t="s">
        <v>51</v>
      </c>
      <c r="B58" s="46">
        <v>15</v>
      </c>
      <c r="C58" s="52">
        <v>14</v>
      </c>
      <c r="D58" s="52">
        <v>1</v>
      </c>
      <c r="E58" s="52">
        <v>14</v>
      </c>
      <c r="F58" s="52">
        <v>1</v>
      </c>
      <c r="G58" s="52" t="s">
        <v>302</v>
      </c>
      <c r="H58" s="52" t="s">
        <v>302</v>
      </c>
      <c r="I58" s="159" t="s">
        <v>302</v>
      </c>
      <c r="J58" s="159"/>
      <c r="K58" s="52" t="s">
        <v>302</v>
      </c>
      <c r="L58" s="52" t="s">
        <v>302</v>
      </c>
      <c r="M58" s="52">
        <v>93</v>
      </c>
      <c r="N58" s="52">
        <v>93</v>
      </c>
      <c r="O58" s="52" t="s">
        <v>302</v>
      </c>
      <c r="P58" s="52" t="s">
        <v>302</v>
      </c>
      <c r="Q58" s="52" t="s">
        <v>302</v>
      </c>
      <c r="R58" s="52" t="s">
        <v>302</v>
      </c>
      <c r="T58" s="83" t="s">
        <v>86</v>
      </c>
      <c r="U58" s="14" t="s">
        <v>52</v>
      </c>
      <c r="V58" s="52">
        <v>5900</v>
      </c>
      <c r="W58" s="52">
        <v>2937</v>
      </c>
      <c r="X58" s="52">
        <v>2963</v>
      </c>
      <c r="Y58" s="159">
        <v>427</v>
      </c>
      <c r="Z58" s="283"/>
      <c r="AA58" s="52">
        <v>446</v>
      </c>
      <c r="AB58" s="52">
        <v>473</v>
      </c>
      <c r="AC58" s="52">
        <v>497</v>
      </c>
      <c r="AD58" s="52">
        <v>479</v>
      </c>
      <c r="AE58" s="159">
        <v>459</v>
      </c>
      <c r="AF58" s="283"/>
      <c r="AG58" s="52">
        <v>483</v>
      </c>
      <c r="AH58" s="159">
        <v>508</v>
      </c>
      <c r="AI58" s="283"/>
      <c r="AJ58" s="159">
        <v>522</v>
      </c>
      <c r="AK58" s="283">
        <v>522</v>
      </c>
      <c r="AL58" s="159">
        <v>520</v>
      </c>
      <c r="AM58" s="283">
        <v>520</v>
      </c>
      <c r="AN58" s="159">
        <v>553</v>
      </c>
      <c r="AO58" s="283">
        <v>553</v>
      </c>
      <c r="AP58" s="52">
        <v>533</v>
      </c>
      <c r="AQ58" s="132">
        <v>30.3</v>
      </c>
    </row>
    <row r="59" spans="1:43" ht="21" customHeight="1">
      <c r="A59" s="7" t="s">
        <v>52</v>
      </c>
      <c r="B59" s="46">
        <v>18</v>
      </c>
      <c r="C59" s="52">
        <v>18</v>
      </c>
      <c r="D59" s="52" t="s">
        <v>302</v>
      </c>
      <c r="E59" s="52">
        <v>18</v>
      </c>
      <c r="F59" s="52" t="s">
        <v>302</v>
      </c>
      <c r="G59" s="52" t="s">
        <v>302</v>
      </c>
      <c r="H59" s="52" t="s">
        <v>302</v>
      </c>
      <c r="I59" s="159" t="s">
        <v>302</v>
      </c>
      <c r="J59" s="159"/>
      <c r="K59" s="52" t="s">
        <v>302</v>
      </c>
      <c r="L59" s="52" t="s">
        <v>302</v>
      </c>
      <c r="M59" s="52">
        <v>195</v>
      </c>
      <c r="N59" s="52">
        <v>195</v>
      </c>
      <c r="O59" s="52" t="s">
        <v>302</v>
      </c>
      <c r="P59" s="52" t="s">
        <v>302</v>
      </c>
      <c r="Q59" s="52" t="s">
        <v>302</v>
      </c>
      <c r="R59" s="52" t="s">
        <v>302</v>
      </c>
      <c r="T59" s="83"/>
      <c r="U59" s="14" t="s">
        <v>53</v>
      </c>
      <c r="V59" s="52">
        <v>2402</v>
      </c>
      <c r="W59" s="52">
        <v>1230</v>
      </c>
      <c r="X59" s="52">
        <v>1172</v>
      </c>
      <c r="Y59" s="159">
        <v>153</v>
      </c>
      <c r="Z59" s="283"/>
      <c r="AA59" s="52">
        <v>186</v>
      </c>
      <c r="AB59" s="52">
        <v>191</v>
      </c>
      <c r="AC59" s="52">
        <v>182</v>
      </c>
      <c r="AD59" s="52">
        <v>180</v>
      </c>
      <c r="AE59" s="159">
        <v>181</v>
      </c>
      <c r="AF59" s="283"/>
      <c r="AG59" s="52">
        <v>257</v>
      </c>
      <c r="AH59" s="159">
        <v>200</v>
      </c>
      <c r="AI59" s="283"/>
      <c r="AJ59" s="159">
        <v>223</v>
      </c>
      <c r="AK59" s="283">
        <v>223</v>
      </c>
      <c r="AL59" s="159">
        <v>214</v>
      </c>
      <c r="AM59" s="283">
        <v>2147</v>
      </c>
      <c r="AN59" s="159">
        <v>226</v>
      </c>
      <c r="AO59" s="283">
        <v>226</v>
      </c>
      <c r="AP59" s="52">
        <v>209</v>
      </c>
      <c r="AQ59" s="132">
        <v>27</v>
      </c>
    </row>
    <row r="60" spans="1:43" ht="21" customHeight="1">
      <c r="A60" s="7" t="s">
        <v>53</v>
      </c>
      <c r="B60" s="46">
        <v>11</v>
      </c>
      <c r="C60" s="52">
        <v>10</v>
      </c>
      <c r="D60" s="52">
        <v>1</v>
      </c>
      <c r="E60" s="52">
        <v>10</v>
      </c>
      <c r="F60" s="52">
        <v>1</v>
      </c>
      <c r="G60" s="52" t="s">
        <v>302</v>
      </c>
      <c r="H60" s="52" t="s">
        <v>302</v>
      </c>
      <c r="I60" s="159" t="s">
        <v>302</v>
      </c>
      <c r="J60" s="159"/>
      <c r="K60" s="52" t="s">
        <v>302</v>
      </c>
      <c r="L60" s="52" t="s">
        <v>302</v>
      </c>
      <c r="M60" s="52">
        <v>89</v>
      </c>
      <c r="N60" s="52">
        <v>89</v>
      </c>
      <c r="O60" s="52" t="s">
        <v>302</v>
      </c>
      <c r="P60" s="52" t="s">
        <v>302</v>
      </c>
      <c r="Q60" s="52" t="s">
        <v>302</v>
      </c>
      <c r="R60" s="52" t="s">
        <v>302</v>
      </c>
      <c r="T60" s="83"/>
      <c r="U60" s="14" t="s">
        <v>54</v>
      </c>
      <c r="V60" s="52">
        <v>5725</v>
      </c>
      <c r="W60" s="52">
        <v>2967</v>
      </c>
      <c r="X60" s="52">
        <v>2758</v>
      </c>
      <c r="Y60" s="159">
        <v>437</v>
      </c>
      <c r="Z60" s="283"/>
      <c r="AA60" s="52">
        <v>424</v>
      </c>
      <c r="AB60" s="52">
        <v>483</v>
      </c>
      <c r="AC60" s="52">
        <v>437</v>
      </c>
      <c r="AD60" s="52">
        <v>511</v>
      </c>
      <c r="AE60" s="159">
        <v>456</v>
      </c>
      <c r="AF60" s="283"/>
      <c r="AG60" s="52">
        <v>492</v>
      </c>
      <c r="AH60" s="159">
        <v>443</v>
      </c>
      <c r="AI60" s="283"/>
      <c r="AJ60" s="159">
        <v>498</v>
      </c>
      <c r="AK60" s="283">
        <v>498</v>
      </c>
      <c r="AL60" s="159">
        <v>486</v>
      </c>
      <c r="AM60" s="283">
        <v>486</v>
      </c>
      <c r="AN60" s="159">
        <v>546</v>
      </c>
      <c r="AO60" s="283">
        <v>546</v>
      </c>
      <c r="AP60" s="52">
        <v>512</v>
      </c>
      <c r="AQ60" s="132">
        <v>34.9</v>
      </c>
    </row>
    <row r="61" spans="1:43" ht="21" customHeight="1">
      <c r="A61" s="7" t="s">
        <v>54</v>
      </c>
      <c r="B61" s="46">
        <v>9</v>
      </c>
      <c r="C61" s="52">
        <v>9</v>
      </c>
      <c r="D61" s="52" t="s">
        <v>302</v>
      </c>
      <c r="E61" s="52">
        <v>9</v>
      </c>
      <c r="F61" s="52" t="s">
        <v>302</v>
      </c>
      <c r="G61" s="52" t="s">
        <v>302</v>
      </c>
      <c r="H61" s="52" t="s">
        <v>302</v>
      </c>
      <c r="I61" s="159" t="s">
        <v>302</v>
      </c>
      <c r="J61" s="159"/>
      <c r="K61" s="52" t="s">
        <v>302</v>
      </c>
      <c r="L61" s="52" t="s">
        <v>302</v>
      </c>
      <c r="M61" s="52">
        <v>164</v>
      </c>
      <c r="N61" s="52">
        <v>164</v>
      </c>
      <c r="O61" s="52" t="s">
        <v>302</v>
      </c>
      <c r="P61" s="52" t="s">
        <v>302</v>
      </c>
      <c r="Q61" s="52" t="s">
        <v>302</v>
      </c>
      <c r="R61" s="52" t="s">
        <v>302</v>
      </c>
      <c r="T61" s="83"/>
      <c r="U61" s="14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167"/>
      <c r="AK61" s="167"/>
      <c r="AL61" s="167"/>
      <c r="AM61" s="167"/>
      <c r="AN61" s="167"/>
      <c r="AO61" s="167"/>
      <c r="AP61" s="52"/>
      <c r="AQ61" s="132"/>
    </row>
    <row r="62" spans="1:43" ht="21" customHeight="1">
      <c r="A62" s="7"/>
      <c r="B62" s="46"/>
      <c r="C62" s="52"/>
      <c r="D62" s="52"/>
      <c r="E62" s="52"/>
      <c r="F62" s="52"/>
      <c r="G62" s="52"/>
      <c r="H62" s="52"/>
      <c r="I62" s="159"/>
      <c r="J62" s="159"/>
      <c r="K62" s="52"/>
      <c r="L62" s="52"/>
      <c r="M62" s="52"/>
      <c r="N62" s="52"/>
      <c r="O62" s="52"/>
      <c r="P62" s="52"/>
      <c r="Q62" s="52"/>
      <c r="R62" s="52"/>
      <c r="T62" s="83"/>
      <c r="U62" s="14" t="s">
        <v>55</v>
      </c>
      <c r="V62" s="52">
        <v>884</v>
      </c>
      <c r="W62" s="52">
        <v>484</v>
      </c>
      <c r="X62" s="52">
        <v>400</v>
      </c>
      <c r="Y62" s="159">
        <v>66</v>
      </c>
      <c r="Z62" s="159"/>
      <c r="AA62" s="52">
        <v>69</v>
      </c>
      <c r="AB62" s="52">
        <v>82</v>
      </c>
      <c r="AC62" s="52">
        <v>50</v>
      </c>
      <c r="AD62" s="52">
        <v>76</v>
      </c>
      <c r="AE62" s="159">
        <v>73</v>
      </c>
      <c r="AF62" s="159"/>
      <c r="AG62" s="52">
        <v>80</v>
      </c>
      <c r="AH62" s="159">
        <v>64</v>
      </c>
      <c r="AI62" s="159"/>
      <c r="AJ62" s="167">
        <v>98</v>
      </c>
      <c r="AK62" s="167"/>
      <c r="AL62" s="167">
        <v>64</v>
      </c>
      <c r="AM62" s="167"/>
      <c r="AN62" s="167">
        <v>82</v>
      </c>
      <c r="AO62" s="167"/>
      <c r="AP62" s="52">
        <v>80</v>
      </c>
      <c r="AQ62" s="132">
        <v>27.6</v>
      </c>
    </row>
    <row r="63" spans="1:43" ht="21" customHeight="1">
      <c r="A63" s="7" t="s">
        <v>55</v>
      </c>
      <c r="B63" s="46">
        <v>5</v>
      </c>
      <c r="C63" s="52">
        <v>3</v>
      </c>
      <c r="D63" s="52">
        <v>2</v>
      </c>
      <c r="E63" s="52" t="s">
        <v>302</v>
      </c>
      <c r="F63" s="52" t="s">
        <v>302</v>
      </c>
      <c r="G63" s="52">
        <v>3</v>
      </c>
      <c r="H63" s="52">
        <v>2</v>
      </c>
      <c r="I63" s="159" t="s">
        <v>302</v>
      </c>
      <c r="J63" s="159"/>
      <c r="K63" s="52" t="s">
        <v>302</v>
      </c>
      <c r="L63" s="52" t="s">
        <v>302</v>
      </c>
      <c r="M63" s="52">
        <v>32</v>
      </c>
      <c r="N63" s="52" t="s">
        <v>302</v>
      </c>
      <c r="O63" s="52">
        <v>32</v>
      </c>
      <c r="P63" s="52" t="s">
        <v>302</v>
      </c>
      <c r="Q63" s="52" t="s">
        <v>302</v>
      </c>
      <c r="R63" s="52" t="s">
        <v>302</v>
      </c>
      <c r="T63" s="83"/>
      <c r="U63" s="14" t="s">
        <v>56</v>
      </c>
      <c r="V63" s="52">
        <v>4044</v>
      </c>
      <c r="W63" s="52">
        <v>2076</v>
      </c>
      <c r="X63" s="52">
        <v>1968</v>
      </c>
      <c r="Y63" s="159">
        <v>286</v>
      </c>
      <c r="Z63" s="159"/>
      <c r="AA63" s="52">
        <v>267</v>
      </c>
      <c r="AB63" s="52">
        <v>321</v>
      </c>
      <c r="AC63" s="52">
        <v>293</v>
      </c>
      <c r="AD63" s="52">
        <v>303</v>
      </c>
      <c r="AE63" s="159">
        <v>324</v>
      </c>
      <c r="AF63" s="159"/>
      <c r="AG63" s="52">
        <v>365</v>
      </c>
      <c r="AH63" s="159">
        <v>333</v>
      </c>
      <c r="AI63" s="159"/>
      <c r="AJ63" s="167">
        <v>360</v>
      </c>
      <c r="AK63" s="167"/>
      <c r="AL63" s="167">
        <v>361</v>
      </c>
      <c r="AM63" s="167"/>
      <c r="AN63" s="167">
        <v>441</v>
      </c>
      <c r="AO63" s="167"/>
      <c r="AP63" s="52">
        <v>390</v>
      </c>
      <c r="AQ63" s="132">
        <v>30.6</v>
      </c>
    </row>
    <row r="64" spans="1:43" ht="21" customHeight="1">
      <c r="A64" s="7" t="s">
        <v>56</v>
      </c>
      <c r="B64" s="46">
        <v>11</v>
      </c>
      <c r="C64" s="52">
        <v>11</v>
      </c>
      <c r="D64" s="52" t="s">
        <v>302</v>
      </c>
      <c r="E64" s="52" t="s">
        <v>302</v>
      </c>
      <c r="F64" s="52" t="s">
        <v>302</v>
      </c>
      <c r="G64" s="52">
        <v>11</v>
      </c>
      <c r="H64" s="52" t="s">
        <v>302</v>
      </c>
      <c r="I64" s="159" t="s">
        <v>302</v>
      </c>
      <c r="J64" s="159"/>
      <c r="K64" s="52" t="s">
        <v>302</v>
      </c>
      <c r="L64" s="52" t="s">
        <v>302</v>
      </c>
      <c r="M64" s="52">
        <v>132</v>
      </c>
      <c r="N64" s="52" t="s">
        <v>302</v>
      </c>
      <c r="O64" s="52">
        <v>132</v>
      </c>
      <c r="P64" s="52" t="s">
        <v>302</v>
      </c>
      <c r="Q64" s="52" t="s">
        <v>302</v>
      </c>
      <c r="R64" s="52" t="s">
        <v>302</v>
      </c>
      <c r="T64" s="83" t="s">
        <v>87</v>
      </c>
      <c r="U64" s="14" t="s">
        <v>57</v>
      </c>
      <c r="V64" s="52">
        <v>7267</v>
      </c>
      <c r="W64" s="52">
        <v>3742</v>
      </c>
      <c r="X64" s="52">
        <v>3525</v>
      </c>
      <c r="Y64" s="159">
        <v>583</v>
      </c>
      <c r="Z64" s="159"/>
      <c r="AA64" s="52">
        <v>541</v>
      </c>
      <c r="AB64" s="52">
        <v>628</v>
      </c>
      <c r="AC64" s="52">
        <v>593</v>
      </c>
      <c r="AD64" s="52">
        <v>614</v>
      </c>
      <c r="AE64" s="159">
        <v>632</v>
      </c>
      <c r="AF64" s="159"/>
      <c r="AG64" s="52">
        <v>619</v>
      </c>
      <c r="AH64" s="159">
        <v>545</v>
      </c>
      <c r="AI64" s="159"/>
      <c r="AJ64" s="167">
        <v>613</v>
      </c>
      <c r="AK64" s="167"/>
      <c r="AL64" s="167">
        <v>605</v>
      </c>
      <c r="AM64" s="167"/>
      <c r="AN64" s="167">
        <v>685</v>
      </c>
      <c r="AO64" s="167"/>
      <c r="AP64" s="52">
        <v>609</v>
      </c>
      <c r="AQ64" s="132">
        <v>31.5</v>
      </c>
    </row>
    <row r="65" spans="1:43" ht="21" customHeight="1">
      <c r="A65" s="7" t="s">
        <v>57</v>
      </c>
      <c r="B65" s="46">
        <v>16</v>
      </c>
      <c r="C65" s="52">
        <v>16</v>
      </c>
      <c r="D65" s="52" t="s">
        <v>302</v>
      </c>
      <c r="E65" s="52" t="s">
        <v>302</v>
      </c>
      <c r="F65" s="52" t="s">
        <v>302</v>
      </c>
      <c r="G65" s="52">
        <v>16</v>
      </c>
      <c r="H65" s="52" t="s">
        <v>302</v>
      </c>
      <c r="I65" s="159" t="s">
        <v>302</v>
      </c>
      <c r="J65" s="159"/>
      <c r="K65" s="52" t="s">
        <v>302</v>
      </c>
      <c r="L65" s="52" t="s">
        <v>302</v>
      </c>
      <c r="M65" s="52">
        <v>231</v>
      </c>
      <c r="N65" s="52" t="s">
        <v>302</v>
      </c>
      <c r="O65" s="52">
        <v>231</v>
      </c>
      <c r="P65" s="52" t="s">
        <v>302</v>
      </c>
      <c r="Q65" s="52" t="s">
        <v>302</v>
      </c>
      <c r="R65" s="52" t="s">
        <v>302</v>
      </c>
      <c r="T65" s="83"/>
      <c r="U65" s="14" t="s">
        <v>58</v>
      </c>
      <c r="V65" s="52">
        <v>7415</v>
      </c>
      <c r="W65" s="52">
        <v>3826</v>
      </c>
      <c r="X65" s="52">
        <v>3589</v>
      </c>
      <c r="Y65" s="159">
        <v>510</v>
      </c>
      <c r="Z65" s="159"/>
      <c r="AA65" s="52">
        <v>527</v>
      </c>
      <c r="AB65" s="52">
        <v>589</v>
      </c>
      <c r="AC65" s="52">
        <v>562</v>
      </c>
      <c r="AD65" s="52">
        <v>601</v>
      </c>
      <c r="AE65" s="159">
        <v>612</v>
      </c>
      <c r="AF65" s="159"/>
      <c r="AG65" s="52">
        <v>634</v>
      </c>
      <c r="AH65" s="159">
        <v>585</v>
      </c>
      <c r="AI65" s="159"/>
      <c r="AJ65" s="167">
        <v>708</v>
      </c>
      <c r="AK65" s="167"/>
      <c r="AL65" s="167">
        <v>662</v>
      </c>
      <c r="AM65" s="167"/>
      <c r="AN65" s="167">
        <v>784</v>
      </c>
      <c r="AO65" s="167"/>
      <c r="AP65" s="52">
        <v>641</v>
      </c>
      <c r="AQ65" s="132">
        <v>30.1</v>
      </c>
    </row>
    <row r="66" spans="1:43" ht="21" customHeight="1">
      <c r="A66" s="7" t="s">
        <v>58</v>
      </c>
      <c r="B66" s="46">
        <v>21</v>
      </c>
      <c r="C66" s="52">
        <v>20</v>
      </c>
      <c r="D66" s="52">
        <v>1</v>
      </c>
      <c r="E66" s="52" t="s">
        <v>302</v>
      </c>
      <c r="F66" s="52" t="s">
        <v>302</v>
      </c>
      <c r="G66" s="52">
        <v>20</v>
      </c>
      <c r="H66" s="52">
        <v>1</v>
      </c>
      <c r="I66" s="159" t="s">
        <v>302</v>
      </c>
      <c r="J66" s="159"/>
      <c r="K66" s="52" t="s">
        <v>302</v>
      </c>
      <c r="L66" s="52" t="s">
        <v>302</v>
      </c>
      <c r="M66" s="52">
        <v>246</v>
      </c>
      <c r="N66" s="52" t="s">
        <v>302</v>
      </c>
      <c r="O66" s="52">
        <v>246</v>
      </c>
      <c r="P66" s="52" t="s">
        <v>302</v>
      </c>
      <c r="Q66" s="52" t="s">
        <v>302</v>
      </c>
      <c r="R66" s="52" t="s">
        <v>302</v>
      </c>
      <c r="T66" s="83"/>
      <c r="U66" s="14" t="s">
        <v>59</v>
      </c>
      <c r="V66" s="52">
        <v>4094</v>
      </c>
      <c r="W66" s="52">
        <v>2075</v>
      </c>
      <c r="X66" s="52">
        <v>2019</v>
      </c>
      <c r="Y66" s="159">
        <v>294</v>
      </c>
      <c r="Z66" s="159"/>
      <c r="AA66" s="52">
        <v>277</v>
      </c>
      <c r="AB66" s="52">
        <v>300</v>
      </c>
      <c r="AC66" s="52">
        <v>306</v>
      </c>
      <c r="AD66" s="52">
        <v>351</v>
      </c>
      <c r="AE66" s="159">
        <v>344</v>
      </c>
      <c r="AF66" s="159"/>
      <c r="AG66" s="52">
        <v>362</v>
      </c>
      <c r="AH66" s="159">
        <v>350</v>
      </c>
      <c r="AI66" s="159"/>
      <c r="AJ66" s="167">
        <v>361</v>
      </c>
      <c r="AK66" s="167"/>
      <c r="AL66" s="167">
        <v>352</v>
      </c>
      <c r="AM66" s="167"/>
      <c r="AN66" s="167">
        <v>407</v>
      </c>
      <c r="AO66" s="167"/>
      <c r="AP66" s="52">
        <v>390</v>
      </c>
      <c r="AQ66" s="132">
        <v>27.5</v>
      </c>
    </row>
    <row r="67" spans="1:43" ht="21" customHeight="1">
      <c r="A67" s="7" t="s">
        <v>59</v>
      </c>
      <c r="B67" s="46">
        <v>19</v>
      </c>
      <c r="C67" s="52">
        <v>19</v>
      </c>
      <c r="D67" s="52" t="s">
        <v>292</v>
      </c>
      <c r="E67" s="52" t="s">
        <v>302</v>
      </c>
      <c r="F67" s="52" t="s">
        <v>302</v>
      </c>
      <c r="G67" s="52">
        <v>19</v>
      </c>
      <c r="H67" s="52" t="s">
        <v>302</v>
      </c>
      <c r="I67" s="159" t="s">
        <v>302</v>
      </c>
      <c r="J67" s="159"/>
      <c r="K67" s="52" t="s">
        <v>302</v>
      </c>
      <c r="L67" s="52" t="s">
        <v>302</v>
      </c>
      <c r="M67" s="52">
        <v>149</v>
      </c>
      <c r="N67" s="52" t="s">
        <v>302</v>
      </c>
      <c r="O67" s="52">
        <v>149</v>
      </c>
      <c r="P67" s="52" t="s">
        <v>302</v>
      </c>
      <c r="Q67" s="52" t="s">
        <v>302</v>
      </c>
      <c r="R67" s="52" t="s">
        <v>302</v>
      </c>
      <c r="T67" s="83"/>
      <c r="U67" s="14" t="s">
        <v>60</v>
      </c>
      <c r="V67" s="52">
        <v>3458</v>
      </c>
      <c r="W67" s="52">
        <v>1710</v>
      </c>
      <c r="X67" s="52">
        <v>1748</v>
      </c>
      <c r="Y67" s="159">
        <v>253</v>
      </c>
      <c r="Z67" s="159"/>
      <c r="AA67" s="52">
        <v>241</v>
      </c>
      <c r="AB67" s="52">
        <v>273</v>
      </c>
      <c r="AC67" s="52">
        <v>255</v>
      </c>
      <c r="AD67" s="52">
        <v>288</v>
      </c>
      <c r="AE67" s="159">
        <v>266</v>
      </c>
      <c r="AF67" s="159"/>
      <c r="AG67" s="52">
        <v>284</v>
      </c>
      <c r="AH67" s="159">
        <v>323</v>
      </c>
      <c r="AI67" s="159"/>
      <c r="AJ67" s="167">
        <v>316</v>
      </c>
      <c r="AK67" s="167"/>
      <c r="AL67" s="167">
        <v>305</v>
      </c>
      <c r="AM67" s="167"/>
      <c r="AN67" s="167">
        <v>296</v>
      </c>
      <c r="AO67" s="167"/>
      <c r="AP67" s="52">
        <v>358</v>
      </c>
      <c r="AQ67" s="132">
        <v>25.1</v>
      </c>
    </row>
    <row r="68" spans="1:43" ht="21" customHeight="1">
      <c r="A68" s="7" t="s">
        <v>60</v>
      </c>
      <c r="B68" s="46">
        <v>20</v>
      </c>
      <c r="C68" s="52">
        <v>17</v>
      </c>
      <c r="D68" s="52">
        <v>3</v>
      </c>
      <c r="E68" s="52" t="s">
        <v>302</v>
      </c>
      <c r="F68" s="52" t="s">
        <v>302</v>
      </c>
      <c r="G68" s="52">
        <v>17</v>
      </c>
      <c r="H68" s="52">
        <v>3</v>
      </c>
      <c r="I68" s="159" t="s">
        <v>302</v>
      </c>
      <c r="J68" s="159"/>
      <c r="K68" s="52" t="s">
        <v>302</v>
      </c>
      <c r="L68" s="52" t="s">
        <v>302</v>
      </c>
      <c r="M68" s="52">
        <v>138</v>
      </c>
      <c r="N68" s="52" t="s">
        <v>302</v>
      </c>
      <c r="O68" s="52">
        <v>138</v>
      </c>
      <c r="P68" s="52" t="s">
        <v>302</v>
      </c>
      <c r="Q68" s="52" t="s">
        <v>302</v>
      </c>
      <c r="R68" s="52" t="s">
        <v>302</v>
      </c>
      <c r="T68" s="83"/>
      <c r="U68" s="14" t="s">
        <v>61</v>
      </c>
      <c r="V68" s="52">
        <v>3522</v>
      </c>
      <c r="W68" s="52">
        <v>1818</v>
      </c>
      <c r="X68" s="52">
        <v>1704</v>
      </c>
      <c r="Y68" s="159">
        <v>272</v>
      </c>
      <c r="Z68" s="159"/>
      <c r="AA68" s="52">
        <v>260</v>
      </c>
      <c r="AB68" s="52">
        <v>294</v>
      </c>
      <c r="AC68" s="52">
        <v>289</v>
      </c>
      <c r="AD68" s="52">
        <v>287</v>
      </c>
      <c r="AE68" s="159">
        <v>278</v>
      </c>
      <c r="AF68" s="159"/>
      <c r="AG68" s="52">
        <v>317</v>
      </c>
      <c r="AH68" s="159">
        <v>285</v>
      </c>
      <c r="AI68" s="159"/>
      <c r="AJ68" s="167">
        <v>336</v>
      </c>
      <c r="AK68" s="167"/>
      <c r="AL68" s="167">
        <v>276</v>
      </c>
      <c r="AM68" s="167"/>
      <c r="AN68" s="167">
        <v>312</v>
      </c>
      <c r="AO68" s="167"/>
      <c r="AP68" s="52">
        <v>316</v>
      </c>
      <c r="AQ68" s="132">
        <v>19.4</v>
      </c>
    </row>
    <row r="69" spans="1:43" ht="21" customHeight="1">
      <c r="A69" s="7" t="s">
        <v>61</v>
      </c>
      <c r="B69" s="46">
        <v>35</v>
      </c>
      <c r="C69" s="52">
        <v>32</v>
      </c>
      <c r="D69" s="52">
        <v>3</v>
      </c>
      <c r="E69" s="52" t="s">
        <v>302</v>
      </c>
      <c r="F69" s="52" t="s">
        <v>302</v>
      </c>
      <c r="G69" s="52">
        <v>32</v>
      </c>
      <c r="H69" s="52">
        <v>3</v>
      </c>
      <c r="I69" s="159" t="s">
        <v>302</v>
      </c>
      <c r="J69" s="159"/>
      <c r="K69" s="52" t="s">
        <v>302</v>
      </c>
      <c r="L69" s="52" t="s">
        <v>302</v>
      </c>
      <c r="M69" s="52">
        <v>182</v>
      </c>
      <c r="N69" s="52" t="s">
        <v>302</v>
      </c>
      <c r="O69" s="52">
        <v>182</v>
      </c>
      <c r="P69" s="52" t="s">
        <v>302</v>
      </c>
      <c r="Q69" s="52" t="s">
        <v>302</v>
      </c>
      <c r="R69" s="52" t="s">
        <v>302</v>
      </c>
      <c r="T69" s="83"/>
      <c r="U69" s="14" t="s">
        <v>62</v>
      </c>
      <c r="V69" s="52">
        <v>860</v>
      </c>
      <c r="W69" s="52">
        <v>455</v>
      </c>
      <c r="X69" s="52">
        <v>405</v>
      </c>
      <c r="Y69" s="159">
        <v>57</v>
      </c>
      <c r="Z69" s="159"/>
      <c r="AA69" s="52">
        <v>65</v>
      </c>
      <c r="AB69" s="52">
        <v>69</v>
      </c>
      <c r="AC69" s="52">
        <v>73</v>
      </c>
      <c r="AD69" s="52">
        <v>66</v>
      </c>
      <c r="AE69" s="159">
        <v>74</v>
      </c>
      <c r="AF69" s="159"/>
      <c r="AG69" s="52">
        <v>91</v>
      </c>
      <c r="AH69" s="159">
        <v>56</v>
      </c>
      <c r="AI69" s="159"/>
      <c r="AJ69" s="167">
        <v>81</v>
      </c>
      <c r="AK69" s="167"/>
      <c r="AL69" s="167">
        <v>62</v>
      </c>
      <c r="AM69" s="167"/>
      <c r="AN69" s="167">
        <v>91</v>
      </c>
      <c r="AO69" s="167"/>
      <c r="AP69" s="52">
        <v>75</v>
      </c>
      <c r="AQ69" s="132">
        <v>28.7</v>
      </c>
    </row>
    <row r="70" spans="1:43" ht="21" customHeight="1">
      <c r="A70" s="7" t="s">
        <v>62</v>
      </c>
      <c r="B70" s="46">
        <v>4</v>
      </c>
      <c r="C70" s="52">
        <v>3</v>
      </c>
      <c r="D70" s="52">
        <v>1</v>
      </c>
      <c r="E70" s="52" t="s">
        <v>302</v>
      </c>
      <c r="F70" s="52" t="s">
        <v>302</v>
      </c>
      <c r="G70" s="52">
        <v>3</v>
      </c>
      <c r="H70" s="52">
        <v>1</v>
      </c>
      <c r="I70" s="159" t="s">
        <v>302</v>
      </c>
      <c r="J70" s="159"/>
      <c r="K70" s="52" t="s">
        <v>302</v>
      </c>
      <c r="L70" s="52" t="s">
        <v>302</v>
      </c>
      <c r="M70" s="52">
        <v>30</v>
      </c>
      <c r="N70" s="52" t="s">
        <v>302</v>
      </c>
      <c r="O70" s="52">
        <v>30</v>
      </c>
      <c r="P70" s="52" t="s">
        <v>302</v>
      </c>
      <c r="Q70" s="52" t="s">
        <v>302</v>
      </c>
      <c r="R70" s="52" t="s">
        <v>302</v>
      </c>
      <c r="T70" s="10"/>
      <c r="U70" s="11"/>
      <c r="V70" s="52"/>
      <c r="W70" s="52"/>
      <c r="X70" s="52"/>
      <c r="Y70" s="159"/>
      <c r="Z70" s="159"/>
      <c r="AA70" s="52"/>
      <c r="AB70" s="52"/>
      <c r="AC70" s="52"/>
      <c r="AD70" s="52"/>
      <c r="AE70" s="159"/>
      <c r="AF70" s="159"/>
      <c r="AG70" s="52"/>
      <c r="AH70" s="159"/>
      <c r="AI70" s="159"/>
      <c r="AJ70" s="167"/>
      <c r="AK70" s="167"/>
      <c r="AL70" s="167"/>
      <c r="AM70" s="167"/>
      <c r="AN70" s="167"/>
      <c r="AO70" s="167"/>
      <c r="AP70" s="52"/>
      <c r="AQ70" s="132"/>
    </row>
    <row r="71" spans="2:43" ht="21" customHeight="1">
      <c r="B71" s="98"/>
      <c r="I71" s="213"/>
      <c r="J71" s="213"/>
      <c r="T71" s="246" t="s">
        <v>16</v>
      </c>
      <c r="U71" s="247"/>
      <c r="V71" s="52">
        <v>661</v>
      </c>
      <c r="W71" s="52">
        <v>334</v>
      </c>
      <c r="X71" s="52">
        <v>327</v>
      </c>
      <c r="Y71" s="159">
        <v>54</v>
      </c>
      <c r="Z71" s="159"/>
      <c r="AA71" s="52">
        <v>53</v>
      </c>
      <c r="AB71" s="52">
        <v>53</v>
      </c>
      <c r="AC71" s="52">
        <v>54</v>
      </c>
      <c r="AD71" s="52">
        <v>56</v>
      </c>
      <c r="AE71" s="159">
        <v>58</v>
      </c>
      <c r="AF71" s="159"/>
      <c r="AG71" s="52">
        <v>60</v>
      </c>
      <c r="AH71" s="159">
        <v>55</v>
      </c>
      <c r="AI71" s="159"/>
      <c r="AJ71" s="167">
        <v>54</v>
      </c>
      <c r="AK71" s="167"/>
      <c r="AL71" s="167">
        <v>56</v>
      </c>
      <c r="AM71" s="167"/>
      <c r="AN71" s="167">
        <v>57</v>
      </c>
      <c r="AO71" s="167"/>
      <c r="AP71" s="52">
        <v>51</v>
      </c>
      <c r="AQ71" s="132">
        <v>34.8</v>
      </c>
    </row>
    <row r="72" spans="1:43" ht="21" customHeight="1">
      <c r="A72" s="86" t="s">
        <v>134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T72" s="246" t="s">
        <v>77</v>
      </c>
      <c r="U72" s="247"/>
      <c r="V72" s="52">
        <v>130</v>
      </c>
      <c r="W72" s="52">
        <v>44</v>
      </c>
      <c r="X72" s="52">
        <v>86</v>
      </c>
      <c r="Y72" s="159">
        <v>7</v>
      </c>
      <c r="Z72" s="159"/>
      <c r="AA72" s="52">
        <v>14</v>
      </c>
      <c r="AB72" s="52">
        <v>8</v>
      </c>
      <c r="AC72" s="52">
        <v>23</v>
      </c>
      <c r="AD72" s="52">
        <v>7</v>
      </c>
      <c r="AE72" s="159">
        <v>13</v>
      </c>
      <c r="AF72" s="159"/>
      <c r="AG72" s="52">
        <v>7</v>
      </c>
      <c r="AH72" s="159">
        <v>12</v>
      </c>
      <c r="AI72" s="159"/>
      <c r="AJ72" s="167">
        <v>6</v>
      </c>
      <c r="AK72" s="167"/>
      <c r="AL72" s="167">
        <v>13</v>
      </c>
      <c r="AM72" s="167"/>
      <c r="AN72" s="167">
        <v>9</v>
      </c>
      <c r="AO72" s="167"/>
      <c r="AP72" s="52">
        <v>11</v>
      </c>
      <c r="AQ72" s="132">
        <v>21.7</v>
      </c>
    </row>
    <row r="73" spans="20:43" ht="21" customHeight="1">
      <c r="T73" s="22"/>
      <c r="U73" s="124"/>
      <c r="V73" s="52"/>
      <c r="W73" s="52"/>
      <c r="X73" s="52"/>
      <c r="Y73" s="59"/>
      <c r="Z73" s="59"/>
      <c r="AA73" s="52"/>
      <c r="AB73" s="52"/>
      <c r="AC73" s="52"/>
      <c r="AD73" s="52"/>
      <c r="AE73" s="59"/>
      <c r="AF73" s="59"/>
      <c r="AG73" s="52"/>
      <c r="AH73" s="59"/>
      <c r="AI73" s="59"/>
      <c r="AJ73" s="224"/>
      <c r="AK73" s="224"/>
      <c r="AL73" s="224"/>
      <c r="AM73" s="224"/>
      <c r="AN73" s="224"/>
      <c r="AO73" s="224"/>
      <c r="AP73" s="52"/>
      <c r="AQ73" s="52"/>
    </row>
    <row r="74" spans="20:43" ht="21" customHeight="1">
      <c r="T74" s="77" t="s">
        <v>134</v>
      </c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</row>
  </sheetData>
  <sheetProtection/>
  <mergeCells count="286">
    <mergeCell ref="AH62:AI62"/>
    <mergeCell ref="AH63:AI63"/>
    <mergeCell ref="AH64:AI64"/>
    <mergeCell ref="AH65:AI65"/>
    <mergeCell ref="AH70:AI70"/>
    <mergeCell ref="AH71:AI71"/>
    <mergeCell ref="AE71:AF71"/>
    <mergeCell ref="AH66:AI66"/>
    <mergeCell ref="AH67:AI67"/>
    <mergeCell ref="AH68:AI68"/>
    <mergeCell ref="AH69:AI69"/>
    <mergeCell ref="AE62:AF62"/>
    <mergeCell ref="AE63:AF63"/>
    <mergeCell ref="AE64:AF64"/>
    <mergeCell ref="AE65:AF65"/>
    <mergeCell ref="AE66:AF66"/>
    <mergeCell ref="AE67:AF67"/>
    <mergeCell ref="Y72:Z72"/>
    <mergeCell ref="AH72:AI72"/>
    <mergeCell ref="AE72:AF72"/>
    <mergeCell ref="AE68:AF68"/>
    <mergeCell ref="AE69:AF69"/>
    <mergeCell ref="AE70:AF70"/>
    <mergeCell ref="Y68:Z68"/>
    <mergeCell ref="Y69:Z69"/>
    <mergeCell ref="Y70:Z70"/>
    <mergeCell ref="Y71:Z71"/>
    <mergeCell ref="Y64:Z64"/>
    <mergeCell ref="Y65:Z65"/>
    <mergeCell ref="Y66:Z66"/>
    <mergeCell ref="Y67:Z67"/>
    <mergeCell ref="Y59:Z59"/>
    <mergeCell ref="Y60:Z60"/>
    <mergeCell ref="Y62:Z62"/>
    <mergeCell ref="Y63:Z63"/>
    <mergeCell ref="AL50:AM50"/>
    <mergeCell ref="AJ50:AK50"/>
    <mergeCell ref="Y57:Z57"/>
    <mergeCell ref="Y58:Z58"/>
    <mergeCell ref="Y53:Z53"/>
    <mergeCell ref="Y54:Z54"/>
    <mergeCell ref="Y55:Z55"/>
    <mergeCell ref="Y56:Z56"/>
    <mergeCell ref="AE53:AF53"/>
    <mergeCell ref="AE54:AF54"/>
    <mergeCell ref="AH59:AI59"/>
    <mergeCell ref="AH60:AI60"/>
    <mergeCell ref="AE55:AF55"/>
    <mergeCell ref="AE56:AF56"/>
    <mergeCell ref="AE57:AF57"/>
    <mergeCell ref="AE58:AF58"/>
    <mergeCell ref="AE59:AF59"/>
    <mergeCell ref="AE60:AF60"/>
    <mergeCell ref="AH57:AI57"/>
    <mergeCell ref="AH58:AI58"/>
    <mergeCell ref="AE52:AF52"/>
    <mergeCell ref="Y52:Z52"/>
    <mergeCell ref="AE50:AF50"/>
    <mergeCell ref="AH50:AI50"/>
    <mergeCell ref="Y50:Z50"/>
    <mergeCell ref="Y51:Z51"/>
    <mergeCell ref="AL52:AM52"/>
    <mergeCell ref="AH52:AI52"/>
    <mergeCell ref="AH55:AI55"/>
    <mergeCell ref="AH56:AI56"/>
    <mergeCell ref="AH53:AI53"/>
    <mergeCell ref="AH54:AI54"/>
    <mergeCell ref="AJ53:AK53"/>
    <mergeCell ref="AJ54:AK54"/>
    <mergeCell ref="AJ55:AK55"/>
    <mergeCell ref="AJ56:AK56"/>
    <mergeCell ref="AJ73:AK73"/>
    <mergeCell ref="AJ52:AK52"/>
    <mergeCell ref="AJ61:AK61"/>
    <mergeCell ref="AJ62:AK62"/>
    <mergeCell ref="AJ63:AK63"/>
    <mergeCell ref="AJ64:AK64"/>
    <mergeCell ref="AJ57:AK57"/>
    <mergeCell ref="AJ58:AK58"/>
    <mergeCell ref="AJ65:AK65"/>
    <mergeCell ref="AJ66:AK66"/>
    <mergeCell ref="AL66:AM66"/>
    <mergeCell ref="AL67:AM67"/>
    <mergeCell ref="AL72:AM72"/>
    <mergeCell ref="AL73:AM73"/>
    <mergeCell ref="AJ69:AK69"/>
    <mergeCell ref="AJ70:AK70"/>
    <mergeCell ref="AJ71:AK71"/>
    <mergeCell ref="AJ72:AK72"/>
    <mergeCell ref="AL70:AM70"/>
    <mergeCell ref="AL71:AM71"/>
    <mergeCell ref="AL60:AM60"/>
    <mergeCell ref="AL61:AM61"/>
    <mergeCell ref="AL62:AM62"/>
    <mergeCell ref="AL63:AM63"/>
    <mergeCell ref="AL64:AM64"/>
    <mergeCell ref="AL65:AM65"/>
    <mergeCell ref="AN71:AO71"/>
    <mergeCell ref="AN72:AO72"/>
    <mergeCell ref="AN69:AO69"/>
    <mergeCell ref="AN70:AO70"/>
    <mergeCell ref="AJ59:AK59"/>
    <mergeCell ref="AJ60:AK60"/>
    <mergeCell ref="AL68:AM68"/>
    <mergeCell ref="AL69:AM69"/>
    <mergeCell ref="AJ67:AK67"/>
    <mergeCell ref="AJ68:AK68"/>
    <mergeCell ref="AN73:AO73"/>
    <mergeCell ref="AL53:AM53"/>
    <mergeCell ref="AL54:AM54"/>
    <mergeCell ref="AL55:AM55"/>
    <mergeCell ref="AL56:AM56"/>
    <mergeCell ref="AL57:AM57"/>
    <mergeCell ref="AL58:AM58"/>
    <mergeCell ref="AL59:AM59"/>
    <mergeCell ref="AN67:AO67"/>
    <mergeCell ref="AN68:AO68"/>
    <mergeCell ref="AN65:AO65"/>
    <mergeCell ref="AN66:AO66"/>
    <mergeCell ref="AN59:AO59"/>
    <mergeCell ref="AN60:AO60"/>
    <mergeCell ref="AN61:AO61"/>
    <mergeCell ref="AN62:AO62"/>
    <mergeCell ref="AN63:AO63"/>
    <mergeCell ref="AN64:AO64"/>
    <mergeCell ref="AN55:AO55"/>
    <mergeCell ref="AN56:AO56"/>
    <mergeCell ref="AN57:AO57"/>
    <mergeCell ref="AN58:AO58"/>
    <mergeCell ref="AN50:AO50"/>
    <mergeCell ref="AN52:AO52"/>
    <mergeCell ref="AN53:AO53"/>
    <mergeCell ref="AN54:AO54"/>
    <mergeCell ref="AE48:AF48"/>
    <mergeCell ref="AE49:AF49"/>
    <mergeCell ref="Y46:Z46"/>
    <mergeCell ref="Y47:Z47"/>
    <mergeCell ref="Y48:Z48"/>
    <mergeCell ref="Y49:Z49"/>
    <mergeCell ref="AJ48:AK48"/>
    <mergeCell ref="AJ49:AK49"/>
    <mergeCell ref="AH46:AI46"/>
    <mergeCell ref="AH47:AI47"/>
    <mergeCell ref="AH48:AI48"/>
    <mergeCell ref="AH49:AI49"/>
    <mergeCell ref="AN48:AO48"/>
    <mergeCell ref="AN49:AO49"/>
    <mergeCell ref="AL46:AM46"/>
    <mergeCell ref="AL47:AM47"/>
    <mergeCell ref="AL48:AM48"/>
    <mergeCell ref="AL49:AM49"/>
    <mergeCell ref="B6:E7"/>
    <mergeCell ref="F6:F8"/>
    <mergeCell ref="AN46:AO46"/>
    <mergeCell ref="AN47:AO47"/>
    <mergeCell ref="AJ46:AK46"/>
    <mergeCell ref="AJ47:AK47"/>
    <mergeCell ref="AE46:AF46"/>
    <mergeCell ref="AE47:AF47"/>
    <mergeCell ref="B44:L44"/>
    <mergeCell ref="I45:J45"/>
    <mergeCell ref="M45:M46"/>
    <mergeCell ref="A4:R4"/>
    <mergeCell ref="A40:R40"/>
    <mergeCell ref="A42:R42"/>
    <mergeCell ref="B33:C33"/>
    <mergeCell ref="G6:G8"/>
    <mergeCell ref="M7:N7"/>
    <mergeCell ref="O7:P7"/>
    <mergeCell ref="H6:R6"/>
    <mergeCell ref="H7:L7"/>
    <mergeCell ref="T72:U72"/>
    <mergeCell ref="B45:D45"/>
    <mergeCell ref="E45:F45"/>
    <mergeCell ref="G45:H45"/>
    <mergeCell ref="T49:U49"/>
    <mergeCell ref="T50:U50"/>
    <mergeCell ref="T47:U47"/>
    <mergeCell ref="T48:U48"/>
    <mergeCell ref="T51:U51"/>
    <mergeCell ref="I47:J47"/>
    <mergeCell ref="N45:N46"/>
    <mergeCell ref="O45:O46"/>
    <mergeCell ref="P45:P46"/>
    <mergeCell ref="Q45:Q46"/>
    <mergeCell ref="T45:U45"/>
    <mergeCell ref="T46:U46"/>
    <mergeCell ref="R45:R46"/>
    <mergeCell ref="T5:U5"/>
    <mergeCell ref="T6:U6"/>
    <mergeCell ref="T7:U7"/>
    <mergeCell ref="T9:U9"/>
    <mergeCell ref="T10:U10"/>
    <mergeCell ref="T11:U11"/>
    <mergeCell ref="T12:U12"/>
    <mergeCell ref="M44:R44"/>
    <mergeCell ref="T13:U13"/>
    <mergeCell ref="T1:AQ1"/>
    <mergeCell ref="AL5:AQ5"/>
    <mergeCell ref="AL6:AL7"/>
    <mergeCell ref="AM6:AN6"/>
    <mergeCell ref="AP6:AQ6"/>
    <mergeCell ref="AH6:AI6"/>
    <mergeCell ref="AJ5:AK5"/>
    <mergeCell ref="AJ6:AK6"/>
    <mergeCell ref="V5:AI5"/>
    <mergeCell ref="V6:X6"/>
    <mergeCell ref="T3:AQ3"/>
    <mergeCell ref="T8:U8"/>
    <mergeCell ref="T14:U14"/>
    <mergeCell ref="Y6:Z6"/>
    <mergeCell ref="AA6:AB6"/>
    <mergeCell ref="AC6:AD6"/>
    <mergeCell ref="AE6:AF6"/>
    <mergeCell ref="AG6:AG7"/>
    <mergeCell ref="AQ43:AQ44"/>
    <mergeCell ref="AL44:AM44"/>
    <mergeCell ref="AG43:AI43"/>
    <mergeCell ref="V43:X43"/>
    <mergeCell ref="Y43:AA43"/>
    <mergeCell ref="AB43:AC43"/>
    <mergeCell ref="AD43:AF43"/>
    <mergeCell ref="AE44:AF44"/>
    <mergeCell ref="Y44:Z44"/>
    <mergeCell ref="AJ43:AM43"/>
    <mergeCell ref="Q7:R7"/>
    <mergeCell ref="H10:J10"/>
    <mergeCell ref="H11:J11"/>
    <mergeCell ref="H12:J12"/>
    <mergeCell ref="AN44:AO44"/>
    <mergeCell ref="AH44:AI44"/>
    <mergeCell ref="AJ44:AK44"/>
    <mergeCell ref="T43:U44"/>
    <mergeCell ref="T41:AQ41"/>
    <mergeCell ref="AN43:AP43"/>
    <mergeCell ref="H25:J25"/>
    <mergeCell ref="H26:J26"/>
    <mergeCell ref="H17:J17"/>
    <mergeCell ref="H18:J18"/>
    <mergeCell ref="H8:J8"/>
    <mergeCell ref="H9:J9"/>
    <mergeCell ref="H13:J13"/>
    <mergeCell ref="H14:J14"/>
    <mergeCell ref="H15:J15"/>
    <mergeCell ref="H16:J16"/>
    <mergeCell ref="H19:J19"/>
    <mergeCell ref="H20:J20"/>
    <mergeCell ref="H21:J21"/>
    <mergeCell ref="H22:J22"/>
    <mergeCell ref="H23:J23"/>
    <mergeCell ref="H24:J24"/>
    <mergeCell ref="I55:J55"/>
    <mergeCell ref="H31:J31"/>
    <mergeCell ref="H32:J32"/>
    <mergeCell ref="H33:J33"/>
    <mergeCell ref="I46:J46"/>
    <mergeCell ref="I48:J48"/>
    <mergeCell ref="I49:J49"/>
    <mergeCell ref="I50:J50"/>
    <mergeCell ref="I51:J51"/>
    <mergeCell ref="I52:J52"/>
    <mergeCell ref="I54:J54"/>
    <mergeCell ref="I53:J53"/>
    <mergeCell ref="H27:J27"/>
    <mergeCell ref="H28:J28"/>
    <mergeCell ref="H29:J29"/>
    <mergeCell ref="H30:J30"/>
    <mergeCell ref="I56:J56"/>
    <mergeCell ref="I57:J57"/>
    <mergeCell ref="I58:J58"/>
    <mergeCell ref="I65:J65"/>
    <mergeCell ref="I66:J66"/>
    <mergeCell ref="I59:J59"/>
    <mergeCell ref="I60:J60"/>
    <mergeCell ref="I61:J61"/>
    <mergeCell ref="I62:J62"/>
    <mergeCell ref="I71:J71"/>
    <mergeCell ref="T34:U34"/>
    <mergeCell ref="T35:U35"/>
    <mergeCell ref="T71:U71"/>
    <mergeCell ref="I67:J67"/>
    <mergeCell ref="I68:J68"/>
    <mergeCell ref="I69:J69"/>
    <mergeCell ref="I70:J70"/>
    <mergeCell ref="I63:J63"/>
    <mergeCell ref="I64:J64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1"/>
  <sheetViews>
    <sheetView zoomScalePageLayoutView="0" workbookViewId="0" topLeftCell="A1">
      <selection activeCell="C2" sqref="C2"/>
    </sheetView>
  </sheetViews>
  <sheetFormatPr defaultColWidth="9.00390625" defaultRowHeight="13.5"/>
  <cols>
    <col min="1" max="1" width="5.375" style="77" customWidth="1"/>
    <col min="2" max="2" width="7.625" style="77" customWidth="1"/>
    <col min="3" max="11" width="7.125" style="77" customWidth="1"/>
    <col min="12" max="13" width="7.25390625" style="77" customWidth="1"/>
    <col min="14" max="14" width="8.25390625" style="77" customWidth="1"/>
    <col min="15" max="15" width="7.125" style="77" customWidth="1"/>
    <col min="16" max="17" width="7.25390625" style="77" customWidth="1"/>
    <col min="18" max="19" width="7.125" style="77" customWidth="1"/>
    <col min="20" max="20" width="7.50390625" style="77" customWidth="1"/>
    <col min="21" max="21" width="7.125" style="77" customWidth="1"/>
    <col min="22" max="22" width="7.25390625" style="77" customWidth="1"/>
    <col min="23" max="23" width="7.125" style="77" customWidth="1"/>
    <col min="24" max="24" width="7.25390625" style="77" customWidth="1"/>
    <col min="25" max="25" width="7.75390625" style="77" customWidth="1"/>
    <col min="26" max="26" width="4.25390625" style="77" customWidth="1"/>
    <col min="27" max="27" width="7.25390625" style="77" customWidth="1"/>
    <col min="28" max="28" width="7.125" style="77" customWidth="1"/>
    <col min="29" max="30" width="7.25390625" style="77" customWidth="1"/>
    <col min="31" max="31" width="6.375" style="77" customWidth="1"/>
    <col min="32" max="32" width="6.50390625" style="77" customWidth="1"/>
    <col min="33" max="33" width="6.375" style="77" customWidth="1"/>
    <col min="34" max="34" width="6.625" style="77" customWidth="1"/>
    <col min="35" max="35" width="7.125" style="77" customWidth="1"/>
    <col min="36" max="36" width="7.00390625" style="77" customWidth="1"/>
    <col min="37" max="38" width="7.125" style="77" customWidth="1"/>
    <col min="39" max="39" width="8.125" style="77" customWidth="1"/>
    <col min="40" max="41" width="4.625" style="77" customWidth="1"/>
    <col min="42" max="43" width="7.125" style="77" customWidth="1"/>
    <col min="44" max="44" width="7.75390625" style="77" customWidth="1"/>
    <col min="45" max="46" width="7.375" style="77" customWidth="1"/>
    <col min="47" max="48" width="6.875" style="77" customWidth="1"/>
    <col min="49" max="50" width="4.625" style="77" customWidth="1"/>
    <col min="51" max="16384" width="9.00390625" style="77" customWidth="1"/>
  </cols>
  <sheetData>
    <row r="1" spans="1:50" ht="15">
      <c r="A1" s="142" t="s">
        <v>425</v>
      </c>
      <c r="AX1" s="143" t="s">
        <v>421</v>
      </c>
    </row>
    <row r="2" spans="26:50" ht="15">
      <c r="Z2" s="179" t="s">
        <v>122</v>
      </c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</row>
    <row r="3" ht="15.75" thickBot="1"/>
    <row r="4" spans="1:50" ht="21.75" customHeight="1">
      <c r="A4" s="185" t="s">
        <v>447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Z4" s="279" t="s">
        <v>123</v>
      </c>
      <c r="AA4" s="279"/>
      <c r="AB4" s="280"/>
      <c r="AC4" s="173" t="s">
        <v>5</v>
      </c>
      <c r="AD4" s="173"/>
      <c r="AE4" s="173"/>
      <c r="AF4" s="173"/>
      <c r="AG4" s="173"/>
      <c r="AH4" s="173"/>
      <c r="AI4" s="173"/>
      <c r="AJ4" s="173"/>
      <c r="AK4" s="173" t="s">
        <v>101</v>
      </c>
      <c r="AL4" s="173"/>
      <c r="AM4" s="173"/>
      <c r="AN4" s="173"/>
      <c r="AO4" s="173" t="s">
        <v>102</v>
      </c>
      <c r="AP4" s="173"/>
      <c r="AQ4" s="173"/>
      <c r="AR4" s="173"/>
      <c r="AS4" s="173" t="s">
        <v>103</v>
      </c>
      <c r="AT4" s="173"/>
      <c r="AU4" s="173"/>
      <c r="AV4" s="173"/>
      <c r="AW4" s="301" t="s">
        <v>399</v>
      </c>
      <c r="AX4" s="302"/>
    </row>
    <row r="5" spans="26:50" ht="22.5" customHeight="1">
      <c r="Z5" s="281" t="s">
        <v>314</v>
      </c>
      <c r="AA5" s="281"/>
      <c r="AB5" s="282"/>
      <c r="AC5" s="300" t="s">
        <v>10</v>
      </c>
      <c r="AD5" s="300"/>
      <c r="AE5" s="300"/>
      <c r="AF5" s="300" t="s">
        <v>11</v>
      </c>
      <c r="AG5" s="300"/>
      <c r="AH5" s="300"/>
      <c r="AI5" s="300" t="s">
        <v>12</v>
      </c>
      <c r="AJ5" s="300"/>
      <c r="AK5" s="300" t="s">
        <v>11</v>
      </c>
      <c r="AL5" s="300"/>
      <c r="AM5" s="300" t="s">
        <v>12</v>
      </c>
      <c r="AN5" s="300"/>
      <c r="AO5" s="300" t="s">
        <v>11</v>
      </c>
      <c r="AP5" s="300"/>
      <c r="AQ5" s="300" t="s">
        <v>12</v>
      </c>
      <c r="AR5" s="300"/>
      <c r="AS5" s="300" t="s">
        <v>11</v>
      </c>
      <c r="AT5" s="300"/>
      <c r="AU5" s="300" t="s">
        <v>12</v>
      </c>
      <c r="AV5" s="300"/>
      <c r="AW5" s="303"/>
      <c r="AX5" s="304"/>
    </row>
    <row r="6" spans="1:50" ht="15">
      <c r="A6" s="179" t="s">
        <v>436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Z6" s="184"/>
      <c r="AA6" s="184"/>
      <c r="AB6" s="184"/>
      <c r="AC6" s="299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</row>
    <row r="7" spans="26:50" ht="15.75" thickBot="1">
      <c r="Z7" s="183" t="s">
        <v>79</v>
      </c>
      <c r="AA7" s="183"/>
      <c r="AB7" s="183"/>
      <c r="AC7" s="166">
        <v>53323</v>
      </c>
      <c r="AD7" s="167"/>
      <c r="AE7" s="167"/>
      <c r="AF7" s="159">
        <v>27224</v>
      </c>
      <c r="AG7" s="159"/>
      <c r="AH7" s="159"/>
      <c r="AI7" s="159">
        <v>26099</v>
      </c>
      <c r="AJ7" s="159"/>
      <c r="AK7" s="159">
        <v>9461</v>
      </c>
      <c r="AL7" s="159"/>
      <c r="AM7" s="159">
        <v>9094</v>
      </c>
      <c r="AN7" s="159"/>
      <c r="AO7" s="159">
        <v>9040</v>
      </c>
      <c r="AP7" s="159"/>
      <c r="AQ7" s="159">
        <v>8606</v>
      </c>
      <c r="AR7" s="159"/>
      <c r="AS7" s="159">
        <v>8723</v>
      </c>
      <c r="AT7" s="159"/>
      <c r="AU7" s="159">
        <v>8399</v>
      </c>
      <c r="AV7" s="159"/>
      <c r="AW7" s="293">
        <v>38.7</v>
      </c>
      <c r="AX7" s="293"/>
    </row>
    <row r="8" spans="1:50" ht="15">
      <c r="A8" s="279" t="s">
        <v>310</v>
      </c>
      <c r="B8" s="314"/>
      <c r="C8" s="174" t="s">
        <v>4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180"/>
      <c r="R8" s="174" t="s">
        <v>8</v>
      </c>
      <c r="S8" s="250"/>
      <c r="T8" s="250"/>
      <c r="U8" s="250"/>
      <c r="V8" s="250"/>
      <c r="W8" s="250"/>
      <c r="X8" s="250"/>
      <c r="Z8" s="287" t="s">
        <v>80</v>
      </c>
      <c r="AA8" s="183"/>
      <c r="AB8" s="183"/>
      <c r="AC8" s="166">
        <v>55790</v>
      </c>
      <c r="AD8" s="167"/>
      <c r="AE8" s="167"/>
      <c r="AF8" s="159">
        <v>28560</v>
      </c>
      <c r="AG8" s="159"/>
      <c r="AH8" s="159"/>
      <c r="AI8" s="159">
        <v>27230</v>
      </c>
      <c r="AJ8" s="159"/>
      <c r="AK8" s="159">
        <v>10056</v>
      </c>
      <c r="AL8" s="159"/>
      <c r="AM8" s="159">
        <v>9527</v>
      </c>
      <c r="AN8" s="159"/>
      <c r="AO8" s="159">
        <v>9460</v>
      </c>
      <c r="AP8" s="159"/>
      <c r="AQ8" s="159">
        <v>9077</v>
      </c>
      <c r="AR8" s="159"/>
      <c r="AS8" s="159">
        <v>9044</v>
      </c>
      <c r="AT8" s="159"/>
      <c r="AU8" s="159">
        <v>8626</v>
      </c>
      <c r="AV8" s="159"/>
      <c r="AW8" s="293">
        <v>38.9</v>
      </c>
      <c r="AX8" s="293"/>
    </row>
    <row r="9" spans="1:50" ht="15">
      <c r="A9" s="183" t="s">
        <v>311</v>
      </c>
      <c r="B9" s="315"/>
      <c r="C9" s="169" t="s">
        <v>5</v>
      </c>
      <c r="D9" s="169"/>
      <c r="E9" s="169"/>
      <c r="F9" s="169"/>
      <c r="G9" s="169"/>
      <c r="H9" s="169"/>
      <c r="I9" s="169" t="s">
        <v>83</v>
      </c>
      <c r="J9" s="169"/>
      <c r="K9" s="169"/>
      <c r="L9" s="182" t="s">
        <v>84</v>
      </c>
      <c r="M9" s="181"/>
      <c r="N9" s="182" t="s">
        <v>85</v>
      </c>
      <c r="O9" s="181"/>
      <c r="P9" s="36" t="s">
        <v>77</v>
      </c>
      <c r="Q9" s="36" t="s">
        <v>16</v>
      </c>
      <c r="R9" s="299" t="s">
        <v>5</v>
      </c>
      <c r="S9" s="272"/>
      <c r="T9" s="175" t="s">
        <v>83</v>
      </c>
      <c r="U9" s="175" t="s">
        <v>84</v>
      </c>
      <c r="V9" s="175" t="s">
        <v>85</v>
      </c>
      <c r="W9" s="175" t="s">
        <v>77</v>
      </c>
      <c r="X9" s="176" t="s">
        <v>16</v>
      </c>
      <c r="Z9" s="287" t="s">
        <v>81</v>
      </c>
      <c r="AA9" s="183"/>
      <c r="AB9" s="183"/>
      <c r="AC9" s="166">
        <v>58389</v>
      </c>
      <c r="AD9" s="167"/>
      <c r="AE9" s="167"/>
      <c r="AF9" s="159">
        <v>29850</v>
      </c>
      <c r="AG9" s="159"/>
      <c r="AH9" s="159"/>
      <c r="AI9" s="159">
        <v>28539</v>
      </c>
      <c r="AJ9" s="159"/>
      <c r="AK9" s="159">
        <v>10327</v>
      </c>
      <c r="AL9" s="159"/>
      <c r="AM9" s="159">
        <v>9928</v>
      </c>
      <c r="AN9" s="159"/>
      <c r="AO9" s="159">
        <v>10044</v>
      </c>
      <c r="AP9" s="159"/>
      <c r="AQ9" s="159">
        <v>9523</v>
      </c>
      <c r="AR9" s="159"/>
      <c r="AS9" s="159">
        <v>9479</v>
      </c>
      <c r="AT9" s="159"/>
      <c r="AU9" s="159">
        <v>9088</v>
      </c>
      <c r="AV9" s="159"/>
      <c r="AW9" s="293">
        <v>39.1</v>
      </c>
      <c r="AX9" s="293"/>
    </row>
    <row r="10" spans="1:50" ht="15">
      <c r="A10" s="281" t="s">
        <v>36</v>
      </c>
      <c r="B10" s="282"/>
      <c r="C10" s="175" t="s">
        <v>10</v>
      </c>
      <c r="D10" s="175"/>
      <c r="E10" s="175" t="s">
        <v>6</v>
      </c>
      <c r="F10" s="175"/>
      <c r="G10" s="175" t="s">
        <v>7</v>
      </c>
      <c r="H10" s="175"/>
      <c r="I10" s="175" t="s">
        <v>6</v>
      </c>
      <c r="J10" s="175"/>
      <c r="K10" s="36" t="s">
        <v>7</v>
      </c>
      <c r="L10" s="36" t="s">
        <v>6</v>
      </c>
      <c r="M10" s="36" t="s">
        <v>7</v>
      </c>
      <c r="N10" s="36" t="s">
        <v>6</v>
      </c>
      <c r="O10" s="36" t="s">
        <v>7</v>
      </c>
      <c r="P10" s="36" t="s">
        <v>6</v>
      </c>
      <c r="Q10" s="36" t="s">
        <v>6</v>
      </c>
      <c r="R10" s="219"/>
      <c r="S10" s="307"/>
      <c r="T10" s="175"/>
      <c r="U10" s="175"/>
      <c r="V10" s="175"/>
      <c r="W10" s="175"/>
      <c r="X10" s="176"/>
      <c r="Z10" s="287" t="s">
        <v>82</v>
      </c>
      <c r="AA10" s="183"/>
      <c r="AB10" s="183"/>
      <c r="AC10" s="166">
        <v>60315</v>
      </c>
      <c r="AD10" s="167"/>
      <c r="AE10" s="167"/>
      <c r="AF10" s="159">
        <v>30904</v>
      </c>
      <c r="AG10" s="159"/>
      <c r="AH10" s="159"/>
      <c r="AI10" s="159">
        <v>29411</v>
      </c>
      <c r="AJ10" s="159"/>
      <c r="AK10" s="159">
        <v>10596</v>
      </c>
      <c r="AL10" s="159"/>
      <c r="AM10" s="159">
        <v>9993</v>
      </c>
      <c r="AN10" s="159"/>
      <c r="AO10" s="159">
        <v>10283</v>
      </c>
      <c r="AP10" s="159"/>
      <c r="AQ10" s="159">
        <v>9911</v>
      </c>
      <c r="AR10" s="159"/>
      <c r="AS10" s="159">
        <v>10025</v>
      </c>
      <c r="AT10" s="159"/>
      <c r="AU10" s="159">
        <v>9507</v>
      </c>
      <c r="AV10" s="159"/>
      <c r="AW10" s="293">
        <v>39.3</v>
      </c>
      <c r="AX10" s="293"/>
    </row>
    <row r="11" spans="1:50" ht="15.75">
      <c r="A11" s="163"/>
      <c r="B11" s="272"/>
      <c r="C11" s="299"/>
      <c r="D11" s="163"/>
      <c r="E11" s="163"/>
      <c r="F11" s="163"/>
      <c r="G11" s="163"/>
      <c r="H11" s="163"/>
      <c r="I11" s="163"/>
      <c r="J11" s="163"/>
      <c r="R11" s="163"/>
      <c r="S11" s="163"/>
      <c r="Z11" s="291" t="s">
        <v>306</v>
      </c>
      <c r="AA11" s="305"/>
      <c r="AB11" s="305"/>
      <c r="AC11" s="164">
        <f>SUM(AC13,AC32:AE33)</f>
        <v>60458</v>
      </c>
      <c r="AD11" s="165"/>
      <c r="AE11" s="165"/>
      <c r="AF11" s="162">
        <f>SUM(AF13,AF32:AH33)</f>
        <v>30898</v>
      </c>
      <c r="AG11" s="162"/>
      <c r="AH11" s="162"/>
      <c r="AI11" s="162">
        <f>SUM(AI13,AI32:AJ33)</f>
        <v>29560</v>
      </c>
      <c r="AJ11" s="162"/>
      <c r="AK11" s="162">
        <f>SUM(AK13,AK32:AL33)</f>
        <v>10105</v>
      </c>
      <c r="AL11" s="162"/>
      <c r="AM11" s="162">
        <f>SUM(AM13,AM32:AN33)</f>
        <v>9718</v>
      </c>
      <c r="AN11" s="162"/>
      <c r="AO11" s="162">
        <f>SUM(AO13,AO32:AP33)</f>
        <v>10559</v>
      </c>
      <c r="AP11" s="162"/>
      <c r="AQ11" s="162">
        <f>SUM(AQ13,AQ32:AR33)</f>
        <v>9944</v>
      </c>
      <c r="AR11" s="162"/>
      <c r="AS11" s="162">
        <f>SUM(AS13,AS32:AT33)</f>
        <v>10234</v>
      </c>
      <c r="AT11" s="162"/>
      <c r="AU11" s="162">
        <f>SUM(AU13,AU32:AV33)</f>
        <v>9898</v>
      </c>
      <c r="AV11" s="162"/>
      <c r="AW11" s="295">
        <v>39</v>
      </c>
      <c r="AX11" s="295"/>
    </row>
    <row r="12" spans="1:50" ht="15">
      <c r="A12" s="179" t="s">
        <v>79</v>
      </c>
      <c r="B12" s="179"/>
      <c r="C12" s="207">
        <v>113</v>
      </c>
      <c r="D12" s="208"/>
      <c r="E12" s="313">
        <v>110</v>
      </c>
      <c r="F12" s="158"/>
      <c r="G12" s="313">
        <v>3</v>
      </c>
      <c r="H12" s="158"/>
      <c r="I12" s="159">
        <v>61</v>
      </c>
      <c r="J12" s="159"/>
      <c r="K12" s="52">
        <v>2</v>
      </c>
      <c r="L12" s="52">
        <v>46</v>
      </c>
      <c r="M12" s="52">
        <v>1</v>
      </c>
      <c r="N12" s="52" t="s">
        <v>296</v>
      </c>
      <c r="O12" s="52" t="s">
        <v>296</v>
      </c>
      <c r="P12" s="52">
        <v>2</v>
      </c>
      <c r="Q12" s="52">
        <v>1</v>
      </c>
      <c r="R12" s="159">
        <v>1378</v>
      </c>
      <c r="S12" s="159"/>
      <c r="T12" s="52">
        <v>900</v>
      </c>
      <c r="U12" s="52">
        <v>460</v>
      </c>
      <c r="V12" s="52" t="s">
        <v>296</v>
      </c>
      <c r="W12" s="52">
        <v>6</v>
      </c>
      <c r="X12" s="52">
        <v>12</v>
      </c>
      <c r="Z12" s="184"/>
      <c r="AA12" s="184"/>
      <c r="AB12" s="184"/>
      <c r="AC12" s="166"/>
      <c r="AD12" s="167"/>
      <c r="AE12" s="167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293"/>
      <c r="AX12" s="293"/>
    </row>
    <row r="13" spans="1:50" ht="15">
      <c r="A13" s="318" t="s">
        <v>80</v>
      </c>
      <c r="B13" s="179"/>
      <c r="C13" s="207">
        <v>113</v>
      </c>
      <c r="D13" s="208"/>
      <c r="E13" s="313">
        <v>110</v>
      </c>
      <c r="F13" s="158"/>
      <c r="G13" s="313">
        <v>3</v>
      </c>
      <c r="H13" s="158"/>
      <c r="I13" s="159">
        <v>62</v>
      </c>
      <c r="J13" s="159"/>
      <c r="K13" s="52">
        <v>2</v>
      </c>
      <c r="L13" s="52">
        <v>44</v>
      </c>
      <c r="M13" s="52">
        <v>1</v>
      </c>
      <c r="N13" s="52" t="s">
        <v>296</v>
      </c>
      <c r="O13" s="52" t="s">
        <v>296</v>
      </c>
      <c r="P13" s="52">
        <v>3</v>
      </c>
      <c r="Q13" s="52">
        <v>1</v>
      </c>
      <c r="R13" s="159">
        <v>1436</v>
      </c>
      <c r="S13" s="159"/>
      <c r="T13" s="52">
        <v>940</v>
      </c>
      <c r="U13" s="52">
        <v>476</v>
      </c>
      <c r="V13" s="52" t="s">
        <v>296</v>
      </c>
      <c r="W13" s="52">
        <v>8</v>
      </c>
      <c r="X13" s="52">
        <v>12</v>
      </c>
      <c r="AA13" s="179" t="s">
        <v>10</v>
      </c>
      <c r="AB13" s="179"/>
      <c r="AC13" s="166">
        <v>59634</v>
      </c>
      <c r="AD13" s="167"/>
      <c r="AE13" s="167"/>
      <c r="AF13" s="159">
        <v>30484</v>
      </c>
      <c r="AG13" s="159"/>
      <c r="AH13" s="159"/>
      <c r="AI13" s="159">
        <v>29150</v>
      </c>
      <c r="AJ13" s="159"/>
      <c r="AK13" s="159">
        <v>9970</v>
      </c>
      <c r="AL13" s="159"/>
      <c r="AM13" s="159">
        <v>9569</v>
      </c>
      <c r="AN13" s="159"/>
      <c r="AO13" s="159">
        <v>10411</v>
      </c>
      <c r="AP13" s="159"/>
      <c r="AQ13" s="159">
        <v>9806</v>
      </c>
      <c r="AR13" s="159"/>
      <c r="AS13" s="159">
        <v>10103</v>
      </c>
      <c r="AT13" s="159"/>
      <c r="AU13" s="159">
        <v>9775</v>
      </c>
      <c r="AV13" s="159"/>
      <c r="AW13" s="293">
        <v>39</v>
      </c>
      <c r="AX13" s="293"/>
    </row>
    <row r="14" spans="1:50" ht="15">
      <c r="A14" s="318" t="s">
        <v>81</v>
      </c>
      <c r="B14" s="179"/>
      <c r="C14" s="207">
        <v>112</v>
      </c>
      <c r="D14" s="208"/>
      <c r="E14" s="313">
        <v>109</v>
      </c>
      <c r="F14" s="158"/>
      <c r="G14" s="313">
        <v>3</v>
      </c>
      <c r="H14" s="158"/>
      <c r="I14" s="159">
        <v>61</v>
      </c>
      <c r="J14" s="159"/>
      <c r="K14" s="52">
        <v>2</v>
      </c>
      <c r="L14" s="52">
        <v>44</v>
      </c>
      <c r="M14" s="52">
        <v>1</v>
      </c>
      <c r="N14" s="52" t="s">
        <v>296</v>
      </c>
      <c r="O14" s="52" t="s">
        <v>296</v>
      </c>
      <c r="P14" s="52">
        <v>3</v>
      </c>
      <c r="Q14" s="52">
        <v>1</v>
      </c>
      <c r="R14" s="159">
        <v>1493</v>
      </c>
      <c r="S14" s="159"/>
      <c r="T14" s="52">
        <v>987</v>
      </c>
      <c r="U14" s="52">
        <v>486</v>
      </c>
      <c r="V14" s="52" t="s">
        <v>296</v>
      </c>
      <c r="W14" s="52">
        <v>8</v>
      </c>
      <c r="X14" s="52">
        <v>12</v>
      </c>
      <c r="Z14" s="83"/>
      <c r="AA14" s="260" t="s">
        <v>336</v>
      </c>
      <c r="AB14" s="260"/>
      <c r="AC14" s="166">
        <v>20985</v>
      </c>
      <c r="AD14" s="167"/>
      <c r="AE14" s="167"/>
      <c r="AF14" s="159">
        <v>10765</v>
      </c>
      <c r="AG14" s="159"/>
      <c r="AH14" s="159"/>
      <c r="AI14" s="159">
        <v>10220</v>
      </c>
      <c r="AJ14" s="159"/>
      <c r="AK14" s="159">
        <v>3528</v>
      </c>
      <c r="AL14" s="159"/>
      <c r="AM14" s="159">
        <v>3361</v>
      </c>
      <c r="AN14" s="159"/>
      <c r="AO14" s="159">
        <v>3642</v>
      </c>
      <c r="AP14" s="159"/>
      <c r="AQ14" s="159">
        <v>3433</v>
      </c>
      <c r="AR14" s="159"/>
      <c r="AS14" s="159">
        <v>3595</v>
      </c>
      <c r="AT14" s="159"/>
      <c r="AU14" s="159">
        <v>3426</v>
      </c>
      <c r="AV14" s="159"/>
      <c r="AW14" s="293">
        <v>41.4</v>
      </c>
      <c r="AX14" s="293"/>
    </row>
    <row r="15" spans="1:50" ht="15">
      <c r="A15" s="318" t="s">
        <v>82</v>
      </c>
      <c r="B15" s="179"/>
      <c r="C15" s="207">
        <v>112</v>
      </c>
      <c r="D15" s="208"/>
      <c r="E15" s="313">
        <v>108</v>
      </c>
      <c r="F15" s="158"/>
      <c r="G15" s="313">
        <v>4</v>
      </c>
      <c r="H15" s="158"/>
      <c r="I15" s="159">
        <v>61</v>
      </c>
      <c r="J15" s="159"/>
      <c r="K15" s="52">
        <v>2</v>
      </c>
      <c r="L15" s="52">
        <v>43</v>
      </c>
      <c r="M15" s="52">
        <v>2</v>
      </c>
      <c r="N15" s="52" t="s">
        <v>296</v>
      </c>
      <c r="O15" s="52" t="s">
        <v>296</v>
      </c>
      <c r="P15" s="52">
        <v>3</v>
      </c>
      <c r="Q15" s="52">
        <v>1</v>
      </c>
      <c r="R15" s="159">
        <v>1535</v>
      </c>
      <c r="S15" s="159"/>
      <c r="T15" s="52">
        <v>1014</v>
      </c>
      <c r="U15" s="52">
        <v>500</v>
      </c>
      <c r="V15" s="52" t="s">
        <v>296</v>
      </c>
      <c r="W15" s="52">
        <v>9</v>
      </c>
      <c r="X15" s="52">
        <v>12</v>
      </c>
      <c r="Z15" s="83"/>
      <c r="AA15" s="260" t="s">
        <v>337</v>
      </c>
      <c r="AB15" s="260"/>
      <c r="AC15" s="166">
        <v>2700</v>
      </c>
      <c r="AD15" s="167"/>
      <c r="AE15" s="167"/>
      <c r="AF15" s="159">
        <v>1362</v>
      </c>
      <c r="AG15" s="159"/>
      <c r="AH15" s="159"/>
      <c r="AI15" s="159">
        <v>1338</v>
      </c>
      <c r="AJ15" s="159"/>
      <c r="AK15" s="159">
        <v>425</v>
      </c>
      <c r="AL15" s="159"/>
      <c r="AM15" s="159">
        <v>434</v>
      </c>
      <c r="AN15" s="159"/>
      <c r="AO15" s="159">
        <v>455</v>
      </c>
      <c r="AP15" s="159"/>
      <c r="AQ15" s="159">
        <v>461</v>
      </c>
      <c r="AR15" s="159"/>
      <c r="AS15" s="159">
        <v>482</v>
      </c>
      <c r="AT15" s="159"/>
      <c r="AU15" s="159">
        <v>443</v>
      </c>
      <c r="AV15" s="159"/>
      <c r="AW15" s="293">
        <v>39.1</v>
      </c>
      <c r="AX15" s="293"/>
    </row>
    <row r="16" spans="1:50" ht="15.75">
      <c r="A16" s="316" t="s">
        <v>306</v>
      </c>
      <c r="B16" s="317"/>
      <c r="C16" s="164">
        <f>SUM(C18:D34)</f>
        <v>113</v>
      </c>
      <c r="D16" s="165"/>
      <c r="E16" s="162">
        <f>SUM(E18:F34)</f>
        <v>109</v>
      </c>
      <c r="F16" s="162"/>
      <c r="G16" s="162">
        <f>SUM(G18:H34)</f>
        <v>4</v>
      </c>
      <c r="H16" s="162"/>
      <c r="I16" s="162">
        <f>SUM(I18:J34)</f>
        <v>62</v>
      </c>
      <c r="J16" s="162"/>
      <c r="K16" s="95">
        <f>SUM(K18:K34)</f>
        <v>2</v>
      </c>
      <c r="L16" s="95">
        <f>SUM(L18:L34)</f>
        <v>43</v>
      </c>
      <c r="M16" s="95">
        <f>SUM(M18:M34)</f>
        <v>2</v>
      </c>
      <c r="N16" s="95" t="s">
        <v>444</v>
      </c>
      <c r="O16" s="95" t="s">
        <v>444</v>
      </c>
      <c r="P16" s="95">
        <f>SUM(P18:P34)</f>
        <v>3</v>
      </c>
      <c r="Q16" s="95">
        <f>SUM(Q18:Q34)</f>
        <v>1</v>
      </c>
      <c r="R16" s="162">
        <f>SUM(R18:S34)</f>
        <v>1551</v>
      </c>
      <c r="S16" s="162"/>
      <c r="T16" s="95">
        <f>SUM(T18:T34)</f>
        <v>1024</v>
      </c>
      <c r="U16" s="95">
        <f>SUM(U18:U34)</f>
        <v>505</v>
      </c>
      <c r="V16" s="95" t="s">
        <v>444</v>
      </c>
      <c r="W16" s="95">
        <f>SUM(W18:W34)</f>
        <v>10</v>
      </c>
      <c r="X16" s="95">
        <f>SUM(X18:X34)</f>
        <v>12</v>
      </c>
      <c r="Z16" s="83"/>
      <c r="AA16" s="260" t="s">
        <v>338</v>
      </c>
      <c r="AB16" s="260"/>
      <c r="AC16" s="166">
        <v>5912</v>
      </c>
      <c r="AD16" s="167"/>
      <c r="AE16" s="167"/>
      <c r="AF16" s="159">
        <v>3096</v>
      </c>
      <c r="AG16" s="159"/>
      <c r="AH16" s="159"/>
      <c r="AI16" s="159">
        <v>2816</v>
      </c>
      <c r="AJ16" s="159"/>
      <c r="AK16" s="159">
        <v>1031</v>
      </c>
      <c r="AL16" s="159"/>
      <c r="AM16" s="159">
        <v>932</v>
      </c>
      <c r="AN16" s="159"/>
      <c r="AO16" s="159">
        <v>1054</v>
      </c>
      <c r="AP16" s="159"/>
      <c r="AQ16" s="159">
        <v>957</v>
      </c>
      <c r="AR16" s="159"/>
      <c r="AS16" s="159">
        <v>1011</v>
      </c>
      <c r="AT16" s="159"/>
      <c r="AU16" s="159">
        <v>927</v>
      </c>
      <c r="AV16" s="159"/>
      <c r="AW16" s="293">
        <v>39.2</v>
      </c>
      <c r="AX16" s="293"/>
    </row>
    <row r="17" spans="1:50" ht="15">
      <c r="A17" s="221"/>
      <c r="B17" s="221"/>
      <c r="C17" s="207"/>
      <c r="D17" s="208"/>
      <c r="E17" s="158"/>
      <c r="F17" s="158"/>
      <c r="G17" s="158"/>
      <c r="H17" s="158"/>
      <c r="I17" s="179"/>
      <c r="J17" s="179"/>
      <c r="R17" s="158"/>
      <c r="S17" s="158"/>
      <c r="Z17" s="83"/>
      <c r="AA17" s="260" t="s">
        <v>339</v>
      </c>
      <c r="AB17" s="260"/>
      <c r="AC17" s="166">
        <v>1478</v>
      </c>
      <c r="AD17" s="167"/>
      <c r="AE17" s="167"/>
      <c r="AF17" s="159">
        <v>763</v>
      </c>
      <c r="AG17" s="159"/>
      <c r="AH17" s="159"/>
      <c r="AI17" s="159">
        <v>715</v>
      </c>
      <c r="AJ17" s="159"/>
      <c r="AK17" s="159">
        <v>234</v>
      </c>
      <c r="AL17" s="159"/>
      <c r="AM17" s="159">
        <v>232</v>
      </c>
      <c r="AN17" s="159"/>
      <c r="AO17" s="159">
        <v>264</v>
      </c>
      <c r="AP17" s="159"/>
      <c r="AQ17" s="159">
        <v>255</v>
      </c>
      <c r="AR17" s="159"/>
      <c r="AS17" s="159">
        <v>265</v>
      </c>
      <c r="AT17" s="159"/>
      <c r="AU17" s="159">
        <v>228</v>
      </c>
      <c r="AV17" s="159"/>
      <c r="AW17" s="293">
        <v>32.1</v>
      </c>
      <c r="AX17" s="293"/>
    </row>
    <row r="18" spans="1:50" ht="15">
      <c r="A18" s="308" t="s">
        <v>47</v>
      </c>
      <c r="B18" s="308"/>
      <c r="C18" s="207">
        <v>26</v>
      </c>
      <c r="D18" s="208"/>
      <c r="E18" s="313">
        <v>25</v>
      </c>
      <c r="F18" s="158"/>
      <c r="G18" s="313">
        <v>1</v>
      </c>
      <c r="H18" s="158"/>
      <c r="I18" s="158">
        <v>22</v>
      </c>
      <c r="J18" s="158"/>
      <c r="K18" s="52">
        <v>1</v>
      </c>
      <c r="L18" s="52" t="s">
        <v>296</v>
      </c>
      <c r="M18" s="52" t="s">
        <v>296</v>
      </c>
      <c r="N18" s="52" t="s">
        <v>296</v>
      </c>
      <c r="O18" s="52" t="s">
        <v>296</v>
      </c>
      <c r="P18" s="52">
        <v>2</v>
      </c>
      <c r="Q18" s="52">
        <v>1</v>
      </c>
      <c r="R18" s="158">
        <v>526</v>
      </c>
      <c r="S18" s="158"/>
      <c r="T18" s="52">
        <v>507</v>
      </c>
      <c r="U18" s="52" t="s">
        <v>296</v>
      </c>
      <c r="V18" s="52" t="s">
        <v>296</v>
      </c>
      <c r="W18" s="52">
        <v>7</v>
      </c>
      <c r="X18" s="52">
        <v>12</v>
      </c>
      <c r="Z18" s="83"/>
      <c r="AA18" s="260" t="s">
        <v>340</v>
      </c>
      <c r="AB18" s="260"/>
      <c r="AC18" s="166">
        <v>1259</v>
      </c>
      <c r="AD18" s="167"/>
      <c r="AE18" s="167"/>
      <c r="AF18" s="159">
        <v>627</v>
      </c>
      <c r="AG18" s="159"/>
      <c r="AH18" s="159"/>
      <c r="AI18" s="159">
        <v>632</v>
      </c>
      <c r="AJ18" s="159"/>
      <c r="AK18" s="159">
        <v>202</v>
      </c>
      <c r="AL18" s="159"/>
      <c r="AM18" s="159">
        <v>185</v>
      </c>
      <c r="AN18" s="159"/>
      <c r="AO18" s="159">
        <v>207</v>
      </c>
      <c r="AP18" s="159"/>
      <c r="AQ18" s="159">
        <v>229</v>
      </c>
      <c r="AR18" s="159"/>
      <c r="AS18" s="159">
        <v>218</v>
      </c>
      <c r="AT18" s="159"/>
      <c r="AU18" s="159">
        <v>218</v>
      </c>
      <c r="AV18" s="159"/>
      <c r="AW18" s="293">
        <v>30.7</v>
      </c>
      <c r="AX18" s="293"/>
    </row>
    <row r="19" spans="1:50" ht="15">
      <c r="A19" s="308" t="s">
        <v>48</v>
      </c>
      <c r="B19" s="308"/>
      <c r="C19" s="207">
        <v>6</v>
      </c>
      <c r="D19" s="208"/>
      <c r="E19" s="313">
        <v>6</v>
      </c>
      <c r="F19" s="158"/>
      <c r="G19" s="313" t="s">
        <v>295</v>
      </c>
      <c r="H19" s="158"/>
      <c r="I19" s="158">
        <v>6</v>
      </c>
      <c r="J19" s="158"/>
      <c r="K19" s="52" t="s">
        <v>296</v>
      </c>
      <c r="L19" s="52" t="s">
        <v>296</v>
      </c>
      <c r="M19" s="52" t="s">
        <v>296</v>
      </c>
      <c r="N19" s="52" t="s">
        <v>296</v>
      </c>
      <c r="O19" s="52" t="s">
        <v>296</v>
      </c>
      <c r="P19" s="52" t="s">
        <v>296</v>
      </c>
      <c r="Q19" s="52" t="s">
        <v>296</v>
      </c>
      <c r="R19" s="158">
        <v>69</v>
      </c>
      <c r="S19" s="158"/>
      <c r="T19" s="52">
        <v>69</v>
      </c>
      <c r="U19" s="52" t="s">
        <v>296</v>
      </c>
      <c r="V19" s="52" t="s">
        <v>296</v>
      </c>
      <c r="W19" s="52" t="s">
        <v>296</v>
      </c>
      <c r="X19" s="52" t="s">
        <v>296</v>
      </c>
      <c r="Z19" s="80" t="s">
        <v>86</v>
      </c>
      <c r="AA19" s="260" t="s">
        <v>342</v>
      </c>
      <c r="AB19" s="260"/>
      <c r="AC19" s="166">
        <v>3613</v>
      </c>
      <c r="AD19" s="167"/>
      <c r="AE19" s="167"/>
      <c r="AF19" s="159">
        <v>1799</v>
      </c>
      <c r="AG19" s="159"/>
      <c r="AH19" s="159"/>
      <c r="AI19" s="159">
        <v>1814</v>
      </c>
      <c r="AJ19" s="159"/>
      <c r="AK19" s="159">
        <v>618</v>
      </c>
      <c r="AL19" s="159"/>
      <c r="AM19" s="159">
        <v>608</v>
      </c>
      <c r="AN19" s="159"/>
      <c r="AO19" s="159">
        <v>624</v>
      </c>
      <c r="AP19" s="159"/>
      <c r="AQ19" s="159">
        <v>603</v>
      </c>
      <c r="AR19" s="159"/>
      <c r="AS19" s="159">
        <v>557</v>
      </c>
      <c r="AT19" s="159"/>
      <c r="AU19" s="159">
        <v>603</v>
      </c>
      <c r="AV19" s="159"/>
      <c r="AW19" s="293">
        <v>38.4</v>
      </c>
      <c r="AX19" s="293"/>
    </row>
    <row r="20" spans="1:50" ht="15">
      <c r="A20" s="308" t="s">
        <v>49</v>
      </c>
      <c r="B20" s="308"/>
      <c r="C20" s="207">
        <v>10</v>
      </c>
      <c r="D20" s="208"/>
      <c r="E20" s="313">
        <v>10</v>
      </c>
      <c r="F20" s="158"/>
      <c r="G20" s="313" t="s">
        <v>295</v>
      </c>
      <c r="H20" s="158"/>
      <c r="I20" s="158">
        <v>10</v>
      </c>
      <c r="J20" s="158"/>
      <c r="K20" s="52" t="s">
        <v>296</v>
      </c>
      <c r="L20" s="52" t="s">
        <v>296</v>
      </c>
      <c r="M20" s="52" t="s">
        <v>296</v>
      </c>
      <c r="N20" s="52" t="s">
        <v>296</v>
      </c>
      <c r="O20" s="52" t="s">
        <v>296</v>
      </c>
      <c r="P20" s="52" t="s">
        <v>296</v>
      </c>
      <c r="Q20" s="52" t="s">
        <v>296</v>
      </c>
      <c r="R20" s="158">
        <v>151</v>
      </c>
      <c r="S20" s="158"/>
      <c r="T20" s="52">
        <v>151</v>
      </c>
      <c r="U20" s="52" t="s">
        <v>296</v>
      </c>
      <c r="V20" s="52" t="s">
        <v>296</v>
      </c>
      <c r="W20" s="52" t="s">
        <v>296</v>
      </c>
      <c r="X20" s="52" t="s">
        <v>296</v>
      </c>
      <c r="Z20" s="10"/>
      <c r="AA20" s="260" t="s">
        <v>341</v>
      </c>
      <c r="AB20" s="260"/>
      <c r="AC20" s="166">
        <v>1528</v>
      </c>
      <c r="AD20" s="167"/>
      <c r="AE20" s="167"/>
      <c r="AF20" s="159">
        <v>769</v>
      </c>
      <c r="AG20" s="159"/>
      <c r="AH20" s="159"/>
      <c r="AI20" s="159">
        <v>759</v>
      </c>
      <c r="AJ20" s="159"/>
      <c r="AK20" s="159">
        <v>256</v>
      </c>
      <c r="AL20" s="159"/>
      <c r="AM20" s="159">
        <v>227</v>
      </c>
      <c r="AN20" s="159"/>
      <c r="AO20" s="159">
        <v>252</v>
      </c>
      <c r="AP20" s="159"/>
      <c r="AQ20" s="159">
        <v>260</v>
      </c>
      <c r="AR20" s="159"/>
      <c r="AS20" s="159">
        <v>261</v>
      </c>
      <c r="AT20" s="159"/>
      <c r="AU20" s="159">
        <v>272</v>
      </c>
      <c r="AV20" s="159"/>
      <c r="AW20" s="293">
        <v>40.2</v>
      </c>
      <c r="AX20" s="293"/>
    </row>
    <row r="21" spans="1:50" ht="15">
      <c r="A21" s="308" t="s">
        <v>50</v>
      </c>
      <c r="B21" s="308"/>
      <c r="C21" s="207">
        <v>7</v>
      </c>
      <c r="D21" s="208"/>
      <c r="E21" s="313">
        <v>6</v>
      </c>
      <c r="F21" s="158"/>
      <c r="G21" s="313">
        <v>1</v>
      </c>
      <c r="H21" s="158"/>
      <c r="I21" s="158">
        <v>6</v>
      </c>
      <c r="J21" s="158"/>
      <c r="K21" s="52">
        <v>1</v>
      </c>
      <c r="L21" s="52" t="s">
        <v>296</v>
      </c>
      <c r="M21" s="52" t="s">
        <v>296</v>
      </c>
      <c r="N21" s="52" t="s">
        <v>296</v>
      </c>
      <c r="O21" s="52" t="s">
        <v>296</v>
      </c>
      <c r="P21" s="52" t="s">
        <v>296</v>
      </c>
      <c r="Q21" s="52" t="s">
        <v>296</v>
      </c>
      <c r="R21" s="158">
        <v>46</v>
      </c>
      <c r="S21" s="158"/>
      <c r="T21" s="52">
        <v>46</v>
      </c>
      <c r="U21" s="52" t="s">
        <v>296</v>
      </c>
      <c r="V21" s="52" t="s">
        <v>296</v>
      </c>
      <c r="W21" s="52" t="s">
        <v>296</v>
      </c>
      <c r="X21" s="52" t="s">
        <v>296</v>
      </c>
      <c r="Z21" s="10"/>
      <c r="AA21" s="260" t="s">
        <v>343</v>
      </c>
      <c r="AB21" s="260"/>
      <c r="AC21" s="166">
        <v>3187</v>
      </c>
      <c r="AD21" s="167"/>
      <c r="AE21" s="167"/>
      <c r="AF21" s="159">
        <v>1614</v>
      </c>
      <c r="AG21" s="159"/>
      <c r="AH21" s="159"/>
      <c r="AI21" s="159">
        <v>1573</v>
      </c>
      <c r="AJ21" s="159"/>
      <c r="AK21" s="159">
        <v>500</v>
      </c>
      <c r="AL21" s="159"/>
      <c r="AM21" s="159">
        <v>556</v>
      </c>
      <c r="AN21" s="159"/>
      <c r="AO21" s="159">
        <v>589</v>
      </c>
      <c r="AP21" s="159"/>
      <c r="AQ21" s="159">
        <v>542</v>
      </c>
      <c r="AR21" s="159"/>
      <c r="AS21" s="159">
        <v>525</v>
      </c>
      <c r="AT21" s="159"/>
      <c r="AU21" s="159">
        <v>475</v>
      </c>
      <c r="AV21" s="159"/>
      <c r="AW21" s="293">
        <v>40.9</v>
      </c>
      <c r="AX21" s="293"/>
    </row>
    <row r="22" spans="1:50" ht="15">
      <c r="A22" s="308" t="s">
        <v>51</v>
      </c>
      <c r="B22" s="308"/>
      <c r="C22" s="207">
        <v>7</v>
      </c>
      <c r="D22" s="208"/>
      <c r="E22" s="313">
        <v>7</v>
      </c>
      <c r="F22" s="158"/>
      <c r="G22" s="313" t="s">
        <v>295</v>
      </c>
      <c r="H22" s="158"/>
      <c r="I22" s="158">
        <v>7</v>
      </c>
      <c r="J22" s="158"/>
      <c r="K22" s="52" t="s">
        <v>296</v>
      </c>
      <c r="L22" s="52" t="s">
        <v>296</v>
      </c>
      <c r="M22" s="52" t="s">
        <v>296</v>
      </c>
      <c r="N22" s="52" t="s">
        <v>296</v>
      </c>
      <c r="O22" s="52" t="s">
        <v>296</v>
      </c>
      <c r="P22" s="52" t="s">
        <v>296</v>
      </c>
      <c r="Q22" s="52" t="s">
        <v>296</v>
      </c>
      <c r="R22" s="158">
        <v>41</v>
      </c>
      <c r="S22" s="158"/>
      <c r="T22" s="52">
        <v>41</v>
      </c>
      <c r="U22" s="52" t="s">
        <v>296</v>
      </c>
      <c r="V22" s="52" t="s">
        <v>296</v>
      </c>
      <c r="W22" s="52" t="s">
        <v>296</v>
      </c>
      <c r="X22" s="52" t="s">
        <v>296</v>
      </c>
      <c r="Z22" s="10"/>
      <c r="AA22" s="260"/>
      <c r="AB22" s="260"/>
      <c r="AC22" s="166"/>
      <c r="AD22" s="167"/>
      <c r="AE22" s="167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293"/>
      <c r="AX22" s="293"/>
    </row>
    <row r="23" spans="1:50" ht="15">
      <c r="A23" s="308" t="s">
        <v>52</v>
      </c>
      <c r="B23" s="308"/>
      <c r="C23" s="207">
        <v>5</v>
      </c>
      <c r="D23" s="208"/>
      <c r="E23" s="313">
        <v>5</v>
      </c>
      <c r="F23" s="158"/>
      <c r="G23" s="313" t="s">
        <v>295</v>
      </c>
      <c r="H23" s="158"/>
      <c r="I23" s="158">
        <v>5</v>
      </c>
      <c r="J23" s="158"/>
      <c r="K23" s="52" t="s">
        <v>296</v>
      </c>
      <c r="L23" s="52" t="s">
        <v>296</v>
      </c>
      <c r="M23" s="52" t="s">
        <v>296</v>
      </c>
      <c r="N23" s="52" t="s">
        <v>296</v>
      </c>
      <c r="O23" s="52" t="s">
        <v>296</v>
      </c>
      <c r="P23" s="52" t="s">
        <v>296</v>
      </c>
      <c r="Q23" s="52" t="s">
        <v>296</v>
      </c>
      <c r="R23" s="158">
        <v>94</v>
      </c>
      <c r="S23" s="158"/>
      <c r="T23" s="52">
        <v>94</v>
      </c>
      <c r="U23" s="52" t="s">
        <v>296</v>
      </c>
      <c r="V23" s="52" t="s">
        <v>296</v>
      </c>
      <c r="W23" s="52" t="s">
        <v>296</v>
      </c>
      <c r="X23" s="52" t="s">
        <v>296</v>
      </c>
      <c r="Z23" s="10"/>
      <c r="AA23" s="260" t="s">
        <v>344</v>
      </c>
      <c r="AB23" s="260"/>
      <c r="AC23" s="166">
        <v>566</v>
      </c>
      <c r="AD23" s="167"/>
      <c r="AE23" s="167"/>
      <c r="AF23" s="159">
        <v>285</v>
      </c>
      <c r="AG23" s="159"/>
      <c r="AH23" s="159"/>
      <c r="AI23" s="159">
        <v>281</v>
      </c>
      <c r="AJ23" s="159"/>
      <c r="AK23" s="159">
        <v>104</v>
      </c>
      <c r="AL23" s="159"/>
      <c r="AM23" s="159">
        <v>85</v>
      </c>
      <c r="AN23" s="159"/>
      <c r="AO23" s="159">
        <v>88</v>
      </c>
      <c r="AP23" s="159"/>
      <c r="AQ23" s="159">
        <v>98</v>
      </c>
      <c r="AR23" s="159"/>
      <c r="AS23" s="159">
        <v>93</v>
      </c>
      <c r="AT23" s="159"/>
      <c r="AU23" s="159">
        <v>98</v>
      </c>
      <c r="AV23" s="159"/>
      <c r="AW23" s="293">
        <v>33.3</v>
      </c>
      <c r="AX23" s="293"/>
    </row>
    <row r="24" spans="1:50" ht="15">
      <c r="A24" s="308" t="s">
        <v>53</v>
      </c>
      <c r="B24" s="308"/>
      <c r="C24" s="207">
        <v>2</v>
      </c>
      <c r="D24" s="208"/>
      <c r="E24" s="313">
        <v>2</v>
      </c>
      <c r="F24" s="158"/>
      <c r="G24" s="313" t="s">
        <v>295</v>
      </c>
      <c r="H24" s="158"/>
      <c r="I24" s="158">
        <v>2</v>
      </c>
      <c r="J24" s="158"/>
      <c r="K24" s="52" t="s">
        <v>296</v>
      </c>
      <c r="L24" s="52" t="s">
        <v>296</v>
      </c>
      <c r="M24" s="52" t="s">
        <v>296</v>
      </c>
      <c r="N24" s="52" t="s">
        <v>296</v>
      </c>
      <c r="O24" s="52" t="s">
        <v>296</v>
      </c>
      <c r="P24" s="52" t="s">
        <v>296</v>
      </c>
      <c r="Q24" s="52" t="s">
        <v>296</v>
      </c>
      <c r="R24" s="158">
        <v>38</v>
      </c>
      <c r="S24" s="158"/>
      <c r="T24" s="52">
        <v>38</v>
      </c>
      <c r="U24" s="52" t="s">
        <v>296</v>
      </c>
      <c r="V24" s="52" t="s">
        <v>296</v>
      </c>
      <c r="W24" s="52" t="s">
        <v>296</v>
      </c>
      <c r="X24" s="52" t="s">
        <v>296</v>
      </c>
      <c r="Z24" s="10"/>
      <c r="AA24" s="260" t="s">
        <v>345</v>
      </c>
      <c r="AB24" s="260"/>
      <c r="AC24" s="166">
        <v>2511</v>
      </c>
      <c r="AD24" s="167"/>
      <c r="AE24" s="167"/>
      <c r="AF24" s="159">
        <v>1269</v>
      </c>
      <c r="AG24" s="159"/>
      <c r="AH24" s="159"/>
      <c r="AI24" s="159">
        <v>1242</v>
      </c>
      <c r="AJ24" s="159"/>
      <c r="AK24" s="159">
        <v>407</v>
      </c>
      <c r="AL24" s="159"/>
      <c r="AM24" s="159">
        <v>410</v>
      </c>
      <c r="AN24" s="159"/>
      <c r="AO24" s="159">
        <v>427</v>
      </c>
      <c r="AP24" s="159"/>
      <c r="AQ24" s="159">
        <v>440</v>
      </c>
      <c r="AR24" s="159"/>
      <c r="AS24" s="159">
        <v>435</v>
      </c>
      <c r="AT24" s="159"/>
      <c r="AU24" s="159">
        <v>392</v>
      </c>
      <c r="AV24" s="159"/>
      <c r="AW24" s="293">
        <v>38.6</v>
      </c>
      <c r="AX24" s="293"/>
    </row>
    <row r="25" spans="1:50" ht="15">
      <c r="A25" s="308" t="s">
        <v>54</v>
      </c>
      <c r="B25" s="308"/>
      <c r="C25" s="207">
        <v>5</v>
      </c>
      <c r="D25" s="208"/>
      <c r="E25" s="313">
        <v>5</v>
      </c>
      <c r="F25" s="158"/>
      <c r="G25" s="313" t="s">
        <v>295</v>
      </c>
      <c r="H25" s="158"/>
      <c r="I25" s="158">
        <v>4</v>
      </c>
      <c r="J25" s="158"/>
      <c r="K25" s="52" t="s">
        <v>296</v>
      </c>
      <c r="L25" s="52" t="s">
        <v>296</v>
      </c>
      <c r="M25" s="52" t="s">
        <v>296</v>
      </c>
      <c r="N25" s="52" t="s">
        <v>296</v>
      </c>
      <c r="O25" s="52" t="s">
        <v>296</v>
      </c>
      <c r="P25" s="52">
        <v>1</v>
      </c>
      <c r="Q25" s="52" t="s">
        <v>296</v>
      </c>
      <c r="R25" s="158">
        <v>81</v>
      </c>
      <c r="S25" s="158"/>
      <c r="T25" s="52">
        <v>78</v>
      </c>
      <c r="U25" s="52" t="s">
        <v>296</v>
      </c>
      <c r="V25" s="52" t="s">
        <v>296</v>
      </c>
      <c r="W25" s="52">
        <v>3</v>
      </c>
      <c r="X25" s="52" t="s">
        <v>296</v>
      </c>
      <c r="Z25" s="80" t="s">
        <v>87</v>
      </c>
      <c r="AA25" s="260" t="s">
        <v>346</v>
      </c>
      <c r="AB25" s="260"/>
      <c r="AC25" s="166">
        <v>3980</v>
      </c>
      <c r="AD25" s="167"/>
      <c r="AE25" s="167"/>
      <c r="AF25" s="159">
        <v>1990</v>
      </c>
      <c r="AG25" s="159"/>
      <c r="AH25" s="159"/>
      <c r="AI25" s="159">
        <v>1990</v>
      </c>
      <c r="AJ25" s="159"/>
      <c r="AK25" s="159">
        <v>682</v>
      </c>
      <c r="AL25" s="159"/>
      <c r="AM25" s="159">
        <v>679</v>
      </c>
      <c r="AN25" s="159"/>
      <c r="AO25" s="159">
        <v>687</v>
      </c>
      <c r="AP25" s="159"/>
      <c r="AQ25" s="159">
        <v>631</v>
      </c>
      <c r="AR25" s="159"/>
      <c r="AS25" s="159">
        <v>621</v>
      </c>
      <c r="AT25" s="159"/>
      <c r="AU25" s="159">
        <v>680</v>
      </c>
      <c r="AV25" s="159"/>
      <c r="AW25" s="293">
        <v>37.2</v>
      </c>
      <c r="AX25" s="293"/>
    </row>
    <row r="26" spans="1:50" ht="15">
      <c r="A26" s="308"/>
      <c r="B26" s="308"/>
      <c r="C26" s="207"/>
      <c r="D26" s="208"/>
      <c r="E26" s="158"/>
      <c r="F26" s="158"/>
      <c r="G26" s="158"/>
      <c r="H26" s="158"/>
      <c r="I26" s="179"/>
      <c r="J26" s="179"/>
      <c r="R26" s="158"/>
      <c r="S26" s="158"/>
      <c r="Z26" s="83"/>
      <c r="AA26" s="260" t="s">
        <v>347</v>
      </c>
      <c r="AB26" s="260"/>
      <c r="AC26" s="166">
        <v>4633</v>
      </c>
      <c r="AD26" s="167"/>
      <c r="AE26" s="167"/>
      <c r="AF26" s="159">
        <v>2370</v>
      </c>
      <c r="AG26" s="159"/>
      <c r="AH26" s="159"/>
      <c r="AI26" s="159">
        <v>2263</v>
      </c>
      <c r="AJ26" s="159"/>
      <c r="AK26" s="159">
        <v>747</v>
      </c>
      <c r="AL26" s="159"/>
      <c r="AM26" s="159">
        <v>732</v>
      </c>
      <c r="AN26" s="159"/>
      <c r="AO26" s="159">
        <v>834</v>
      </c>
      <c r="AP26" s="159"/>
      <c r="AQ26" s="159">
        <v>751</v>
      </c>
      <c r="AR26" s="159"/>
      <c r="AS26" s="159">
        <v>789</v>
      </c>
      <c r="AT26" s="159"/>
      <c r="AU26" s="159">
        <v>780</v>
      </c>
      <c r="AV26" s="159"/>
      <c r="AW26" s="293">
        <v>39.6</v>
      </c>
      <c r="AX26" s="293"/>
    </row>
    <row r="27" spans="1:50" ht="15">
      <c r="A27" s="308" t="s">
        <v>55</v>
      </c>
      <c r="B27" s="308"/>
      <c r="C27" s="207">
        <v>2</v>
      </c>
      <c r="D27" s="208"/>
      <c r="E27" s="313">
        <v>1</v>
      </c>
      <c r="F27" s="158"/>
      <c r="G27" s="313">
        <v>1</v>
      </c>
      <c r="H27" s="158"/>
      <c r="I27" s="52"/>
      <c r="J27" s="52" t="s">
        <v>296</v>
      </c>
      <c r="K27" s="52" t="s">
        <v>296</v>
      </c>
      <c r="L27" s="52">
        <v>1</v>
      </c>
      <c r="M27" s="52">
        <v>1</v>
      </c>
      <c r="N27" s="52" t="s">
        <v>296</v>
      </c>
      <c r="O27" s="52" t="s">
        <v>296</v>
      </c>
      <c r="P27" s="52" t="s">
        <v>296</v>
      </c>
      <c r="Q27" s="52" t="s">
        <v>296</v>
      </c>
      <c r="R27" s="158">
        <v>17</v>
      </c>
      <c r="S27" s="158"/>
      <c r="T27" s="52" t="s">
        <v>296</v>
      </c>
      <c r="U27" s="52">
        <v>17</v>
      </c>
      <c r="V27" s="52" t="s">
        <v>296</v>
      </c>
      <c r="W27" s="52" t="s">
        <v>296</v>
      </c>
      <c r="X27" s="52" t="s">
        <v>296</v>
      </c>
      <c r="Z27" s="83"/>
      <c r="AA27" s="260" t="s">
        <v>348</v>
      </c>
      <c r="AB27" s="260"/>
      <c r="AC27" s="166">
        <v>2581</v>
      </c>
      <c r="AD27" s="167"/>
      <c r="AE27" s="167"/>
      <c r="AF27" s="159">
        <v>1333</v>
      </c>
      <c r="AG27" s="159"/>
      <c r="AH27" s="159"/>
      <c r="AI27" s="159">
        <v>1248</v>
      </c>
      <c r="AJ27" s="159"/>
      <c r="AK27" s="159">
        <v>447</v>
      </c>
      <c r="AL27" s="159"/>
      <c r="AM27" s="159">
        <v>398</v>
      </c>
      <c r="AN27" s="159"/>
      <c r="AO27" s="159">
        <v>437</v>
      </c>
      <c r="AP27" s="159"/>
      <c r="AQ27" s="159">
        <v>408</v>
      </c>
      <c r="AR27" s="159"/>
      <c r="AS27" s="159">
        <v>449</v>
      </c>
      <c r="AT27" s="159"/>
      <c r="AU27" s="159">
        <v>442</v>
      </c>
      <c r="AV27" s="159"/>
      <c r="AW27" s="293">
        <v>40.3</v>
      </c>
      <c r="AX27" s="293"/>
    </row>
    <row r="28" spans="1:50" ht="15">
      <c r="A28" s="308" t="s">
        <v>56</v>
      </c>
      <c r="B28" s="308"/>
      <c r="C28" s="207">
        <v>4</v>
      </c>
      <c r="D28" s="208"/>
      <c r="E28" s="313">
        <v>4</v>
      </c>
      <c r="F28" s="158"/>
      <c r="G28" s="313" t="s">
        <v>295</v>
      </c>
      <c r="H28" s="158"/>
      <c r="I28" s="52"/>
      <c r="J28" s="52" t="s">
        <v>296</v>
      </c>
      <c r="K28" s="52" t="s">
        <v>296</v>
      </c>
      <c r="L28" s="52">
        <v>4</v>
      </c>
      <c r="M28" s="52" t="s">
        <v>296</v>
      </c>
      <c r="N28" s="52" t="s">
        <v>296</v>
      </c>
      <c r="O28" s="52" t="s">
        <v>296</v>
      </c>
      <c r="P28" s="52" t="s">
        <v>296</v>
      </c>
      <c r="Q28" s="52" t="s">
        <v>296</v>
      </c>
      <c r="R28" s="158">
        <v>65</v>
      </c>
      <c r="S28" s="158"/>
      <c r="T28" s="52" t="s">
        <v>296</v>
      </c>
      <c r="U28" s="52">
        <v>65</v>
      </c>
      <c r="V28" s="52" t="s">
        <v>296</v>
      </c>
      <c r="W28" s="52" t="s">
        <v>296</v>
      </c>
      <c r="X28" s="52" t="s">
        <v>296</v>
      </c>
      <c r="Z28" s="83"/>
      <c r="AA28" s="260" t="s">
        <v>349</v>
      </c>
      <c r="AB28" s="260"/>
      <c r="AC28" s="166">
        <v>2168</v>
      </c>
      <c r="AD28" s="167"/>
      <c r="AE28" s="167"/>
      <c r="AF28" s="159">
        <v>1125</v>
      </c>
      <c r="AG28" s="159"/>
      <c r="AH28" s="159"/>
      <c r="AI28" s="159">
        <v>1043</v>
      </c>
      <c r="AJ28" s="159"/>
      <c r="AK28" s="159">
        <v>363</v>
      </c>
      <c r="AL28" s="159"/>
      <c r="AM28" s="159">
        <v>328</v>
      </c>
      <c r="AN28" s="159"/>
      <c r="AO28" s="159">
        <v>404</v>
      </c>
      <c r="AP28" s="159"/>
      <c r="AQ28" s="159">
        <v>331</v>
      </c>
      <c r="AR28" s="159"/>
      <c r="AS28" s="159">
        <v>358</v>
      </c>
      <c r="AT28" s="159"/>
      <c r="AU28" s="159">
        <v>384</v>
      </c>
      <c r="AV28" s="159"/>
      <c r="AW28" s="293">
        <v>36.7</v>
      </c>
      <c r="AX28" s="293"/>
    </row>
    <row r="29" spans="1:50" ht="15">
      <c r="A29" s="308" t="s">
        <v>57</v>
      </c>
      <c r="B29" s="308"/>
      <c r="C29" s="207">
        <v>10</v>
      </c>
      <c r="D29" s="208"/>
      <c r="E29" s="313">
        <v>10</v>
      </c>
      <c r="F29" s="158"/>
      <c r="G29" s="313" t="s">
        <v>295</v>
      </c>
      <c r="H29" s="158"/>
      <c r="I29" s="52"/>
      <c r="J29" s="52" t="s">
        <v>296</v>
      </c>
      <c r="K29" s="52" t="s">
        <v>296</v>
      </c>
      <c r="L29" s="52">
        <v>10</v>
      </c>
      <c r="M29" s="52" t="s">
        <v>296</v>
      </c>
      <c r="N29" s="52" t="s">
        <v>296</v>
      </c>
      <c r="O29" s="52" t="s">
        <v>296</v>
      </c>
      <c r="P29" s="52" t="s">
        <v>296</v>
      </c>
      <c r="Q29" s="52" t="s">
        <v>296</v>
      </c>
      <c r="R29" s="158">
        <v>107</v>
      </c>
      <c r="S29" s="158"/>
      <c r="T29" s="52" t="s">
        <v>296</v>
      </c>
      <c r="U29" s="52">
        <v>107</v>
      </c>
      <c r="V29" s="52" t="s">
        <v>296</v>
      </c>
      <c r="W29" s="52" t="s">
        <v>296</v>
      </c>
      <c r="X29" s="52" t="s">
        <v>296</v>
      </c>
      <c r="Z29" s="83"/>
      <c r="AA29" s="260" t="s">
        <v>350</v>
      </c>
      <c r="AB29" s="260"/>
      <c r="AC29" s="166">
        <v>2019</v>
      </c>
      <c r="AD29" s="167"/>
      <c r="AE29" s="167"/>
      <c r="AF29" s="159">
        <v>1051</v>
      </c>
      <c r="AG29" s="159"/>
      <c r="AH29" s="159"/>
      <c r="AI29" s="159">
        <v>968</v>
      </c>
      <c r="AJ29" s="159"/>
      <c r="AK29" s="159">
        <v>343</v>
      </c>
      <c r="AL29" s="159"/>
      <c r="AM29" s="159">
        <v>314</v>
      </c>
      <c r="AN29" s="159"/>
      <c r="AO29" s="159">
        <v>355</v>
      </c>
      <c r="AP29" s="159"/>
      <c r="AQ29" s="159">
        <v>321</v>
      </c>
      <c r="AR29" s="159"/>
      <c r="AS29" s="159">
        <v>353</v>
      </c>
      <c r="AT29" s="159"/>
      <c r="AU29" s="159">
        <v>333</v>
      </c>
      <c r="AV29" s="159"/>
      <c r="AW29" s="293">
        <v>33.7</v>
      </c>
      <c r="AX29" s="293"/>
    </row>
    <row r="30" spans="1:50" ht="15">
      <c r="A30" s="308" t="s">
        <v>58</v>
      </c>
      <c r="B30" s="308"/>
      <c r="C30" s="207">
        <v>7</v>
      </c>
      <c r="D30" s="208"/>
      <c r="E30" s="313">
        <v>6</v>
      </c>
      <c r="F30" s="158"/>
      <c r="G30" s="313">
        <v>1</v>
      </c>
      <c r="H30" s="158"/>
      <c r="I30" s="52"/>
      <c r="J30" s="52" t="s">
        <v>296</v>
      </c>
      <c r="K30" s="52" t="s">
        <v>296</v>
      </c>
      <c r="L30" s="52">
        <v>6</v>
      </c>
      <c r="M30" s="52">
        <v>1</v>
      </c>
      <c r="N30" s="52" t="s">
        <v>296</v>
      </c>
      <c r="O30" s="52" t="s">
        <v>296</v>
      </c>
      <c r="P30" s="52" t="s">
        <v>296</v>
      </c>
      <c r="Q30" s="52" t="s">
        <v>296</v>
      </c>
      <c r="R30" s="158">
        <v>117</v>
      </c>
      <c r="S30" s="158"/>
      <c r="T30" s="52" t="s">
        <v>296</v>
      </c>
      <c r="U30" s="52">
        <v>117</v>
      </c>
      <c r="V30" s="52" t="s">
        <v>296</v>
      </c>
      <c r="W30" s="52" t="s">
        <v>296</v>
      </c>
      <c r="X30" s="52" t="s">
        <v>296</v>
      </c>
      <c r="Z30" s="83"/>
      <c r="AA30" s="260" t="s">
        <v>351</v>
      </c>
      <c r="AB30" s="260"/>
      <c r="AC30" s="166">
        <v>514</v>
      </c>
      <c r="AD30" s="167"/>
      <c r="AE30" s="167"/>
      <c r="AF30" s="159">
        <v>266</v>
      </c>
      <c r="AG30" s="159"/>
      <c r="AH30" s="159"/>
      <c r="AI30" s="159">
        <v>248</v>
      </c>
      <c r="AJ30" s="159"/>
      <c r="AK30" s="159">
        <v>83</v>
      </c>
      <c r="AL30" s="159"/>
      <c r="AM30" s="159">
        <v>88</v>
      </c>
      <c r="AN30" s="159"/>
      <c r="AO30" s="159">
        <v>92</v>
      </c>
      <c r="AP30" s="159"/>
      <c r="AQ30" s="159">
        <v>86</v>
      </c>
      <c r="AR30" s="159"/>
      <c r="AS30" s="159">
        <v>91</v>
      </c>
      <c r="AT30" s="159"/>
      <c r="AU30" s="159">
        <v>74</v>
      </c>
      <c r="AV30" s="159"/>
      <c r="AW30" s="293">
        <v>32.1</v>
      </c>
      <c r="AX30" s="293"/>
    </row>
    <row r="31" spans="1:50" ht="15">
      <c r="A31" s="308" t="s">
        <v>59</v>
      </c>
      <c r="B31" s="308"/>
      <c r="C31" s="207">
        <v>5</v>
      </c>
      <c r="D31" s="208"/>
      <c r="E31" s="313">
        <v>5</v>
      </c>
      <c r="F31" s="158"/>
      <c r="G31" s="313" t="s">
        <v>295</v>
      </c>
      <c r="H31" s="158"/>
      <c r="I31" s="52"/>
      <c r="J31" s="52" t="s">
        <v>296</v>
      </c>
      <c r="K31" s="52" t="s">
        <v>296</v>
      </c>
      <c r="L31" s="52">
        <v>5</v>
      </c>
      <c r="M31" s="52" t="s">
        <v>296</v>
      </c>
      <c r="N31" s="52" t="s">
        <v>296</v>
      </c>
      <c r="O31" s="52" t="s">
        <v>296</v>
      </c>
      <c r="P31" s="52" t="s">
        <v>296</v>
      </c>
      <c r="Q31" s="52" t="s">
        <v>296</v>
      </c>
      <c r="R31" s="158">
        <v>64</v>
      </c>
      <c r="S31" s="158"/>
      <c r="T31" s="52" t="s">
        <v>296</v>
      </c>
      <c r="U31" s="52">
        <v>64</v>
      </c>
      <c r="V31" s="52" t="s">
        <v>296</v>
      </c>
      <c r="W31" s="52" t="s">
        <v>296</v>
      </c>
      <c r="X31" s="52" t="s">
        <v>296</v>
      </c>
      <c r="Z31" s="10"/>
      <c r="AA31" s="260"/>
      <c r="AB31" s="260"/>
      <c r="AC31" s="166"/>
      <c r="AD31" s="167"/>
      <c r="AE31" s="167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293"/>
      <c r="AX31" s="293"/>
    </row>
    <row r="32" spans="1:50" ht="15">
      <c r="A32" s="308" t="s">
        <v>60</v>
      </c>
      <c r="B32" s="308"/>
      <c r="C32" s="207">
        <v>6</v>
      </c>
      <c r="D32" s="208"/>
      <c r="E32" s="313">
        <v>6</v>
      </c>
      <c r="F32" s="158"/>
      <c r="G32" s="313" t="s">
        <v>295</v>
      </c>
      <c r="H32" s="158"/>
      <c r="I32" s="52"/>
      <c r="J32" s="52" t="s">
        <v>296</v>
      </c>
      <c r="K32" s="52" t="s">
        <v>296</v>
      </c>
      <c r="L32" s="52">
        <v>6</v>
      </c>
      <c r="M32" s="52" t="s">
        <v>296</v>
      </c>
      <c r="N32" s="52" t="s">
        <v>296</v>
      </c>
      <c r="O32" s="52" t="s">
        <v>296</v>
      </c>
      <c r="P32" s="52" t="s">
        <v>296</v>
      </c>
      <c r="Q32" s="52" t="s">
        <v>296</v>
      </c>
      <c r="R32" s="158">
        <v>59</v>
      </c>
      <c r="S32" s="158"/>
      <c r="T32" s="52" t="s">
        <v>296</v>
      </c>
      <c r="U32" s="52">
        <v>59</v>
      </c>
      <c r="V32" s="52" t="s">
        <v>296</v>
      </c>
      <c r="W32" s="52" t="s">
        <v>296</v>
      </c>
      <c r="X32" s="52" t="s">
        <v>296</v>
      </c>
      <c r="Z32" s="183" t="s">
        <v>315</v>
      </c>
      <c r="AA32" s="183"/>
      <c r="AB32" s="183"/>
      <c r="AC32" s="166">
        <v>493</v>
      </c>
      <c r="AD32" s="167"/>
      <c r="AE32" s="167"/>
      <c r="AF32" s="159">
        <v>258</v>
      </c>
      <c r="AG32" s="159"/>
      <c r="AH32" s="159"/>
      <c r="AI32" s="159">
        <v>235</v>
      </c>
      <c r="AJ32" s="159"/>
      <c r="AK32" s="159">
        <v>86</v>
      </c>
      <c r="AL32" s="159"/>
      <c r="AM32" s="159">
        <v>79</v>
      </c>
      <c r="AN32" s="159"/>
      <c r="AO32" s="159">
        <v>87</v>
      </c>
      <c r="AP32" s="159"/>
      <c r="AQ32" s="159">
        <v>81</v>
      </c>
      <c r="AR32" s="159"/>
      <c r="AS32" s="159">
        <v>85</v>
      </c>
      <c r="AT32" s="159"/>
      <c r="AU32" s="159">
        <v>75</v>
      </c>
      <c r="AV32" s="159"/>
      <c r="AW32" s="293">
        <v>41.1</v>
      </c>
      <c r="AX32" s="293"/>
    </row>
    <row r="33" spans="1:50" ht="15">
      <c r="A33" s="308" t="s">
        <v>61</v>
      </c>
      <c r="B33" s="308"/>
      <c r="C33" s="207">
        <v>9</v>
      </c>
      <c r="D33" s="208"/>
      <c r="E33" s="313">
        <v>9</v>
      </c>
      <c r="F33" s="158"/>
      <c r="G33" s="313" t="s">
        <v>295</v>
      </c>
      <c r="H33" s="158"/>
      <c r="I33" s="52"/>
      <c r="J33" s="52" t="s">
        <v>296</v>
      </c>
      <c r="K33" s="52" t="s">
        <v>296</v>
      </c>
      <c r="L33" s="52">
        <v>9</v>
      </c>
      <c r="M33" s="52" t="s">
        <v>296</v>
      </c>
      <c r="N33" s="52" t="s">
        <v>296</v>
      </c>
      <c r="O33" s="52" t="s">
        <v>296</v>
      </c>
      <c r="P33" s="52" t="s">
        <v>296</v>
      </c>
      <c r="Q33" s="52" t="s">
        <v>296</v>
      </c>
      <c r="R33" s="158">
        <v>60</v>
      </c>
      <c r="S33" s="158"/>
      <c r="T33" s="52" t="s">
        <v>296</v>
      </c>
      <c r="U33" s="52">
        <v>60</v>
      </c>
      <c r="V33" s="52" t="s">
        <v>296</v>
      </c>
      <c r="W33" s="52" t="s">
        <v>296</v>
      </c>
      <c r="X33" s="52" t="s">
        <v>296</v>
      </c>
      <c r="Z33" s="183" t="s">
        <v>316</v>
      </c>
      <c r="AA33" s="183"/>
      <c r="AB33" s="183"/>
      <c r="AC33" s="166">
        <v>331</v>
      </c>
      <c r="AD33" s="167"/>
      <c r="AE33" s="167"/>
      <c r="AF33" s="159">
        <v>156</v>
      </c>
      <c r="AG33" s="159"/>
      <c r="AH33" s="159"/>
      <c r="AI33" s="159">
        <v>175</v>
      </c>
      <c r="AJ33" s="159"/>
      <c r="AK33" s="159">
        <v>49</v>
      </c>
      <c r="AL33" s="159"/>
      <c r="AM33" s="159">
        <v>70</v>
      </c>
      <c r="AN33" s="159"/>
      <c r="AO33" s="159">
        <v>61</v>
      </c>
      <c r="AP33" s="159"/>
      <c r="AQ33" s="159">
        <v>57</v>
      </c>
      <c r="AR33" s="159"/>
      <c r="AS33" s="159">
        <v>46</v>
      </c>
      <c r="AT33" s="159"/>
      <c r="AU33" s="159">
        <v>48</v>
      </c>
      <c r="AV33" s="159"/>
      <c r="AW33" s="293">
        <v>33.1</v>
      </c>
      <c r="AX33" s="293"/>
    </row>
    <row r="34" spans="1:50" ht="15">
      <c r="A34" s="308" t="s">
        <v>62</v>
      </c>
      <c r="B34" s="308"/>
      <c r="C34" s="207">
        <v>2</v>
      </c>
      <c r="D34" s="208"/>
      <c r="E34" s="313">
        <v>2</v>
      </c>
      <c r="F34" s="158"/>
      <c r="G34" s="313" t="s">
        <v>295</v>
      </c>
      <c r="H34" s="158"/>
      <c r="I34" s="52"/>
      <c r="J34" s="52" t="s">
        <v>296</v>
      </c>
      <c r="K34" s="52" t="s">
        <v>296</v>
      </c>
      <c r="L34" s="52">
        <v>2</v>
      </c>
      <c r="M34" s="52" t="s">
        <v>296</v>
      </c>
      <c r="N34" s="52" t="s">
        <v>296</v>
      </c>
      <c r="O34" s="52" t="s">
        <v>296</v>
      </c>
      <c r="P34" s="52" t="s">
        <v>296</v>
      </c>
      <c r="Q34" s="52" t="s">
        <v>296</v>
      </c>
      <c r="R34" s="158">
        <v>16</v>
      </c>
      <c r="S34" s="158"/>
      <c r="T34" s="52" t="s">
        <v>296</v>
      </c>
      <c r="U34" s="52">
        <v>16</v>
      </c>
      <c r="V34" s="52" t="s">
        <v>296</v>
      </c>
      <c r="W34" s="52" t="s">
        <v>296</v>
      </c>
      <c r="X34" s="52" t="s">
        <v>296</v>
      </c>
      <c r="Z34" s="82"/>
      <c r="AA34" s="179"/>
      <c r="AB34" s="179"/>
      <c r="AC34" s="223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13"/>
      <c r="AX34" s="213"/>
    </row>
    <row r="35" spans="1:50" ht="15">
      <c r="A35" s="213"/>
      <c r="B35" s="213"/>
      <c r="C35" s="219"/>
      <c r="D35" s="213"/>
      <c r="E35" s="213"/>
      <c r="F35" s="213"/>
      <c r="G35" s="213"/>
      <c r="H35" s="213"/>
      <c r="I35" s="213"/>
      <c r="J35" s="213"/>
      <c r="R35" s="213"/>
      <c r="S35" s="213"/>
      <c r="T35" s="82"/>
      <c r="U35" s="82"/>
      <c r="V35" s="82"/>
      <c r="W35" s="82"/>
      <c r="X35" s="82"/>
      <c r="Z35" s="77" t="s">
        <v>29</v>
      </c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</row>
    <row r="36" spans="1:18" ht="15">
      <c r="A36" s="77" t="s">
        <v>29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26:49" ht="18">
      <c r="Z37" s="185" t="s">
        <v>448</v>
      </c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</row>
    <row r="38" ht="14.25" customHeight="1"/>
    <row r="39" spans="26:50" ht="15">
      <c r="Z39" s="179" t="s">
        <v>422</v>
      </c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</row>
    <row r="40" ht="15.75" thickBot="1"/>
    <row r="41" spans="1:50" ht="13.5" customHeight="1">
      <c r="A41" s="179" t="s">
        <v>397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Z41" s="279" t="s">
        <v>318</v>
      </c>
      <c r="AA41" s="280"/>
      <c r="AB41" s="174" t="s">
        <v>4</v>
      </c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180"/>
      <c r="AN41" s="174" t="s">
        <v>121</v>
      </c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</row>
    <row r="42" spans="26:50" ht="14.25" customHeight="1" thickBot="1">
      <c r="Z42" s="183" t="s">
        <v>317</v>
      </c>
      <c r="AA42" s="288"/>
      <c r="AB42" s="311" t="s">
        <v>5</v>
      </c>
      <c r="AC42" s="312"/>
      <c r="AD42" s="182" t="s">
        <v>6</v>
      </c>
      <c r="AE42" s="277"/>
      <c r="AF42" s="277"/>
      <c r="AG42" s="277"/>
      <c r="AH42" s="181"/>
      <c r="AI42" s="182" t="s">
        <v>7</v>
      </c>
      <c r="AJ42" s="277"/>
      <c r="AK42" s="277"/>
      <c r="AL42" s="277"/>
      <c r="AM42" s="181"/>
      <c r="AN42" s="297" t="s">
        <v>5</v>
      </c>
      <c r="AO42" s="306"/>
      <c r="AP42" s="296" t="s">
        <v>114</v>
      </c>
      <c r="AQ42" s="296" t="s">
        <v>115</v>
      </c>
      <c r="AR42" s="296" t="s">
        <v>116</v>
      </c>
      <c r="AS42" s="296" t="s">
        <v>117</v>
      </c>
      <c r="AT42" s="296" t="s">
        <v>118</v>
      </c>
      <c r="AU42" s="296" t="s">
        <v>119</v>
      </c>
      <c r="AV42" s="296" t="s">
        <v>120</v>
      </c>
      <c r="AW42" s="297" t="s">
        <v>73</v>
      </c>
      <c r="AX42" s="298"/>
    </row>
    <row r="43" spans="1:50" ht="18" customHeight="1">
      <c r="A43" s="267" t="s">
        <v>310</v>
      </c>
      <c r="B43" s="268"/>
      <c r="C43" s="174" t="s">
        <v>460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180"/>
      <c r="Q43" s="199" t="s">
        <v>398</v>
      </c>
      <c r="R43" s="201"/>
      <c r="S43" s="265" t="s">
        <v>96</v>
      </c>
      <c r="T43" s="266"/>
      <c r="U43" s="266"/>
      <c r="V43" s="266"/>
      <c r="W43" s="266"/>
      <c r="X43" s="266"/>
      <c r="Z43" s="281" t="s">
        <v>2</v>
      </c>
      <c r="AA43" s="282"/>
      <c r="AB43" s="252"/>
      <c r="AC43" s="282"/>
      <c r="AD43" s="176" t="s">
        <v>10</v>
      </c>
      <c r="AE43" s="178"/>
      <c r="AF43" s="36" t="s">
        <v>111</v>
      </c>
      <c r="AG43" s="36" t="s">
        <v>112</v>
      </c>
      <c r="AH43" s="5" t="s">
        <v>113</v>
      </c>
      <c r="AI43" s="176" t="s">
        <v>10</v>
      </c>
      <c r="AJ43" s="178"/>
      <c r="AK43" s="36" t="s">
        <v>111</v>
      </c>
      <c r="AL43" s="36" t="s">
        <v>112</v>
      </c>
      <c r="AM43" s="5" t="s">
        <v>113</v>
      </c>
      <c r="AN43" s="202"/>
      <c r="AO43" s="204"/>
      <c r="AP43" s="276"/>
      <c r="AQ43" s="276"/>
      <c r="AR43" s="276"/>
      <c r="AS43" s="276"/>
      <c r="AT43" s="276"/>
      <c r="AU43" s="276"/>
      <c r="AV43" s="276"/>
      <c r="AW43" s="202"/>
      <c r="AX43" s="203"/>
    </row>
    <row r="44" spans="1:50" ht="15" customHeight="1">
      <c r="A44" s="247" t="s">
        <v>311</v>
      </c>
      <c r="B44" s="269"/>
      <c r="C44" s="169" t="s">
        <v>5</v>
      </c>
      <c r="D44" s="169"/>
      <c r="E44" s="169"/>
      <c r="F44" s="169" t="s">
        <v>88</v>
      </c>
      <c r="G44" s="169"/>
      <c r="H44" s="169" t="s">
        <v>89</v>
      </c>
      <c r="I44" s="169"/>
      <c r="J44" s="169" t="s">
        <v>90</v>
      </c>
      <c r="K44" s="169"/>
      <c r="L44" s="176" t="s">
        <v>91</v>
      </c>
      <c r="M44" s="178"/>
      <c r="N44" s="154" t="s">
        <v>308</v>
      </c>
      <c r="O44" s="169" t="s">
        <v>93</v>
      </c>
      <c r="P44" s="169"/>
      <c r="Q44" s="202"/>
      <c r="R44" s="204"/>
      <c r="S44" s="296" t="s">
        <v>5</v>
      </c>
      <c r="T44" s="176" t="s">
        <v>97</v>
      </c>
      <c r="U44" s="178"/>
      <c r="V44" s="45" t="s">
        <v>98</v>
      </c>
      <c r="W44" s="169" t="s">
        <v>73</v>
      </c>
      <c r="X44" s="182"/>
      <c r="Z44" s="163"/>
      <c r="AA44" s="272"/>
      <c r="AB44" s="299"/>
      <c r="AC44" s="163"/>
      <c r="AD44" s="163"/>
      <c r="AE44" s="163"/>
      <c r="AI44" s="163"/>
      <c r="AJ44" s="163"/>
      <c r="AN44" s="163"/>
      <c r="AO44" s="163"/>
      <c r="AW44" s="163"/>
      <c r="AX44" s="163"/>
    </row>
    <row r="45" spans="1:50" ht="15" customHeight="1">
      <c r="A45" s="270" t="s">
        <v>36</v>
      </c>
      <c r="B45" s="271"/>
      <c r="C45" s="5" t="s">
        <v>10</v>
      </c>
      <c r="D45" s="5" t="s">
        <v>11</v>
      </c>
      <c r="E45" s="5" t="s">
        <v>12</v>
      </c>
      <c r="F45" s="5" t="s">
        <v>11</v>
      </c>
      <c r="G45" s="5" t="s">
        <v>12</v>
      </c>
      <c r="H45" s="5" t="s">
        <v>11</v>
      </c>
      <c r="I45" s="5" t="s">
        <v>12</v>
      </c>
      <c r="J45" s="5" t="s">
        <v>11</v>
      </c>
      <c r="K45" s="5" t="s">
        <v>12</v>
      </c>
      <c r="L45" s="5" t="s">
        <v>11</v>
      </c>
      <c r="M45" s="5" t="s">
        <v>12</v>
      </c>
      <c r="N45" s="155" t="s">
        <v>309</v>
      </c>
      <c r="O45" s="5" t="s">
        <v>11</v>
      </c>
      <c r="P45" s="5" t="s">
        <v>12</v>
      </c>
      <c r="Q45" s="5" t="s">
        <v>11</v>
      </c>
      <c r="R45" s="5" t="s">
        <v>12</v>
      </c>
      <c r="S45" s="276"/>
      <c r="T45" s="5" t="s">
        <v>11</v>
      </c>
      <c r="U45" s="5" t="s">
        <v>12</v>
      </c>
      <c r="V45" s="37" t="s">
        <v>99</v>
      </c>
      <c r="W45" s="5" t="s">
        <v>11</v>
      </c>
      <c r="X45" s="6" t="s">
        <v>12</v>
      </c>
      <c r="Z45" s="308" t="s">
        <v>79</v>
      </c>
      <c r="AA45" s="288"/>
      <c r="AB45" s="207">
        <v>63</v>
      </c>
      <c r="AC45" s="208"/>
      <c r="AD45" s="158">
        <v>62</v>
      </c>
      <c r="AE45" s="158"/>
      <c r="AF45" s="78">
        <v>52</v>
      </c>
      <c r="AG45" s="78">
        <v>5</v>
      </c>
      <c r="AH45" s="78">
        <v>5</v>
      </c>
      <c r="AI45" s="158">
        <v>1</v>
      </c>
      <c r="AJ45" s="158"/>
      <c r="AK45" s="78">
        <v>1</v>
      </c>
      <c r="AL45" s="78" t="s">
        <v>320</v>
      </c>
      <c r="AM45" s="78" t="s">
        <v>320</v>
      </c>
      <c r="AN45" s="158">
        <v>82</v>
      </c>
      <c r="AO45" s="158"/>
      <c r="AP45" s="78">
        <v>44</v>
      </c>
      <c r="AQ45" s="78">
        <v>4</v>
      </c>
      <c r="AR45" s="78">
        <v>2</v>
      </c>
      <c r="AS45" s="78">
        <v>9</v>
      </c>
      <c r="AT45" s="78">
        <v>14</v>
      </c>
      <c r="AU45" s="78">
        <v>3</v>
      </c>
      <c r="AV45" s="78">
        <v>1</v>
      </c>
      <c r="AW45" s="158">
        <v>5</v>
      </c>
      <c r="AX45" s="158"/>
    </row>
    <row r="46" spans="1:50" ht="15">
      <c r="A46" s="163"/>
      <c r="B46" s="272"/>
      <c r="Z46" s="309" t="s">
        <v>80</v>
      </c>
      <c r="AA46" s="288"/>
      <c r="AB46" s="207">
        <v>64</v>
      </c>
      <c r="AC46" s="208"/>
      <c r="AD46" s="158">
        <v>63</v>
      </c>
      <c r="AE46" s="158"/>
      <c r="AF46" s="78">
        <v>53</v>
      </c>
      <c r="AG46" s="78">
        <v>5</v>
      </c>
      <c r="AH46" s="78">
        <v>5</v>
      </c>
      <c r="AI46" s="158">
        <v>1</v>
      </c>
      <c r="AJ46" s="158"/>
      <c r="AK46" s="78">
        <v>1</v>
      </c>
      <c r="AL46" s="78" t="s">
        <v>320</v>
      </c>
      <c r="AM46" s="78" t="s">
        <v>320</v>
      </c>
      <c r="AN46" s="158">
        <v>82</v>
      </c>
      <c r="AO46" s="158"/>
      <c r="AP46" s="78">
        <v>45</v>
      </c>
      <c r="AQ46" s="78">
        <v>4</v>
      </c>
      <c r="AR46" s="78">
        <v>2</v>
      </c>
      <c r="AS46" s="78">
        <v>9</v>
      </c>
      <c r="AT46" s="78">
        <v>13</v>
      </c>
      <c r="AU46" s="78">
        <v>3</v>
      </c>
      <c r="AV46" s="78">
        <v>1</v>
      </c>
      <c r="AW46" s="158">
        <v>5</v>
      </c>
      <c r="AX46" s="158"/>
    </row>
    <row r="47" spans="1:50" ht="15">
      <c r="A47" s="246" t="s">
        <v>79</v>
      </c>
      <c r="B47" s="247"/>
      <c r="C47" s="81">
        <v>2597</v>
      </c>
      <c r="D47" s="81">
        <v>1675</v>
      </c>
      <c r="E47" s="81">
        <v>922</v>
      </c>
      <c r="F47" s="52">
        <v>107</v>
      </c>
      <c r="G47" s="52" t="s">
        <v>302</v>
      </c>
      <c r="H47" s="52">
        <v>112</v>
      </c>
      <c r="I47" s="52" t="s">
        <v>302</v>
      </c>
      <c r="J47" s="52">
        <v>1433</v>
      </c>
      <c r="K47" s="52">
        <v>788</v>
      </c>
      <c r="L47" s="52" t="s">
        <v>302</v>
      </c>
      <c r="M47" s="52" t="s">
        <v>302</v>
      </c>
      <c r="N47" s="52">
        <v>94</v>
      </c>
      <c r="O47" s="52">
        <v>23</v>
      </c>
      <c r="P47" s="52">
        <v>40</v>
      </c>
      <c r="Q47" s="52">
        <v>34</v>
      </c>
      <c r="R47" s="52">
        <v>32</v>
      </c>
      <c r="S47" s="81">
        <v>477</v>
      </c>
      <c r="T47" s="81">
        <v>34</v>
      </c>
      <c r="U47" s="81">
        <v>55</v>
      </c>
      <c r="V47" s="81">
        <v>22</v>
      </c>
      <c r="W47" s="81">
        <v>82</v>
      </c>
      <c r="X47" s="81">
        <v>284</v>
      </c>
      <c r="Z47" s="309" t="s">
        <v>81</v>
      </c>
      <c r="AA47" s="288"/>
      <c r="AB47" s="207">
        <v>64</v>
      </c>
      <c r="AC47" s="208"/>
      <c r="AD47" s="158">
        <v>63</v>
      </c>
      <c r="AE47" s="158"/>
      <c r="AF47" s="78">
        <v>54</v>
      </c>
      <c r="AG47" s="78">
        <v>5</v>
      </c>
      <c r="AH47" s="78">
        <v>4</v>
      </c>
      <c r="AI47" s="158">
        <v>1</v>
      </c>
      <c r="AJ47" s="158"/>
      <c r="AK47" s="78">
        <v>1</v>
      </c>
      <c r="AL47" s="78" t="s">
        <v>320</v>
      </c>
      <c r="AM47" s="78" t="s">
        <v>320</v>
      </c>
      <c r="AN47" s="158">
        <v>81</v>
      </c>
      <c r="AO47" s="158"/>
      <c r="AP47" s="78">
        <v>45</v>
      </c>
      <c r="AQ47" s="78">
        <v>4</v>
      </c>
      <c r="AR47" s="78">
        <v>2</v>
      </c>
      <c r="AS47" s="78">
        <v>9</v>
      </c>
      <c r="AT47" s="78">
        <v>13</v>
      </c>
      <c r="AU47" s="78">
        <v>2</v>
      </c>
      <c r="AV47" s="78">
        <v>1</v>
      </c>
      <c r="AW47" s="158">
        <v>5</v>
      </c>
      <c r="AX47" s="158"/>
    </row>
    <row r="48" spans="1:50" ht="15">
      <c r="A48" s="261" t="s">
        <v>80</v>
      </c>
      <c r="B48" s="247"/>
      <c r="C48" s="81">
        <v>2696</v>
      </c>
      <c r="D48" s="81">
        <v>1722</v>
      </c>
      <c r="E48" s="81">
        <v>974</v>
      </c>
      <c r="F48" s="52">
        <v>106</v>
      </c>
      <c r="G48" s="52" t="s">
        <v>302</v>
      </c>
      <c r="H48" s="52">
        <v>112</v>
      </c>
      <c r="I48" s="52" t="s">
        <v>302</v>
      </c>
      <c r="J48" s="52">
        <v>1457</v>
      </c>
      <c r="K48" s="52">
        <v>815</v>
      </c>
      <c r="L48" s="52" t="s">
        <v>302</v>
      </c>
      <c r="M48" s="52" t="s">
        <v>302</v>
      </c>
      <c r="N48" s="52">
        <v>97</v>
      </c>
      <c r="O48" s="52">
        <v>47</v>
      </c>
      <c r="P48" s="52">
        <v>62</v>
      </c>
      <c r="Q48" s="52">
        <v>39</v>
      </c>
      <c r="R48" s="52">
        <v>34</v>
      </c>
      <c r="S48" s="81">
        <v>507</v>
      </c>
      <c r="T48" s="81">
        <v>36</v>
      </c>
      <c r="U48" s="81">
        <v>104</v>
      </c>
      <c r="V48" s="81">
        <v>26</v>
      </c>
      <c r="W48" s="81">
        <v>91</v>
      </c>
      <c r="X48" s="81">
        <v>250</v>
      </c>
      <c r="Z48" s="309" t="s">
        <v>82</v>
      </c>
      <c r="AA48" s="288"/>
      <c r="AB48" s="207">
        <v>66</v>
      </c>
      <c r="AC48" s="208"/>
      <c r="AD48" s="158">
        <v>65</v>
      </c>
      <c r="AE48" s="158"/>
      <c r="AF48" s="78">
        <v>56</v>
      </c>
      <c r="AG48" s="78">
        <v>5</v>
      </c>
      <c r="AH48" s="78">
        <v>4</v>
      </c>
      <c r="AI48" s="158">
        <v>1</v>
      </c>
      <c r="AJ48" s="158"/>
      <c r="AK48" s="78">
        <v>1</v>
      </c>
      <c r="AL48" s="78" t="s">
        <v>320</v>
      </c>
      <c r="AM48" s="78" t="s">
        <v>320</v>
      </c>
      <c r="AN48" s="158">
        <v>82</v>
      </c>
      <c r="AO48" s="158"/>
      <c r="AP48" s="78">
        <v>47</v>
      </c>
      <c r="AQ48" s="78">
        <v>4</v>
      </c>
      <c r="AR48" s="78">
        <v>2</v>
      </c>
      <c r="AS48" s="78">
        <v>9</v>
      </c>
      <c r="AT48" s="78">
        <v>12</v>
      </c>
      <c r="AU48" s="78">
        <v>2</v>
      </c>
      <c r="AV48" s="78">
        <v>1</v>
      </c>
      <c r="AW48" s="158">
        <v>5</v>
      </c>
      <c r="AX48" s="158"/>
    </row>
    <row r="49" spans="1:50" ht="15.75">
      <c r="A49" s="261" t="s">
        <v>81</v>
      </c>
      <c r="B49" s="247"/>
      <c r="C49" s="81">
        <v>2780</v>
      </c>
      <c r="D49" s="81">
        <v>1768</v>
      </c>
      <c r="E49" s="81">
        <v>1012</v>
      </c>
      <c r="F49" s="52">
        <v>105</v>
      </c>
      <c r="G49" s="52" t="s">
        <v>302</v>
      </c>
      <c r="H49" s="52">
        <v>111</v>
      </c>
      <c r="I49" s="52" t="s">
        <v>302</v>
      </c>
      <c r="J49" s="52">
        <v>1508</v>
      </c>
      <c r="K49" s="52">
        <v>875</v>
      </c>
      <c r="L49" s="52" t="s">
        <v>302</v>
      </c>
      <c r="M49" s="52" t="s">
        <v>302</v>
      </c>
      <c r="N49" s="52">
        <v>94</v>
      </c>
      <c r="O49" s="52">
        <v>44</v>
      </c>
      <c r="P49" s="52">
        <v>43</v>
      </c>
      <c r="Q49" s="52">
        <v>41</v>
      </c>
      <c r="R49" s="52">
        <v>44</v>
      </c>
      <c r="S49" s="81">
        <v>505</v>
      </c>
      <c r="T49" s="81">
        <v>33</v>
      </c>
      <c r="U49" s="81">
        <v>107</v>
      </c>
      <c r="V49" s="81">
        <v>28</v>
      </c>
      <c r="W49" s="81">
        <v>86</v>
      </c>
      <c r="X49" s="81">
        <v>251</v>
      </c>
      <c r="Z49" s="310" t="s">
        <v>306</v>
      </c>
      <c r="AA49" s="292"/>
      <c r="AB49" s="226">
        <f>SUM(AB51:AC53)</f>
        <v>66</v>
      </c>
      <c r="AC49" s="186"/>
      <c r="AD49" s="187">
        <f>SUM(AD51:AE53)</f>
        <v>65</v>
      </c>
      <c r="AE49" s="187"/>
      <c r="AF49" s="96">
        <f aca="true" t="shared" si="0" ref="AF49:AK49">SUM(AF51:AF53)</f>
        <v>56</v>
      </c>
      <c r="AG49" s="96">
        <f t="shared" si="0"/>
        <v>5</v>
      </c>
      <c r="AH49" s="96">
        <f t="shared" si="0"/>
        <v>4</v>
      </c>
      <c r="AI49" s="187">
        <f t="shared" si="0"/>
        <v>1</v>
      </c>
      <c r="AJ49" s="187">
        <f t="shared" si="0"/>
        <v>0</v>
      </c>
      <c r="AK49" s="96">
        <f t="shared" si="0"/>
        <v>1</v>
      </c>
      <c r="AL49" s="96" t="s">
        <v>295</v>
      </c>
      <c r="AM49" s="96" t="s">
        <v>295</v>
      </c>
      <c r="AN49" s="187">
        <f>SUM(AN51:AO53)</f>
        <v>81</v>
      </c>
      <c r="AO49" s="187"/>
      <c r="AP49" s="96">
        <f aca="true" t="shared" si="1" ref="AP49:AV49">SUM(AP51:AP53)</f>
        <v>47</v>
      </c>
      <c r="AQ49" s="96">
        <f t="shared" si="1"/>
        <v>4</v>
      </c>
      <c r="AR49" s="96">
        <f t="shared" si="1"/>
        <v>2</v>
      </c>
      <c r="AS49" s="96">
        <f t="shared" si="1"/>
        <v>9</v>
      </c>
      <c r="AT49" s="96">
        <f t="shared" si="1"/>
        <v>12</v>
      </c>
      <c r="AU49" s="96">
        <f t="shared" si="1"/>
        <v>2</v>
      </c>
      <c r="AV49" s="96">
        <f t="shared" si="1"/>
        <v>1</v>
      </c>
      <c r="AW49" s="187">
        <f>SUM(AW51:AX53)</f>
        <v>4</v>
      </c>
      <c r="AX49" s="187"/>
    </row>
    <row r="50" spans="1:50" ht="15">
      <c r="A50" s="261" t="s">
        <v>82</v>
      </c>
      <c r="B50" s="247"/>
      <c r="C50" s="81">
        <v>2833</v>
      </c>
      <c r="D50" s="81">
        <v>1783</v>
      </c>
      <c r="E50" s="81">
        <v>1050</v>
      </c>
      <c r="F50" s="52">
        <v>104</v>
      </c>
      <c r="G50" s="52" t="s">
        <v>302</v>
      </c>
      <c r="H50" s="52">
        <v>110</v>
      </c>
      <c r="I50" s="52" t="s">
        <v>302</v>
      </c>
      <c r="J50" s="52">
        <v>1526</v>
      </c>
      <c r="K50" s="52">
        <v>894</v>
      </c>
      <c r="L50" s="52">
        <v>2</v>
      </c>
      <c r="M50" s="52" t="s">
        <v>302</v>
      </c>
      <c r="N50" s="52">
        <v>96</v>
      </c>
      <c r="O50" s="52">
        <v>41</v>
      </c>
      <c r="P50" s="52">
        <v>60</v>
      </c>
      <c r="Q50" s="52">
        <v>41</v>
      </c>
      <c r="R50" s="52">
        <v>36</v>
      </c>
      <c r="S50" s="81">
        <v>493</v>
      </c>
      <c r="T50" s="81">
        <v>34</v>
      </c>
      <c r="U50" s="81">
        <v>106</v>
      </c>
      <c r="V50" s="81">
        <v>26</v>
      </c>
      <c r="W50" s="81">
        <v>89</v>
      </c>
      <c r="X50" s="81">
        <v>238</v>
      </c>
      <c r="Z50" s="179"/>
      <c r="AA50" s="260"/>
      <c r="AB50" s="207"/>
      <c r="AC50" s="208"/>
      <c r="AD50" s="158"/>
      <c r="AE50" s="158"/>
      <c r="AF50" s="78"/>
      <c r="AG50" s="78"/>
      <c r="AH50" s="78"/>
      <c r="AI50" s="158"/>
      <c r="AJ50" s="158"/>
      <c r="AK50" s="78"/>
      <c r="AL50" s="78"/>
      <c r="AM50" s="78"/>
      <c r="AN50" s="158"/>
      <c r="AO50" s="158"/>
      <c r="AP50" s="78"/>
      <c r="AQ50" s="78"/>
      <c r="AR50" s="78"/>
      <c r="AS50" s="78"/>
      <c r="AT50" s="78"/>
      <c r="AU50" s="78"/>
      <c r="AV50" s="78"/>
      <c r="AW50" s="158"/>
      <c r="AX50" s="158"/>
    </row>
    <row r="51" spans="1:50" ht="15.75">
      <c r="A51" s="262" t="s">
        <v>306</v>
      </c>
      <c r="B51" s="263"/>
      <c r="C51" s="138">
        <f>SUM(C53,C72:C73)</f>
        <v>2872</v>
      </c>
      <c r="D51" s="139">
        <f aca="true" t="shared" si="2" ref="D51:X51">SUM(D53,D72:D73)</f>
        <v>1782</v>
      </c>
      <c r="E51" s="95">
        <f t="shared" si="2"/>
        <v>1090</v>
      </c>
      <c r="F51" s="95">
        <f t="shared" si="2"/>
        <v>105</v>
      </c>
      <c r="G51" s="95" t="s">
        <v>444</v>
      </c>
      <c r="H51" s="95">
        <f t="shared" si="2"/>
        <v>111</v>
      </c>
      <c r="I51" s="95" t="s">
        <v>444</v>
      </c>
      <c r="J51" s="95">
        <f t="shared" si="2"/>
        <v>1531</v>
      </c>
      <c r="K51" s="95">
        <f t="shared" si="2"/>
        <v>941</v>
      </c>
      <c r="L51" s="95">
        <f t="shared" si="2"/>
        <v>2</v>
      </c>
      <c r="M51" s="95" t="s">
        <v>444</v>
      </c>
      <c r="N51" s="95">
        <f t="shared" si="2"/>
        <v>99</v>
      </c>
      <c r="O51" s="95">
        <f t="shared" si="2"/>
        <v>33</v>
      </c>
      <c r="P51" s="95">
        <f t="shared" si="2"/>
        <v>50</v>
      </c>
      <c r="Q51" s="95">
        <f t="shared" si="2"/>
        <v>49</v>
      </c>
      <c r="R51" s="95">
        <f t="shared" si="2"/>
        <v>36</v>
      </c>
      <c r="S51" s="136">
        <f t="shared" si="2"/>
        <v>500</v>
      </c>
      <c r="T51" s="95">
        <f t="shared" si="2"/>
        <v>37</v>
      </c>
      <c r="U51" s="95">
        <f t="shared" si="2"/>
        <v>111</v>
      </c>
      <c r="V51" s="95">
        <f t="shared" si="2"/>
        <v>26</v>
      </c>
      <c r="W51" s="95">
        <f t="shared" si="2"/>
        <v>84</v>
      </c>
      <c r="X51" s="95">
        <f t="shared" si="2"/>
        <v>242</v>
      </c>
      <c r="Z51" s="308" t="s">
        <v>319</v>
      </c>
      <c r="AA51" s="288"/>
      <c r="AB51" s="207">
        <v>56</v>
      </c>
      <c r="AC51" s="208"/>
      <c r="AD51" s="158">
        <v>55</v>
      </c>
      <c r="AE51" s="158"/>
      <c r="AF51" s="78">
        <v>46</v>
      </c>
      <c r="AG51" s="78">
        <v>5</v>
      </c>
      <c r="AH51" s="78">
        <v>4</v>
      </c>
      <c r="AI51" s="158">
        <v>1</v>
      </c>
      <c r="AJ51" s="158"/>
      <c r="AK51" s="78">
        <v>1</v>
      </c>
      <c r="AL51" s="78" t="s">
        <v>320</v>
      </c>
      <c r="AM51" s="78" t="s">
        <v>320</v>
      </c>
      <c r="AN51" s="158">
        <v>68</v>
      </c>
      <c r="AO51" s="158"/>
      <c r="AP51" s="78">
        <v>37</v>
      </c>
      <c r="AQ51" s="78">
        <v>4</v>
      </c>
      <c r="AR51" s="78">
        <v>2</v>
      </c>
      <c r="AS51" s="78">
        <v>9</v>
      </c>
      <c r="AT51" s="78">
        <v>10</v>
      </c>
      <c r="AU51" s="78">
        <v>2</v>
      </c>
      <c r="AV51" s="78">
        <v>1</v>
      </c>
      <c r="AW51" s="158">
        <v>3</v>
      </c>
      <c r="AX51" s="158"/>
    </row>
    <row r="52" spans="1:50" ht="15">
      <c r="A52" s="184"/>
      <c r="B52" s="260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Z52" s="308" t="s">
        <v>316</v>
      </c>
      <c r="AA52" s="288"/>
      <c r="AB52" s="207">
        <v>9</v>
      </c>
      <c r="AC52" s="208"/>
      <c r="AD52" s="158">
        <v>9</v>
      </c>
      <c r="AE52" s="158"/>
      <c r="AF52" s="78">
        <v>9</v>
      </c>
      <c r="AG52" s="78" t="s">
        <v>320</v>
      </c>
      <c r="AH52" s="78" t="s">
        <v>320</v>
      </c>
      <c r="AI52" s="158" t="s">
        <v>295</v>
      </c>
      <c r="AJ52" s="158"/>
      <c r="AK52" s="78" t="s">
        <v>320</v>
      </c>
      <c r="AL52" s="78" t="s">
        <v>320</v>
      </c>
      <c r="AM52" s="78" t="s">
        <v>320</v>
      </c>
      <c r="AN52" s="158">
        <v>12</v>
      </c>
      <c r="AO52" s="158"/>
      <c r="AP52" s="78">
        <v>9</v>
      </c>
      <c r="AQ52" s="78" t="s">
        <v>320</v>
      </c>
      <c r="AR52" s="78" t="s">
        <v>320</v>
      </c>
      <c r="AS52" s="78" t="s">
        <v>320</v>
      </c>
      <c r="AT52" s="78">
        <v>2</v>
      </c>
      <c r="AU52" s="78" t="s">
        <v>320</v>
      </c>
      <c r="AV52" s="78" t="s">
        <v>320</v>
      </c>
      <c r="AW52" s="158">
        <v>1</v>
      </c>
      <c r="AX52" s="158"/>
    </row>
    <row r="53" spans="2:50" ht="15">
      <c r="B53" s="21" t="s">
        <v>10</v>
      </c>
      <c r="C53" s="97">
        <v>2824</v>
      </c>
      <c r="D53" s="81">
        <v>1744</v>
      </c>
      <c r="E53" s="81">
        <v>1080</v>
      </c>
      <c r="F53" s="81">
        <v>105</v>
      </c>
      <c r="G53" s="52" t="s">
        <v>302</v>
      </c>
      <c r="H53" s="81">
        <v>109</v>
      </c>
      <c r="I53" s="52" t="s">
        <v>295</v>
      </c>
      <c r="J53" s="81">
        <v>1500</v>
      </c>
      <c r="K53" s="81">
        <v>933</v>
      </c>
      <c r="L53" s="81">
        <v>1</v>
      </c>
      <c r="M53" s="52" t="s">
        <v>295</v>
      </c>
      <c r="N53" s="81">
        <v>98</v>
      </c>
      <c r="O53" s="81">
        <v>29</v>
      </c>
      <c r="P53" s="81">
        <v>49</v>
      </c>
      <c r="Q53" s="81">
        <v>7</v>
      </c>
      <c r="R53" s="81">
        <v>20</v>
      </c>
      <c r="S53" s="81">
        <v>494</v>
      </c>
      <c r="T53" s="81">
        <v>35</v>
      </c>
      <c r="U53" s="81">
        <v>107</v>
      </c>
      <c r="V53" s="81">
        <v>26</v>
      </c>
      <c r="W53" s="81">
        <v>84</v>
      </c>
      <c r="X53" s="81">
        <v>242</v>
      </c>
      <c r="Z53" s="308" t="s">
        <v>315</v>
      </c>
      <c r="AA53" s="288"/>
      <c r="AB53" s="207">
        <v>1</v>
      </c>
      <c r="AC53" s="208"/>
      <c r="AD53" s="158">
        <v>1</v>
      </c>
      <c r="AE53" s="158"/>
      <c r="AF53" s="78">
        <v>1</v>
      </c>
      <c r="AG53" s="78" t="s">
        <v>320</v>
      </c>
      <c r="AH53" s="78" t="s">
        <v>320</v>
      </c>
      <c r="AI53" s="158" t="s">
        <v>295</v>
      </c>
      <c r="AJ53" s="158"/>
      <c r="AK53" s="78" t="s">
        <v>321</v>
      </c>
      <c r="AL53" s="78" t="s">
        <v>320</v>
      </c>
      <c r="AM53" s="78" t="s">
        <v>320</v>
      </c>
      <c r="AN53" s="158">
        <v>1</v>
      </c>
      <c r="AO53" s="158"/>
      <c r="AP53" s="78">
        <v>1</v>
      </c>
      <c r="AQ53" s="78" t="s">
        <v>320</v>
      </c>
      <c r="AR53" s="78" t="s">
        <v>320</v>
      </c>
      <c r="AS53" s="78" t="s">
        <v>320</v>
      </c>
      <c r="AT53" s="78" t="s">
        <v>320</v>
      </c>
      <c r="AU53" s="78" t="s">
        <v>320</v>
      </c>
      <c r="AV53" s="78" t="s">
        <v>320</v>
      </c>
      <c r="AW53" s="78" t="s">
        <v>320</v>
      </c>
      <c r="AX53" s="78" t="s">
        <v>320</v>
      </c>
    </row>
    <row r="54" spans="1:50" ht="15">
      <c r="A54" s="83"/>
      <c r="B54" s="14" t="s">
        <v>47</v>
      </c>
      <c r="C54" s="81">
        <v>890</v>
      </c>
      <c r="D54" s="81">
        <v>501</v>
      </c>
      <c r="E54" s="81">
        <v>389</v>
      </c>
      <c r="F54" s="52">
        <v>22</v>
      </c>
      <c r="G54" s="52" t="s">
        <v>302</v>
      </c>
      <c r="H54" s="52">
        <v>23</v>
      </c>
      <c r="I54" s="52" t="s">
        <v>302</v>
      </c>
      <c r="J54" s="52">
        <v>445</v>
      </c>
      <c r="K54" s="52">
        <v>342</v>
      </c>
      <c r="L54" s="52">
        <v>1</v>
      </c>
      <c r="M54" s="52" t="s">
        <v>302</v>
      </c>
      <c r="N54" s="52">
        <v>23</v>
      </c>
      <c r="O54" s="52">
        <v>10</v>
      </c>
      <c r="P54" s="52">
        <v>24</v>
      </c>
      <c r="Q54" s="52">
        <v>1</v>
      </c>
      <c r="R54" s="52">
        <v>6</v>
      </c>
      <c r="S54" s="81">
        <v>92</v>
      </c>
      <c r="T54" s="52">
        <v>12</v>
      </c>
      <c r="U54" s="52">
        <v>25</v>
      </c>
      <c r="V54" s="52" t="s">
        <v>302</v>
      </c>
      <c r="W54" s="52">
        <v>31</v>
      </c>
      <c r="X54" s="52">
        <v>24</v>
      </c>
      <c r="Z54" s="213"/>
      <c r="AA54" s="307"/>
      <c r="AB54" s="219"/>
      <c r="AC54" s="213"/>
      <c r="AD54" s="213"/>
      <c r="AE54" s="213"/>
      <c r="AF54" s="82"/>
      <c r="AG54" s="82"/>
      <c r="AH54" s="82"/>
      <c r="AI54" s="213"/>
      <c r="AJ54" s="213"/>
      <c r="AK54" s="82"/>
      <c r="AL54" s="82"/>
      <c r="AM54" s="82"/>
      <c r="AN54" s="213"/>
      <c r="AO54" s="213"/>
      <c r="AP54" s="82"/>
      <c r="AQ54" s="82"/>
      <c r="AR54" s="82"/>
      <c r="AS54" s="82"/>
      <c r="AT54" s="82"/>
      <c r="AU54" s="82"/>
      <c r="AV54" s="82"/>
      <c r="AW54" s="213"/>
      <c r="AX54" s="213"/>
    </row>
    <row r="55" spans="1:26" ht="15">
      <c r="A55" s="83"/>
      <c r="B55" s="14" t="s">
        <v>48</v>
      </c>
      <c r="C55" s="81">
        <v>131</v>
      </c>
      <c r="D55" s="81">
        <v>83</v>
      </c>
      <c r="E55" s="81">
        <v>48</v>
      </c>
      <c r="F55" s="52">
        <v>6</v>
      </c>
      <c r="G55" s="52" t="s">
        <v>302</v>
      </c>
      <c r="H55" s="52">
        <v>6</v>
      </c>
      <c r="I55" s="52" t="s">
        <v>302</v>
      </c>
      <c r="J55" s="52">
        <v>70</v>
      </c>
      <c r="K55" s="52">
        <v>40</v>
      </c>
      <c r="L55" s="52" t="s">
        <v>302</v>
      </c>
      <c r="M55" s="52" t="s">
        <v>302</v>
      </c>
      <c r="N55" s="52">
        <v>7</v>
      </c>
      <c r="O55" s="52">
        <v>1</v>
      </c>
      <c r="P55" s="52">
        <v>1</v>
      </c>
      <c r="Q55" s="52" t="s">
        <v>302</v>
      </c>
      <c r="R55" s="52" t="s">
        <v>302</v>
      </c>
      <c r="S55" s="81">
        <v>36</v>
      </c>
      <c r="T55" s="52">
        <v>4</v>
      </c>
      <c r="U55" s="52">
        <v>3</v>
      </c>
      <c r="V55" s="52">
        <v>1</v>
      </c>
      <c r="W55" s="52">
        <v>4</v>
      </c>
      <c r="X55" s="52">
        <v>24</v>
      </c>
      <c r="Z55" s="77" t="s">
        <v>29</v>
      </c>
    </row>
    <row r="56" spans="1:24" ht="15">
      <c r="A56" s="83"/>
      <c r="B56" s="14" t="s">
        <v>49</v>
      </c>
      <c r="C56" s="81">
        <v>274</v>
      </c>
      <c r="D56" s="81">
        <v>162</v>
      </c>
      <c r="E56" s="81">
        <v>112</v>
      </c>
      <c r="F56" s="52">
        <v>10</v>
      </c>
      <c r="G56" s="52" t="s">
        <v>302</v>
      </c>
      <c r="H56" s="52">
        <v>10</v>
      </c>
      <c r="I56" s="52" t="s">
        <v>302</v>
      </c>
      <c r="J56" s="52">
        <v>138</v>
      </c>
      <c r="K56" s="52">
        <v>97</v>
      </c>
      <c r="L56" s="52" t="s">
        <v>302</v>
      </c>
      <c r="M56" s="52" t="s">
        <v>302</v>
      </c>
      <c r="N56" s="52">
        <v>11</v>
      </c>
      <c r="O56" s="52">
        <v>4</v>
      </c>
      <c r="P56" s="52">
        <v>4</v>
      </c>
      <c r="Q56" s="52" t="s">
        <v>302</v>
      </c>
      <c r="R56" s="52">
        <v>1</v>
      </c>
      <c r="S56" s="81">
        <v>54</v>
      </c>
      <c r="T56" s="52">
        <v>2</v>
      </c>
      <c r="U56" s="52">
        <v>12</v>
      </c>
      <c r="V56" s="52">
        <v>2</v>
      </c>
      <c r="W56" s="52">
        <v>3</v>
      </c>
      <c r="X56" s="52">
        <v>35</v>
      </c>
    </row>
    <row r="57" spans="1:50" ht="18" customHeight="1">
      <c r="A57" s="83"/>
      <c r="B57" s="14" t="s">
        <v>50</v>
      </c>
      <c r="C57" s="81">
        <v>97</v>
      </c>
      <c r="D57" s="81">
        <v>71</v>
      </c>
      <c r="E57" s="81">
        <v>26</v>
      </c>
      <c r="F57" s="52">
        <v>6</v>
      </c>
      <c r="G57" s="52" t="s">
        <v>302</v>
      </c>
      <c r="H57" s="52">
        <v>7</v>
      </c>
      <c r="I57" s="52" t="s">
        <v>302</v>
      </c>
      <c r="J57" s="52">
        <v>57</v>
      </c>
      <c r="K57" s="52">
        <v>19</v>
      </c>
      <c r="L57" s="52" t="s">
        <v>302</v>
      </c>
      <c r="M57" s="52" t="s">
        <v>302</v>
      </c>
      <c r="N57" s="52">
        <v>4</v>
      </c>
      <c r="O57" s="52">
        <v>1</v>
      </c>
      <c r="P57" s="52">
        <v>3</v>
      </c>
      <c r="Q57" s="52" t="s">
        <v>302</v>
      </c>
      <c r="R57" s="52">
        <v>1</v>
      </c>
      <c r="S57" s="81">
        <v>27</v>
      </c>
      <c r="T57" s="52">
        <v>2</v>
      </c>
      <c r="U57" s="52">
        <v>3</v>
      </c>
      <c r="V57" s="52">
        <v>2</v>
      </c>
      <c r="W57" s="52">
        <v>4</v>
      </c>
      <c r="X57" s="52">
        <v>16</v>
      </c>
      <c r="Z57" s="179" t="s">
        <v>397</v>
      </c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</row>
    <row r="58" spans="1:24" ht="18" customHeight="1" thickBot="1">
      <c r="A58" s="83"/>
      <c r="B58" s="14" t="s">
        <v>51</v>
      </c>
      <c r="C58" s="81">
        <v>85</v>
      </c>
      <c r="D58" s="81">
        <v>61</v>
      </c>
      <c r="E58" s="81">
        <v>24</v>
      </c>
      <c r="F58" s="52">
        <v>7</v>
      </c>
      <c r="G58" s="52" t="s">
        <v>302</v>
      </c>
      <c r="H58" s="52">
        <v>7</v>
      </c>
      <c r="I58" s="52" t="s">
        <v>302</v>
      </c>
      <c r="J58" s="52">
        <v>47</v>
      </c>
      <c r="K58" s="52">
        <v>19</v>
      </c>
      <c r="L58" s="52" t="s">
        <v>302</v>
      </c>
      <c r="M58" s="52" t="s">
        <v>302</v>
      </c>
      <c r="N58" s="52">
        <v>4</v>
      </c>
      <c r="O58" s="52" t="s">
        <v>302</v>
      </c>
      <c r="P58" s="52">
        <v>1</v>
      </c>
      <c r="Q58" s="52">
        <v>2</v>
      </c>
      <c r="R58" s="52">
        <v>2</v>
      </c>
      <c r="S58" s="81">
        <v>20</v>
      </c>
      <c r="T58" s="52">
        <v>2</v>
      </c>
      <c r="U58" s="52">
        <v>2</v>
      </c>
      <c r="V58" s="52">
        <v>2</v>
      </c>
      <c r="W58" s="52">
        <v>4</v>
      </c>
      <c r="X58" s="52">
        <v>10</v>
      </c>
    </row>
    <row r="59" spans="1:50" ht="15">
      <c r="A59" s="83" t="s">
        <v>86</v>
      </c>
      <c r="B59" s="14" t="s">
        <v>52</v>
      </c>
      <c r="C59" s="81">
        <v>169</v>
      </c>
      <c r="D59" s="81">
        <v>108</v>
      </c>
      <c r="E59" s="81">
        <v>61</v>
      </c>
      <c r="F59" s="52">
        <v>5</v>
      </c>
      <c r="G59" s="52" t="s">
        <v>302</v>
      </c>
      <c r="H59" s="52">
        <v>5</v>
      </c>
      <c r="I59" s="52" t="s">
        <v>302</v>
      </c>
      <c r="J59" s="52">
        <v>94</v>
      </c>
      <c r="K59" s="52">
        <v>52</v>
      </c>
      <c r="L59" s="52" t="s">
        <v>302</v>
      </c>
      <c r="M59" s="52" t="s">
        <v>302</v>
      </c>
      <c r="N59" s="52">
        <v>5</v>
      </c>
      <c r="O59" s="52">
        <v>4</v>
      </c>
      <c r="P59" s="52">
        <v>4</v>
      </c>
      <c r="Q59" s="52" t="s">
        <v>302</v>
      </c>
      <c r="R59" s="52" t="s">
        <v>302</v>
      </c>
      <c r="S59" s="81">
        <v>32</v>
      </c>
      <c r="T59" s="52">
        <v>1</v>
      </c>
      <c r="U59" s="52">
        <v>10</v>
      </c>
      <c r="V59" s="52">
        <v>2</v>
      </c>
      <c r="W59" s="52" t="s">
        <v>302</v>
      </c>
      <c r="X59" s="52">
        <v>19</v>
      </c>
      <c r="Z59" s="279" t="s">
        <v>318</v>
      </c>
      <c r="AA59" s="280"/>
      <c r="AB59" s="174" t="s">
        <v>15</v>
      </c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  <c r="AO59" s="180"/>
      <c r="AP59" s="174" t="s">
        <v>32</v>
      </c>
      <c r="AQ59" s="250"/>
      <c r="AR59" s="250"/>
      <c r="AS59" s="250"/>
      <c r="AT59" s="250"/>
      <c r="AU59" s="250"/>
      <c r="AV59" s="250"/>
      <c r="AW59" s="250"/>
      <c r="AX59" s="250"/>
    </row>
    <row r="60" spans="1:50" ht="18" customHeight="1">
      <c r="A60" s="83"/>
      <c r="B60" s="14" t="s">
        <v>53</v>
      </c>
      <c r="C60" s="81">
        <v>67</v>
      </c>
      <c r="D60" s="81">
        <v>38</v>
      </c>
      <c r="E60" s="81">
        <v>29</v>
      </c>
      <c r="F60" s="52">
        <v>2</v>
      </c>
      <c r="G60" s="52" t="s">
        <v>302</v>
      </c>
      <c r="H60" s="52">
        <v>2</v>
      </c>
      <c r="I60" s="52" t="s">
        <v>302</v>
      </c>
      <c r="J60" s="52">
        <v>34</v>
      </c>
      <c r="K60" s="52">
        <v>27</v>
      </c>
      <c r="L60" s="52" t="s">
        <v>302</v>
      </c>
      <c r="M60" s="52" t="s">
        <v>302</v>
      </c>
      <c r="N60" s="52">
        <v>2</v>
      </c>
      <c r="O60" s="52" t="s">
        <v>302</v>
      </c>
      <c r="P60" s="52" t="s">
        <v>302</v>
      </c>
      <c r="Q60" s="52" t="s">
        <v>302</v>
      </c>
      <c r="R60" s="52" t="s">
        <v>302</v>
      </c>
      <c r="S60" s="81">
        <v>7</v>
      </c>
      <c r="T60" s="52" t="s">
        <v>302</v>
      </c>
      <c r="U60" s="52">
        <v>3</v>
      </c>
      <c r="V60" s="52">
        <v>1</v>
      </c>
      <c r="W60" s="52">
        <v>1</v>
      </c>
      <c r="X60" s="52">
        <v>2</v>
      </c>
      <c r="Z60" s="183" t="s">
        <v>317</v>
      </c>
      <c r="AA60" s="288"/>
      <c r="AB60" s="182" t="s">
        <v>5</v>
      </c>
      <c r="AC60" s="277"/>
      <c r="AD60" s="181"/>
      <c r="AE60" s="182" t="s">
        <v>88</v>
      </c>
      <c r="AF60" s="181"/>
      <c r="AG60" s="182" t="s">
        <v>89</v>
      </c>
      <c r="AH60" s="181"/>
      <c r="AI60" s="182" t="s">
        <v>90</v>
      </c>
      <c r="AJ60" s="181"/>
      <c r="AK60" s="176" t="s">
        <v>91</v>
      </c>
      <c r="AL60" s="178"/>
      <c r="AM60" s="289" t="s">
        <v>475</v>
      </c>
      <c r="AN60" s="182" t="s">
        <v>93</v>
      </c>
      <c r="AO60" s="181"/>
      <c r="AP60" s="182" t="s">
        <v>5</v>
      </c>
      <c r="AQ60" s="277"/>
      <c r="AR60" s="181"/>
      <c r="AS60" s="170" t="s">
        <v>97</v>
      </c>
      <c r="AT60" s="171"/>
      <c r="AU60" s="170" t="s">
        <v>110</v>
      </c>
      <c r="AV60" s="294"/>
      <c r="AW60" s="176" t="s">
        <v>73</v>
      </c>
      <c r="AX60" s="177"/>
    </row>
    <row r="61" spans="1:50" ht="18" customHeight="1">
      <c r="A61" s="83"/>
      <c r="B61" s="14" t="s">
        <v>54</v>
      </c>
      <c r="C61" s="81">
        <v>136</v>
      </c>
      <c r="D61" s="81">
        <v>85</v>
      </c>
      <c r="E61" s="81">
        <v>51</v>
      </c>
      <c r="F61" s="52">
        <v>4</v>
      </c>
      <c r="G61" s="52" t="s">
        <v>302</v>
      </c>
      <c r="H61" s="52">
        <v>4</v>
      </c>
      <c r="I61" s="52" t="s">
        <v>302</v>
      </c>
      <c r="J61" s="52">
        <v>76</v>
      </c>
      <c r="K61" s="52">
        <v>45</v>
      </c>
      <c r="L61" s="52" t="s">
        <v>302</v>
      </c>
      <c r="M61" s="52" t="s">
        <v>302</v>
      </c>
      <c r="N61" s="52">
        <v>4</v>
      </c>
      <c r="O61" s="52">
        <v>1</v>
      </c>
      <c r="P61" s="52">
        <v>2</v>
      </c>
      <c r="Q61" s="52" t="s">
        <v>302</v>
      </c>
      <c r="R61" s="52" t="s">
        <v>302</v>
      </c>
      <c r="S61" s="81">
        <v>14</v>
      </c>
      <c r="T61" s="52" t="s">
        <v>302</v>
      </c>
      <c r="U61" s="52">
        <v>10</v>
      </c>
      <c r="V61" s="52" t="s">
        <v>302</v>
      </c>
      <c r="W61" s="52">
        <v>4</v>
      </c>
      <c r="X61" s="52" t="s">
        <v>302</v>
      </c>
      <c r="Z61" s="281" t="s">
        <v>2</v>
      </c>
      <c r="AA61" s="282"/>
      <c r="AB61" s="5" t="s">
        <v>10</v>
      </c>
      <c r="AC61" s="5" t="s">
        <v>11</v>
      </c>
      <c r="AD61" s="5" t="s">
        <v>12</v>
      </c>
      <c r="AE61" s="5" t="s">
        <v>11</v>
      </c>
      <c r="AF61" s="5" t="s">
        <v>12</v>
      </c>
      <c r="AG61" s="5" t="s">
        <v>11</v>
      </c>
      <c r="AH61" s="5" t="s">
        <v>12</v>
      </c>
      <c r="AI61" s="5" t="s">
        <v>11</v>
      </c>
      <c r="AJ61" s="5" t="s">
        <v>12</v>
      </c>
      <c r="AK61" s="5" t="s">
        <v>11</v>
      </c>
      <c r="AL61" s="5" t="s">
        <v>12</v>
      </c>
      <c r="AM61" s="290"/>
      <c r="AN61" s="5" t="s">
        <v>11</v>
      </c>
      <c r="AO61" s="5" t="s">
        <v>12</v>
      </c>
      <c r="AP61" s="5" t="s">
        <v>10</v>
      </c>
      <c r="AQ61" s="5" t="s">
        <v>11</v>
      </c>
      <c r="AR61" s="5" t="s">
        <v>12</v>
      </c>
      <c r="AS61" s="5" t="s">
        <v>11</v>
      </c>
      <c r="AT61" s="5" t="s">
        <v>12</v>
      </c>
      <c r="AU61" s="5" t="s">
        <v>11</v>
      </c>
      <c r="AV61" s="5" t="s">
        <v>12</v>
      </c>
      <c r="AW61" s="5" t="s">
        <v>11</v>
      </c>
      <c r="AX61" s="6" t="s">
        <v>12</v>
      </c>
    </row>
    <row r="62" spans="1:27" ht="15">
      <c r="A62" s="83"/>
      <c r="B62" s="14"/>
      <c r="C62" s="81"/>
      <c r="D62" s="81"/>
      <c r="E62" s="81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81"/>
      <c r="T62" s="52"/>
      <c r="U62" s="52"/>
      <c r="V62" s="52"/>
      <c r="W62" s="52"/>
      <c r="X62" s="52"/>
      <c r="Z62" s="163"/>
      <c r="AA62" s="272"/>
    </row>
    <row r="63" spans="1:50" ht="15">
      <c r="A63" s="83"/>
      <c r="B63" s="14" t="s">
        <v>55</v>
      </c>
      <c r="C63" s="81">
        <v>31</v>
      </c>
      <c r="D63" s="81">
        <v>21</v>
      </c>
      <c r="E63" s="81">
        <v>10</v>
      </c>
      <c r="F63" s="52">
        <v>1</v>
      </c>
      <c r="G63" s="52" t="s">
        <v>302</v>
      </c>
      <c r="H63" s="52">
        <v>2</v>
      </c>
      <c r="I63" s="52" t="s">
        <v>302</v>
      </c>
      <c r="J63" s="52">
        <v>17</v>
      </c>
      <c r="K63" s="52">
        <v>9</v>
      </c>
      <c r="L63" s="52" t="s">
        <v>302</v>
      </c>
      <c r="M63" s="52" t="s">
        <v>302</v>
      </c>
      <c r="N63" s="52">
        <v>1</v>
      </c>
      <c r="O63" s="52">
        <v>1</v>
      </c>
      <c r="P63" s="52" t="s">
        <v>302</v>
      </c>
      <c r="Q63" s="52" t="s">
        <v>302</v>
      </c>
      <c r="R63" s="52" t="s">
        <v>302</v>
      </c>
      <c r="S63" s="81">
        <v>5</v>
      </c>
      <c r="T63" s="52" t="s">
        <v>302</v>
      </c>
      <c r="U63" s="52">
        <v>2</v>
      </c>
      <c r="V63" s="52">
        <v>1</v>
      </c>
      <c r="W63" s="52">
        <v>1</v>
      </c>
      <c r="X63" s="52">
        <v>1</v>
      </c>
      <c r="Z63" s="183" t="s">
        <v>79</v>
      </c>
      <c r="AA63" s="288"/>
      <c r="AB63" s="81">
        <v>3000</v>
      </c>
      <c r="AC63" s="81">
        <v>3319</v>
      </c>
      <c r="AD63" s="81">
        <v>681</v>
      </c>
      <c r="AE63" s="52">
        <v>62</v>
      </c>
      <c r="AF63" s="78" t="s">
        <v>320</v>
      </c>
      <c r="AG63" s="52">
        <v>76</v>
      </c>
      <c r="AH63" s="52">
        <v>1</v>
      </c>
      <c r="AI63" s="52">
        <v>1925</v>
      </c>
      <c r="AJ63" s="52">
        <v>420</v>
      </c>
      <c r="AK63" s="52">
        <v>9</v>
      </c>
      <c r="AL63" s="52">
        <v>9</v>
      </c>
      <c r="AM63" s="52">
        <v>60</v>
      </c>
      <c r="AN63" s="52">
        <v>247</v>
      </c>
      <c r="AO63" s="52">
        <v>191</v>
      </c>
      <c r="AP63" s="81">
        <v>819</v>
      </c>
      <c r="AQ63" s="81">
        <v>526</v>
      </c>
      <c r="AR63" s="77">
        <v>293</v>
      </c>
      <c r="AS63" s="77">
        <v>138</v>
      </c>
      <c r="AT63" s="77">
        <v>121</v>
      </c>
      <c r="AU63" s="77">
        <v>25</v>
      </c>
      <c r="AV63" s="77">
        <v>3</v>
      </c>
      <c r="AW63" s="77">
        <v>363</v>
      </c>
      <c r="AX63" s="77">
        <v>169</v>
      </c>
    </row>
    <row r="64" spans="1:50" ht="15">
      <c r="A64" s="83"/>
      <c r="B64" s="14" t="s">
        <v>56</v>
      </c>
      <c r="C64" s="81">
        <v>116</v>
      </c>
      <c r="D64" s="81">
        <v>74</v>
      </c>
      <c r="E64" s="81">
        <v>42</v>
      </c>
      <c r="F64" s="52">
        <v>4</v>
      </c>
      <c r="G64" s="52" t="s">
        <v>302</v>
      </c>
      <c r="H64" s="52">
        <v>4</v>
      </c>
      <c r="I64" s="52" t="s">
        <v>302</v>
      </c>
      <c r="J64" s="52">
        <v>66</v>
      </c>
      <c r="K64" s="52">
        <v>37</v>
      </c>
      <c r="L64" s="52" t="s">
        <v>302</v>
      </c>
      <c r="M64" s="52" t="s">
        <v>302</v>
      </c>
      <c r="N64" s="52">
        <v>4</v>
      </c>
      <c r="O64" s="52" t="s">
        <v>302</v>
      </c>
      <c r="P64" s="52">
        <v>1</v>
      </c>
      <c r="Q64" s="52">
        <v>2</v>
      </c>
      <c r="R64" s="52" t="s">
        <v>302</v>
      </c>
      <c r="S64" s="81">
        <v>24</v>
      </c>
      <c r="T64" s="52" t="s">
        <v>302</v>
      </c>
      <c r="U64" s="52">
        <v>6</v>
      </c>
      <c r="V64" s="52">
        <v>3</v>
      </c>
      <c r="W64" s="52">
        <v>1</v>
      </c>
      <c r="X64" s="52">
        <v>14</v>
      </c>
      <c r="Z64" s="287" t="s">
        <v>80</v>
      </c>
      <c r="AA64" s="288"/>
      <c r="AB64" s="81">
        <v>3142</v>
      </c>
      <c r="AC64" s="81">
        <v>2445</v>
      </c>
      <c r="AD64" s="81">
        <v>697</v>
      </c>
      <c r="AE64" s="52">
        <v>64</v>
      </c>
      <c r="AF64" s="78" t="s">
        <v>320</v>
      </c>
      <c r="AG64" s="52">
        <v>78</v>
      </c>
      <c r="AH64" s="52">
        <v>1</v>
      </c>
      <c r="AI64" s="52">
        <v>1984</v>
      </c>
      <c r="AJ64" s="52">
        <v>428</v>
      </c>
      <c r="AK64" s="52">
        <v>11</v>
      </c>
      <c r="AL64" s="52">
        <v>9</v>
      </c>
      <c r="AM64" s="52">
        <v>61</v>
      </c>
      <c r="AN64" s="52">
        <v>308</v>
      </c>
      <c r="AO64" s="52">
        <v>198</v>
      </c>
      <c r="AP64" s="81">
        <v>826</v>
      </c>
      <c r="AQ64" s="81">
        <v>525</v>
      </c>
      <c r="AR64" s="77">
        <v>301</v>
      </c>
      <c r="AS64" s="77">
        <v>140</v>
      </c>
      <c r="AT64" s="77">
        <v>121</v>
      </c>
      <c r="AU64" s="77">
        <v>23</v>
      </c>
      <c r="AV64" s="77">
        <v>2</v>
      </c>
      <c r="AW64" s="77">
        <v>362</v>
      </c>
      <c r="AX64" s="77">
        <v>178</v>
      </c>
    </row>
    <row r="65" spans="1:50" ht="15">
      <c r="A65" s="83" t="s">
        <v>87</v>
      </c>
      <c r="B65" s="14" t="s">
        <v>57</v>
      </c>
      <c r="C65" s="81">
        <v>212</v>
      </c>
      <c r="D65" s="81">
        <v>142</v>
      </c>
      <c r="E65" s="81">
        <v>70</v>
      </c>
      <c r="F65" s="52">
        <v>10</v>
      </c>
      <c r="G65" s="52" t="s">
        <v>302</v>
      </c>
      <c r="H65" s="52">
        <v>10</v>
      </c>
      <c r="I65" s="52" t="s">
        <v>302</v>
      </c>
      <c r="J65" s="52">
        <v>121</v>
      </c>
      <c r="K65" s="52">
        <v>62</v>
      </c>
      <c r="L65" s="52" t="s">
        <v>302</v>
      </c>
      <c r="M65" s="52" t="s">
        <v>302</v>
      </c>
      <c r="N65" s="52">
        <v>7</v>
      </c>
      <c r="O65" s="52">
        <v>1</v>
      </c>
      <c r="P65" s="52">
        <v>1</v>
      </c>
      <c r="Q65" s="52">
        <v>1</v>
      </c>
      <c r="R65" s="52">
        <v>6</v>
      </c>
      <c r="S65" s="81">
        <v>47</v>
      </c>
      <c r="T65" s="52">
        <v>2</v>
      </c>
      <c r="U65" s="52">
        <v>13</v>
      </c>
      <c r="V65" s="52">
        <v>2</v>
      </c>
      <c r="W65" s="52">
        <v>5</v>
      </c>
      <c r="X65" s="52">
        <v>25</v>
      </c>
      <c r="Z65" s="287" t="s">
        <v>81</v>
      </c>
      <c r="AA65" s="288"/>
      <c r="AB65" s="81">
        <v>3289</v>
      </c>
      <c r="AC65" s="81">
        <v>2542</v>
      </c>
      <c r="AD65" s="81">
        <v>747</v>
      </c>
      <c r="AE65" s="52">
        <v>63</v>
      </c>
      <c r="AF65" s="78" t="s">
        <v>320</v>
      </c>
      <c r="AG65" s="52">
        <v>80</v>
      </c>
      <c r="AH65" s="78" t="s">
        <v>320</v>
      </c>
      <c r="AI65" s="52">
        <v>2067</v>
      </c>
      <c r="AJ65" s="52">
        <v>454</v>
      </c>
      <c r="AK65" s="52">
        <v>9</v>
      </c>
      <c r="AL65" s="52">
        <v>9</v>
      </c>
      <c r="AM65" s="52">
        <v>61</v>
      </c>
      <c r="AN65" s="52">
        <v>323</v>
      </c>
      <c r="AO65" s="52">
        <v>223</v>
      </c>
      <c r="AP65" s="81">
        <v>815</v>
      </c>
      <c r="AQ65" s="81">
        <v>514</v>
      </c>
      <c r="AR65" s="77">
        <v>301</v>
      </c>
      <c r="AS65" s="77">
        <v>141</v>
      </c>
      <c r="AT65" s="77">
        <v>121</v>
      </c>
      <c r="AU65" s="77">
        <v>22</v>
      </c>
      <c r="AV65" s="77">
        <v>2</v>
      </c>
      <c r="AW65" s="77">
        <v>351</v>
      </c>
      <c r="AX65" s="77">
        <v>178</v>
      </c>
    </row>
    <row r="66" spans="1:50" ht="14.25" customHeight="1">
      <c r="A66" s="83"/>
      <c r="B66" s="14" t="s">
        <v>58</v>
      </c>
      <c r="C66" s="81">
        <v>213</v>
      </c>
      <c r="D66" s="81">
        <v>127</v>
      </c>
      <c r="E66" s="81">
        <v>86</v>
      </c>
      <c r="F66" s="52">
        <v>6</v>
      </c>
      <c r="G66" s="52" t="s">
        <v>302</v>
      </c>
      <c r="H66" s="52">
        <v>7</v>
      </c>
      <c r="I66" s="52" t="s">
        <v>302</v>
      </c>
      <c r="J66" s="52">
        <v>113</v>
      </c>
      <c r="K66" s="52">
        <v>78</v>
      </c>
      <c r="L66" s="52" t="s">
        <v>302</v>
      </c>
      <c r="M66" s="52" t="s">
        <v>302</v>
      </c>
      <c r="N66" s="52">
        <v>6</v>
      </c>
      <c r="O66" s="52">
        <v>1</v>
      </c>
      <c r="P66" s="52">
        <v>2</v>
      </c>
      <c r="Q66" s="52" t="s">
        <v>302</v>
      </c>
      <c r="R66" s="52" t="s">
        <v>302</v>
      </c>
      <c r="S66" s="81">
        <v>31</v>
      </c>
      <c r="T66" s="52">
        <v>1</v>
      </c>
      <c r="U66" s="52">
        <v>8</v>
      </c>
      <c r="V66" s="52">
        <v>3</v>
      </c>
      <c r="W66" s="52">
        <v>6</v>
      </c>
      <c r="X66" s="52">
        <v>13</v>
      </c>
      <c r="Z66" s="287" t="s">
        <v>82</v>
      </c>
      <c r="AA66" s="288"/>
      <c r="AB66" s="81">
        <v>3303</v>
      </c>
      <c r="AC66" s="81">
        <v>2558</v>
      </c>
      <c r="AD66" s="81">
        <v>745</v>
      </c>
      <c r="AE66" s="52">
        <v>65</v>
      </c>
      <c r="AF66" s="78" t="s">
        <v>320</v>
      </c>
      <c r="AG66" s="52">
        <v>79</v>
      </c>
      <c r="AH66" s="78" t="s">
        <v>320</v>
      </c>
      <c r="AI66" s="52">
        <v>2094</v>
      </c>
      <c r="AJ66" s="52">
        <v>464</v>
      </c>
      <c r="AK66" s="52">
        <v>7</v>
      </c>
      <c r="AL66" s="52">
        <v>6</v>
      </c>
      <c r="AM66" s="52">
        <v>61</v>
      </c>
      <c r="AN66" s="52">
        <v>313</v>
      </c>
      <c r="AO66" s="52">
        <v>214</v>
      </c>
      <c r="AP66" s="81">
        <v>788</v>
      </c>
      <c r="AQ66" s="81">
        <v>477</v>
      </c>
      <c r="AR66" s="77">
        <v>311</v>
      </c>
      <c r="AS66" s="77">
        <v>136</v>
      </c>
      <c r="AT66" s="77">
        <v>131</v>
      </c>
      <c r="AU66" s="77">
        <v>23</v>
      </c>
      <c r="AV66" s="77">
        <v>2</v>
      </c>
      <c r="AW66" s="77">
        <v>318</v>
      </c>
      <c r="AX66" s="77">
        <v>178</v>
      </c>
    </row>
    <row r="67" spans="1:50" ht="15.75">
      <c r="A67" s="83"/>
      <c r="B67" s="14" t="s">
        <v>59</v>
      </c>
      <c r="C67" s="81">
        <v>119</v>
      </c>
      <c r="D67" s="81">
        <v>74</v>
      </c>
      <c r="E67" s="81">
        <v>45</v>
      </c>
      <c r="F67" s="52">
        <v>5</v>
      </c>
      <c r="G67" s="52" t="s">
        <v>302</v>
      </c>
      <c r="H67" s="52">
        <v>5</v>
      </c>
      <c r="I67" s="52" t="s">
        <v>302</v>
      </c>
      <c r="J67" s="52">
        <v>62</v>
      </c>
      <c r="K67" s="52">
        <v>39</v>
      </c>
      <c r="L67" s="52" t="s">
        <v>302</v>
      </c>
      <c r="M67" s="52" t="s">
        <v>302</v>
      </c>
      <c r="N67" s="52">
        <v>5</v>
      </c>
      <c r="O67" s="52">
        <v>2</v>
      </c>
      <c r="P67" s="52">
        <v>1</v>
      </c>
      <c r="Q67" s="52" t="s">
        <v>302</v>
      </c>
      <c r="R67" s="52" t="s">
        <v>302</v>
      </c>
      <c r="S67" s="81">
        <v>28</v>
      </c>
      <c r="T67" s="52">
        <v>2</v>
      </c>
      <c r="U67" s="52">
        <v>3</v>
      </c>
      <c r="V67" s="52">
        <v>2</v>
      </c>
      <c r="W67" s="52">
        <v>6</v>
      </c>
      <c r="X67" s="52">
        <v>15</v>
      </c>
      <c r="Z67" s="291" t="s">
        <v>306</v>
      </c>
      <c r="AA67" s="292"/>
      <c r="AB67" s="136">
        <f>SUM(AB69,AB73,AB77)</f>
        <v>3379</v>
      </c>
      <c r="AC67" s="136">
        <f>SUM(AC69,AC73,AC77)</f>
        <v>2606</v>
      </c>
      <c r="AD67" s="136">
        <f>SUM(AD69,AD73,AD77)</f>
        <v>773</v>
      </c>
      <c r="AE67" s="136">
        <f>SUM(AE69,AE73,AE77)</f>
        <v>65</v>
      </c>
      <c r="AF67" s="96" t="s">
        <v>295</v>
      </c>
      <c r="AG67" s="120">
        <f>SUM(AG69,AG73,AG77)</f>
        <v>81</v>
      </c>
      <c r="AH67" s="96" t="s">
        <v>295</v>
      </c>
      <c r="AI67" s="136">
        <f aca="true" t="shared" si="3" ref="AI67:AR67">SUM(AI69,AI73,AI77)</f>
        <v>2146</v>
      </c>
      <c r="AJ67" s="120">
        <f t="shared" si="3"/>
        <v>484</v>
      </c>
      <c r="AK67" s="120">
        <f t="shared" si="3"/>
        <v>5</v>
      </c>
      <c r="AL67" s="120">
        <f t="shared" si="3"/>
        <v>6</v>
      </c>
      <c r="AM67" s="120">
        <f t="shared" si="3"/>
        <v>64</v>
      </c>
      <c r="AN67" s="120">
        <f t="shared" si="3"/>
        <v>309</v>
      </c>
      <c r="AO67" s="120">
        <f t="shared" si="3"/>
        <v>219</v>
      </c>
      <c r="AP67" s="120">
        <f t="shared" si="3"/>
        <v>743</v>
      </c>
      <c r="AQ67" s="120">
        <f t="shared" si="3"/>
        <v>425</v>
      </c>
      <c r="AR67" s="120">
        <f t="shared" si="3"/>
        <v>318</v>
      </c>
      <c r="AS67" s="120">
        <v>133</v>
      </c>
      <c r="AT67" s="120">
        <v>132</v>
      </c>
      <c r="AU67" s="120">
        <v>24</v>
      </c>
      <c r="AV67" s="120">
        <v>3</v>
      </c>
      <c r="AW67" s="120">
        <v>268</v>
      </c>
      <c r="AX67" s="120">
        <v>183</v>
      </c>
    </row>
    <row r="68" spans="1:32" ht="15">
      <c r="A68" s="83"/>
      <c r="B68" s="14" t="s">
        <v>60</v>
      </c>
      <c r="C68" s="81">
        <v>118</v>
      </c>
      <c r="D68" s="81">
        <v>80</v>
      </c>
      <c r="E68" s="81">
        <v>38</v>
      </c>
      <c r="F68" s="52">
        <v>6</v>
      </c>
      <c r="G68" s="52" t="s">
        <v>302</v>
      </c>
      <c r="H68" s="52">
        <v>6</v>
      </c>
      <c r="I68" s="52" t="s">
        <v>302</v>
      </c>
      <c r="J68" s="52">
        <v>65</v>
      </c>
      <c r="K68" s="52">
        <v>31</v>
      </c>
      <c r="L68" s="52" t="s">
        <v>302</v>
      </c>
      <c r="M68" s="52" t="s">
        <v>302</v>
      </c>
      <c r="N68" s="52">
        <v>7</v>
      </c>
      <c r="O68" s="52">
        <v>3</v>
      </c>
      <c r="P68" s="52" t="s">
        <v>302</v>
      </c>
      <c r="Q68" s="52" t="s">
        <v>302</v>
      </c>
      <c r="R68" s="52" t="s">
        <v>302</v>
      </c>
      <c r="S68" s="81">
        <v>31</v>
      </c>
      <c r="T68" s="52">
        <v>3</v>
      </c>
      <c r="U68" s="52">
        <v>3</v>
      </c>
      <c r="V68" s="52">
        <v>3</v>
      </c>
      <c r="W68" s="52">
        <v>7</v>
      </c>
      <c r="X68" s="52">
        <v>15</v>
      </c>
      <c r="Z68" s="10"/>
      <c r="AA68" s="11"/>
      <c r="AB68" s="81"/>
      <c r="AC68" s="81"/>
      <c r="AD68" s="81"/>
      <c r="AE68" s="81"/>
      <c r="AF68" s="78"/>
    </row>
    <row r="69" spans="1:50" ht="13.5" customHeight="1">
      <c r="A69" s="83"/>
      <c r="B69" s="14" t="s">
        <v>61</v>
      </c>
      <c r="C69" s="81">
        <v>130</v>
      </c>
      <c r="D69" s="81">
        <v>90</v>
      </c>
      <c r="E69" s="81">
        <v>40</v>
      </c>
      <c r="F69" s="52">
        <v>9</v>
      </c>
      <c r="G69" s="52" t="s">
        <v>302</v>
      </c>
      <c r="H69" s="52">
        <v>9</v>
      </c>
      <c r="I69" s="52" t="s">
        <v>302</v>
      </c>
      <c r="J69" s="52">
        <v>72</v>
      </c>
      <c r="K69" s="52">
        <v>30</v>
      </c>
      <c r="L69" s="52" t="s">
        <v>302</v>
      </c>
      <c r="M69" s="52" t="s">
        <v>302</v>
      </c>
      <c r="N69" s="52">
        <v>6</v>
      </c>
      <c r="O69" s="52" t="s">
        <v>302</v>
      </c>
      <c r="P69" s="52">
        <v>4</v>
      </c>
      <c r="Q69" s="52">
        <v>1</v>
      </c>
      <c r="R69" s="52">
        <v>4</v>
      </c>
      <c r="S69" s="81">
        <v>34</v>
      </c>
      <c r="T69" s="52">
        <v>2</v>
      </c>
      <c r="U69" s="52">
        <v>4</v>
      </c>
      <c r="V69" s="52">
        <v>2</v>
      </c>
      <c r="W69" s="52">
        <v>7</v>
      </c>
      <c r="X69" s="52">
        <v>19</v>
      </c>
      <c r="Z69" s="286" t="s">
        <v>17</v>
      </c>
      <c r="AA69" s="21" t="s">
        <v>10</v>
      </c>
      <c r="AB69" s="97">
        <v>2784</v>
      </c>
      <c r="AC69" s="81">
        <v>2163</v>
      </c>
      <c r="AD69" s="81">
        <v>621</v>
      </c>
      <c r="AE69" s="52">
        <v>55</v>
      </c>
      <c r="AF69" s="78" t="s">
        <v>320</v>
      </c>
      <c r="AG69" s="52">
        <v>68</v>
      </c>
      <c r="AH69" s="78" t="s">
        <v>320</v>
      </c>
      <c r="AI69" s="52">
        <v>1850</v>
      </c>
      <c r="AJ69" s="52">
        <v>410</v>
      </c>
      <c r="AK69" s="52">
        <v>1</v>
      </c>
      <c r="AL69" s="78" t="s">
        <v>320</v>
      </c>
      <c r="AM69" s="52">
        <v>58</v>
      </c>
      <c r="AN69" s="52">
        <v>189</v>
      </c>
      <c r="AO69" s="52">
        <v>153</v>
      </c>
      <c r="AP69" s="81">
        <v>662</v>
      </c>
      <c r="AQ69" s="81">
        <v>395</v>
      </c>
      <c r="AR69" s="81">
        <v>267</v>
      </c>
      <c r="AS69" s="77">
        <v>117</v>
      </c>
      <c r="AT69" s="77">
        <v>99</v>
      </c>
      <c r="AU69" s="77">
        <v>21</v>
      </c>
      <c r="AV69" s="77">
        <v>2</v>
      </c>
      <c r="AW69" s="77">
        <v>257</v>
      </c>
      <c r="AX69" s="77">
        <v>166</v>
      </c>
    </row>
    <row r="70" spans="1:50" ht="14.25" customHeight="1">
      <c r="A70" s="83"/>
      <c r="B70" s="14" t="s">
        <v>62</v>
      </c>
      <c r="C70" s="81">
        <v>36</v>
      </c>
      <c r="D70" s="81">
        <v>27</v>
      </c>
      <c r="E70" s="81">
        <v>9</v>
      </c>
      <c r="F70" s="52">
        <v>2</v>
      </c>
      <c r="G70" s="52" t="s">
        <v>302</v>
      </c>
      <c r="H70" s="52">
        <v>2</v>
      </c>
      <c r="I70" s="52" t="s">
        <v>302</v>
      </c>
      <c r="J70" s="52">
        <v>23</v>
      </c>
      <c r="K70" s="52">
        <v>6</v>
      </c>
      <c r="L70" s="52" t="s">
        <v>302</v>
      </c>
      <c r="M70" s="52" t="s">
        <v>302</v>
      </c>
      <c r="N70" s="52">
        <v>2</v>
      </c>
      <c r="O70" s="52" t="s">
        <v>302</v>
      </c>
      <c r="P70" s="52">
        <v>1</v>
      </c>
      <c r="Q70" s="52" t="s">
        <v>302</v>
      </c>
      <c r="R70" s="52" t="s">
        <v>302</v>
      </c>
      <c r="S70" s="81">
        <v>12</v>
      </c>
      <c r="T70" s="81">
        <v>2</v>
      </c>
      <c r="U70" s="52" t="s">
        <v>302</v>
      </c>
      <c r="V70" s="52" t="s">
        <v>302</v>
      </c>
      <c r="W70" s="52" t="s">
        <v>302</v>
      </c>
      <c r="X70" s="81">
        <v>10</v>
      </c>
      <c r="Z70" s="286"/>
      <c r="AA70" s="11" t="s">
        <v>109</v>
      </c>
      <c r="AB70" s="81">
        <v>2465</v>
      </c>
      <c r="AC70" s="81">
        <v>1995</v>
      </c>
      <c r="AD70" s="81">
        <v>470</v>
      </c>
      <c r="AE70" s="52">
        <v>55</v>
      </c>
      <c r="AF70" s="78" t="s">
        <v>320</v>
      </c>
      <c r="AG70" s="52">
        <v>68</v>
      </c>
      <c r="AH70" s="78" t="s">
        <v>320</v>
      </c>
      <c r="AI70" s="52">
        <v>1843</v>
      </c>
      <c r="AJ70" s="52">
        <v>402</v>
      </c>
      <c r="AK70" s="52">
        <v>1</v>
      </c>
      <c r="AL70" s="78" t="s">
        <v>320</v>
      </c>
      <c r="AM70" s="52">
        <v>57</v>
      </c>
      <c r="AN70" s="52">
        <v>28</v>
      </c>
      <c r="AO70" s="52">
        <v>11</v>
      </c>
      <c r="AP70" s="81">
        <v>662</v>
      </c>
      <c r="AQ70" s="81">
        <v>395</v>
      </c>
      <c r="AR70" s="81">
        <v>267</v>
      </c>
      <c r="AS70" s="77">
        <v>117</v>
      </c>
      <c r="AT70" s="77">
        <v>99</v>
      </c>
      <c r="AU70" s="77">
        <v>21</v>
      </c>
      <c r="AV70" s="77">
        <v>2</v>
      </c>
      <c r="AW70" s="77">
        <v>257</v>
      </c>
      <c r="AX70" s="77">
        <v>166</v>
      </c>
    </row>
    <row r="71" spans="1:50" ht="14.25">
      <c r="A71" s="10"/>
      <c r="B71" s="1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52"/>
      <c r="R71" s="81"/>
      <c r="S71" s="81"/>
      <c r="T71" s="81"/>
      <c r="U71" s="81"/>
      <c r="V71" s="81"/>
      <c r="W71" s="81"/>
      <c r="X71" s="81"/>
      <c r="Z71" s="286"/>
      <c r="AA71" s="11" t="s">
        <v>14</v>
      </c>
      <c r="AB71" s="81">
        <v>319</v>
      </c>
      <c r="AC71" s="81">
        <v>168</v>
      </c>
      <c r="AD71" s="81">
        <v>151</v>
      </c>
      <c r="AE71" s="78" t="s">
        <v>320</v>
      </c>
      <c r="AF71" s="78" t="s">
        <v>320</v>
      </c>
      <c r="AG71" s="78" t="s">
        <v>320</v>
      </c>
      <c r="AH71" s="78" t="s">
        <v>320</v>
      </c>
      <c r="AI71" s="52">
        <v>7</v>
      </c>
      <c r="AJ71" s="52">
        <v>8</v>
      </c>
      <c r="AK71" s="78" t="s">
        <v>320</v>
      </c>
      <c r="AL71" s="78" t="s">
        <v>320</v>
      </c>
      <c r="AM71" s="52">
        <v>1</v>
      </c>
      <c r="AN71" s="52">
        <v>161</v>
      </c>
      <c r="AO71" s="52">
        <v>142</v>
      </c>
      <c r="AP71" s="52" t="s">
        <v>289</v>
      </c>
      <c r="AQ71" s="52" t="s">
        <v>289</v>
      </c>
      <c r="AR71" s="52" t="s">
        <v>289</v>
      </c>
      <c r="AS71" s="52" t="s">
        <v>289</v>
      </c>
      <c r="AT71" s="52" t="s">
        <v>289</v>
      </c>
      <c r="AU71" s="52" t="s">
        <v>289</v>
      </c>
      <c r="AV71" s="52" t="s">
        <v>289</v>
      </c>
      <c r="AW71" s="52" t="s">
        <v>289</v>
      </c>
      <c r="AX71" s="52" t="s">
        <v>289</v>
      </c>
    </row>
    <row r="72" spans="1:44" ht="14.25">
      <c r="A72" s="246" t="s">
        <v>312</v>
      </c>
      <c r="B72" s="247"/>
      <c r="C72" s="81">
        <v>23</v>
      </c>
      <c r="D72" s="81">
        <v>18</v>
      </c>
      <c r="E72" s="81">
        <v>5</v>
      </c>
      <c r="F72" s="52" t="s">
        <v>302</v>
      </c>
      <c r="G72" s="52" t="s">
        <v>302</v>
      </c>
      <c r="H72" s="52">
        <v>1</v>
      </c>
      <c r="I72" s="52" t="s">
        <v>302</v>
      </c>
      <c r="J72" s="52">
        <v>17</v>
      </c>
      <c r="K72" s="52">
        <v>4</v>
      </c>
      <c r="L72" s="52" t="s">
        <v>302</v>
      </c>
      <c r="M72" s="52" t="s">
        <v>302</v>
      </c>
      <c r="N72" s="52">
        <v>1</v>
      </c>
      <c r="O72" s="52" t="s">
        <v>302</v>
      </c>
      <c r="P72" s="52" t="s">
        <v>295</v>
      </c>
      <c r="Q72" s="52">
        <v>2</v>
      </c>
      <c r="R72" s="52">
        <v>3</v>
      </c>
      <c r="S72" s="81">
        <v>2</v>
      </c>
      <c r="T72" s="52" t="s">
        <v>302</v>
      </c>
      <c r="U72" s="52">
        <v>2</v>
      </c>
      <c r="V72" s="52" t="s">
        <v>302</v>
      </c>
      <c r="W72" s="52" t="s">
        <v>302</v>
      </c>
      <c r="X72" s="52" t="s">
        <v>302</v>
      </c>
      <c r="Z72" s="83"/>
      <c r="AA72" s="11"/>
      <c r="AB72" s="81"/>
      <c r="AC72" s="81"/>
      <c r="AD72" s="81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81"/>
      <c r="AQ72" s="81"/>
      <c r="AR72" s="81"/>
    </row>
    <row r="73" spans="1:50" ht="14.25" customHeight="1">
      <c r="A73" s="246" t="s">
        <v>313</v>
      </c>
      <c r="B73" s="247"/>
      <c r="C73" s="81">
        <v>25</v>
      </c>
      <c r="D73" s="81">
        <v>20</v>
      </c>
      <c r="E73" s="81">
        <v>5</v>
      </c>
      <c r="F73" s="52" t="s">
        <v>302</v>
      </c>
      <c r="G73" s="52" t="s">
        <v>302</v>
      </c>
      <c r="H73" s="52">
        <v>1</v>
      </c>
      <c r="I73" s="52" t="s">
        <v>302</v>
      </c>
      <c r="J73" s="52">
        <v>14</v>
      </c>
      <c r="K73" s="52">
        <v>4</v>
      </c>
      <c r="L73" s="52">
        <v>1</v>
      </c>
      <c r="M73" s="52" t="s">
        <v>302</v>
      </c>
      <c r="N73" s="52" t="s">
        <v>302</v>
      </c>
      <c r="O73" s="52">
        <v>4</v>
      </c>
      <c r="P73" s="52">
        <v>1</v>
      </c>
      <c r="Q73" s="52">
        <v>40</v>
      </c>
      <c r="R73" s="52">
        <v>13</v>
      </c>
      <c r="S73" s="81">
        <v>4</v>
      </c>
      <c r="T73" s="52">
        <v>2</v>
      </c>
      <c r="U73" s="52">
        <v>2</v>
      </c>
      <c r="V73" s="52" t="s">
        <v>302</v>
      </c>
      <c r="W73" s="52" t="s">
        <v>302</v>
      </c>
      <c r="X73" s="52" t="s">
        <v>302</v>
      </c>
      <c r="Z73" s="285" t="s">
        <v>77</v>
      </c>
      <c r="AA73" s="11" t="s">
        <v>10</v>
      </c>
      <c r="AB73" s="81">
        <v>564</v>
      </c>
      <c r="AC73" s="81">
        <v>418</v>
      </c>
      <c r="AD73" s="81">
        <v>146</v>
      </c>
      <c r="AE73" s="52">
        <v>9</v>
      </c>
      <c r="AF73" s="78" t="s">
        <v>320</v>
      </c>
      <c r="AG73" s="52">
        <v>12</v>
      </c>
      <c r="AH73" s="78" t="s">
        <v>320</v>
      </c>
      <c r="AI73" s="52">
        <v>276</v>
      </c>
      <c r="AJ73" s="52">
        <v>71</v>
      </c>
      <c r="AK73" s="52">
        <v>4</v>
      </c>
      <c r="AL73" s="52">
        <v>6</v>
      </c>
      <c r="AM73" s="52">
        <v>5</v>
      </c>
      <c r="AN73" s="52">
        <v>117</v>
      </c>
      <c r="AO73" s="52">
        <v>64</v>
      </c>
      <c r="AP73" s="81">
        <v>76</v>
      </c>
      <c r="AQ73" s="81">
        <v>27</v>
      </c>
      <c r="AR73" s="81">
        <v>49</v>
      </c>
      <c r="AS73" s="77">
        <v>15</v>
      </c>
      <c r="AT73" s="77">
        <v>31</v>
      </c>
      <c r="AU73" s="77">
        <v>3</v>
      </c>
      <c r="AV73" s="77">
        <v>1</v>
      </c>
      <c r="AW73" s="77">
        <v>9</v>
      </c>
      <c r="AX73" s="77">
        <v>17</v>
      </c>
    </row>
    <row r="74" spans="3:50" ht="14.25" customHeight="1">
      <c r="C74" s="98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285"/>
      <c r="AA74" s="11" t="s">
        <v>109</v>
      </c>
      <c r="AB74" s="81">
        <v>379</v>
      </c>
      <c r="AC74" s="81">
        <v>301</v>
      </c>
      <c r="AD74" s="81">
        <v>78</v>
      </c>
      <c r="AE74" s="52">
        <v>9</v>
      </c>
      <c r="AF74" s="78" t="s">
        <v>320</v>
      </c>
      <c r="AG74" s="52">
        <v>12</v>
      </c>
      <c r="AH74" s="78" t="s">
        <v>320</v>
      </c>
      <c r="AI74" s="52">
        <v>145</v>
      </c>
      <c r="AJ74" s="52">
        <v>64</v>
      </c>
      <c r="AK74" s="52">
        <v>4</v>
      </c>
      <c r="AL74" s="52">
        <v>6</v>
      </c>
      <c r="AM74" s="52">
        <v>5</v>
      </c>
      <c r="AN74" s="52">
        <v>31</v>
      </c>
      <c r="AO74" s="52">
        <v>3</v>
      </c>
      <c r="AP74" s="81">
        <v>76</v>
      </c>
      <c r="AQ74" s="81">
        <v>27</v>
      </c>
      <c r="AR74" s="81">
        <v>49</v>
      </c>
      <c r="AS74" s="77">
        <v>15</v>
      </c>
      <c r="AT74" s="77">
        <v>31</v>
      </c>
      <c r="AU74" s="77">
        <v>3</v>
      </c>
      <c r="AV74" s="77">
        <v>1</v>
      </c>
      <c r="AW74" s="77">
        <v>9</v>
      </c>
      <c r="AX74" s="77">
        <v>17</v>
      </c>
    </row>
    <row r="75" spans="1:50" ht="14.2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Z75" s="285"/>
      <c r="AA75" s="11" t="s">
        <v>14</v>
      </c>
      <c r="AB75" s="81">
        <v>185</v>
      </c>
      <c r="AC75" s="81">
        <v>117</v>
      </c>
      <c r="AD75" s="81">
        <v>68</v>
      </c>
      <c r="AE75" s="78" t="s">
        <v>320</v>
      </c>
      <c r="AF75" s="78" t="s">
        <v>320</v>
      </c>
      <c r="AG75" s="78" t="s">
        <v>320</v>
      </c>
      <c r="AH75" s="78" t="s">
        <v>320</v>
      </c>
      <c r="AI75" s="52">
        <v>31</v>
      </c>
      <c r="AJ75" s="52">
        <v>7</v>
      </c>
      <c r="AK75" s="78" t="s">
        <v>320</v>
      </c>
      <c r="AL75" s="78" t="s">
        <v>320</v>
      </c>
      <c r="AM75" s="78" t="s">
        <v>320</v>
      </c>
      <c r="AN75" s="52">
        <v>86</v>
      </c>
      <c r="AO75" s="52">
        <v>61</v>
      </c>
      <c r="AP75" s="52" t="s">
        <v>289</v>
      </c>
      <c r="AQ75" s="52" t="s">
        <v>289</v>
      </c>
      <c r="AR75" s="52" t="s">
        <v>289</v>
      </c>
      <c r="AS75" s="52" t="s">
        <v>289</v>
      </c>
      <c r="AT75" s="52" t="s">
        <v>289</v>
      </c>
      <c r="AU75" s="52" t="s">
        <v>289</v>
      </c>
      <c r="AV75" s="52" t="s">
        <v>289</v>
      </c>
      <c r="AW75" s="52" t="s">
        <v>289</v>
      </c>
      <c r="AX75" s="52" t="s">
        <v>289</v>
      </c>
    </row>
    <row r="76" spans="1:44" ht="14.25">
      <c r="A76" s="77" t="s">
        <v>29</v>
      </c>
      <c r="Z76" s="83"/>
      <c r="AA76" s="11"/>
      <c r="AB76" s="81"/>
      <c r="AC76" s="81"/>
      <c r="AD76" s="81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81"/>
      <c r="AQ76" s="81"/>
      <c r="AR76" s="81"/>
    </row>
    <row r="77" spans="26:50" ht="13.5" customHeight="1">
      <c r="Z77" s="285" t="s">
        <v>16</v>
      </c>
      <c r="AA77" s="11" t="s">
        <v>10</v>
      </c>
      <c r="AB77" s="81">
        <v>31</v>
      </c>
      <c r="AC77" s="81">
        <v>25</v>
      </c>
      <c r="AD77" s="81">
        <v>6</v>
      </c>
      <c r="AE77" s="52">
        <v>1</v>
      </c>
      <c r="AF77" s="78" t="s">
        <v>320</v>
      </c>
      <c r="AG77" s="52">
        <v>1</v>
      </c>
      <c r="AH77" s="78" t="s">
        <v>320</v>
      </c>
      <c r="AI77" s="52">
        <v>20</v>
      </c>
      <c r="AJ77" s="52">
        <v>3</v>
      </c>
      <c r="AK77" s="78" t="s">
        <v>320</v>
      </c>
      <c r="AL77" s="78" t="s">
        <v>320</v>
      </c>
      <c r="AM77" s="52">
        <v>1</v>
      </c>
      <c r="AN77" s="52">
        <v>3</v>
      </c>
      <c r="AO77" s="52">
        <v>2</v>
      </c>
      <c r="AP77" s="81">
        <v>5</v>
      </c>
      <c r="AQ77" s="81">
        <v>3</v>
      </c>
      <c r="AR77" s="81">
        <v>2</v>
      </c>
      <c r="AS77" s="77">
        <v>1</v>
      </c>
      <c r="AT77" s="77">
        <v>2</v>
      </c>
      <c r="AU77" s="78" t="s">
        <v>320</v>
      </c>
      <c r="AV77" s="78" t="s">
        <v>320</v>
      </c>
      <c r="AW77" s="77">
        <v>2</v>
      </c>
      <c r="AX77" s="78" t="s">
        <v>320</v>
      </c>
    </row>
    <row r="78" spans="26:50" ht="14.25">
      <c r="Z78" s="285"/>
      <c r="AA78" s="11" t="s">
        <v>109</v>
      </c>
      <c r="AB78" s="81">
        <v>24</v>
      </c>
      <c r="AC78" s="81">
        <v>20</v>
      </c>
      <c r="AD78" s="81">
        <v>4</v>
      </c>
      <c r="AE78" s="78" t="s">
        <v>320</v>
      </c>
      <c r="AF78" s="78" t="s">
        <v>320</v>
      </c>
      <c r="AG78" s="52">
        <v>1</v>
      </c>
      <c r="AH78" s="78" t="s">
        <v>320</v>
      </c>
      <c r="AI78" s="52">
        <v>19</v>
      </c>
      <c r="AJ78" s="52">
        <v>3</v>
      </c>
      <c r="AK78" s="78" t="s">
        <v>320</v>
      </c>
      <c r="AL78" s="78" t="s">
        <v>320</v>
      </c>
      <c r="AM78" s="52">
        <v>1</v>
      </c>
      <c r="AN78" s="78" t="s">
        <v>320</v>
      </c>
      <c r="AO78" s="78" t="s">
        <v>320</v>
      </c>
      <c r="AP78" s="81">
        <v>5</v>
      </c>
      <c r="AQ78" s="81">
        <v>3</v>
      </c>
      <c r="AR78" s="81">
        <v>2</v>
      </c>
      <c r="AS78" s="77">
        <v>1</v>
      </c>
      <c r="AT78" s="77">
        <v>2</v>
      </c>
      <c r="AU78" s="78" t="s">
        <v>320</v>
      </c>
      <c r="AV78" s="78" t="s">
        <v>320</v>
      </c>
      <c r="AW78" s="77">
        <v>2</v>
      </c>
      <c r="AX78" s="78" t="s">
        <v>320</v>
      </c>
    </row>
    <row r="79" spans="26:50" ht="14.25">
      <c r="Z79" s="285"/>
      <c r="AA79" s="11" t="s">
        <v>14</v>
      </c>
      <c r="AB79" s="81">
        <v>7</v>
      </c>
      <c r="AC79" s="81">
        <v>5</v>
      </c>
      <c r="AD79" s="81">
        <v>2</v>
      </c>
      <c r="AE79" s="52">
        <v>1</v>
      </c>
      <c r="AF79" s="78" t="s">
        <v>320</v>
      </c>
      <c r="AG79" s="78" t="s">
        <v>320</v>
      </c>
      <c r="AH79" s="78" t="s">
        <v>320</v>
      </c>
      <c r="AI79" s="52">
        <v>1</v>
      </c>
      <c r="AJ79" s="78" t="s">
        <v>320</v>
      </c>
      <c r="AK79" s="78" t="s">
        <v>320</v>
      </c>
      <c r="AL79" s="78" t="s">
        <v>320</v>
      </c>
      <c r="AM79" s="78" t="s">
        <v>320</v>
      </c>
      <c r="AN79" s="52">
        <v>3</v>
      </c>
      <c r="AO79" s="52">
        <v>2</v>
      </c>
      <c r="AP79" s="52" t="s">
        <v>289</v>
      </c>
      <c r="AQ79" s="52" t="s">
        <v>289</v>
      </c>
      <c r="AR79" s="52" t="s">
        <v>289</v>
      </c>
      <c r="AS79" s="52" t="s">
        <v>289</v>
      </c>
      <c r="AT79" s="52" t="s">
        <v>289</v>
      </c>
      <c r="AU79" s="52" t="s">
        <v>289</v>
      </c>
      <c r="AV79" s="52" t="s">
        <v>289</v>
      </c>
      <c r="AW79" s="52" t="s">
        <v>289</v>
      </c>
      <c r="AX79" s="52" t="s">
        <v>289</v>
      </c>
    </row>
    <row r="80" spans="26:50" ht="14.25">
      <c r="Z80" s="82"/>
      <c r="AA80" s="82"/>
      <c r="AB80" s="92"/>
      <c r="AC80" s="93"/>
      <c r="AD80" s="93"/>
      <c r="AE80" s="93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</row>
    <row r="81" ht="14.25">
      <c r="Z81" s="77" t="s">
        <v>29</v>
      </c>
    </row>
  </sheetData>
  <sheetProtection/>
  <mergeCells count="636">
    <mergeCell ref="A73:B73"/>
    <mergeCell ref="T9:T10"/>
    <mergeCell ref="A41:X41"/>
    <mergeCell ref="A13:B13"/>
    <mergeCell ref="A14:B14"/>
    <mergeCell ref="A15:B15"/>
    <mergeCell ref="C12:D12"/>
    <mergeCell ref="E12:F12"/>
    <mergeCell ref="R9:S10"/>
    <mergeCell ref="A72:B72"/>
    <mergeCell ref="A8:B8"/>
    <mergeCell ref="A9:B9"/>
    <mergeCell ref="A10:B10"/>
    <mergeCell ref="A22:B22"/>
    <mergeCell ref="A23:B23"/>
    <mergeCell ref="A11:B11"/>
    <mergeCell ref="A16:B16"/>
    <mergeCell ref="A17:B17"/>
    <mergeCell ref="A43:B43"/>
    <mergeCell ref="C43:P43"/>
    <mergeCell ref="S43:X43"/>
    <mergeCell ref="A28:B28"/>
    <mergeCell ref="A29:B29"/>
    <mergeCell ref="A30:B30"/>
    <mergeCell ref="A31:B31"/>
    <mergeCell ref="H44:I44"/>
    <mergeCell ref="W44:X44"/>
    <mergeCell ref="J44:K44"/>
    <mergeCell ref="L44:M44"/>
    <mergeCell ref="O44:P44"/>
    <mergeCell ref="A24:B24"/>
    <mergeCell ref="A44:B44"/>
    <mergeCell ref="C44:E44"/>
    <mergeCell ref="F44:G44"/>
    <mergeCell ref="A32:B32"/>
    <mergeCell ref="A52:B52"/>
    <mergeCell ref="A12:B12"/>
    <mergeCell ref="A19:B19"/>
    <mergeCell ref="A20:B20"/>
    <mergeCell ref="A21:B21"/>
    <mergeCell ref="A18:B18"/>
    <mergeCell ref="A25:B25"/>
    <mergeCell ref="A26:B26"/>
    <mergeCell ref="A27:B27"/>
    <mergeCell ref="A45:B45"/>
    <mergeCell ref="A51:B51"/>
    <mergeCell ref="A46:B46"/>
    <mergeCell ref="A47:B47"/>
    <mergeCell ref="A48:B48"/>
    <mergeCell ref="A49:B49"/>
    <mergeCell ref="A50:B50"/>
    <mergeCell ref="A33:B33"/>
    <mergeCell ref="A34:B34"/>
    <mergeCell ref="A35:B35"/>
    <mergeCell ref="C11:D11"/>
    <mergeCell ref="E11:F11"/>
    <mergeCell ref="R8:X8"/>
    <mergeCell ref="I10:J10"/>
    <mergeCell ref="I9:K9"/>
    <mergeCell ref="C8:Q8"/>
    <mergeCell ref="C9:H9"/>
    <mergeCell ref="W9:W10"/>
    <mergeCell ref="X9:X10"/>
    <mergeCell ref="G10:H10"/>
    <mergeCell ref="E10:F10"/>
    <mergeCell ref="C10:D10"/>
    <mergeCell ref="G12:H12"/>
    <mergeCell ref="U9:U10"/>
    <mergeCell ref="V9:V10"/>
    <mergeCell ref="G11:H11"/>
    <mergeCell ref="C35:D35"/>
    <mergeCell ref="E35:F35"/>
    <mergeCell ref="G35:H35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E33:F33"/>
    <mergeCell ref="G33:H33"/>
    <mergeCell ref="C30:D30"/>
    <mergeCell ref="E30:F30"/>
    <mergeCell ref="G30:H30"/>
    <mergeCell ref="C31:D31"/>
    <mergeCell ref="E31:F31"/>
    <mergeCell ref="G31:H31"/>
    <mergeCell ref="C34:D34"/>
    <mergeCell ref="E34:F34"/>
    <mergeCell ref="G34:H34"/>
    <mergeCell ref="C26:D26"/>
    <mergeCell ref="E26:F26"/>
    <mergeCell ref="G26:H26"/>
    <mergeCell ref="C32:D32"/>
    <mergeCell ref="E32:F32"/>
    <mergeCell ref="G32:H32"/>
    <mergeCell ref="C33:D33"/>
    <mergeCell ref="I11:J11"/>
    <mergeCell ref="I35:J35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R25:S25"/>
    <mergeCell ref="I26:J26"/>
    <mergeCell ref="R11:S11"/>
    <mergeCell ref="R12:S12"/>
    <mergeCell ref="R22:S22"/>
    <mergeCell ref="R23:S23"/>
    <mergeCell ref="R21:S21"/>
    <mergeCell ref="R17:S17"/>
    <mergeCell ref="R18:S18"/>
    <mergeCell ref="R19:S19"/>
    <mergeCell ref="R13:S13"/>
    <mergeCell ref="R24:S24"/>
    <mergeCell ref="R14:S14"/>
    <mergeCell ref="R15:S15"/>
    <mergeCell ref="R16:S16"/>
    <mergeCell ref="R20:S20"/>
    <mergeCell ref="AA34:AB34"/>
    <mergeCell ref="R28:S28"/>
    <mergeCell ref="S44:S45"/>
    <mergeCell ref="T44:U44"/>
    <mergeCell ref="AA30:AB30"/>
    <mergeCell ref="Z37:AW37"/>
    <mergeCell ref="AD43:AE43"/>
    <mergeCell ref="R33:S33"/>
    <mergeCell ref="R29:S29"/>
    <mergeCell ref="R32:S32"/>
    <mergeCell ref="Z51:AA51"/>
    <mergeCell ref="AD48:AE48"/>
    <mergeCell ref="AD47:AE47"/>
    <mergeCell ref="AB41:AM41"/>
    <mergeCell ref="AB42:AC43"/>
    <mergeCell ref="AD42:AH42"/>
    <mergeCell ref="Z45:AA45"/>
    <mergeCell ref="Z46:AA46"/>
    <mergeCell ref="Z47:AA47"/>
    <mergeCell ref="Z48:AA48"/>
    <mergeCell ref="Z42:AA42"/>
    <mergeCell ref="Z43:AA43"/>
    <mergeCell ref="Z44:AA44"/>
    <mergeCell ref="Z49:AA49"/>
    <mergeCell ref="AI49:AJ49"/>
    <mergeCell ref="AD44:AE44"/>
    <mergeCell ref="AD45:AE45"/>
    <mergeCell ref="AD46:AE46"/>
    <mergeCell ref="AI42:AM42"/>
    <mergeCell ref="AD51:AE51"/>
    <mergeCell ref="AD50:AE50"/>
    <mergeCell ref="AB50:AC50"/>
    <mergeCell ref="AI50:AJ50"/>
    <mergeCell ref="AB53:AC53"/>
    <mergeCell ref="AD53:AE53"/>
    <mergeCell ref="AB52:AC52"/>
    <mergeCell ref="AD52:AE52"/>
    <mergeCell ref="AP59:AX59"/>
    <mergeCell ref="AW60:AX60"/>
    <mergeCell ref="Z50:AA50"/>
    <mergeCell ref="Z54:AA54"/>
    <mergeCell ref="AN54:AO54"/>
    <mergeCell ref="AI54:AJ54"/>
    <mergeCell ref="AB54:AC54"/>
    <mergeCell ref="AI51:AJ51"/>
    <mergeCell ref="Z53:AA53"/>
    <mergeCell ref="Z52:AA52"/>
    <mergeCell ref="AA14:AB14"/>
    <mergeCell ref="AA21:AB21"/>
    <mergeCell ref="AA22:AB22"/>
    <mergeCell ref="AI45:AJ45"/>
    <mergeCell ref="R27:S27"/>
    <mergeCell ref="R30:S30"/>
    <mergeCell ref="R35:S35"/>
    <mergeCell ref="R34:S34"/>
    <mergeCell ref="AA31:AB31"/>
    <mergeCell ref="AI44:AJ44"/>
    <mergeCell ref="A4:X4"/>
    <mergeCell ref="L9:M9"/>
    <mergeCell ref="N9:O9"/>
    <mergeCell ref="Z41:AA41"/>
    <mergeCell ref="R26:S26"/>
    <mergeCell ref="R31:S31"/>
    <mergeCell ref="Z4:AB4"/>
    <mergeCell ref="Z5:AB5"/>
    <mergeCell ref="Z10:AB10"/>
    <mergeCell ref="AA28:AB28"/>
    <mergeCell ref="AD49:AE49"/>
    <mergeCell ref="AV42:AV43"/>
    <mergeCell ref="AN42:AO43"/>
    <mergeCell ref="AI43:AJ43"/>
    <mergeCell ref="AQ42:AQ43"/>
    <mergeCell ref="AI46:AJ46"/>
    <mergeCell ref="AI47:AJ47"/>
    <mergeCell ref="AI48:AJ48"/>
    <mergeCell ref="AS42:AS43"/>
    <mergeCell ref="Z2:AX2"/>
    <mergeCell ref="Z6:AB6"/>
    <mergeCell ref="Z7:AB7"/>
    <mergeCell ref="Z8:AB8"/>
    <mergeCell ref="AA13:AB13"/>
    <mergeCell ref="AS4:AV4"/>
    <mergeCell ref="AO4:AR4"/>
    <mergeCell ref="AK4:AN4"/>
    <mergeCell ref="AC4:AJ4"/>
    <mergeCell ref="AS5:AT5"/>
    <mergeCell ref="AC5:AE5"/>
    <mergeCell ref="AF5:AH5"/>
    <mergeCell ref="AI5:AJ5"/>
    <mergeCell ref="AW4:AX5"/>
    <mergeCell ref="Z11:AB11"/>
    <mergeCell ref="Z12:AB12"/>
    <mergeCell ref="AU5:AV5"/>
    <mergeCell ref="AM5:AN5"/>
    <mergeCell ref="AK5:AL5"/>
    <mergeCell ref="Z9:AB9"/>
    <mergeCell ref="AA20:AB20"/>
    <mergeCell ref="AA26:AB26"/>
    <mergeCell ref="AA27:AB27"/>
    <mergeCell ref="AA15:AB15"/>
    <mergeCell ref="AA16:AB16"/>
    <mergeCell ref="AA17:AB17"/>
    <mergeCell ref="AA18:AB18"/>
    <mergeCell ref="AQ5:AR5"/>
    <mergeCell ref="AO5:AP5"/>
    <mergeCell ref="AK8:AL8"/>
    <mergeCell ref="AC6:AE6"/>
    <mergeCell ref="AF6:AH6"/>
    <mergeCell ref="AC10:AE10"/>
    <mergeCell ref="AF10:AH10"/>
    <mergeCell ref="AC8:AE8"/>
    <mergeCell ref="AM6:AN6"/>
    <mergeCell ref="AM7:AN7"/>
    <mergeCell ref="AO7:AP7"/>
    <mergeCell ref="AM8:AN8"/>
    <mergeCell ref="AM9:AN9"/>
    <mergeCell ref="AI6:AJ6"/>
    <mergeCell ref="AK6:AL6"/>
    <mergeCell ref="AF7:AH7"/>
    <mergeCell ref="AN53:AO53"/>
    <mergeCell ref="AB45:AC45"/>
    <mergeCell ref="AN44:AO44"/>
    <mergeCell ref="AN45:AO45"/>
    <mergeCell ref="AD54:AE54"/>
    <mergeCell ref="AB46:AC46"/>
    <mergeCell ref="AB47:AC47"/>
    <mergeCell ref="AB48:AC48"/>
    <mergeCell ref="AB49:AC49"/>
    <mergeCell ref="AB51:AC51"/>
    <mergeCell ref="AN47:AO47"/>
    <mergeCell ref="AN48:AO48"/>
    <mergeCell ref="AN49:AO49"/>
    <mergeCell ref="AN50:AO50"/>
    <mergeCell ref="AN51:AO51"/>
    <mergeCell ref="AN52:AO52"/>
    <mergeCell ref="AW45:AX45"/>
    <mergeCell ref="AW54:AX54"/>
    <mergeCell ref="AW46:AX46"/>
    <mergeCell ref="AW47:AX47"/>
    <mergeCell ref="AW48:AX48"/>
    <mergeCell ref="AW49:AX49"/>
    <mergeCell ref="AW50:AX50"/>
    <mergeCell ref="AW51:AX51"/>
    <mergeCell ref="AW52:AX52"/>
    <mergeCell ref="AU42:AU43"/>
    <mergeCell ref="AP42:AP43"/>
    <mergeCell ref="AR42:AR43"/>
    <mergeCell ref="AW42:AX43"/>
    <mergeCell ref="AU10:AV10"/>
    <mergeCell ref="AU12:AV12"/>
    <mergeCell ref="AN41:AX41"/>
    <mergeCell ref="AI7:AJ7"/>
    <mergeCell ref="AF34:AH34"/>
    <mergeCell ref="AI34:AJ34"/>
    <mergeCell ref="AI8:AJ8"/>
    <mergeCell ref="AC7:AE7"/>
    <mergeCell ref="AF8:AH8"/>
    <mergeCell ref="AF11:AH11"/>
    <mergeCell ref="AC11:AE11"/>
    <mergeCell ref="AW34:AX34"/>
    <mergeCell ref="AS9:AT9"/>
    <mergeCell ref="AU9:AV9"/>
    <mergeCell ref="AK7:AL7"/>
    <mergeCell ref="AU7:AV7"/>
    <mergeCell ref="AQ6:AR6"/>
    <mergeCell ref="AQ7:AR7"/>
    <mergeCell ref="AK34:AL34"/>
    <mergeCell ref="AM34:AN34"/>
    <mergeCell ref="AO6:AP6"/>
    <mergeCell ref="AW10:AX10"/>
    <mergeCell ref="AS11:AT11"/>
    <mergeCell ref="AU11:AV11"/>
    <mergeCell ref="AO8:AP8"/>
    <mergeCell ref="AQ8:AR8"/>
    <mergeCell ref="AS10:AT10"/>
    <mergeCell ref="AW6:AX6"/>
    <mergeCell ref="AW7:AX7"/>
    <mergeCell ref="AS6:AT6"/>
    <mergeCell ref="AS7:AT7"/>
    <mergeCell ref="AU6:AV6"/>
    <mergeCell ref="AO9:AP9"/>
    <mergeCell ref="AQ9:AR9"/>
    <mergeCell ref="AS8:AT8"/>
    <mergeCell ref="AU8:AV8"/>
    <mergeCell ref="AW8:AX8"/>
    <mergeCell ref="AC9:AE9"/>
    <mergeCell ref="AF9:AH9"/>
    <mergeCell ref="AI9:AJ9"/>
    <mergeCell ref="AK9:AL9"/>
    <mergeCell ref="AW9:AX9"/>
    <mergeCell ref="AI10:AJ10"/>
    <mergeCell ref="AK10:AL10"/>
    <mergeCell ref="AM10:AN10"/>
    <mergeCell ref="AO10:AP10"/>
    <mergeCell ref="AQ10:AR10"/>
    <mergeCell ref="AI11:AJ11"/>
    <mergeCell ref="AK11:AL11"/>
    <mergeCell ref="AM11:AN11"/>
    <mergeCell ref="AO11:AP11"/>
    <mergeCell ref="AQ11:AR11"/>
    <mergeCell ref="AW11:AX11"/>
    <mergeCell ref="AC12:AE12"/>
    <mergeCell ref="AF12:AH12"/>
    <mergeCell ref="AI12:AJ12"/>
    <mergeCell ref="AK12:AL12"/>
    <mergeCell ref="AM12:AN12"/>
    <mergeCell ref="AO12:AP12"/>
    <mergeCell ref="AQ12:AR12"/>
    <mergeCell ref="AS12:AT12"/>
    <mergeCell ref="AW12:AX12"/>
    <mergeCell ref="AM13:AN13"/>
    <mergeCell ref="AO13:AP13"/>
    <mergeCell ref="AQ13:AR13"/>
    <mergeCell ref="AS13:AT13"/>
    <mergeCell ref="AC13:AE13"/>
    <mergeCell ref="AF13:AH13"/>
    <mergeCell ref="AI13:AJ13"/>
    <mergeCell ref="AK13:AL13"/>
    <mergeCell ref="AU13:AV13"/>
    <mergeCell ref="AW13:AX13"/>
    <mergeCell ref="AC14:AE14"/>
    <mergeCell ref="AF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C15:AE15"/>
    <mergeCell ref="AF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C16:AE16"/>
    <mergeCell ref="AF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C17:AE17"/>
    <mergeCell ref="AF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C18:AE18"/>
    <mergeCell ref="AF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C19:AE19"/>
    <mergeCell ref="AF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C20:AE20"/>
    <mergeCell ref="AF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C21:AE21"/>
    <mergeCell ref="AF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C22:AE22"/>
    <mergeCell ref="AF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C23:AE23"/>
    <mergeCell ref="AF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C24:AE24"/>
    <mergeCell ref="AF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C25:AE25"/>
    <mergeCell ref="AF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C26:AE26"/>
    <mergeCell ref="AF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C27:AE27"/>
    <mergeCell ref="AF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C28:AE28"/>
    <mergeCell ref="AF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C29:AE29"/>
    <mergeCell ref="AF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C30:AE30"/>
    <mergeCell ref="AF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C31:AE31"/>
    <mergeCell ref="AF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C32:AE32"/>
    <mergeCell ref="AF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C33:AE33"/>
    <mergeCell ref="AF33:AH33"/>
    <mergeCell ref="AI33:AJ33"/>
    <mergeCell ref="AK33:AL33"/>
    <mergeCell ref="AM33:AN33"/>
    <mergeCell ref="AO33:AP33"/>
    <mergeCell ref="AU33:AV33"/>
    <mergeCell ref="AW33:AX33"/>
    <mergeCell ref="AU60:AV60"/>
    <mergeCell ref="AS60:AT60"/>
    <mergeCell ref="AQ34:AR34"/>
    <mergeCell ref="Z57:AX57"/>
    <mergeCell ref="Z59:AA59"/>
    <mergeCell ref="AP60:AR60"/>
    <mergeCell ref="AS34:AT34"/>
    <mergeCell ref="AU34:AV34"/>
    <mergeCell ref="AO34:AP34"/>
    <mergeCell ref="Z60:AA60"/>
    <mergeCell ref="Z67:AA67"/>
    <mergeCell ref="Z65:AA65"/>
    <mergeCell ref="Z61:AA61"/>
    <mergeCell ref="Z63:AA63"/>
    <mergeCell ref="AC34:AE34"/>
    <mergeCell ref="Z39:AX39"/>
    <mergeCell ref="AW44:AX44"/>
    <mergeCell ref="AT42:AT43"/>
    <mergeCell ref="AQ33:AR33"/>
    <mergeCell ref="AS33:AT33"/>
    <mergeCell ref="AN60:AO60"/>
    <mergeCell ref="AB59:AO59"/>
    <mergeCell ref="AM60:AM61"/>
    <mergeCell ref="AN46:AO46"/>
    <mergeCell ref="AI60:AJ60"/>
    <mergeCell ref="AK60:AL60"/>
    <mergeCell ref="AI52:AJ52"/>
    <mergeCell ref="AI53:AJ53"/>
    <mergeCell ref="Z77:Z79"/>
    <mergeCell ref="AB60:AD60"/>
    <mergeCell ref="AE60:AF60"/>
    <mergeCell ref="AG60:AH60"/>
    <mergeCell ref="Z73:Z75"/>
    <mergeCell ref="Z62:AA62"/>
    <mergeCell ref="Z69:Z71"/>
    <mergeCell ref="Z64:AA64"/>
    <mergeCell ref="Z66:AA66"/>
    <mergeCell ref="A6:X6"/>
    <mergeCell ref="Q43:R44"/>
    <mergeCell ref="Z32:AB32"/>
    <mergeCell ref="Z33:AB33"/>
    <mergeCell ref="AA23:AB23"/>
    <mergeCell ref="AA24:AB24"/>
    <mergeCell ref="AA25:AB25"/>
    <mergeCell ref="AB44:AC44"/>
    <mergeCell ref="AA29:AB29"/>
    <mergeCell ref="AA19:AB1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1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4.375" style="77" customWidth="1"/>
    <col min="2" max="2" width="9.00390625" style="77" customWidth="1"/>
    <col min="3" max="8" width="9.125" style="77" customWidth="1"/>
    <col min="9" max="13" width="8.625" style="77" customWidth="1"/>
    <col min="14" max="14" width="4.75390625" style="77" customWidth="1"/>
    <col min="15" max="15" width="4.625" style="77" customWidth="1"/>
    <col min="16" max="16" width="9.00390625" style="77" customWidth="1"/>
    <col min="17" max="17" width="14.625" style="77" customWidth="1"/>
    <col min="18" max="18" width="9.125" style="77" customWidth="1"/>
    <col min="19" max="24" width="4.625" style="77" customWidth="1"/>
    <col min="25" max="25" width="7.75390625" style="77" customWidth="1"/>
    <col min="26" max="26" width="4.125" style="77" bestFit="1" customWidth="1"/>
    <col min="27" max="27" width="7.75390625" style="77" customWidth="1"/>
    <col min="28" max="28" width="4.125" style="77" bestFit="1" customWidth="1"/>
    <col min="29" max="29" width="7.75390625" style="77" customWidth="1"/>
    <col min="30" max="30" width="2.00390625" style="77" customWidth="1"/>
    <col min="31" max="33" width="4.375" style="77" customWidth="1"/>
    <col min="34" max="35" width="4.50390625" style="77" customWidth="1"/>
    <col min="36" max="36" width="6.125" style="77" customWidth="1"/>
    <col min="37" max="37" width="6.875" style="77" customWidth="1"/>
    <col min="38" max="38" width="7.00390625" style="77" customWidth="1"/>
    <col min="39" max="16384" width="9.00390625" style="77" customWidth="1"/>
  </cols>
  <sheetData>
    <row r="1" spans="1:39" ht="14.25">
      <c r="A1" s="142" t="s">
        <v>424</v>
      </c>
      <c r="Q1" s="264" t="s">
        <v>423</v>
      </c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78"/>
    </row>
    <row r="2" ht="14.25">
      <c r="Q2" s="19"/>
    </row>
    <row r="3" spans="1:17" ht="14.25">
      <c r="A3" s="179" t="s">
        <v>400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21"/>
      <c r="P3" s="21"/>
      <c r="Q3" s="19"/>
    </row>
    <row r="4" ht="14.25" customHeight="1">
      <c r="Q4" s="19"/>
    </row>
    <row r="5" spans="1:39" ht="13.5" customHeight="1">
      <c r="A5" s="184" t="s">
        <v>401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Q5" s="184" t="s">
        <v>403</v>
      </c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0"/>
    </row>
    <row r="6" spans="1:39" ht="13.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83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ht="13.5" customHeight="1">
      <c r="A7" s="279" t="s">
        <v>123</v>
      </c>
      <c r="B7" s="280"/>
      <c r="C7" s="278" t="s">
        <v>5</v>
      </c>
      <c r="D7" s="279"/>
      <c r="E7" s="280"/>
      <c r="F7" s="278" t="s">
        <v>17</v>
      </c>
      <c r="G7" s="279"/>
      <c r="H7" s="280"/>
      <c r="I7" s="278" t="s">
        <v>77</v>
      </c>
      <c r="J7" s="279"/>
      <c r="K7" s="280"/>
      <c r="L7" s="278" t="s">
        <v>16</v>
      </c>
      <c r="M7" s="279"/>
      <c r="N7" s="279"/>
      <c r="O7" s="279"/>
      <c r="Q7" s="319" t="s">
        <v>461</v>
      </c>
      <c r="R7" s="173" t="s">
        <v>5</v>
      </c>
      <c r="S7" s="173"/>
      <c r="T7" s="173"/>
      <c r="U7" s="173"/>
      <c r="V7" s="173"/>
      <c r="W7" s="173" t="s">
        <v>111</v>
      </c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 t="s">
        <v>128</v>
      </c>
      <c r="AI7" s="173"/>
      <c r="AJ7" s="173"/>
      <c r="AK7" s="173"/>
      <c r="AL7" s="174"/>
      <c r="AM7" s="12"/>
    </row>
    <row r="8" spans="1:39" ht="13.5" customHeight="1">
      <c r="A8" s="183"/>
      <c r="B8" s="288"/>
      <c r="C8" s="252"/>
      <c r="D8" s="281"/>
      <c r="E8" s="282"/>
      <c r="F8" s="252"/>
      <c r="G8" s="281"/>
      <c r="H8" s="282"/>
      <c r="I8" s="252"/>
      <c r="J8" s="281"/>
      <c r="K8" s="282"/>
      <c r="L8" s="252"/>
      <c r="M8" s="281"/>
      <c r="N8" s="281"/>
      <c r="O8" s="281"/>
      <c r="Q8" s="320"/>
      <c r="R8" s="169"/>
      <c r="S8" s="169"/>
      <c r="T8" s="169"/>
      <c r="U8" s="169"/>
      <c r="V8" s="169"/>
      <c r="W8" s="169" t="s">
        <v>17</v>
      </c>
      <c r="X8" s="169"/>
      <c r="Y8" s="169"/>
      <c r="Z8" s="169"/>
      <c r="AA8" s="169" t="s">
        <v>77</v>
      </c>
      <c r="AB8" s="169"/>
      <c r="AC8" s="169"/>
      <c r="AD8" s="169" t="s">
        <v>16</v>
      </c>
      <c r="AE8" s="169"/>
      <c r="AF8" s="169"/>
      <c r="AG8" s="169"/>
      <c r="AH8" s="169" t="s">
        <v>17</v>
      </c>
      <c r="AI8" s="169"/>
      <c r="AJ8" s="169"/>
      <c r="AK8" s="169" t="s">
        <v>77</v>
      </c>
      <c r="AL8" s="182"/>
      <c r="AM8" s="12"/>
    </row>
    <row r="9" spans="1:39" ht="14.25">
      <c r="A9" s="183" t="s">
        <v>334</v>
      </c>
      <c r="B9" s="288"/>
      <c r="C9" s="296" t="s">
        <v>10</v>
      </c>
      <c r="D9" s="296" t="s">
        <v>11</v>
      </c>
      <c r="E9" s="296" t="s">
        <v>12</v>
      </c>
      <c r="F9" s="296" t="s">
        <v>10</v>
      </c>
      <c r="G9" s="296" t="s">
        <v>11</v>
      </c>
      <c r="H9" s="296" t="s">
        <v>12</v>
      </c>
      <c r="I9" s="296" t="s">
        <v>10</v>
      </c>
      <c r="J9" s="296" t="s">
        <v>11</v>
      </c>
      <c r="K9" s="296" t="s">
        <v>12</v>
      </c>
      <c r="L9" s="296" t="s">
        <v>10</v>
      </c>
      <c r="M9" s="296" t="s">
        <v>11</v>
      </c>
      <c r="N9" s="297" t="s">
        <v>12</v>
      </c>
      <c r="O9" s="298"/>
      <c r="Q9" s="321"/>
      <c r="R9" s="5" t="s">
        <v>10</v>
      </c>
      <c r="S9" s="169" t="s">
        <v>11</v>
      </c>
      <c r="T9" s="169"/>
      <c r="U9" s="169" t="s">
        <v>12</v>
      </c>
      <c r="V9" s="169"/>
      <c r="W9" s="169" t="s">
        <v>11</v>
      </c>
      <c r="X9" s="169"/>
      <c r="Y9" s="169" t="s">
        <v>12</v>
      </c>
      <c r="Z9" s="169"/>
      <c r="AA9" s="169" t="s">
        <v>11</v>
      </c>
      <c r="AB9" s="169"/>
      <c r="AC9" s="5" t="s">
        <v>12</v>
      </c>
      <c r="AD9" s="169" t="s">
        <v>11</v>
      </c>
      <c r="AE9" s="169"/>
      <c r="AF9" s="169" t="s">
        <v>12</v>
      </c>
      <c r="AG9" s="169"/>
      <c r="AH9" s="169" t="s">
        <v>11</v>
      </c>
      <c r="AI9" s="169"/>
      <c r="AJ9" s="5" t="s">
        <v>12</v>
      </c>
      <c r="AK9" s="5" t="s">
        <v>11</v>
      </c>
      <c r="AL9" s="6" t="s">
        <v>12</v>
      </c>
      <c r="AM9" s="12"/>
    </row>
    <row r="10" spans="1:39" ht="14.25">
      <c r="A10" s="281"/>
      <c r="B10" s="282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02"/>
      <c r="O10" s="203"/>
      <c r="Q10" s="24" t="s">
        <v>79</v>
      </c>
      <c r="R10" s="46">
        <v>44357</v>
      </c>
      <c r="S10" s="159">
        <v>22064</v>
      </c>
      <c r="T10" s="159"/>
      <c r="U10" s="159">
        <v>22293</v>
      </c>
      <c r="V10" s="159"/>
      <c r="W10" s="159">
        <v>17933</v>
      </c>
      <c r="X10" s="159"/>
      <c r="Y10" s="159">
        <v>16997</v>
      </c>
      <c r="Z10" s="159"/>
      <c r="AA10" s="159">
        <v>3355</v>
      </c>
      <c r="AB10" s="159"/>
      <c r="AC10" s="52">
        <v>4696</v>
      </c>
      <c r="AD10" s="159">
        <v>273</v>
      </c>
      <c r="AE10" s="159"/>
      <c r="AF10" s="159">
        <v>138</v>
      </c>
      <c r="AG10" s="159"/>
      <c r="AH10" s="159">
        <v>503</v>
      </c>
      <c r="AI10" s="159"/>
      <c r="AJ10" s="52">
        <v>462</v>
      </c>
      <c r="AK10" s="52" t="s">
        <v>296</v>
      </c>
      <c r="AL10" s="52" t="s">
        <v>296</v>
      </c>
      <c r="AM10" s="52"/>
    </row>
    <row r="11" spans="1:39" ht="14.25">
      <c r="A11" s="184"/>
      <c r="B11" s="260"/>
      <c r="N11" s="163"/>
      <c r="O11" s="163"/>
      <c r="Q11" s="48" t="s">
        <v>80</v>
      </c>
      <c r="R11" s="46">
        <v>45768</v>
      </c>
      <c r="S11" s="159">
        <v>22689</v>
      </c>
      <c r="T11" s="159"/>
      <c r="U11" s="159">
        <v>23079</v>
      </c>
      <c r="V11" s="159"/>
      <c r="W11" s="159">
        <v>18507</v>
      </c>
      <c r="X11" s="159"/>
      <c r="Y11" s="159">
        <v>17706</v>
      </c>
      <c r="Z11" s="159"/>
      <c r="AA11" s="159">
        <v>3411</v>
      </c>
      <c r="AB11" s="159"/>
      <c r="AC11" s="52">
        <v>4761</v>
      </c>
      <c r="AD11" s="159">
        <v>277</v>
      </c>
      <c r="AE11" s="159"/>
      <c r="AF11" s="159">
        <v>133</v>
      </c>
      <c r="AG11" s="159"/>
      <c r="AH11" s="159">
        <v>494</v>
      </c>
      <c r="AI11" s="159"/>
      <c r="AJ11" s="52">
        <v>479</v>
      </c>
      <c r="AK11" s="52" t="s">
        <v>296</v>
      </c>
      <c r="AL11" s="52" t="s">
        <v>296</v>
      </c>
      <c r="AM11" s="52"/>
    </row>
    <row r="12" spans="1:39" ht="14.25">
      <c r="A12" s="183" t="s">
        <v>79</v>
      </c>
      <c r="B12" s="288"/>
      <c r="C12" s="52">
        <v>44357</v>
      </c>
      <c r="D12" s="52">
        <v>22064</v>
      </c>
      <c r="E12" s="52">
        <v>22293</v>
      </c>
      <c r="F12" s="52">
        <v>35895</v>
      </c>
      <c r="G12" s="52">
        <v>18436</v>
      </c>
      <c r="H12" s="52">
        <v>17459</v>
      </c>
      <c r="I12" s="52">
        <v>8051</v>
      </c>
      <c r="J12" s="52">
        <v>3355</v>
      </c>
      <c r="K12" s="52">
        <v>4696</v>
      </c>
      <c r="L12" s="52">
        <v>411</v>
      </c>
      <c r="M12" s="52">
        <v>273</v>
      </c>
      <c r="N12" s="159">
        <v>138</v>
      </c>
      <c r="O12" s="159"/>
      <c r="Q12" s="48" t="s">
        <v>81</v>
      </c>
      <c r="R12" s="46">
        <v>48535</v>
      </c>
      <c r="S12" s="159">
        <v>24050</v>
      </c>
      <c r="T12" s="159"/>
      <c r="U12" s="159">
        <v>24485</v>
      </c>
      <c r="V12" s="159"/>
      <c r="W12" s="159">
        <v>19628</v>
      </c>
      <c r="X12" s="159"/>
      <c r="Y12" s="159">
        <v>18970</v>
      </c>
      <c r="Z12" s="159"/>
      <c r="AA12" s="159">
        <v>3624</v>
      </c>
      <c r="AB12" s="159"/>
      <c r="AC12" s="52">
        <v>4916</v>
      </c>
      <c r="AD12" s="159">
        <v>272</v>
      </c>
      <c r="AE12" s="159"/>
      <c r="AF12" s="159">
        <v>139</v>
      </c>
      <c r="AG12" s="159"/>
      <c r="AH12" s="159">
        <v>526</v>
      </c>
      <c r="AI12" s="159"/>
      <c r="AJ12" s="52">
        <v>460</v>
      </c>
      <c r="AK12" s="52" t="s">
        <v>296</v>
      </c>
      <c r="AL12" s="52" t="s">
        <v>296</v>
      </c>
      <c r="AM12" s="52"/>
    </row>
    <row r="13" spans="1:39" ht="14.25">
      <c r="A13" s="287" t="s">
        <v>80</v>
      </c>
      <c r="B13" s="288"/>
      <c r="C13" s="52">
        <v>45768</v>
      </c>
      <c r="D13" s="52">
        <v>22689</v>
      </c>
      <c r="E13" s="52">
        <v>23079</v>
      </c>
      <c r="F13" s="52">
        <v>37186</v>
      </c>
      <c r="G13" s="52">
        <v>19001</v>
      </c>
      <c r="H13" s="52">
        <v>18185</v>
      </c>
      <c r="I13" s="52">
        <v>8172</v>
      </c>
      <c r="J13" s="52">
        <v>3411</v>
      </c>
      <c r="K13" s="52">
        <v>4761</v>
      </c>
      <c r="L13" s="52">
        <v>410</v>
      </c>
      <c r="M13" s="52">
        <v>277</v>
      </c>
      <c r="N13" s="159">
        <v>133</v>
      </c>
      <c r="O13" s="159"/>
      <c r="Q13" s="48" t="s">
        <v>82</v>
      </c>
      <c r="R13" s="46">
        <v>49628</v>
      </c>
      <c r="S13" s="159">
        <v>24618</v>
      </c>
      <c r="T13" s="159"/>
      <c r="U13" s="159">
        <v>25010</v>
      </c>
      <c r="V13" s="159"/>
      <c r="W13" s="159">
        <v>19835</v>
      </c>
      <c r="X13" s="159"/>
      <c r="Y13" s="159">
        <v>19656</v>
      </c>
      <c r="Z13" s="159"/>
      <c r="AA13" s="159">
        <v>3871</v>
      </c>
      <c r="AB13" s="159"/>
      <c r="AC13" s="52">
        <v>4758</v>
      </c>
      <c r="AD13" s="159">
        <v>273</v>
      </c>
      <c r="AE13" s="159"/>
      <c r="AF13" s="159">
        <v>141</v>
      </c>
      <c r="AG13" s="159"/>
      <c r="AH13" s="159">
        <v>639</v>
      </c>
      <c r="AI13" s="159"/>
      <c r="AJ13" s="52">
        <v>455</v>
      </c>
      <c r="AK13" s="52" t="s">
        <v>296</v>
      </c>
      <c r="AL13" s="52" t="s">
        <v>296</v>
      </c>
      <c r="AM13" s="52"/>
    </row>
    <row r="14" spans="1:39" s="88" customFormat="1" ht="14.25">
      <c r="A14" s="287" t="s">
        <v>81</v>
      </c>
      <c r="B14" s="288"/>
      <c r="C14" s="52">
        <v>48535</v>
      </c>
      <c r="D14" s="52">
        <v>24050</v>
      </c>
      <c r="E14" s="52">
        <v>24485</v>
      </c>
      <c r="F14" s="52">
        <v>39584</v>
      </c>
      <c r="G14" s="52">
        <v>20154</v>
      </c>
      <c r="H14" s="52">
        <v>19430</v>
      </c>
      <c r="I14" s="52">
        <v>8540</v>
      </c>
      <c r="J14" s="52">
        <v>3624</v>
      </c>
      <c r="K14" s="52">
        <v>4916</v>
      </c>
      <c r="L14" s="52">
        <v>411</v>
      </c>
      <c r="M14" s="52">
        <v>272</v>
      </c>
      <c r="N14" s="159">
        <v>139</v>
      </c>
      <c r="O14" s="159"/>
      <c r="Q14" s="49" t="s">
        <v>306</v>
      </c>
      <c r="R14" s="138">
        <f>SUM(R16:R32)</f>
        <v>51695</v>
      </c>
      <c r="S14" s="162">
        <f aca="true" t="shared" si="0" ref="S14:AJ14">SUM(S16:S32)</f>
        <v>25786</v>
      </c>
      <c r="T14" s="162">
        <f t="shared" si="0"/>
        <v>0</v>
      </c>
      <c r="U14" s="162">
        <f t="shared" si="0"/>
        <v>25909</v>
      </c>
      <c r="V14" s="162">
        <f t="shared" si="0"/>
        <v>0</v>
      </c>
      <c r="W14" s="162">
        <f t="shared" si="0"/>
        <v>20592</v>
      </c>
      <c r="X14" s="162">
        <f t="shared" si="0"/>
        <v>0</v>
      </c>
      <c r="Y14" s="162">
        <f t="shared" si="0"/>
        <v>20570</v>
      </c>
      <c r="Z14" s="162">
        <f t="shared" si="0"/>
        <v>0</v>
      </c>
      <c r="AA14" s="162">
        <f t="shared" si="0"/>
        <v>4033</v>
      </c>
      <c r="AB14" s="162">
        <f t="shared" si="0"/>
        <v>0</v>
      </c>
      <c r="AC14" s="95">
        <f t="shared" si="0"/>
        <v>4746</v>
      </c>
      <c r="AD14" s="162">
        <f t="shared" si="0"/>
        <v>271</v>
      </c>
      <c r="AE14" s="162">
        <f t="shared" si="0"/>
        <v>0</v>
      </c>
      <c r="AF14" s="162">
        <f t="shared" si="0"/>
        <v>140</v>
      </c>
      <c r="AG14" s="162">
        <f t="shared" si="0"/>
        <v>0</v>
      </c>
      <c r="AH14" s="162">
        <f t="shared" si="0"/>
        <v>890</v>
      </c>
      <c r="AI14" s="162">
        <f t="shared" si="0"/>
        <v>0</v>
      </c>
      <c r="AJ14" s="95">
        <f t="shared" si="0"/>
        <v>453</v>
      </c>
      <c r="AK14" s="95" t="s">
        <v>307</v>
      </c>
      <c r="AL14" s="95" t="s">
        <v>307</v>
      </c>
      <c r="AM14" s="89"/>
    </row>
    <row r="15" spans="1:39" ht="14.25">
      <c r="A15" s="287" t="s">
        <v>82</v>
      </c>
      <c r="B15" s="183"/>
      <c r="C15" s="46">
        <v>49628</v>
      </c>
      <c r="D15" s="52">
        <v>24618</v>
      </c>
      <c r="E15" s="52">
        <v>25010</v>
      </c>
      <c r="F15" s="52">
        <v>40585</v>
      </c>
      <c r="G15" s="52">
        <v>20474</v>
      </c>
      <c r="H15" s="52">
        <v>20111</v>
      </c>
      <c r="I15" s="52">
        <v>8629</v>
      </c>
      <c r="J15" s="52">
        <v>3871</v>
      </c>
      <c r="K15" s="52">
        <v>4758</v>
      </c>
      <c r="L15" s="52">
        <v>414</v>
      </c>
      <c r="M15" s="52">
        <v>273</v>
      </c>
      <c r="N15" s="159">
        <v>141</v>
      </c>
      <c r="O15" s="159"/>
      <c r="Q15" s="24"/>
      <c r="R15" s="46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52"/>
      <c r="AD15" s="159"/>
      <c r="AE15" s="159"/>
      <c r="AF15" s="159"/>
      <c r="AG15" s="159"/>
      <c r="AH15" s="159"/>
      <c r="AI15" s="159"/>
      <c r="AJ15" s="52"/>
      <c r="AK15" s="52"/>
      <c r="AL15" s="52"/>
      <c r="AM15" s="52"/>
    </row>
    <row r="16" spans="1:39" ht="14.25">
      <c r="A16" s="291" t="s">
        <v>306</v>
      </c>
      <c r="B16" s="305"/>
      <c r="C16" s="138">
        <f>SUM(C18:C22)</f>
        <v>51695</v>
      </c>
      <c r="D16" s="95">
        <f aca="true" t="shared" si="1" ref="D16:O16">SUM(D18:D22)</f>
        <v>25786</v>
      </c>
      <c r="E16" s="95">
        <f t="shared" si="1"/>
        <v>25909</v>
      </c>
      <c r="F16" s="95">
        <f t="shared" si="1"/>
        <v>42505</v>
      </c>
      <c r="G16" s="95">
        <f t="shared" si="1"/>
        <v>21482</v>
      </c>
      <c r="H16" s="95">
        <f t="shared" si="1"/>
        <v>21023</v>
      </c>
      <c r="I16" s="95">
        <f t="shared" si="1"/>
        <v>8779</v>
      </c>
      <c r="J16" s="95">
        <f t="shared" si="1"/>
        <v>4033</v>
      </c>
      <c r="K16" s="95">
        <f t="shared" si="1"/>
        <v>4746</v>
      </c>
      <c r="L16" s="95">
        <f t="shared" si="1"/>
        <v>411</v>
      </c>
      <c r="M16" s="95">
        <f t="shared" si="1"/>
        <v>271</v>
      </c>
      <c r="N16" s="162">
        <f t="shared" si="1"/>
        <v>140</v>
      </c>
      <c r="O16" s="162">
        <f t="shared" si="1"/>
        <v>0</v>
      </c>
      <c r="Q16" s="24" t="s">
        <v>336</v>
      </c>
      <c r="R16" s="46">
        <v>22642</v>
      </c>
      <c r="S16" s="159">
        <v>11438</v>
      </c>
      <c r="T16" s="159"/>
      <c r="U16" s="159">
        <v>11204</v>
      </c>
      <c r="V16" s="159"/>
      <c r="W16" s="159">
        <v>7186</v>
      </c>
      <c r="X16" s="159"/>
      <c r="Y16" s="159">
        <v>6745</v>
      </c>
      <c r="Z16" s="159"/>
      <c r="AA16" s="159">
        <v>3422</v>
      </c>
      <c r="AB16" s="159"/>
      <c r="AC16" s="52">
        <v>4115</v>
      </c>
      <c r="AD16" s="159">
        <v>271</v>
      </c>
      <c r="AE16" s="159"/>
      <c r="AF16" s="159">
        <v>140</v>
      </c>
      <c r="AG16" s="159"/>
      <c r="AH16" s="159">
        <v>559</v>
      </c>
      <c r="AI16" s="159"/>
      <c r="AJ16" s="52">
        <v>204</v>
      </c>
      <c r="AK16" s="52" t="s">
        <v>296</v>
      </c>
      <c r="AL16" s="52" t="s">
        <v>296</v>
      </c>
      <c r="AM16" s="52"/>
    </row>
    <row r="17" spans="1:39" ht="14.25">
      <c r="A17" s="10"/>
      <c r="B17" s="10"/>
      <c r="C17" s="46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159"/>
      <c r="O17" s="159"/>
      <c r="Q17" s="24" t="s">
        <v>337</v>
      </c>
      <c r="R17" s="46">
        <v>2695</v>
      </c>
      <c r="S17" s="159">
        <v>1488</v>
      </c>
      <c r="T17" s="159"/>
      <c r="U17" s="159">
        <v>1207</v>
      </c>
      <c r="V17" s="159"/>
      <c r="W17" s="159">
        <v>1446</v>
      </c>
      <c r="X17" s="159"/>
      <c r="Y17" s="159">
        <v>948</v>
      </c>
      <c r="Z17" s="159"/>
      <c r="AA17" s="52"/>
      <c r="AB17" s="52" t="s">
        <v>296</v>
      </c>
      <c r="AC17" s="52">
        <v>241</v>
      </c>
      <c r="AD17" s="52"/>
      <c r="AE17" s="52" t="s">
        <v>296</v>
      </c>
      <c r="AF17" s="52"/>
      <c r="AG17" s="52" t="s">
        <v>296</v>
      </c>
      <c r="AH17" s="159">
        <v>42</v>
      </c>
      <c r="AI17" s="159"/>
      <c r="AJ17" s="52">
        <v>18</v>
      </c>
      <c r="AK17" s="52" t="s">
        <v>296</v>
      </c>
      <c r="AL17" s="52" t="s">
        <v>296</v>
      </c>
      <c r="AM17" s="52"/>
    </row>
    <row r="18" spans="1:39" ht="14.25">
      <c r="A18" s="334" t="s">
        <v>335</v>
      </c>
      <c r="B18" s="24" t="s">
        <v>323</v>
      </c>
      <c r="C18" s="46">
        <v>18435</v>
      </c>
      <c r="D18" s="52">
        <v>9294</v>
      </c>
      <c r="E18" s="52">
        <v>9141</v>
      </c>
      <c r="F18" s="52">
        <v>15088</v>
      </c>
      <c r="G18" s="52">
        <v>7744</v>
      </c>
      <c r="H18" s="52">
        <v>7344</v>
      </c>
      <c r="I18" s="52">
        <v>3211</v>
      </c>
      <c r="J18" s="52">
        <v>1460</v>
      </c>
      <c r="K18" s="52">
        <v>1751</v>
      </c>
      <c r="L18" s="52">
        <v>136</v>
      </c>
      <c r="M18" s="52">
        <v>90</v>
      </c>
      <c r="N18" s="159">
        <v>46</v>
      </c>
      <c r="O18" s="159"/>
      <c r="Q18" s="24" t="s">
        <v>338</v>
      </c>
      <c r="R18" s="46">
        <v>5895</v>
      </c>
      <c r="S18" s="159">
        <v>3038</v>
      </c>
      <c r="T18" s="159"/>
      <c r="U18" s="159">
        <v>2857</v>
      </c>
      <c r="V18" s="159"/>
      <c r="W18" s="159">
        <v>2394</v>
      </c>
      <c r="X18" s="159"/>
      <c r="Y18" s="159">
        <v>2400</v>
      </c>
      <c r="Z18" s="159"/>
      <c r="AA18" s="159">
        <v>542</v>
      </c>
      <c r="AB18" s="159"/>
      <c r="AC18" s="52">
        <v>390</v>
      </c>
      <c r="AD18" s="52"/>
      <c r="AE18" s="52" t="s">
        <v>296</v>
      </c>
      <c r="AF18" s="52"/>
      <c r="AG18" s="52" t="s">
        <v>296</v>
      </c>
      <c r="AH18" s="159">
        <v>102</v>
      </c>
      <c r="AI18" s="159"/>
      <c r="AJ18" s="52">
        <v>67</v>
      </c>
      <c r="AK18" s="52" t="s">
        <v>296</v>
      </c>
      <c r="AL18" s="52" t="s">
        <v>296</v>
      </c>
      <c r="AM18" s="52"/>
    </row>
    <row r="19" spans="1:39" ht="14.25">
      <c r="A19" s="334"/>
      <c r="B19" s="12" t="s">
        <v>324</v>
      </c>
      <c r="C19" s="46">
        <v>17088</v>
      </c>
      <c r="D19" s="52">
        <v>8507</v>
      </c>
      <c r="E19" s="52">
        <v>8581</v>
      </c>
      <c r="F19" s="52">
        <v>14084</v>
      </c>
      <c r="G19" s="52">
        <v>7013</v>
      </c>
      <c r="H19" s="52">
        <v>7071</v>
      </c>
      <c r="I19" s="52">
        <v>2867</v>
      </c>
      <c r="J19" s="52">
        <v>1401</v>
      </c>
      <c r="K19" s="52">
        <v>1466</v>
      </c>
      <c r="L19" s="52">
        <v>137</v>
      </c>
      <c r="M19" s="52">
        <v>93</v>
      </c>
      <c r="N19" s="159">
        <v>44</v>
      </c>
      <c r="O19" s="159"/>
      <c r="Q19" s="24" t="s">
        <v>339</v>
      </c>
      <c r="R19" s="46">
        <v>1406</v>
      </c>
      <c r="S19" s="159">
        <v>711</v>
      </c>
      <c r="T19" s="159"/>
      <c r="U19" s="159">
        <v>695</v>
      </c>
      <c r="V19" s="159"/>
      <c r="W19" s="159">
        <v>691</v>
      </c>
      <c r="X19" s="159"/>
      <c r="Y19" s="159">
        <v>684</v>
      </c>
      <c r="Z19" s="159"/>
      <c r="AA19" s="52"/>
      <c r="AB19" s="52" t="s">
        <v>296</v>
      </c>
      <c r="AC19" s="52" t="s">
        <v>296</v>
      </c>
      <c r="AD19" s="52"/>
      <c r="AE19" s="52" t="s">
        <v>296</v>
      </c>
      <c r="AF19" s="52"/>
      <c r="AG19" s="52" t="s">
        <v>296</v>
      </c>
      <c r="AH19" s="159">
        <v>20</v>
      </c>
      <c r="AI19" s="159"/>
      <c r="AJ19" s="52">
        <v>11</v>
      </c>
      <c r="AK19" s="52" t="s">
        <v>296</v>
      </c>
      <c r="AL19" s="52" t="s">
        <v>296</v>
      </c>
      <c r="AM19" s="52"/>
    </row>
    <row r="20" spans="1:39" ht="14.25">
      <c r="A20" s="334"/>
      <c r="B20" s="12" t="s">
        <v>325</v>
      </c>
      <c r="C20" s="46">
        <v>15895</v>
      </c>
      <c r="D20" s="52">
        <v>7818</v>
      </c>
      <c r="E20" s="52">
        <v>8077</v>
      </c>
      <c r="F20" s="52">
        <v>13056</v>
      </c>
      <c r="G20" s="52">
        <v>6558</v>
      </c>
      <c r="H20" s="52">
        <v>6498</v>
      </c>
      <c r="I20" s="52">
        <v>2701</v>
      </c>
      <c r="J20" s="52">
        <v>1172</v>
      </c>
      <c r="K20" s="52">
        <v>1529</v>
      </c>
      <c r="L20" s="52">
        <v>138</v>
      </c>
      <c r="M20" s="52">
        <v>88</v>
      </c>
      <c r="N20" s="159">
        <v>50</v>
      </c>
      <c r="O20" s="159"/>
      <c r="Q20" s="24" t="s">
        <v>340</v>
      </c>
      <c r="R20" s="46">
        <v>1397</v>
      </c>
      <c r="S20" s="159">
        <v>645</v>
      </c>
      <c r="T20" s="159"/>
      <c r="U20" s="159">
        <v>752</v>
      </c>
      <c r="V20" s="159"/>
      <c r="W20" s="159">
        <v>645</v>
      </c>
      <c r="X20" s="159"/>
      <c r="Y20" s="159">
        <v>752</v>
      </c>
      <c r="Z20" s="159"/>
      <c r="AA20" s="52"/>
      <c r="AB20" s="52" t="s">
        <v>296</v>
      </c>
      <c r="AC20" s="52" t="s">
        <v>296</v>
      </c>
      <c r="AD20" s="52"/>
      <c r="AE20" s="52" t="s">
        <v>296</v>
      </c>
      <c r="AF20" s="52"/>
      <c r="AG20" s="52" t="s">
        <v>296</v>
      </c>
      <c r="AH20" s="52" t="s">
        <v>296</v>
      </c>
      <c r="AI20" s="52" t="s">
        <v>296</v>
      </c>
      <c r="AJ20" s="52" t="s">
        <v>296</v>
      </c>
      <c r="AK20" s="52" t="s">
        <v>296</v>
      </c>
      <c r="AL20" s="52" t="s">
        <v>296</v>
      </c>
      <c r="AM20" s="52"/>
    </row>
    <row r="21" spans="1:39" ht="14.25">
      <c r="A21" s="334"/>
      <c r="B21" s="12" t="s">
        <v>326</v>
      </c>
      <c r="C21" s="46">
        <v>250</v>
      </c>
      <c r="D21" s="52">
        <v>140</v>
      </c>
      <c r="E21" s="52">
        <v>110</v>
      </c>
      <c r="F21" s="52">
        <v>250</v>
      </c>
      <c r="G21" s="52">
        <v>140</v>
      </c>
      <c r="H21" s="52">
        <v>110</v>
      </c>
      <c r="I21" s="52" t="s">
        <v>295</v>
      </c>
      <c r="J21" s="52" t="s">
        <v>296</v>
      </c>
      <c r="K21" s="52" t="s">
        <v>296</v>
      </c>
      <c r="L21" s="52" t="s">
        <v>295</v>
      </c>
      <c r="M21" s="52" t="s">
        <v>296</v>
      </c>
      <c r="N21" s="52"/>
      <c r="O21" s="52" t="s">
        <v>296</v>
      </c>
      <c r="Q21" s="24" t="s">
        <v>342</v>
      </c>
      <c r="R21" s="46">
        <v>2798</v>
      </c>
      <c r="S21" s="159">
        <v>1321</v>
      </c>
      <c r="T21" s="159"/>
      <c r="U21" s="159">
        <v>1477</v>
      </c>
      <c r="V21" s="159"/>
      <c r="W21" s="159">
        <v>1240</v>
      </c>
      <c r="X21" s="159"/>
      <c r="Y21" s="159">
        <v>1426</v>
      </c>
      <c r="Z21" s="159"/>
      <c r="AA21" s="52"/>
      <c r="AB21" s="52" t="s">
        <v>296</v>
      </c>
      <c r="AC21" s="52" t="s">
        <v>296</v>
      </c>
      <c r="AD21" s="52"/>
      <c r="AE21" s="52" t="s">
        <v>296</v>
      </c>
      <c r="AF21" s="52"/>
      <c r="AG21" s="52" t="s">
        <v>296</v>
      </c>
      <c r="AH21" s="159">
        <v>81</v>
      </c>
      <c r="AI21" s="159"/>
      <c r="AJ21" s="52">
        <v>51</v>
      </c>
      <c r="AK21" s="52" t="s">
        <v>296</v>
      </c>
      <c r="AL21" s="52" t="s">
        <v>296</v>
      </c>
      <c r="AM21" s="52"/>
    </row>
    <row r="22" spans="1:39" ht="14.25">
      <c r="A22" s="334"/>
      <c r="B22" s="12" t="s">
        <v>124</v>
      </c>
      <c r="C22" s="46">
        <v>27</v>
      </c>
      <c r="D22" s="52">
        <v>27</v>
      </c>
      <c r="E22" s="52" t="s">
        <v>295</v>
      </c>
      <c r="F22" s="52">
        <v>27</v>
      </c>
      <c r="G22" s="52">
        <v>27</v>
      </c>
      <c r="H22" s="52" t="s">
        <v>296</v>
      </c>
      <c r="I22" s="52" t="s">
        <v>295</v>
      </c>
      <c r="J22" s="52" t="s">
        <v>296</v>
      </c>
      <c r="K22" s="52" t="s">
        <v>296</v>
      </c>
      <c r="L22" s="52" t="s">
        <v>295</v>
      </c>
      <c r="M22" s="52" t="s">
        <v>296</v>
      </c>
      <c r="N22" s="52"/>
      <c r="O22" s="52" t="s">
        <v>296</v>
      </c>
      <c r="Q22" s="24" t="s">
        <v>341</v>
      </c>
      <c r="R22" s="46">
        <v>1912</v>
      </c>
      <c r="S22" s="159">
        <v>1170</v>
      </c>
      <c r="T22" s="159"/>
      <c r="U22" s="159">
        <v>742</v>
      </c>
      <c r="V22" s="159"/>
      <c r="W22" s="159">
        <v>1122</v>
      </c>
      <c r="X22" s="159"/>
      <c r="Y22" s="159">
        <v>659</v>
      </c>
      <c r="Z22" s="159"/>
      <c r="AA22" s="52"/>
      <c r="AB22" s="52" t="s">
        <v>296</v>
      </c>
      <c r="AC22" s="52" t="s">
        <v>296</v>
      </c>
      <c r="AD22" s="52"/>
      <c r="AE22" s="52" t="s">
        <v>296</v>
      </c>
      <c r="AF22" s="52"/>
      <c r="AG22" s="52" t="s">
        <v>296</v>
      </c>
      <c r="AH22" s="159">
        <v>48</v>
      </c>
      <c r="AI22" s="159"/>
      <c r="AJ22" s="52">
        <v>83</v>
      </c>
      <c r="AK22" s="52" t="s">
        <v>296</v>
      </c>
      <c r="AL22" s="52" t="s">
        <v>296</v>
      </c>
      <c r="AM22" s="52"/>
    </row>
    <row r="23" spans="1:39" ht="14.25">
      <c r="A23" s="83"/>
      <c r="B23" s="10"/>
      <c r="C23" s="46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159"/>
      <c r="O23" s="159"/>
      <c r="Q23" s="24" t="s">
        <v>343</v>
      </c>
      <c r="R23" s="46">
        <v>2037</v>
      </c>
      <c r="S23" s="159">
        <v>1153</v>
      </c>
      <c r="T23" s="159"/>
      <c r="U23" s="159">
        <v>884</v>
      </c>
      <c r="V23" s="159"/>
      <c r="W23" s="159">
        <v>1084</v>
      </c>
      <c r="X23" s="159"/>
      <c r="Y23" s="159">
        <v>884</v>
      </c>
      <c r="Z23" s="159"/>
      <c r="AA23" s="159">
        <v>69</v>
      </c>
      <c r="AB23" s="159"/>
      <c r="AC23" s="52" t="s">
        <v>296</v>
      </c>
      <c r="AD23" s="52"/>
      <c r="AE23" s="52" t="s">
        <v>296</v>
      </c>
      <c r="AF23" s="52"/>
      <c r="AG23" s="52" t="s">
        <v>296</v>
      </c>
      <c r="AH23" s="52" t="s">
        <v>296</v>
      </c>
      <c r="AI23" s="52" t="s">
        <v>296</v>
      </c>
      <c r="AJ23" s="52" t="s">
        <v>296</v>
      </c>
      <c r="AK23" s="52" t="s">
        <v>296</v>
      </c>
      <c r="AL23" s="52" t="s">
        <v>296</v>
      </c>
      <c r="AM23" s="52"/>
    </row>
    <row r="24" spans="1:39" ht="14.25">
      <c r="A24" s="285" t="s">
        <v>125</v>
      </c>
      <c r="B24" s="10" t="s">
        <v>10</v>
      </c>
      <c r="C24" s="46">
        <v>50352</v>
      </c>
      <c r="D24" s="52">
        <v>24896</v>
      </c>
      <c r="E24" s="52">
        <v>25456</v>
      </c>
      <c r="F24" s="52">
        <v>41162</v>
      </c>
      <c r="G24" s="52">
        <v>20592</v>
      </c>
      <c r="H24" s="52">
        <v>20570</v>
      </c>
      <c r="I24" s="52">
        <v>8779</v>
      </c>
      <c r="J24" s="52">
        <v>4033</v>
      </c>
      <c r="K24" s="52">
        <v>4746</v>
      </c>
      <c r="L24" s="52">
        <v>411</v>
      </c>
      <c r="M24" s="52">
        <v>271</v>
      </c>
      <c r="N24" s="159">
        <v>140</v>
      </c>
      <c r="O24" s="159"/>
      <c r="Q24" s="24"/>
      <c r="R24" s="46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52"/>
      <c r="AD24" s="159"/>
      <c r="AE24" s="159"/>
      <c r="AF24" s="159"/>
      <c r="AG24" s="159"/>
      <c r="AH24" s="159"/>
      <c r="AI24" s="159"/>
      <c r="AJ24" s="52"/>
      <c r="AK24" s="52"/>
      <c r="AL24" s="52"/>
      <c r="AM24" s="52"/>
    </row>
    <row r="25" spans="1:39" ht="14.25">
      <c r="A25" s="285"/>
      <c r="B25" s="24" t="s">
        <v>323</v>
      </c>
      <c r="C25" s="46">
        <v>17913</v>
      </c>
      <c r="D25" s="52">
        <v>8919</v>
      </c>
      <c r="E25" s="52">
        <v>8994</v>
      </c>
      <c r="F25" s="52">
        <v>14566</v>
      </c>
      <c r="G25" s="52">
        <v>7369</v>
      </c>
      <c r="H25" s="52">
        <v>7197</v>
      </c>
      <c r="I25" s="52">
        <v>3211</v>
      </c>
      <c r="J25" s="52">
        <v>1460</v>
      </c>
      <c r="K25" s="52">
        <v>1751</v>
      </c>
      <c r="L25" s="52">
        <v>136</v>
      </c>
      <c r="M25" s="52">
        <v>90</v>
      </c>
      <c r="N25" s="159">
        <v>46</v>
      </c>
      <c r="O25" s="159"/>
      <c r="Q25" s="25" t="s">
        <v>344</v>
      </c>
      <c r="R25" s="52" t="s">
        <v>296</v>
      </c>
      <c r="S25" s="52"/>
      <c r="T25" s="52" t="s">
        <v>296</v>
      </c>
      <c r="U25" s="52"/>
      <c r="V25" s="52" t="s">
        <v>296</v>
      </c>
      <c r="W25" s="52"/>
      <c r="X25" s="52" t="s">
        <v>296</v>
      </c>
      <c r="Y25" s="52"/>
      <c r="Z25" s="52" t="s">
        <v>296</v>
      </c>
      <c r="AA25" s="52"/>
      <c r="AB25" s="52" t="s">
        <v>296</v>
      </c>
      <c r="AC25" s="52" t="s">
        <v>296</v>
      </c>
      <c r="AD25" s="52"/>
      <c r="AE25" s="52" t="s">
        <v>296</v>
      </c>
      <c r="AF25" s="52"/>
      <c r="AG25" s="52" t="s">
        <v>296</v>
      </c>
      <c r="AH25" s="52"/>
      <c r="AI25" s="52" t="s">
        <v>296</v>
      </c>
      <c r="AJ25" s="52" t="s">
        <v>296</v>
      </c>
      <c r="AK25" s="52" t="s">
        <v>296</v>
      </c>
      <c r="AL25" s="52" t="s">
        <v>296</v>
      </c>
      <c r="AM25" s="52"/>
    </row>
    <row r="26" spans="1:39" ht="14.25">
      <c r="A26" s="285"/>
      <c r="B26" s="12" t="s">
        <v>324</v>
      </c>
      <c r="C26" s="46">
        <v>16768</v>
      </c>
      <c r="D26" s="52">
        <v>8291</v>
      </c>
      <c r="E26" s="52">
        <v>8477</v>
      </c>
      <c r="F26" s="52">
        <v>13764</v>
      </c>
      <c r="G26" s="52">
        <v>6797</v>
      </c>
      <c r="H26" s="52">
        <v>6967</v>
      </c>
      <c r="I26" s="52">
        <v>2867</v>
      </c>
      <c r="J26" s="52">
        <v>1401</v>
      </c>
      <c r="K26" s="52">
        <v>1466</v>
      </c>
      <c r="L26" s="52">
        <v>137</v>
      </c>
      <c r="M26" s="52">
        <v>93</v>
      </c>
      <c r="N26" s="159">
        <v>44</v>
      </c>
      <c r="O26" s="159"/>
      <c r="Q26" s="24" t="s">
        <v>345</v>
      </c>
      <c r="R26" s="46">
        <v>1064</v>
      </c>
      <c r="S26" s="159">
        <v>457</v>
      </c>
      <c r="T26" s="159"/>
      <c r="U26" s="159">
        <v>607</v>
      </c>
      <c r="V26" s="159"/>
      <c r="W26" s="159">
        <v>457</v>
      </c>
      <c r="X26" s="159"/>
      <c r="Y26" s="159">
        <v>607</v>
      </c>
      <c r="Z26" s="159"/>
      <c r="AA26" s="52"/>
      <c r="AB26" s="52" t="s">
        <v>296</v>
      </c>
      <c r="AC26" s="52" t="s">
        <v>296</v>
      </c>
      <c r="AD26" s="52"/>
      <c r="AE26" s="52" t="s">
        <v>296</v>
      </c>
      <c r="AF26" s="52"/>
      <c r="AG26" s="52" t="s">
        <v>296</v>
      </c>
      <c r="AH26" s="52"/>
      <c r="AI26" s="52" t="s">
        <v>296</v>
      </c>
      <c r="AJ26" s="52" t="s">
        <v>296</v>
      </c>
      <c r="AK26" s="52" t="s">
        <v>296</v>
      </c>
      <c r="AL26" s="52" t="s">
        <v>296</v>
      </c>
      <c r="AM26" s="52"/>
    </row>
    <row r="27" spans="1:39" ht="14.25">
      <c r="A27" s="285"/>
      <c r="B27" s="25" t="s">
        <v>325</v>
      </c>
      <c r="C27" s="52">
        <v>15644</v>
      </c>
      <c r="D27" s="52">
        <v>7659</v>
      </c>
      <c r="E27" s="52">
        <v>7985</v>
      </c>
      <c r="F27" s="52">
        <v>12805</v>
      </c>
      <c r="G27" s="52">
        <v>6399</v>
      </c>
      <c r="H27" s="52">
        <v>6406</v>
      </c>
      <c r="I27" s="52">
        <v>2701</v>
      </c>
      <c r="J27" s="52">
        <v>1172</v>
      </c>
      <c r="K27" s="52">
        <v>1529</v>
      </c>
      <c r="L27" s="52">
        <v>138</v>
      </c>
      <c r="M27" s="52">
        <v>88</v>
      </c>
      <c r="N27" s="159">
        <v>50</v>
      </c>
      <c r="O27" s="159"/>
      <c r="Q27" s="24" t="s">
        <v>346</v>
      </c>
      <c r="R27" s="46">
        <v>2090</v>
      </c>
      <c r="S27" s="159">
        <v>1044</v>
      </c>
      <c r="T27" s="159"/>
      <c r="U27" s="159">
        <v>1046</v>
      </c>
      <c r="V27" s="159"/>
      <c r="W27" s="159">
        <v>1044</v>
      </c>
      <c r="X27" s="159"/>
      <c r="Y27" s="159">
        <v>1046</v>
      </c>
      <c r="Z27" s="159"/>
      <c r="AA27" s="52"/>
      <c r="AB27" s="52" t="s">
        <v>296</v>
      </c>
      <c r="AC27" s="52" t="s">
        <v>296</v>
      </c>
      <c r="AD27" s="52"/>
      <c r="AE27" s="52" t="s">
        <v>296</v>
      </c>
      <c r="AF27" s="52"/>
      <c r="AG27" s="52" t="s">
        <v>296</v>
      </c>
      <c r="AH27" s="52"/>
      <c r="AI27" s="52" t="s">
        <v>296</v>
      </c>
      <c r="AJ27" s="52" t="s">
        <v>296</v>
      </c>
      <c r="AK27" s="52" t="s">
        <v>296</v>
      </c>
      <c r="AL27" s="52" t="s">
        <v>296</v>
      </c>
      <c r="AM27" s="52"/>
    </row>
    <row r="28" spans="1:39" ht="14.25">
      <c r="A28" s="285"/>
      <c r="B28" s="12" t="s">
        <v>124</v>
      </c>
      <c r="C28" s="46">
        <v>27</v>
      </c>
      <c r="D28" s="52">
        <v>27</v>
      </c>
      <c r="E28" s="52" t="s">
        <v>296</v>
      </c>
      <c r="F28" s="52">
        <v>27</v>
      </c>
      <c r="G28" s="52">
        <v>27</v>
      </c>
      <c r="H28" s="52" t="s">
        <v>296</v>
      </c>
      <c r="I28" s="52" t="s">
        <v>296</v>
      </c>
      <c r="J28" s="52" t="s">
        <v>296</v>
      </c>
      <c r="K28" s="52" t="s">
        <v>296</v>
      </c>
      <c r="L28" s="52" t="s">
        <v>296</v>
      </c>
      <c r="M28" s="52" t="s">
        <v>296</v>
      </c>
      <c r="N28" s="52"/>
      <c r="O28" s="52" t="s">
        <v>296</v>
      </c>
      <c r="Q28" s="24" t="s">
        <v>347</v>
      </c>
      <c r="R28" s="46">
        <v>2577</v>
      </c>
      <c r="S28" s="159">
        <v>1203</v>
      </c>
      <c r="T28" s="159"/>
      <c r="U28" s="159">
        <v>1374</v>
      </c>
      <c r="V28" s="159"/>
      <c r="W28" s="159">
        <v>1165</v>
      </c>
      <c r="X28" s="159"/>
      <c r="Y28" s="159">
        <v>1355</v>
      </c>
      <c r="Z28" s="159"/>
      <c r="AA28" s="52"/>
      <c r="AB28" s="52" t="s">
        <v>296</v>
      </c>
      <c r="AC28" s="52" t="s">
        <v>296</v>
      </c>
      <c r="AD28" s="52"/>
      <c r="AE28" s="52" t="s">
        <v>296</v>
      </c>
      <c r="AF28" s="52"/>
      <c r="AG28" s="52" t="s">
        <v>296</v>
      </c>
      <c r="AH28" s="159">
        <v>38</v>
      </c>
      <c r="AI28" s="159"/>
      <c r="AJ28" s="52">
        <v>19</v>
      </c>
      <c r="AK28" s="52" t="s">
        <v>296</v>
      </c>
      <c r="AL28" s="52" t="s">
        <v>296</v>
      </c>
      <c r="AM28" s="52"/>
    </row>
    <row r="29" spans="1:39" ht="14.25">
      <c r="A29" s="28"/>
      <c r="B29" s="10"/>
      <c r="C29" s="46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159"/>
      <c r="O29" s="159"/>
      <c r="Q29" s="24" t="s">
        <v>348</v>
      </c>
      <c r="R29" s="46">
        <v>1451</v>
      </c>
      <c r="S29" s="159">
        <v>567</v>
      </c>
      <c r="T29" s="159"/>
      <c r="U29" s="159">
        <v>884</v>
      </c>
      <c r="V29" s="159"/>
      <c r="W29" s="159">
        <v>567</v>
      </c>
      <c r="X29" s="159"/>
      <c r="Y29" s="159">
        <v>884</v>
      </c>
      <c r="Z29" s="159"/>
      <c r="AA29" s="52"/>
      <c r="AB29" s="52" t="s">
        <v>296</v>
      </c>
      <c r="AC29" s="52" t="s">
        <v>296</v>
      </c>
      <c r="AD29" s="52"/>
      <c r="AE29" s="52" t="s">
        <v>296</v>
      </c>
      <c r="AF29" s="52"/>
      <c r="AG29" s="52" t="s">
        <v>296</v>
      </c>
      <c r="AH29" s="52"/>
      <c r="AI29" s="52" t="s">
        <v>296</v>
      </c>
      <c r="AJ29" s="52" t="s">
        <v>296</v>
      </c>
      <c r="AK29" s="52" t="s">
        <v>296</v>
      </c>
      <c r="AL29" s="52" t="s">
        <v>296</v>
      </c>
      <c r="AM29" s="52"/>
    </row>
    <row r="30" spans="1:39" ht="14.25">
      <c r="A30" s="285" t="s">
        <v>112</v>
      </c>
      <c r="B30" s="10" t="s">
        <v>10</v>
      </c>
      <c r="C30" s="46">
        <v>1343</v>
      </c>
      <c r="D30" s="52">
        <v>890</v>
      </c>
      <c r="E30" s="52">
        <v>453</v>
      </c>
      <c r="F30" s="52">
        <v>1343</v>
      </c>
      <c r="G30" s="52">
        <v>890</v>
      </c>
      <c r="H30" s="52">
        <v>453</v>
      </c>
      <c r="I30" s="52" t="s">
        <v>296</v>
      </c>
      <c r="J30" s="52" t="s">
        <v>296</v>
      </c>
      <c r="K30" s="52" t="s">
        <v>296</v>
      </c>
      <c r="L30" s="52" t="s">
        <v>296</v>
      </c>
      <c r="M30" s="52" t="s">
        <v>296</v>
      </c>
      <c r="N30" s="52"/>
      <c r="O30" s="52" t="s">
        <v>296</v>
      </c>
      <c r="Q30" s="24" t="s">
        <v>349</v>
      </c>
      <c r="R30" s="46">
        <v>1647</v>
      </c>
      <c r="S30" s="159">
        <v>461</v>
      </c>
      <c r="T30" s="159"/>
      <c r="U30" s="159">
        <v>1186</v>
      </c>
      <c r="V30" s="159"/>
      <c r="W30" s="159">
        <v>461</v>
      </c>
      <c r="X30" s="159"/>
      <c r="Y30" s="159">
        <v>1186</v>
      </c>
      <c r="Z30" s="159"/>
      <c r="AA30" s="52"/>
      <c r="AB30" s="52" t="s">
        <v>296</v>
      </c>
      <c r="AC30" s="52" t="s">
        <v>296</v>
      </c>
      <c r="AD30" s="52"/>
      <c r="AE30" s="52" t="s">
        <v>296</v>
      </c>
      <c r="AF30" s="52"/>
      <c r="AG30" s="52" t="s">
        <v>296</v>
      </c>
      <c r="AH30" s="52"/>
      <c r="AI30" s="52" t="s">
        <v>296</v>
      </c>
      <c r="AJ30" s="52" t="s">
        <v>296</v>
      </c>
      <c r="AK30" s="52" t="s">
        <v>296</v>
      </c>
      <c r="AL30" s="52" t="s">
        <v>296</v>
      </c>
      <c r="AM30" s="52"/>
    </row>
    <row r="31" spans="1:39" ht="14.25" customHeight="1">
      <c r="A31" s="285"/>
      <c r="B31" s="24" t="s">
        <v>323</v>
      </c>
      <c r="C31" s="46">
        <v>522</v>
      </c>
      <c r="D31" s="52">
        <v>375</v>
      </c>
      <c r="E31" s="52">
        <v>147</v>
      </c>
      <c r="F31" s="52">
        <v>522</v>
      </c>
      <c r="G31" s="52">
        <v>375</v>
      </c>
      <c r="H31" s="52">
        <v>147</v>
      </c>
      <c r="I31" s="52" t="s">
        <v>296</v>
      </c>
      <c r="J31" s="52" t="s">
        <v>296</v>
      </c>
      <c r="K31" s="52" t="s">
        <v>296</v>
      </c>
      <c r="L31" s="52" t="s">
        <v>296</v>
      </c>
      <c r="M31" s="52" t="s">
        <v>296</v>
      </c>
      <c r="N31" s="52"/>
      <c r="O31" s="52" t="s">
        <v>296</v>
      </c>
      <c r="Q31" s="24" t="s">
        <v>350</v>
      </c>
      <c r="R31" s="46">
        <v>1945</v>
      </c>
      <c r="S31" s="159">
        <v>969</v>
      </c>
      <c r="T31" s="159"/>
      <c r="U31" s="159">
        <v>976</v>
      </c>
      <c r="V31" s="159"/>
      <c r="W31" s="159">
        <v>969</v>
      </c>
      <c r="X31" s="159"/>
      <c r="Y31" s="159">
        <v>976</v>
      </c>
      <c r="Z31" s="159"/>
      <c r="AA31" s="52"/>
      <c r="AB31" s="52" t="s">
        <v>296</v>
      </c>
      <c r="AC31" s="52" t="s">
        <v>296</v>
      </c>
      <c r="AD31" s="52"/>
      <c r="AE31" s="52" t="s">
        <v>296</v>
      </c>
      <c r="AF31" s="52"/>
      <c r="AG31" s="52" t="s">
        <v>296</v>
      </c>
      <c r="AH31" s="52"/>
      <c r="AI31" s="52" t="s">
        <v>296</v>
      </c>
      <c r="AJ31" s="52" t="s">
        <v>296</v>
      </c>
      <c r="AK31" s="52" t="s">
        <v>296</v>
      </c>
      <c r="AL31" s="52" t="s">
        <v>296</v>
      </c>
      <c r="AM31" s="52"/>
    </row>
    <row r="32" spans="1:39" ht="14.25">
      <c r="A32" s="285"/>
      <c r="B32" s="12" t="s">
        <v>324</v>
      </c>
      <c r="C32" s="46">
        <v>320</v>
      </c>
      <c r="D32" s="52">
        <v>216</v>
      </c>
      <c r="E32" s="52">
        <v>104</v>
      </c>
      <c r="F32" s="52">
        <v>320</v>
      </c>
      <c r="G32" s="52">
        <v>216</v>
      </c>
      <c r="H32" s="52">
        <v>104</v>
      </c>
      <c r="I32" s="52" t="s">
        <v>296</v>
      </c>
      <c r="J32" s="52" t="s">
        <v>296</v>
      </c>
      <c r="K32" s="52" t="s">
        <v>296</v>
      </c>
      <c r="L32" s="52" t="s">
        <v>296</v>
      </c>
      <c r="M32" s="52" t="s">
        <v>296</v>
      </c>
      <c r="N32" s="52"/>
      <c r="O32" s="52" t="s">
        <v>296</v>
      </c>
      <c r="Q32" s="24" t="s">
        <v>351</v>
      </c>
      <c r="R32" s="46">
        <v>139</v>
      </c>
      <c r="S32" s="159">
        <v>121</v>
      </c>
      <c r="T32" s="159"/>
      <c r="U32" s="159">
        <v>18</v>
      </c>
      <c r="V32" s="159"/>
      <c r="W32" s="159">
        <v>121</v>
      </c>
      <c r="X32" s="159"/>
      <c r="Y32" s="159">
        <v>18</v>
      </c>
      <c r="Z32" s="159"/>
      <c r="AA32" s="52"/>
      <c r="AB32" s="52" t="s">
        <v>296</v>
      </c>
      <c r="AC32" s="52" t="s">
        <v>296</v>
      </c>
      <c r="AD32" s="52"/>
      <c r="AE32" s="52" t="s">
        <v>296</v>
      </c>
      <c r="AF32" s="52"/>
      <c r="AG32" s="52" t="s">
        <v>296</v>
      </c>
      <c r="AH32" s="52"/>
      <c r="AI32" s="52" t="s">
        <v>296</v>
      </c>
      <c r="AJ32" s="52" t="s">
        <v>296</v>
      </c>
      <c r="AK32" s="52" t="s">
        <v>296</v>
      </c>
      <c r="AL32" s="52" t="s">
        <v>296</v>
      </c>
      <c r="AM32" s="52"/>
    </row>
    <row r="33" spans="1:39" ht="14.25">
      <c r="A33" s="285"/>
      <c r="B33" s="12" t="s">
        <v>325</v>
      </c>
      <c r="C33" s="46">
        <v>251</v>
      </c>
      <c r="D33" s="52">
        <v>159</v>
      </c>
      <c r="E33" s="52">
        <v>92</v>
      </c>
      <c r="F33" s="52">
        <v>251</v>
      </c>
      <c r="G33" s="52">
        <v>159</v>
      </c>
      <c r="H33" s="52">
        <v>92</v>
      </c>
      <c r="I33" s="52" t="s">
        <v>296</v>
      </c>
      <c r="J33" s="52" t="s">
        <v>296</v>
      </c>
      <c r="K33" s="52" t="s">
        <v>296</v>
      </c>
      <c r="L33" s="52" t="s">
        <v>296</v>
      </c>
      <c r="M33" s="52" t="s">
        <v>296</v>
      </c>
      <c r="N33" s="52"/>
      <c r="O33" s="52" t="s">
        <v>296</v>
      </c>
      <c r="Q33" s="82"/>
      <c r="R33" s="99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82"/>
      <c r="AD33" s="213"/>
      <c r="AE33" s="213"/>
      <c r="AF33" s="213"/>
      <c r="AG33" s="213"/>
      <c r="AH33" s="213"/>
      <c r="AI33" s="213"/>
      <c r="AJ33" s="82"/>
      <c r="AK33" s="59"/>
      <c r="AL33" s="59"/>
      <c r="AM33" s="60"/>
    </row>
    <row r="34" spans="1:17" ht="14.25">
      <c r="A34" s="285"/>
      <c r="B34" s="12" t="s">
        <v>326</v>
      </c>
      <c r="C34" s="46">
        <v>250</v>
      </c>
      <c r="D34" s="52">
        <v>140</v>
      </c>
      <c r="E34" s="52">
        <v>110</v>
      </c>
      <c r="F34" s="52">
        <v>250</v>
      </c>
      <c r="G34" s="52">
        <v>140</v>
      </c>
      <c r="H34" s="52">
        <v>110</v>
      </c>
      <c r="I34" s="52" t="s">
        <v>296</v>
      </c>
      <c r="J34" s="52" t="s">
        <v>296</v>
      </c>
      <c r="K34" s="52" t="s">
        <v>296</v>
      </c>
      <c r="L34" s="52" t="s">
        <v>296</v>
      </c>
      <c r="M34" s="52" t="s">
        <v>296</v>
      </c>
      <c r="N34" s="52"/>
      <c r="O34" s="52" t="s">
        <v>296</v>
      </c>
      <c r="Q34" s="77" t="s">
        <v>29</v>
      </c>
    </row>
    <row r="35" spans="1:15" ht="14.25">
      <c r="A35" s="82"/>
      <c r="B35" s="82"/>
      <c r="C35" s="99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213"/>
      <c r="O35" s="213"/>
    </row>
    <row r="36" spans="1:39" ht="17.25">
      <c r="A36" s="77" t="s">
        <v>29</v>
      </c>
      <c r="Q36" s="185" t="s">
        <v>449</v>
      </c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79"/>
    </row>
    <row r="38" spans="17:39" ht="15" thickBot="1">
      <c r="Q38" s="179" t="s">
        <v>129</v>
      </c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21"/>
    </row>
    <row r="39" spans="17:38" ht="14.25">
      <c r="Q39" s="180" t="s">
        <v>318</v>
      </c>
      <c r="R39" s="173" t="s">
        <v>15</v>
      </c>
      <c r="S39" s="173"/>
      <c r="T39" s="173"/>
      <c r="U39" s="173"/>
      <c r="V39" s="173"/>
      <c r="W39" s="173"/>
      <c r="X39" s="173"/>
      <c r="Y39" s="173"/>
      <c r="Z39" s="173" t="s">
        <v>32</v>
      </c>
      <c r="AA39" s="173"/>
      <c r="AB39" s="173"/>
      <c r="AC39" s="173"/>
      <c r="AD39" s="173"/>
      <c r="AE39" s="173"/>
      <c r="AF39" s="173"/>
      <c r="AG39" s="173" t="s">
        <v>8</v>
      </c>
      <c r="AH39" s="173"/>
      <c r="AI39" s="173"/>
      <c r="AJ39" s="173"/>
      <c r="AK39" s="173"/>
      <c r="AL39" s="174"/>
    </row>
    <row r="40" spans="1:39" ht="18" customHeight="1">
      <c r="A40" s="184" t="s">
        <v>402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Q40" s="181"/>
      <c r="R40" s="169" t="s">
        <v>10</v>
      </c>
      <c r="S40" s="169"/>
      <c r="T40" s="169" t="s">
        <v>11</v>
      </c>
      <c r="U40" s="169"/>
      <c r="V40" s="169"/>
      <c r="W40" s="169" t="s">
        <v>12</v>
      </c>
      <c r="X40" s="169"/>
      <c r="Y40" s="169"/>
      <c r="Z40" s="169" t="s">
        <v>10</v>
      </c>
      <c r="AA40" s="169"/>
      <c r="AB40" s="169"/>
      <c r="AC40" s="169" t="s">
        <v>11</v>
      </c>
      <c r="AD40" s="169"/>
      <c r="AE40" s="169" t="s">
        <v>12</v>
      </c>
      <c r="AF40" s="169"/>
      <c r="AG40" s="169" t="s">
        <v>10</v>
      </c>
      <c r="AH40" s="169"/>
      <c r="AI40" s="175" t="s">
        <v>132</v>
      </c>
      <c r="AJ40" s="175"/>
      <c r="AK40" s="36" t="s">
        <v>131</v>
      </c>
      <c r="AL40" s="35" t="s">
        <v>130</v>
      </c>
      <c r="AM40" s="12"/>
    </row>
    <row r="41" spans="1:39" ht="18" customHeight="1" thickBo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Q41" s="24" t="s">
        <v>79</v>
      </c>
      <c r="R41" s="207">
        <v>50</v>
      </c>
      <c r="S41" s="208"/>
      <c r="T41" s="158">
        <v>31</v>
      </c>
      <c r="U41" s="158"/>
      <c r="V41" s="158"/>
      <c r="W41" s="158">
        <v>19</v>
      </c>
      <c r="X41" s="158"/>
      <c r="Y41" s="158"/>
      <c r="Z41" s="158">
        <v>36</v>
      </c>
      <c r="AA41" s="158"/>
      <c r="AB41" s="158"/>
      <c r="AC41" s="158">
        <v>8</v>
      </c>
      <c r="AD41" s="158"/>
      <c r="AE41" s="158">
        <v>28</v>
      </c>
      <c r="AF41" s="158"/>
      <c r="AG41" s="158">
        <v>25</v>
      </c>
      <c r="AH41" s="158"/>
      <c r="AI41" s="158">
        <v>11</v>
      </c>
      <c r="AJ41" s="158"/>
      <c r="AK41" s="78">
        <v>4</v>
      </c>
      <c r="AL41" s="78">
        <v>10</v>
      </c>
      <c r="AM41" s="53"/>
    </row>
    <row r="42" spans="1:39" ht="14.25">
      <c r="A42" s="180" t="s">
        <v>126</v>
      </c>
      <c r="B42" s="173"/>
      <c r="C42" s="173" t="s">
        <v>127</v>
      </c>
      <c r="D42" s="173"/>
      <c r="E42" s="173"/>
      <c r="F42" s="173" t="s">
        <v>111</v>
      </c>
      <c r="G42" s="173"/>
      <c r="H42" s="173"/>
      <c r="I42" s="173"/>
      <c r="J42" s="173"/>
      <c r="K42" s="173"/>
      <c r="L42" s="173" t="s">
        <v>128</v>
      </c>
      <c r="M42" s="173"/>
      <c r="N42" s="173"/>
      <c r="O42" s="174"/>
      <c r="Q42" s="48" t="s">
        <v>80</v>
      </c>
      <c r="R42" s="207">
        <v>51</v>
      </c>
      <c r="S42" s="208"/>
      <c r="T42" s="158">
        <v>31</v>
      </c>
      <c r="U42" s="158"/>
      <c r="V42" s="158"/>
      <c r="W42" s="158">
        <v>20</v>
      </c>
      <c r="X42" s="158"/>
      <c r="Y42" s="158"/>
      <c r="Z42" s="158">
        <v>37</v>
      </c>
      <c r="AA42" s="158"/>
      <c r="AB42" s="158"/>
      <c r="AC42" s="158">
        <v>9</v>
      </c>
      <c r="AD42" s="158"/>
      <c r="AE42" s="158">
        <v>28</v>
      </c>
      <c r="AF42" s="158"/>
      <c r="AG42" s="158">
        <v>25</v>
      </c>
      <c r="AH42" s="158"/>
      <c r="AI42" s="158">
        <v>11</v>
      </c>
      <c r="AJ42" s="158"/>
      <c r="AK42" s="78">
        <v>3</v>
      </c>
      <c r="AL42" s="78">
        <v>11</v>
      </c>
      <c r="AM42" s="78"/>
    </row>
    <row r="43" spans="1:39" ht="14.25">
      <c r="A43" s="181"/>
      <c r="B43" s="169"/>
      <c r="C43" s="169"/>
      <c r="D43" s="169"/>
      <c r="E43" s="169"/>
      <c r="F43" s="169" t="s">
        <v>17</v>
      </c>
      <c r="G43" s="169"/>
      <c r="H43" s="169" t="s">
        <v>77</v>
      </c>
      <c r="I43" s="169"/>
      <c r="J43" s="169" t="s">
        <v>16</v>
      </c>
      <c r="K43" s="169"/>
      <c r="L43" s="169" t="s">
        <v>17</v>
      </c>
      <c r="M43" s="169"/>
      <c r="N43" s="169" t="s">
        <v>77</v>
      </c>
      <c r="O43" s="182"/>
      <c r="Q43" s="48" t="s">
        <v>81</v>
      </c>
      <c r="R43" s="207">
        <v>49</v>
      </c>
      <c r="S43" s="208"/>
      <c r="T43" s="158">
        <v>33</v>
      </c>
      <c r="U43" s="158"/>
      <c r="V43" s="158"/>
      <c r="W43" s="158">
        <v>16</v>
      </c>
      <c r="X43" s="158"/>
      <c r="Y43" s="158"/>
      <c r="Z43" s="158">
        <v>38</v>
      </c>
      <c r="AA43" s="158"/>
      <c r="AB43" s="158"/>
      <c r="AC43" s="158">
        <v>6</v>
      </c>
      <c r="AD43" s="158"/>
      <c r="AE43" s="158">
        <v>32</v>
      </c>
      <c r="AF43" s="158"/>
      <c r="AG43" s="158">
        <v>22</v>
      </c>
      <c r="AH43" s="158"/>
      <c r="AI43" s="158">
        <v>9</v>
      </c>
      <c r="AJ43" s="158"/>
      <c r="AK43" s="78">
        <v>4</v>
      </c>
      <c r="AL43" s="78">
        <v>9</v>
      </c>
      <c r="AM43" s="78"/>
    </row>
    <row r="44" spans="1:39" ht="14.25">
      <c r="A44" s="181"/>
      <c r="B44" s="169"/>
      <c r="C44" s="5" t="s">
        <v>10</v>
      </c>
      <c r="D44" s="5" t="s">
        <v>11</v>
      </c>
      <c r="E44" s="5" t="s">
        <v>12</v>
      </c>
      <c r="F44" s="5" t="s">
        <v>11</v>
      </c>
      <c r="G44" s="5" t="s">
        <v>12</v>
      </c>
      <c r="H44" s="5" t="s">
        <v>11</v>
      </c>
      <c r="I44" s="5" t="s">
        <v>12</v>
      </c>
      <c r="J44" s="5" t="s">
        <v>11</v>
      </c>
      <c r="K44" s="5" t="s">
        <v>12</v>
      </c>
      <c r="L44" s="5" t="s">
        <v>11</v>
      </c>
      <c r="M44" s="5" t="s">
        <v>12</v>
      </c>
      <c r="N44" s="5" t="s">
        <v>11</v>
      </c>
      <c r="O44" s="6" t="s">
        <v>12</v>
      </c>
      <c r="Q44" s="48" t="s">
        <v>82</v>
      </c>
      <c r="R44" s="207">
        <v>49</v>
      </c>
      <c r="S44" s="208"/>
      <c r="T44" s="158">
        <v>33</v>
      </c>
      <c r="U44" s="158"/>
      <c r="V44" s="158"/>
      <c r="W44" s="158">
        <v>16</v>
      </c>
      <c r="X44" s="158"/>
      <c r="Y44" s="158"/>
      <c r="Z44" s="158">
        <v>33</v>
      </c>
      <c r="AA44" s="158"/>
      <c r="AB44" s="158"/>
      <c r="AC44" s="158">
        <v>4</v>
      </c>
      <c r="AD44" s="158"/>
      <c r="AE44" s="158">
        <v>29</v>
      </c>
      <c r="AF44" s="158"/>
      <c r="AG44" s="158">
        <v>23</v>
      </c>
      <c r="AH44" s="158"/>
      <c r="AI44" s="158">
        <v>9</v>
      </c>
      <c r="AJ44" s="158"/>
      <c r="AK44" s="78">
        <v>4</v>
      </c>
      <c r="AL44" s="78">
        <v>10</v>
      </c>
      <c r="AM44" s="78"/>
    </row>
    <row r="45" spans="1:39" ht="14.25">
      <c r="A45" s="163"/>
      <c r="B45" s="163"/>
      <c r="C45" s="100"/>
      <c r="N45" s="57"/>
      <c r="O45" s="57"/>
      <c r="Q45" s="24"/>
      <c r="R45" s="74"/>
      <c r="S45" s="80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</row>
    <row r="46" spans="1:39" ht="14.25">
      <c r="A46" s="333" t="s">
        <v>360</v>
      </c>
      <c r="B46" s="333"/>
      <c r="C46" s="144">
        <f>SUM(C48:C56)</f>
        <v>51695</v>
      </c>
      <c r="D46" s="136">
        <f aca="true" t="shared" si="2" ref="D46:M46">SUM(D48:D56)</f>
        <v>25786</v>
      </c>
      <c r="E46" s="136">
        <f t="shared" si="2"/>
        <v>25909</v>
      </c>
      <c r="F46" s="136">
        <f t="shared" si="2"/>
        <v>20592</v>
      </c>
      <c r="G46" s="136">
        <f t="shared" si="2"/>
        <v>20570</v>
      </c>
      <c r="H46" s="136">
        <f t="shared" si="2"/>
        <v>4033</v>
      </c>
      <c r="I46" s="136">
        <f t="shared" si="2"/>
        <v>4746</v>
      </c>
      <c r="J46" s="136">
        <f t="shared" si="2"/>
        <v>271</v>
      </c>
      <c r="K46" s="136">
        <f t="shared" si="2"/>
        <v>140</v>
      </c>
      <c r="L46" s="136">
        <f t="shared" si="2"/>
        <v>890</v>
      </c>
      <c r="M46" s="136">
        <f t="shared" si="2"/>
        <v>453</v>
      </c>
      <c r="N46" s="95" t="s">
        <v>361</v>
      </c>
      <c r="O46" s="95" t="s">
        <v>361</v>
      </c>
      <c r="Q46" s="49" t="s">
        <v>306</v>
      </c>
      <c r="R46" s="226">
        <f>SUM(T46:Y46)</f>
        <v>49</v>
      </c>
      <c r="S46" s="186"/>
      <c r="T46" s="187">
        <v>32</v>
      </c>
      <c r="U46" s="187"/>
      <c r="V46" s="187"/>
      <c r="W46" s="187">
        <v>17</v>
      </c>
      <c r="X46" s="187"/>
      <c r="Y46" s="187"/>
      <c r="Z46" s="187">
        <f>SUM(AC46:AF46)</f>
        <v>33</v>
      </c>
      <c r="AA46" s="187"/>
      <c r="AB46" s="187"/>
      <c r="AC46" s="187">
        <v>4</v>
      </c>
      <c r="AD46" s="187"/>
      <c r="AE46" s="187">
        <v>29</v>
      </c>
      <c r="AF46" s="187"/>
      <c r="AG46" s="187">
        <f>SUM(AI46:AL46)</f>
        <v>21</v>
      </c>
      <c r="AH46" s="187"/>
      <c r="AI46" s="187">
        <v>6</v>
      </c>
      <c r="AJ46" s="187"/>
      <c r="AK46" s="96">
        <v>5</v>
      </c>
      <c r="AL46" s="96">
        <v>10</v>
      </c>
      <c r="AM46" s="78"/>
    </row>
    <row r="47" spans="1:39" ht="14.25">
      <c r="A47" s="308"/>
      <c r="B47" s="308"/>
      <c r="C47" s="97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52"/>
      <c r="O47" s="52"/>
      <c r="Q47" s="131" t="s">
        <v>133</v>
      </c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4"/>
    </row>
    <row r="48" spans="1:39" ht="14.25">
      <c r="A48" s="308" t="s">
        <v>327</v>
      </c>
      <c r="B48" s="308"/>
      <c r="C48" s="97">
        <v>37419</v>
      </c>
      <c r="D48" s="81">
        <v>17248</v>
      </c>
      <c r="E48" s="81">
        <v>20171</v>
      </c>
      <c r="F48" s="52">
        <v>12648</v>
      </c>
      <c r="G48" s="52">
        <v>15171</v>
      </c>
      <c r="H48" s="52">
        <v>3808</v>
      </c>
      <c r="I48" s="52">
        <v>4413</v>
      </c>
      <c r="J48" s="52">
        <v>271</v>
      </c>
      <c r="K48" s="52">
        <v>140</v>
      </c>
      <c r="L48" s="52">
        <v>521</v>
      </c>
      <c r="M48" s="52">
        <v>447</v>
      </c>
      <c r="N48" s="52" t="s">
        <v>296</v>
      </c>
      <c r="O48" s="52" t="s">
        <v>296</v>
      </c>
      <c r="Q48" s="77" t="s">
        <v>134</v>
      </c>
      <c r="AM48" s="83"/>
    </row>
    <row r="49" spans="1:15" ht="14.25">
      <c r="A49" s="308" t="s">
        <v>328</v>
      </c>
      <c r="B49" s="308"/>
      <c r="C49" s="97">
        <v>1283</v>
      </c>
      <c r="D49" s="81">
        <v>934</v>
      </c>
      <c r="E49" s="81">
        <v>349</v>
      </c>
      <c r="F49" s="52">
        <v>934</v>
      </c>
      <c r="G49" s="52">
        <v>349</v>
      </c>
      <c r="H49" s="52" t="s">
        <v>296</v>
      </c>
      <c r="I49" s="52" t="s">
        <v>296</v>
      </c>
      <c r="J49" s="52" t="s">
        <v>296</v>
      </c>
      <c r="K49" s="52" t="s">
        <v>296</v>
      </c>
      <c r="L49" s="52" t="s">
        <v>296</v>
      </c>
      <c r="M49" s="52" t="s">
        <v>296</v>
      </c>
      <c r="N49" s="52" t="s">
        <v>296</v>
      </c>
      <c r="O49" s="52" t="s">
        <v>296</v>
      </c>
    </row>
    <row r="50" spans="1:38" ht="15" thickBot="1">
      <c r="A50" s="308" t="s">
        <v>329</v>
      </c>
      <c r="B50" s="308"/>
      <c r="C50" s="97">
        <v>418</v>
      </c>
      <c r="D50" s="81">
        <v>281</v>
      </c>
      <c r="E50" s="81">
        <v>137</v>
      </c>
      <c r="F50" s="52">
        <v>281</v>
      </c>
      <c r="G50" s="52">
        <v>137</v>
      </c>
      <c r="H50" s="52" t="s">
        <v>296</v>
      </c>
      <c r="I50" s="52" t="s">
        <v>296</v>
      </c>
      <c r="J50" s="52" t="s">
        <v>296</v>
      </c>
      <c r="K50" s="52" t="s">
        <v>296</v>
      </c>
      <c r="L50" s="52" t="s">
        <v>296</v>
      </c>
      <c r="M50" s="52" t="s">
        <v>296</v>
      </c>
      <c r="N50" s="52" t="s">
        <v>296</v>
      </c>
      <c r="O50" s="52" t="s">
        <v>296</v>
      </c>
      <c r="Q50" s="331" t="s">
        <v>135</v>
      </c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1"/>
    </row>
    <row r="51" spans="1:39" ht="14.25">
      <c r="A51" s="308" t="s">
        <v>330</v>
      </c>
      <c r="B51" s="308"/>
      <c r="C51" s="97">
        <v>5792</v>
      </c>
      <c r="D51" s="81">
        <v>5150</v>
      </c>
      <c r="E51" s="81">
        <v>642</v>
      </c>
      <c r="F51" s="52">
        <v>4805</v>
      </c>
      <c r="G51" s="52">
        <v>640</v>
      </c>
      <c r="H51" s="52" t="s">
        <v>296</v>
      </c>
      <c r="I51" s="52" t="s">
        <v>296</v>
      </c>
      <c r="J51" s="52" t="s">
        <v>296</v>
      </c>
      <c r="K51" s="52" t="s">
        <v>296</v>
      </c>
      <c r="L51" s="52">
        <v>345</v>
      </c>
      <c r="M51" s="52">
        <v>2</v>
      </c>
      <c r="N51" s="52" t="s">
        <v>296</v>
      </c>
      <c r="O51" s="52" t="s">
        <v>296</v>
      </c>
      <c r="Q51" s="280" t="s">
        <v>318</v>
      </c>
      <c r="R51" s="278" t="s">
        <v>5</v>
      </c>
      <c r="S51" s="279"/>
      <c r="T51" s="279"/>
      <c r="U51" s="279"/>
      <c r="V51" s="280"/>
      <c r="W51" s="278" t="s">
        <v>137</v>
      </c>
      <c r="X51" s="279"/>
      <c r="Y51" s="279"/>
      <c r="Z51" s="280"/>
      <c r="AA51" s="278" t="s">
        <v>138</v>
      </c>
      <c r="AB51" s="323"/>
      <c r="AC51" s="323"/>
      <c r="AD51" s="324"/>
      <c r="AE51" s="250" t="s">
        <v>136</v>
      </c>
      <c r="AF51" s="322"/>
      <c r="AG51" s="322"/>
      <c r="AH51" s="322"/>
      <c r="AI51" s="322"/>
      <c r="AJ51" s="322"/>
      <c r="AK51" s="322"/>
      <c r="AL51" s="322"/>
      <c r="AM51" s="10"/>
    </row>
    <row r="52" spans="1:39" ht="14.25">
      <c r="A52" s="308" t="s">
        <v>331</v>
      </c>
      <c r="B52" s="308"/>
      <c r="C52" s="97">
        <v>5775</v>
      </c>
      <c r="D52" s="81">
        <v>1769</v>
      </c>
      <c r="E52" s="81">
        <v>4006</v>
      </c>
      <c r="F52" s="52">
        <v>1589</v>
      </c>
      <c r="G52" s="52">
        <v>3704</v>
      </c>
      <c r="H52" s="52">
        <v>156</v>
      </c>
      <c r="I52" s="52">
        <v>298</v>
      </c>
      <c r="J52" s="52" t="s">
        <v>296</v>
      </c>
      <c r="K52" s="52" t="s">
        <v>296</v>
      </c>
      <c r="L52" s="52">
        <v>24</v>
      </c>
      <c r="M52" s="52">
        <v>4</v>
      </c>
      <c r="N52" s="52" t="s">
        <v>296</v>
      </c>
      <c r="O52" s="52" t="s">
        <v>296</v>
      </c>
      <c r="Q52" s="332"/>
      <c r="R52" s="325"/>
      <c r="S52" s="326"/>
      <c r="T52" s="326"/>
      <c r="U52" s="326"/>
      <c r="V52" s="327"/>
      <c r="W52" s="325"/>
      <c r="X52" s="326"/>
      <c r="Y52" s="326"/>
      <c r="Z52" s="327"/>
      <c r="AA52" s="325"/>
      <c r="AB52" s="326"/>
      <c r="AC52" s="326"/>
      <c r="AD52" s="327"/>
      <c r="AE52" s="277" t="s">
        <v>10</v>
      </c>
      <c r="AF52" s="181"/>
      <c r="AG52" s="169" t="s">
        <v>139</v>
      </c>
      <c r="AH52" s="169"/>
      <c r="AI52" s="169" t="s">
        <v>124</v>
      </c>
      <c r="AJ52" s="169"/>
      <c r="AK52" s="169" t="s">
        <v>140</v>
      </c>
      <c r="AL52" s="182"/>
      <c r="AM52" s="54"/>
    </row>
    <row r="53" spans="1:39" ht="14.25">
      <c r="A53" s="308" t="s">
        <v>332</v>
      </c>
      <c r="B53" s="308"/>
      <c r="C53" s="97">
        <v>394</v>
      </c>
      <c r="D53" s="52" t="s">
        <v>296</v>
      </c>
      <c r="E53" s="81">
        <v>394</v>
      </c>
      <c r="F53" s="52" t="s">
        <v>296</v>
      </c>
      <c r="G53" s="52">
        <v>394</v>
      </c>
      <c r="H53" s="52" t="s">
        <v>296</v>
      </c>
      <c r="I53" s="52" t="s">
        <v>296</v>
      </c>
      <c r="J53" s="52" t="s">
        <v>296</v>
      </c>
      <c r="K53" s="52" t="s">
        <v>296</v>
      </c>
      <c r="L53" s="52" t="s">
        <v>296</v>
      </c>
      <c r="M53" s="52" t="s">
        <v>296</v>
      </c>
      <c r="N53" s="52" t="s">
        <v>296</v>
      </c>
      <c r="O53" s="52" t="s">
        <v>296</v>
      </c>
      <c r="Q53" s="327"/>
      <c r="R53" s="45" t="s">
        <v>10</v>
      </c>
      <c r="S53" s="169" t="s">
        <v>11</v>
      </c>
      <c r="T53" s="169"/>
      <c r="U53" s="169" t="s">
        <v>12</v>
      </c>
      <c r="V53" s="169"/>
      <c r="W53" s="169" t="s">
        <v>11</v>
      </c>
      <c r="X53" s="169"/>
      <c r="Y53" s="169" t="s">
        <v>12</v>
      </c>
      <c r="Z53" s="169"/>
      <c r="AA53" s="211" t="s">
        <v>11</v>
      </c>
      <c r="AB53" s="211"/>
      <c r="AC53" s="329" t="s">
        <v>12</v>
      </c>
      <c r="AD53" s="330"/>
      <c r="AE53" s="94" t="s">
        <v>11</v>
      </c>
      <c r="AF53" s="51" t="s">
        <v>12</v>
      </c>
      <c r="AG53" s="94" t="s">
        <v>11</v>
      </c>
      <c r="AH53" s="51" t="s">
        <v>12</v>
      </c>
      <c r="AI53" s="51" t="s">
        <v>11</v>
      </c>
      <c r="AJ53" s="94" t="s">
        <v>12</v>
      </c>
      <c r="AK53" s="51" t="s">
        <v>11</v>
      </c>
      <c r="AL53" s="55" t="s">
        <v>12</v>
      </c>
      <c r="AM53" s="12"/>
    </row>
    <row r="54" spans="1:39" ht="14.25">
      <c r="A54" s="308" t="s">
        <v>333</v>
      </c>
      <c r="B54" s="308"/>
      <c r="C54" s="97">
        <v>121</v>
      </c>
      <c r="D54" s="52" t="s">
        <v>296</v>
      </c>
      <c r="E54" s="81">
        <v>121</v>
      </c>
      <c r="F54" s="52" t="s">
        <v>296</v>
      </c>
      <c r="G54" s="52">
        <v>121</v>
      </c>
      <c r="H54" s="52" t="s">
        <v>296</v>
      </c>
      <c r="I54" s="52" t="s">
        <v>296</v>
      </c>
      <c r="J54" s="52" t="s">
        <v>296</v>
      </c>
      <c r="K54" s="52" t="s">
        <v>296</v>
      </c>
      <c r="L54" s="52" t="s">
        <v>296</v>
      </c>
      <c r="M54" s="52" t="s">
        <v>296</v>
      </c>
      <c r="N54" s="52" t="s">
        <v>296</v>
      </c>
      <c r="O54" s="52" t="s">
        <v>296</v>
      </c>
      <c r="Q54" s="24" t="s">
        <v>79</v>
      </c>
      <c r="R54" s="151">
        <f>SUM(S54:V54)</f>
        <v>84</v>
      </c>
      <c r="S54" s="158">
        <v>48</v>
      </c>
      <c r="T54" s="158"/>
      <c r="U54" s="158">
        <v>36</v>
      </c>
      <c r="V54" s="158"/>
      <c r="W54" s="158">
        <v>15</v>
      </c>
      <c r="X54" s="158"/>
      <c r="Y54" s="158">
        <v>13</v>
      </c>
      <c r="Z54" s="158"/>
      <c r="AA54" s="158">
        <v>3</v>
      </c>
      <c r="AB54" s="158"/>
      <c r="AC54" s="158">
        <v>4</v>
      </c>
      <c r="AD54" s="158"/>
      <c r="AE54" s="78">
        <v>30</v>
      </c>
      <c r="AF54" s="78">
        <v>19</v>
      </c>
      <c r="AG54" s="78">
        <v>6</v>
      </c>
      <c r="AH54" s="78">
        <v>7</v>
      </c>
      <c r="AI54" s="78">
        <v>11</v>
      </c>
      <c r="AJ54" s="78">
        <v>2</v>
      </c>
      <c r="AK54" s="78">
        <v>13</v>
      </c>
      <c r="AL54" s="78">
        <v>10</v>
      </c>
      <c r="AM54" s="21"/>
    </row>
    <row r="55" spans="1:39" ht="14.25">
      <c r="A55" s="308" t="s">
        <v>73</v>
      </c>
      <c r="B55" s="308"/>
      <c r="C55" s="97">
        <v>466</v>
      </c>
      <c r="D55" s="81">
        <v>377</v>
      </c>
      <c r="E55" s="81">
        <v>89</v>
      </c>
      <c r="F55" s="52">
        <v>308</v>
      </c>
      <c r="G55" s="52">
        <v>54</v>
      </c>
      <c r="H55" s="52">
        <v>69</v>
      </c>
      <c r="I55" s="52">
        <v>35</v>
      </c>
      <c r="J55" s="52" t="s">
        <v>296</v>
      </c>
      <c r="K55" s="52" t="s">
        <v>296</v>
      </c>
      <c r="L55" s="52" t="s">
        <v>296</v>
      </c>
      <c r="M55" s="52" t="s">
        <v>296</v>
      </c>
      <c r="N55" s="52" t="s">
        <v>296</v>
      </c>
      <c r="O55" s="52" t="s">
        <v>296</v>
      </c>
      <c r="Q55" s="48" t="s">
        <v>80</v>
      </c>
      <c r="R55" s="150">
        <f>SUM(S55:V55)</f>
        <v>85</v>
      </c>
      <c r="S55" s="158">
        <v>53</v>
      </c>
      <c r="T55" s="158"/>
      <c r="U55" s="158">
        <v>32</v>
      </c>
      <c r="V55" s="158"/>
      <c r="W55" s="158">
        <v>14</v>
      </c>
      <c r="X55" s="158"/>
      <c r="Y55" s="158">
        <v>15</v>
      </c>
      <c r="Z55" s="158"/>
      <c r="AA55" s="158">
        <v>4</v>
      </c>
      <c r="AB55" s="158"/>
      <c r="AC55" s="158">
        <v>2</v>
      </c>
      <c r="AD55" s="158"/>
      <c r="AE55" s="78">
        <v>35</v>
      </c>
      <c r="AF55" s="78">
        <v>15</v>
      </c>
      <c r="AG55" s="78">
        <v>6</v>
      </c>
      <c r="AH55" s="78">
        <v>7</v>
      </c>
      <c r="AI55" s="78">
        <v>15</v>
      </c>
      <c r="AJ55" s="78">
        <v>2</v>
      </c>
      <c r="AK55" s="78">
        <v>14</v>
      </c>
      <c r="AL55" s="78">
        <v>6</v>
      </c>
      <c r="AM55" s="10"/>
    </row>
    <row r="56" spans="1:39" ht="14.25">
      <c r="A56" s="308" t="s">
        <v>124</v>
      </c>
      <c r="B56" s="308"/>
      <c r="C56" s="97">
        <v>27</v>
      </c>
      <c r="D56" s="81">
        <v>27</v>
      </c>
      <c r="E56" s="81">
        <v>0</v>
      </c>
      <c r="F56" s="52">
        <v>27</v>
      </c>
      <c r="G56" s="52" t="s">
        <v>296</v>
      </c>
      <c r="H56" s="52" t="s">
        <v>296</v>
      </c>
      <c r="I56" s="52" t="s">
        <v>296</v>
      </c>
      <c r="J56" s="52" t="s">
        <v>296</v>
      </c>
      <c r="K56" s="52" t="s">
        <v>296</v>
      </c>
      <c r="L56" s="52" t="s">
        <v>296</v>
      </c>
      <c r="M56" s="52" t="s">
        <v>296</v>
      </c>
      <c r="N56" s="52" t="s">
        <v>296</v>
      </c>
      <c r="O56" s="52" t="s">
        <v>296</v>
      </c>
      <c r="Q56" s="48" t="s">
        <v>81</v>
      </c>
      <c r="R56" s="150">
        <f>SUM(S56:V56)</f>
        <v>84</v>
      </c>
      <c r="S56" s="158">
        <v>57</v>
      </c>
      <c r="T56" s="158"/>
      <c r="U56" s="158">
        <v>27</v>
      </c>
      <c r="V56" s="158"/>
      <c r="W56" s="158">
        <v>10</v>
      </c>
      <c r="X56" s="158"/>
      <c r="Y56" s="158">
        <v>11</v>
      </c>
      <c r="Z56" s="158"/>
      <c r="AA56" s="158">
        <v>8</v>
      </c>
      <c r="AB56" s="158"/>
      <c r="AC56" s="158">
        <v>4</v>
      </c>
      <c r="AD56" s="158"/>
      <c r="AE56" s="78">
        <v>39</v>
      </c>
      <c r="AF56" s="78">
        <v>12</v>
      </c>
      <c r="AG56" s="78">
        <v>5</v>
      </c>
      <c r="AH56" s="78">
        <v>6</v>
      </c>
      <c r="AI56" s="78">
        <v>20</v>
      </c>
      <c r="AJ56" s="78">
        <v>3</v>
      </c>
      <c r="AK56" s="78">
        <v>14</v>
      </c>
      <c r="AL56" s="78">
        <v>3</v>
      </c>
      <c r="AM56" s="21"/>
    </row>
    <row r="57" spans="1:39" ht="14.25">
      <c r="A57" s="179"/>
      <c r="B57" s="179"/>
      <c r="C57" s="99"/>
      <c r="N57" s="22"/>
      <c r="O57" s="22"/>
      <c r="Q57" s="48" t="s">
        <v>82</v>
      </c>
      <c r="R57" s="150">
        <f>SUM(S57:V57)</f>
        <v>89</v>
      </c>
      <c r="S57" s="158">
        <v>64</v>
      </c>
      <c r="T57" s="158"/>
      <c r="U57" s="158">
        <v>25</v>
      </c>
      <c r="V57" s="158"/>
      <c r="W57" s="158">
        <v>7</v>
      </c>
      <c r="X57" s="158"/>
      <c r="Y57" s="158">
        <v>12</v>
      </c>
      <c r="Z57" s="158"/>
      <c r="AA57" s="158">
        <v>12</v>
      </c>
      <c r="AB57" s="158"/>
      <c r="AC57" s="158">
        <v>3</v>
      </c>
      <c r="AD57" s="158"/>
      <c r="AE57" s="78">
        <v>45</v>
      </c>
      <c r="AF57" s="78">
        <v>10</v>
      </c>
      <c r="AG57" s="78">
        <v>6</v>
      </c>
      <c r="AH57" s="78">
        <v>4</v>
      </c>
      <c r="AI57" s="78">
        <v>25</v>
      </c>
      <c r="AJ57" s="78">
        <v>3</v>
      </c>
      <c r="AK57" s="78">
        <v>14</v>
      </c>
      <c r="AL57" s="78">
        <v>3</v>
      </c>
      <c r="AM57" s="21"/>
    </row>
    <row r="58" spans="1:39" ht="14.25">
      <c r="A58" s="86" t="s">
        <v>29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Q58" s="24"/>
      <c r="R58" s="74"/>
      <c r="S58" s="78"/>
      <c r="T58" s="78"/>
      <c r="U58" s="78"/>
      <c r="V58" s="78"/>
      <c r="W58" s="78"/>
      <c r="X58" s="78"/>
      <c r="Y58" s="21"/>
      <c r="Z58" s="21"/>
      <c r="AA58" s="21"/>
      <c r="AB58" s="21"/>
      <c r="AC58" s="21"/>
      <c r="AD58" s="21"/>
      <c r="AE58" s="78"/>
      <c r="AF58" s="78"/>
      <c r="AG58" s="21"/>
      <c r="AH58" s="21"/>
      <c r="AI58" s="21"/>
      <c r="AJ58" s="21"/>
      <c r="AK58" s="21"/>
      <c r="AL58" s="21"/>
      <c r="AM58" s="21"/>
    </row>
    <row r="59" spans="17:39" ht="14.25">
      <c r="Q59" s="56" t="s">
        <v>306</v>
      </c>
      <c r="R59" s="145">
        <f>SUM(S59:V59)</f>
        <v>97</v>
      </c>
      <c r="S59" s="328">
        <v>71</v>
      </c>
      <c r="T59" s="328"/>
      <c r="U59" s="328">
        <v>26</v>
      </c>
      <c r="V59" s="328"/>
      <c r="W59" s="328">
        <v>5</v>
      </c>
      <c r="X59" s="328"/>
      <c r="Y59" s="328">
        <v>8</v>
      </c>
      <c r="Z59" s="328"/>
      <c r="AA59" s="328">
        <v>11</v>
      </c>
      <c r="AB59" s="328"/>
      <c r="AC59" s="328">
        <v>7</v>
      </c>
      <c r="AD59" s="328"/>
      <c r="AE59" s="101">
        <f>SUM(AG59,AI59,AK59)</f>
        <v>55</v>
      </c>
      <c r="AF59" s="101">
        <f>SUM(AH59,AJ59,AL59)</f>
        <v>11</v>
      </c>
      <c r="AG59" s="101">
        <v>9</v>
      </c>
      <c r="AH59" s="101">
        <v>2</v>
      </c>
      <c r="AI59" s="101">
        <v>26</v>
      </c>
      <c r="AJ59" s="101">
        <v>2</v>
      </c>
      <c r="AK59" s="101">
        <v>20</v>
      </c>
      <c r="AL59" s="101">
        <v>7</v>
      </c>
      <c r="AM59" s="21"/>
    </row>
    <row r="60" spans="17:39" ht="14.25">
      <c r="Q60" s="77" t="s">
        <v>322</v>
      </c>
      <c r="AM60" s="102"/>
    </row>
    <row r="61" ht="14.25">
      <c r="AM61" s="10"/>
    </row>
  </sheetData>
  <sheetProtection/>
  <mergeCells count="324">
    <mergeCell ref="A3:N3"/>
    <mergeCell ref="A16:B16"/>
    <mergeCell ref="A18:A22"/>
    <mergeCell ref="A12:B12"/>
    <mergeCell ref="A13:B13"/>
    <mergeCell ref="A14:B14"/>
    <mergeCell ref="A15:B15"/>
    <mergeCell ref="N20:O20"/>
    <mergeCell ref="N12:O12"/>
    <mergeCell ref="N18:O18"/>
    <mergeCell ref="N19:O19"/>
    <mergeCell ref="N29:O29"/>
    <mergeCell ref="N26:O26"/>
    <mergeCell ref="A24:A28"/>
    <mergeCell ref="A30:A34"/>
    <mergeCell ref="N23:O23"/>
    <mergeCell ref="N24:O24"/>
    <mergeCell ref="N11:O11"/>
    <mergeCell ref="J9:J10"/>
    <mergeCell ref="K9:K10"/>
    <mergeCell ref="L9:L10"/>
    <mergeCell ref="N14:O14"/>
    <mergeCell ref="N13:O13"/>
    <mergeCell ref="N9:O10"/>
    <mergeCell ref="F42:K42"/>
    <mergeCell ref="F43:G43"/>
    <mergeCell ref="H43:I43"/>
    <mergeCell ref="J43:K43"/>
    <mergeCell ref="A40:O40"/>
    <mergeCell ref="N25:O25"/>
    <mergeCell ref="A7:B8"/>
    <mergeCell ref="A9:B10"/>
    <mergeCell ref="A42:B44"/>
    <mergeCell ref="C42:E43"/>
    <mergeCell ref="A11:B11"/>
    <mergeCell ref="M9:M10"/>
    <mergeCell ref="L42:O42"/>
    <mergeCell ref="L43:M43"/>
    <mergeCell ref="N43:O43"/>
    <mergeCell ref="N35:O35"/>
    <mergeCell ref="N15:O15"/>
    <mergeCell ref="N27:O27"/>
    <mergeCell ref="A52:B52"/>
    <mergeCell ref="A45:B45"/>
    <mergeCell ref="A46:B46"/>
    <mergeCell ref="A47:B47"/>
    <mergeCell ref="A48:B48"/>
    <mergeCell ref="A51:B51"/>
    <mergeCell ref="N16:O16"/>
    <mergeCell ref="N17:O17"/>
    <mergeCell ref="A57:B57"/>
    <mergeCell ref="AK8:AL8"/>
    <mergeCell ref="W7:AG7"/>
    <mergeCell ref="AH7:AL7"/>
    <mergeCell ref="A53:B53"/>
    <mergeCell ref="A54:B54"/>
    <mergeCell ref="A55:B55"/>
    <mergeCell ref="A56:B56"/>
    <mergeCell ref="A49:B49"/>
    <mergeCell ref="A50:B50"/>
    <mergeCell ref="AF9:AG9"/>
    <mergeCell ref="AH9:AI9"/>
    <mergeCell ref="W8:Z8"/>
    <mergeCell ref="AA8:AC8"/>
    <mergeCell ref="AD8:AG8"/>
    <mergeCell ref="AH8:AJ8"/>
    <mergeCell ref="Y9:Z9"/>
    <mergeCell ref="AA9:AB9"/>
    <mergeCell ref="AD9:AE9"/>
    <mergeCell ref="W9:X9"/>
    <mergeCell ref="R7:V8"/>
    <mergeCell ref="S9:T9"/>
    <mergeCell ref="U9:V9"/>
    <mergeCell ref="C9:C10"/>
    <mergeCell ref="D9:D10"/>
    <mergeCell ref="E9:E10"/>
    <mergeCell ref="F9:F10"/>
    <mergeCell ref="G9:G10"/>
    <mergeCell ref="H9:H10"/>
    <mergeCell ref="I9:I10"/>
    <mergeCell ref="Q39:Q40"/>
    <mergeCell ref="R40:S40"/>
    <mergeCell ref="Q38:AL38"/>
    <mergeCell ref="Q36:AL36"/>
    <mergeCell ref="AG40:AH40"/>
    <mergeCell ref="AI40:AJ40"/>
    <mergeCell ref="R39:Y39"/>
    <mergeCell ref="Z39:AF39"/>
    <mergeCell ref="AG39:AL39"/>
    <mergeCell ref="AE40:AF40"/>
    <mergeCell ref="AC40:AD40"/>
    <mergeCell ref="Y53:Z53"/>
    <mergeCell ref="AA53:AB53"/>
    <mergeCell ref="T41:V41"/>
    <mergeCell ref="W41:Y41"/>
    <mergeCell ref="Z41:AB41"/>
    <mergeCell ref="AC41:AD41"/>
    <mergeCell ref="S53:T53"/>
    <mergeCell ref="U53:V53"/>
    <mergeCell ref="W53:X53"/>
    <mergeCell ref="Q51:Q53"/>
    <mergeCell ref="R51:V52"/>
    <mergeCell ref="W51:Z52"/>
    <mergeCell ref="C7:E8"/>
    <mergeCell ref="F7:H8"/>
    <mergeCell ref="I7:K8"/>
    <mergeCell ref="L7:O8"/>
    <mergeCell ref="S33:T33"/>
    <mergeCell ref="U33:V33"/>
    <mergeCell ref="W33:X33"/>
    <mergeCell ref="W11:X11"/>
    <mergeCell ref="Y11:Z11"/>
    <mergeCell ref="AH10:AI10"/>
    <mergeCell ref="AF10:AG10"/>
    <mergeCell ref="AD10:AE10"/>
    <mergeCell ref="AA10:AB10"/>
    <mergeCell ref="Y10:Z10"/>
    <mergeCell ref="W10:X10"/>
    <mergeCell ref="U10:V10"/>
    <mergeCell ref="S10:T10"/>
    <mergeCell ref="AA11:AB11"/>
    <mergeCell ref="S12:T12"/>
    <mergeCell ref="U12:V12"/>
    <mergeCell ref="W12:X12"/>
    <mergeCell ref="Y12:Z12"/>
    <mergeCell ref="AA12:AB12"/>
    <mergeCell ref="S11:T11"/>
    <mergeCell ref="U11:V11"/>
    <mergeCell ref="AA13:AB13"/>
    <mergeCell ref="S14:T14"/>
    <mergeCell ref="U14:V14"/>
    <mergeCell ref="W14:X14"/>
    <mergeCell ref="Y14:Z14"/>
    <mergeCell ref="AA14:AB14"/>
    <mergeCell ref="S13:T13"/>
    <mergeCell ref="U13:V13"/>
    <mergeCell ref="W13:X13"/>
    <mergeCell ref="Y13:Z13"/>
    <mergeCell ref="AA15:AB15"/>
    <mergeCell ref="S16:T16"/>
    <mergeCell ref="U16:V16"/>
    <mergeCell ref="W16:X16"/>
    <mergeCell ref="Y16:Z16"/>
    <mergeCell ref="AA16:AB16"/>
    <mergeCell ref="S15:T15"/>
    <mergeCell ref="U15:V15"/>
    <mergeCell ref="W15:X15"/>
    <mergeCell ref="Y15:Z15"/>
    <mergeCell ref="AA18:AB18"/>
    <mergeCell ref="S17:T17"/>
    <mergeCell ref="U17:V17"/>
    <mergeCell ref="W17:X17"/>
    <mergeCell ref="Y17:Z17"/>
    <mergeCell ref="S18:T18"/>
    <mergeCell ref="U18:V18"/>
    <mergeCell ref="W18:X18"/>
    <mergeCell ref="Y18:Z18"/>
    <mergeCell ref="W21:X21"/>
    <mergeCell ref="Y21:Z21"/>
    <mergeCell ref="S19:T19"/>
    <mergeCell ref="U19:V19"/>
    <mergeCell ref="W19:X19"/>
    <mergeCell ref="Y19:Z19"/>
    <mergeCell ref="S23:T23"/>
    <mergeCell ref="U23:V23"/>
    <mergeCell ref="W23:X23"/>
    <mergeCell ref="Y23:Z23"/>
    <mergeCell ref="S20:T20"/>
    <mergeCell ref="U20:V20"/>
    <mergeCell ref="W20:X20"/>
    <mergeCell ref="Y20:Z20"/>
    <mergeCell ref="S21:T21"/>
    <mergeCell ref="U21:V21"/>
    <mergeCell ref="S22:T22"/>
    <mergeCell ref="U22:V22"/>
    <mergeCell ref="W22:X22"/>
    <mergeCell ref="Y22:Z22"/>
    <mergeCell ref="AA23:AB23"/>
    <mergeCell ref="S24:T24"/>
    <mergeCell ref="U24:V24"/>
    <mergeCell ref="W24:X24"/>
    <mergeCell ref="Y24:Z24"/>
    <mergeCell ref="AA24:AB24"/>
    <mergeCell ref="Y27:Z27"/>
    <mergeCell ref="S28:T28"/>
    <mergeCell ref="U28:V28"/>
    <mergeCell ref="W28:X28"/>
    <mergeCell ref="Y28:Z28"/>
    <mergeCell ref="S26:T26"/>
    <mergeCell ref="U26:V26"/>
    <mergeCell ref="W26:X26"/>
    <mergeCell ref="Y26:Z26"/>
    <mergeCell ref="AD13:AE13"/>
    <mergeCell ref="AF13:AG13"/>
    <mergeCell ref="AH13:AI13"/>
    <mergeCell ref="U31:V31"/>
    <mergeCell ref="W31:X31"/>
    <mergeCell ref="Y31:Z31"/>
    <mergeCell ref="U29:V29"/>
    <mergeCell ref="W29:X29"/>
    <mergeCell ref="Y29:Z29"/>
    <mergeCell ref="U30:V30"/>
    <mergeCell ref="AF11:AG11"/>
    <mergeCell ref="AH11:AI11"/>
    <mergeCell ref="AD12:AE12"/>
    <mergeCell ref="AF12:AG12"/>
    <mergeCell ref="AH12:AI12"/>
    <mergeCell ref="AD11:AE11"/>
    <mergeCell ref="AD14:AE14"/>
    <mergeCell ref="AF14:AG14"/>
    <mergeCell ref="AH14:AI14"/>
    <mergeCell ref="AD15:AE15"/>
    <mergeCell ref="AF15:AG15"/>
    <mergeCell ref="AH15:AI15"/>
    <mergeCell ref="AD16:AE16"/>
    <mergeCell ref="AF16:AG16"/>
    <mergeCell ref="AH16:AI16"/>
    <mergeCell ref="AH21:AI21"/>
    <mergeCell ref="AH22:AI22"/>
    <mergeCell ref="AH19:AI19"/>
    <mergeCell ref="AH17:AI17"/>
    <mergeCell ref="AH18:AI18"/>
    <mergeCell ref="T40:V40"/>
    <mergeCell ref="W40:Y40"/>
    <mergeCell ref="AD24:AE24"/>
    <mergeCell ref="AF24:AG24"/>
    <mergeCell ref="S31:T31"/>
    <mergeCell ref="S32:T32"/>
    <mergeCell ref="U32:V32"/>
    <mergeCell ref="W32:X32"/>
    <mergeCell ref="U27:V27"/>
    <mergeCell ref="W27:X27"/>
    <mergeCell ref="AH24:AI24"/>
    <mergeCell ref="Q50:AL50"/>
    <mergeCell ref="Y32:Z32"/>
    <mergeCell ref="S29:T29"/>
    <mergeCell ref="S30:T30"/>
    <mergeCell ref="W30:X30"/>
    <mergeCell ref="Y30:Z30"/>
    <mergeCell ref="S27:T27"/>
    <mergeCell ref="Z42:AB42"/>
    <mergeCell ref="AC42:AD42"/>
    <mergeCell ref="AC59:AD59"/>
    <mergeCell ref="AH28:AI28"/>
    <mergeCell ref="Y33:Z33"/>
    <mergeCell ref="AA33:AB33"/>
    <mergeCell ref="AD33:AE33"/>
    <mergeCell ref="AF33:AG33"/>
    <mergeCell ref="AH33:AI33"/>
    <mergeCell ref="Z40:AB40"/>
    <mergeCell ref="AG43:AH43"/>
    <mergeCell ref="AI43:AJ43"/>
    <mergeCell ref="AE41:AF41"/>
    <mergeCell ref="AC54:AD54"/>
    <mergeCell ref="AC53:AD53"/>
    <mergeCell ref="AI41:AJ41"/>
    <mergeCell ref="AG41:AH41"/>
    <mergeCell ref="AE52:AF52"/>
    <mergeCell ref="AC57:AD57"/>
    <mergeCell ref="S55:T55"/>
    <mergeCell ref="U55:V55"/>
    <mergeCell ref="AA57:AB57"/>
    <mergeCell ref="S56:T56"/>
    <mergeCell ref="Y55:Z55"/>
    <mergeCell ref="W55:X55"/>
    <mergeCell ref="U56:V56"/>
    <mergeCell ref="AA59:AB59"/>
    <mergeCell ref="S57:T57"/>
    <mergeCell ref="U57:V57"/>
    <mergeCell ref="W57:X57"/>
    <mergeCell ref="Y57:Z57"/>
    <mergeCell ref="S59:T59"/>
    <mergeCell ref="U59:V59"/>
    <mergeCell ref="W59:X59"/>
    <mergeCell ref="Y59:Z59"/>
    <mergeCell ref="Q1:AL1"/>
    <mergeCell ref="Q5:AL5"/>
    <mergeCell ref="AC46:AD46"/>
    <mergeCell ref="AE46:AF46"/>
    <mergeCell ref="AG46:AH46"/>
    <mergeCell ref="AI46:AJ46"/>
    <mergeCell ref="AE42:AF42"/>
    <mergeCell ref="AG42:AH42"/>
    <mergeCell ref="AI42:AJ42"/>
    <mergeCell ref="AE44:AF44"/>
    <mergeCell ref="AK52:AL52"/>
    <mergeCell ref="AI52:AJ52"/>
    <mergeCell ref="AG52:AH52"/>
    <mergeCell ref="Z44:AB44"/>
    <mergeCell ref="W56:X56"/>
    <mergeCell ref="Y56:Z56"/>
    <mergeCell ref="AA55:AB55"/>
    <mergeCell ref="AA56:AB56"/>
    <mergeCell ref="AC55:AD55"/>
    <mergeCell ref="AC56:AD56"/>
    <mergeCell ref="Q7:Q9"/>
    <mergeCell ref="R43:S43"/>
    <mergeCell ref="AE51:AL51"/>
    <mergeCell ref="AA51:AD52"/>
    <mergeCell ref="AC43:AD43"/>
    <mergeCell ref="AE43:AF43"/>
    <mergeCell ref="Z43:AB43"/>
    <mergeCell ref="AG44:AH44"/>
    <mergeCell ref="AI44:AJ44"/>
    <mergeCell ref="AC44:AD44"/>
    <mergeCell ref="A5:O5"/>
    <mergeCell ref="R46:S46"/>
    <mergeCell ref="T46:V46"/>
    <mergeCell ref="W46:Y46"/>
    <mergeCell ref="R44:S44"/>
    <mergeCell ref="T44:V44"/>
    <mergeCell ref="W44:Y44"/>
    <mergeCell ref="R42:S42"/>
    <mergeCell ref="T42:V42"/>
    <mergeCell ref="W42:Y42"/>
    <mergeCell ref="Y54:Z54"/>
    <mergeCell ref="AA54:AB54"/>
    <mergeCell ref="T43:V43"/>
    <mergeCell ref="W43:Y43"/>
    <mergeCell ref="Z46:AB46"/>
    <mergeCell ref="R41:S41"/>
    <mergeCell ref="S54:T54"/>
    <mergeCell ref="U54:V54"/>
    <mergeCell ref="W54:X54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7" r:id="rId2"/>
  <ignoredErrors>
    <ignoredError sqref="R46 Z46 R59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4"/>
  <sheetViews>
    <sheetView zoomScale="75" zoomScaleNormal="75" zoomScalePageLayoutView="0" workbookViewId="0" topLeftCell="A60">
      <selection activeCell="A97" sqref="A97"/>
    </sheetView>
  </sheetViews>
  <sheetFormatPr defaultColWidth="9.00390625" defaultRowHeight="13.5"/>
  <cols>
    <col min="1" max="1" width="3.00390625" style="77" customWidth="1"/>
    <col min="2" max="2" width="13.375" style="77" customWidth="1"/>
    <col min="3" max="14" width="9.00390625" style="77" customWidth="1"/>
    <col min="15" max="15" width="4.00390625" style="77" customWidth="1"/>
    <col min="16" max="16" width="15.875" style="77" customWidth="1"/>
    <col min="17" max="17" width="9.375" style="77" customWidth="1"/>
    <col min="18" max="34" width="11.00390625" style="77" customWidth="1"/>
    <col min="35" max="16384" width="9.00390625" style="77" customWidth="1"/>
  </cols>
  <sheetData>
    <row r="1" spans="1:34" ht="15">
      <c r="A1" s="142" t="s">
        <v>426</v>
      </c>
      <c r="AH1" s="143" t="s">
        <v>249</v>
      </c>
    </row>
    <row r="2" ht="15"/>
    <row r="3" spans="15:31" ht="15">
      <c r="O3" s="179" t="s">
        <v>480</v>
      </c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</row>
    <row r="4" spans="1:28" ht="18.75" thickBot="1">
      <c r="A4" s="185" t="s">
        <v>450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</row>
    <row r="5" spans="15:34" ht="15">
      <c r="O5" s="359" t="s">
        <v>363</v>
      </c>
      <c r="P5" s="267"/>
      <c r="Q5" s="173" t="s">
        <v>5</v>
      </c>
      <c r="R5" s="173"/>
      <c r="S5" s="173"/>
      <c r="T5" s="173"/>
      <c r="U5" s="173"/>
      <c r="V5" s="361"/>
      <c r="W5" s="364" t="s">
        <v>147</v>
      </c>
      <c r="X5" s="173"/>
      <c r="Y5" s="173"/>
      <c r="Z5" s="173"/>
      <c r="AA5" s="173" t="s">
        <v>148</v>
      </c>
      <c r="AB5" s="173"/>
      <c r="AC5" s="173"/>
      <c r="AD5" s="173"/>
      <c r="AE5" s="173" t="s">
        <v>149</v>
      </c>
      <c r="AF5" s="173"/>
      <c r="AG5" s="173"/>
      <c r="AH5" s="174"/>
    </row>
    <row r="6" spans="1:34" ht="15">
      <c r="A6" s="179" t="s">
        <v>404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21"/>
      <c r="O6" s="246"/>
      <c r="P6" s="247"/>
      <c r="Q6" s="169" t="s">
        <v>33</v>
      </c>
      <c r="R6" s="169"/>
      <c r="S6" s="169"/>
      <c r="T6" s="169" t="s">
        <v>156</v>
      </c>
      <c r="U6" s="169"/>
      <c r="V6" s="360"/>
      <c r="W6" s="363" t="s">
        <v>33</v>
      </c>
      <c r="X6" s="169"/>
      <c r="Y6" s="176" t="s">
        <v>472</v>
      </c>
      <c r="Z6" s="178"/>
      <c r="AA6" s="169" t="s">
        <v>33</v>
      </c>
      <c r="AB6" s="169"/>
      <c r="AC6" s="176" t="s">
        <v>472</v>
      </c>
      <c r="AD6" s="178"/>
      <c r="AE6" s="169" t="s">
        <v>33</v>
      </c>
      <c r="AF6" s="169"/>
      <c r="AG6" s="176" t="s">
        <v>473</v>
      </c>
      <c r="AH6" s="177"/>
    </row>
    <row r="7" spans="15:34" ht="15.75" thickBot="1">
      <c r="O7" s="222"/>
      <c r="P7" s="270"/>
      <c r="Q7" s="5" t="s">
        <v>10</v>
      </c>
      <c r="R7" s="5" t="s">
        <v>11</v>
      </c>
      <c r="S7" s="5" t="s">
        <v>12</v>
      </c>
      <c r="T7" s="5" t="s">
        <v>10</v>
      </c>
      <c r="U7" s="5" t="s">
        <v>11</v>
      </c>
      <c r="V7" s="26" t="s">
        <v>12</v>
      </c>
      <c r="W7" s="27" t="s">
        <v>11</v>
      </c>
      <c r="X7" s="5" t="s">
        <v>12</v>
      </c>
      <c r="Y7" s="5" t="s">
        <v>11</v>
      </c>
      <c r="Z7" s="5" t="s">
        <v>12</v>
      </c>
      <c r="AA7" s="5" t="s">
        <v>11</v>
      </c>
      <c r="AB7" s="5" t="s">
        <v>12</v>
      </c>
      <c r="AC7" s="5" t="s">
        <v>11</v>
      </c>
      <c r="AD7" s="5" t="s">
        <v>12</v>
      </c>
      <c r="AE7" s="5" t="s">
        <v>11</v>
      </c>
      <c r="AF7" s="5" t="s">
        <v>12</v>
      </c>
      <c r="AG7" s="5" t="s">
        <v>11</v>
      </c>
      <c r="AH7" s="6" t="s">
        <v>12</v>
      </c>
    </row>
    <row r="8" spans="1:17" ht="15">
      <c r="A8" s="180" t="s">
        <v>318</v>
      </c>
      <c r="B8" s="173"/>
      <c r="C8" s="173" t="s">
        <v>15</v>
      </c>
      <c r="D8" s="173"/>
      <c r="E8" s="173"/>
      <c r="F8" s="173" t="s">
        <v>32</v>
      </c>
      <c r="G8" s="173"/>
      <c r="H8" s="173"/>
      <c r="I8" s="173" t="s">
        <v>8</v>
      </c>
      <c r="J8" s="173"/>
      <c r="K8" s="173"/>
      <c r="L8" s="173"/>
      <c r="M8" s="174"/>
      <c r="O8" s="258"/>
      <c r="P8" s="258"/>
      <c r="Q8" s="100"/>
    </row>
    <row r="9" spans="1:34" ht="15.75">
      <c r="A9" s="181"/>
      <c r="B9" s="169"/>
      <c r="C9" s="5" t="s">
        <v>10</v>
      </c>
      <c r="D9" s="5" t="s">
        <v>11</v>
      </c>
      <c r="E9" s="5" t="s">
        <v>12</v>
      </c>
      <c r="F9" s="5" t="s">
        <v>10</v>
      </c>
      <c r="G9" s="5" t="s">
        <v>11</v>
      </c>
      <c r="H9" s="5" t="s">
        <v>12</v>
      </c>
      <c r="I9" s="5" t="s">
        <v>10</v>
      </c>
      <c r="J9" s="5" t="s">
        <v>141</v>
      </c>
      <c r="K9" s="5" t="s">
        <v>137</v>
      </c>
      <c r="L9" s="5" t="s">
        <v>138</v>
      </c>
      <c r="M9" s="6" t="s">
        <v>136</v>
      </c>
      <c r="O9" s="362" t="s">
        <v>5</v>
      </c>
      <c r="P9" s="362"/>
      <c r="Q9" s="138">
        <f>SUM(Q11,Q14,Q21)</f>
        <v>3764</v>
      </c>
      <c r="R9" s="95">
        <f aca="true" t="shared" si="0" ref="R9:AH9">SUM(R11,R14,R21)</f>
        <v>1244</v>
      </c>
      <c r="S9" s="95">
        <f t="shared" si="0"/>
        <v>2520</v>
      </c>
      <c r="T9" s="95">
        <f t="shared" si="0"/>
        <v>2139</v>
      </c>
      <c r="U9" s="95">
        <f t="shared" si="0"/>
        <v>819</v>
      </c>
      <c r="V9" s="95">
        <f t="shared" si="0"/>
        <v>1320</v>
      </c>
      <c r="W9" s="95">
        <f t="shared" si="0"/>
        <v>124</v>
      </c>
      <c r="X9" s="95">
        <f t="shared" si="0"/>
        <v>642</v>
      </c>
      <c r="Y9" s="95">
        <f t="shared" si="0"/>
        <v>107</v>
      </c>
      <c r="Z9" s="95">
        <f t="shared" si="0"/>
        <v>355</v>
      </c>
      <c r="AA9" s="95">
        <f t="shared" si="0"/>
        <v>1119</v>
      </c>
      <c r="AB9" s="95">
        <f t="shared" si="0"/>
        <v>1847</v>
      </c>
      <c r="AC9" s="95">
        <f t="shared" si="0"/>
        <v>711</v>
      </c>
      <c r="AD9" s="95">
        <f t="shared" si="0"/>
        <v>946</v>
      </c>
      <c r="AE9" s="95">
        <f t="shared" si="0"/>
        <v>1</v>
      </c>
      <c r="AF9" s="95">
        <f t="shared" si="0"/>
        <v>31</v>
      </c>
      <c r="AG9" s="95">
        <f t="shared" si="0"/>
        <v>1</v>
      </c>
      <c r="AH9" s="95">
        <f t="shared" si="0"/>
        <v>19</v>
      </c>
    </row>
    <row r="10" spans="1:34" ht="15">
      <c r="A10" s="163"/>
      <c r="B10" s="272"/>
      <c r="C10" s="100"/>
      <c r="O10" s="221"/>
      <c r="P10" s="221"/>
      <c r="Q10" s="46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</row>
    <row r="11" spans="1:34" ht="15">
      <c r="A11" s="183" t="s">
        <v>79</v>
      </c>
      <c r="B11" s="288"/>
      <c r="C11" s="98">
        <v>57</v>
      </c>
      <c r="D11" s="77">
        <v>29</v>
      </c>
      <c r="E11" s="77">
        <v>28</v>
      </c>
      <c r="F11" s="77">
        <v>33</v>
      </c>
      <c r="G11" s="77">
        <v>10</v>
      </c>
      <c r="H11" s="77">
        <v>23</v>
      </c>
      <c r="I11" s="77">
        <v>29</v>
      </c>
      <c r="J11" s="77">
        <v>5</v>
      </c>
      <c r="K11" s="77">
        <v>9</v>
      </c>
      <c r="L11" s="77">
        <v>6</v>
      </c>
      <c r="M11" s="77">
        <v>9</v>
      </c>
      <c r="O11" s="221" t="s">
        <v>157</v>
      </c>
      <c r="P11" s="221"/>
      <c r="Q11" s="46">
        <v>276</v>
      </c>
      <c r="R11" s="52" t="s">
        <v>295</v>
      </c>
      <c r="S11" s="52">
        <v>276</v>
      </c>
      <c r="T11" s="52">
        <v>105</v>
      </c>
      <c r="U11" s="52" t="s">
        <v>295</v>
      </c>
      <c r="V11" s="52">
        <v>105</v>
      </c>
      <c r="W11" s="52" t="s">
        <v>296</v>
      </c>
      <c r="X11" s="52">
        <v>53</v>
      </c>
      <c r="Y11" s="52" t="s">
        <v>296</v>
      </c>
      <c r="Z11" s="52">
        <v>30</v>
      </c>
      <c r="AA11" s="52" t="s">
        <v>296</v>
      </c>
      <c r="AB11" s="52">
        <v>223</v>
      </c>
      <c r="AC11" s="52" t="s">
        <v>296</v>
      </c>
      <c r="AD11" s="52">
        <v>75</v>
      </c>
      <c r="AE11" s="52" t="s">
        <v>296</v>
      </c>
      <c r="AF11" s="52" t="s">
        <v>296</v>
      </c>
      <c r="AG11" s="52" t="s">
        <v>296</v>
      </c>
      <c r="AH11" s="52" t="s">
        <v>296</v>
      </c>
    </row>
    <row r="12" spans="1:34" ht="15">
      <c r="A12" s="287" t="s">
        <v>80</v>
      </c>
      <c r="B12" s="288"/>
      <c r="C12" s="98">
        <v>58</v>
      </c>
      <c r="D12" s="77">
        <v>31</v>
      </c>
      <c r="E12" s="77">
        <v>27</v>
      </c>
      <c r="F12" s="77">
        <v>33</v>
      </c>
      <c r="G12" s="77">
        <v>10</v>
      </c>
      <c r="H12" s="77">
        <v>23</v>
      </c>
      <c r="I12" s="77">
        <v>30</v>
      </c>
      <c r="J12" s="77">
        <v>5</v>
      </c>
      <c r="K12" s="77">
        <v>8</v>
      </c>
      <c r="L12" s="77">
        <v>6</v>
      </c>
      <c r="M12" s="77">
        <v>11</v>
      </c>
      <c r="O12" s="7"/>
      <c r="P12" s="7" t="s">
        <v>158</v>
      </c>
      <c r="Q12" s="46">
        <v>223</v>
      </c>
      <c r="R12" s="52" t="s">
        <v>295</v>
      </c>
      <c r="S12" s="52">
        <v>223</v>
      </c>
      <c r="T12" s="52">
        <v>75</v>
      </c>
      <c r="U12" s="52" t="s">
        <v>295</v>
      </c>
      <c r="V12" s="52">
        <v>75</v>
      </c>
      <c r="W12" s="52" t="s">
        <v>296</v>
      </c>
      <c r="X12" s="52" t="s">
        <v>296</v>
      </c>
      <c r="Y12" s="52" t="s">
        <v>296</v>
      </c>
      <c r="Z12" s="52" t="s">
        <v>296</v>
      </c>
      <c r="AA12" s="52" t="s">
        <v>296</v>
      </c>
      <c r="AB12" s="52">
        <v>223</v>
      </c>
      <c r="AC12" s="52" t="s">
        <v>296</v>
      </c>
      <c r="AD12" s="52">
        <v>75</v>
      </c>
      <c r="AE12" s="52" t="s">
        <v>296</v>
      </c>
      <c r="AF12" s="52" t="s">
        <v>296</v>
      </c>
      <c r="AG12" s="52" t="s">
        <v>296</v>
      </c>
      <c r="AH12" s="52" t="s">
        <v>296</v>
      </c>
    </row>
    <row r="13" spans="1:34" ht="15">
      <c r="A13" s="287" t="s">
        <v>81</v>
      </c>
      <c r="B13" s="288"/>
      <c r="C13" s="98">
        <v>57</v>
      </c>
      <c r="D13" s="77">
        <v>30</v>
      </c>
      <c r="E13" s="77">
        <v>27</v>
      </c>
      <c r="F13" s="77">
        <v>33</v>
      </c>
      <c r="G13" s="77">
        <v>10</v>
      </c>
      <c r="H13" s="77">
        <v>23</v>
      </c>
      <c r="I13" s="77">
        <v>29</v>
      </c>
      <c r="J13" s="77">
        <v>4</v>
      </c>
      <c r="K13" s="77">
        <v>9</v>
      </c>
      <c r="L13" s="77">
        <v>5</v>
      </c>
      <c r="M13" s="77">
        <v>11</v>
      </c>
      <c r="O13" s="7"/>
      <c r="P13" s="7" t="s">
        <v>159</v>
      </c>
      <c r="Q13" s="46">
        <v>53</v>
      </c>
      <c r="R13" s="52" t="s">
        <v>295</v>
      </c>
      <c r="S13" s="52">
        <v>53</v>
      </c>
      <c r="T13" s="52">
        <v>30</v>
      </c>
      <c r="U13" s="52" t="s">
        <v>295</v>
      </c>
      <c r="V13" s="52">
        <v>30</v>
      </c>
      <c r="W13" s="52" t="s">
        <v>296</v>
      </c>
      <c r="X13" s="52">
        <v>53</v>
      </c>
      <c r="Y13" s="52" t="s">
        <v>296</v>
      </c>
      <c r="Z13" s="52">
        <v>30</v>
      </c>
      <c r="AA13" s="52" t="s">
        <v>296</v>
      </c>
      <c r="AB13" s="52" t="s">
        <v>296</v>
      </c>
      <c r="AC13" s="52" t="s">
        <v>296</v>
      </c>
      <c r="AD13" s="52" t="s">
        <v>296</v>
      </c>
      <c r="AE13" s="52" t="s">
        <v>296</v>
      </c>
      <c r="AF13" s="52" t="s">
        <v>296</v>
      </c>
      <c r="AG13" s="52" t="s">
        <v>296</v>
      </c>
      <c r="AH13" s="52" t="s">
        <v>296</v>
      </c>
    </row>
    <row r="14" spans="1:34" ht="15">
      <c r="A14" s="287" t="s">
        <v>82</v>
      </c>
      <c r="B14" s="288"/>
      <c r="C14" s="98">
        <v>59</v>
      </c>
      <c r="D14" s="77">
        <v>30</v>
      </c>
      <c r="E14" s="77">
        <v>29</v>
      </c>
      <c r="F14" s="77">
        <v>29</v>
      </c>
      <c r="G14" s="77">
        <v>7</v>
      </c>
      <c r="H14" s="77">
        <v>22</v>
      </c>
      <c r="I14" s="77">
        <v>28</v>
      </c>
      <c r="J14" s="77">
        <v>5</v>
      </c>
      <c r="K14" s="77">
        <v>8</v>
      </c>
      <c r="L14" s="77">
        <v>4</v>
      </c>
      <c r="M14" s="77">
        <v>11</v>
      </c>
      <c r="O14" s="221" t="s">
        <v>160</v>
      </c>
      <c r="P14" s="221"/>
      <c r="Q14" s="46">
        <v>714</v>
      </c>
      <c r="R14" s="52">
        <v>59</v>
      </c>
      <c r="S14" s="52">
        <v>655</v>
      </c>
      <c r="T14" s="52">
        <v>314</v>
      </c>
      <c r="U14" s="52">
        <v>27</v>
      </c>
      <c r="V14" s="52">
        <v>287</v>
      </c>
      <c r="W14" s="52">
        <v>26</v>
      </c>
      <c r="X14" s="52">
        <v>206</v>
      </c>
      <c r="Y14" s="52">
        <v>16</v>
      </c>
      <c r="Z14" s="52">
        <v>104</v>
      </c>
      <c r="AA14" s="52">
        <v>33</v>
      </c>
      <c r="AB14" s="52">
        <v>449</v>
      </c>
      <c r="AC14" s="52">
        <v>11</v>
      </c>
      <c r="AD14" s="52">
        <v>183</v>
      </c>
      <c r="AE14" s="52" t="s">
        <v>296</v>
      </c>
      <c r="AF14" s="52" t="s">
        <v>296</v>
      </c>
      <c r="AG14" s="52" t="s">
        <v>296</v>
      </c>
      <c r="AH14" s="52" t="s">
        <v>296</v>
      </c>
    </row>
    <row r="15" spans="1:34" ht="15.75">
      <c r="A15" s="291" t="s">
        <v>306</v>
      </c>
      <c r="B15" s="292"/>
      <c r="C15" s="140">
        <f>SUM(D15:E15)</f>
        <v>57</v>
      </c>
      <c r="D15" s="120">
        <v>27</v>
      </c>
      <c r="E15" s="120">
        <v>30</v>
      </c>
      <c r="F15" s="120">
        <f>SUM(G15:H15)</f>
        <v>29</v>
      </c>
      <c r="G15" s="120">
        <v>6</v>
      </c>
      <c r="H15" s="120">
        <v>23</v>
      </c>
      <c r="I15" s="120">
        <f>SUM(J15:M15)</f>
        <v>27</v>
      </c>
      <c r="J15" s="120">
        <v>5</v>
      </c>
      <c r="K15" s="120">
        <v>8</v>
      </c>
      <c r="L15" s="120">
        <v>4</v>
      </c>
      <c r="M15" s="120">
        <v>10</v>
      </c>
      <c r="O15" s="7"/>
      <c r="P15" s="7" t="s">
        <v>158</v>
      </c>
      <c r="Q15" s="46">
        <v>337</v>
      </c>
      <c r="R15" s="52">
        <v>33</v>
      </c>
      <c r="S15" s="52">
        <v>304</v>
      </c>
      <c r="T15" s="52">
        <v>109</v>
      </c>
      <c r="U15" s="52">
        <v>11</v>
      </c>
      <c r="V15" s="52">
        <v>98</v>
      </c>
      <c r="W15" s="52" t="s">
        <v>296</v>
      </c>
      <c r="X15" s="52" t="s">
        <v>296</v>
      </c>
      <c r="Y15" s="52" t="s">
        <v>296</v>
      </c>
      <c r="Z15" s="52" t="s">
        <v>296</v>
      </c>
      <c r="AA15" s="52">
        <v>33</v>
      </c>
      <c r="AB15" s="52">
        <v>304</v>
      </c>
      <c r="AC15" s="52">
        <v>11</v>
      </c>
      <c r="AD15" s="52">
        <v>98</v>
      </c>
      <c r="AE15" s="52" t="s">
        <v>296</v>
      </c>
      <c r="AF15" s="52" t="s">
        <v>296</v>
      </c>
      <c r="AG15" s="52" t="s">
        <v>296</v>
      </c>
      <c r="AH15" s="52" t="s">
        <v>296</v>
      </c>
    </row>
    <row r="16" spans="1:34" ht="15">
      <c r="A16" s="213"/>
      <c r="B16" s="307"/>
      <c r="C16" s="99"/>
      <c r="D16" s="82"/>
      <c r="E16" s="82"/>
      <c r="F16" s="82"/>
      <c r="G16" s="82"/>
      <c r="H16" s="82"/>
      <c r="I16" s="82"/>
      <c r="J16" s="82"/>
      <c r="K16" s="82"/>
      <c r="L16" s="82"/>
      <c r="M16" s="82"/>
      <c r="O16" s="7"/>
      <c r="P16" s="7" t="s">
        <v>159</v>
      </c>
      <c r="Q16" s="46">
        <v>232</v>
      </c>
      <c r="R16" s="52">
        <v>26</v>
      </c>
      <c r="S16" s="52">
        <v>206</v>
      </c>
      <c r="T16" s="52">
        <v>120</v>
      </c>
      <c r="U16" s="52">
        <v>16</v>
      </c>
      <c r="V16" s="52">
        <v>104</v>
      </c>
      <c r="W16" s="52">
        <v>26</v>
      </c>
      <c r="X16" s="52">
        <v>206</v>
      </c>
      <c r="Y16" s="52">
        <v>16</v>
      </c>
      <c r="Z16" s="52">
        <v>104</v>
      </c>
      <c r="AA16" s="52" t="s">
        <v>296</v>
      </c>
      <c r="AB16" s="52" t="s">
        <v>296</v>
      </c>
      <c r="AC16" s="52" t="s">
        <v>296</v>
      </c>
      <c r="AD16" s="52" t="s">
        <v>296</v>
      </c>
      <c r="AE16" s="52" t="s">
        <v>296</v>
      </c>
      <c r="AF16" s="52" t="s">
        <v>296</v>
      </c>
      <c r="AG16" s="52" t="s">
        <v>296</v>
      </c>
      <c r="AH16" s="52" t="s">
        <v>296</v>
      </c>
    </row>
    <row r="17" spans="1:34" ht="15">
      <c r="A17" s="125" t="s">
        <v>142</v>
      </c>
      <c r="O17" s="7"/>
      <c r="P17" s="7" t="s">
        <v>161</v>
      </c>
      <c r="Q17" s="46">
        <v>20</v>
      </c>
      <c r="R17" s="52" t="s">
        <v>295</v>
      </c>
      <c r="S17" s="52">
        <v>20</v>
      </c>
      <c r="T17" s="52">
        <v>20</v>
      </c>
      <c r="U17" s="52" t="s">
        <v>295</v>
      </c>
      <c r="V17" s="52">
        <v>20</v>
      </c>
      <c r="W17" s="52" t="s">
        <v>296</v>
      </c>
      <c r="X17" s="52" t="s">
        <v>296</v>
      </c>
      <c r="Y17" s="52" t="s">
        <v>296</v>
      </c>
      <c r="Z17" s="52" t="s">
        <v>296</v>
      </c>
      <c r="AA17" s="52" t="s">
        <v>296</v>
      </c>
      <c r="AB17" s="52">
        <v>20</v>
      </c>
      <c r="AC17" s="52" t="s">
        <v>296</v>
      </c>
      <c r="AD17" s="52">
        <v>20</v>
      </c>
      <c r="AE17" s="52" t="s">
        <v>296</v>
      </c>
      <c r="AF17" s="52" t="s">
        <v>296</v>
      </c>
      <c r="AG17" s="52" t="s">
        <v>296</v>
      </c>
      <c r="AH17" s="52" t="s">
        <v>296</v>
      </c>
    </row>
    <row r="18" spans="1:34" ht="15">
      <c r="A18" s="77" t="s">
        <v>353</v>
      </c>
      <c r="O18" s="7"/>
      <c r="P18" s="7" t="s">
        <v>98</v>
      </c>
      <c r="Q18" s="46">
        <v>80</v>
      </c>
      <c r="R18" s="52" t="s">
        <v>295</v>
      </c>
      <c r="S18" s="52">
        <v>80</v>
      </c>
      <c r="T18" s="52">
        <v>43</v>
      </c>
      <c r="U18" s="52" t="s">
        <v>295</v>
      </c>
      <c r="V18" s="52">
        <v>43</v>
      </c>
      <c r="W18" s="52" t="s">
        <v>296</v>
      </c>
      <c r="X18" s="52" t="s">
        <v>296</v>
      </c>
      <c r="Y18" s="52" t="s">
        <v>296</v>
      </c>
      <c r="Z18" s="52" t="s">
        <v>296</v>
      </c>
      <c r="AA18" s="52" t="s">
        <v>296</v>
      </c>
      <c r="AB18" s="52">
        <v>80</v>
      </c>
      <c r="AC18" s="52" t="s">
        <v>296</v>
      </c>
      <c r="AD18" s="52">
        <v>43</v>
      </c>
      <c r="AE18" s="52" t="s">
        <v>296</v>
      </c>
      <c r="AF18" s="52" t="s">
        <v>296</v>
      </c>
      <c r="AG18" s="52" t="s">
        <v>296</v>
      </c>
      <c r="AH18" s="52" t="s">
        <v>296</v>
      </c>
    </row>
    <row r="19" spans="15:34" ht="15">
      <c r="O19" s="7"/>
      <c r="P19" s="7" t="s">
        <v>162</v>
      </c>
      <c r="Q19" s="46">
        <v>45</v>
      </c>
      <c r="R19" s="52" t="s">
        <v>295</v>
      </c>
      <c r="S19" s="52">
        <v>45</v>
      </c>
      <c r="T19" s="52">
        <v>22</v>
      </c>
      <c r="U19" s="52" t="s">
        <v>295</v>
      </c>
      <c r="V19" s="52">
        <v>22</v>
      </c>
      <c r="W19" s="52" t="s">
        <v>296</v>
      </c>
      <c r="X19" s="52" t="s">
        <v>296</v>
      </c>
      <c r="Y19" s="52" t="s">
        <v>296</v>
      </c>
      <c r="Z19" s="52" t="s">
        <v>296</v>
      </c>
      <c r="AA19" s="52" t="s">
        <v>296</v>
      </c>
      <c r="AB19" s="52">
        <v>45</v>
      </c>
      <c r="AC19" s="52" t="s">
        <v>296</v>
      </c>
      <c r="AD19" s="52">
        <v>22</v>
      </c>
      <c r="AE19" s="52" t="s">
        <v>296</v>
      </c>
      <c r="AF19" s="52" t="s">
        <v>296</v>
      </c>
      <c r="AG19" s="52" t="s">
        <v>296</v>
      </c>
      <c r="AH19" s="52" t="s">
        <v>296</v>
      </c>
    </row>
    <row r="20" spans="15:34" ht="15">
      <c r="O20" s="221"/>
      <c r="P20" s="221"/>
      <c r="Q20" s="46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</row>
    <row r="21" spans="15:34" ht="15">
      <c r="O21" s="221" t="s">
        <v>163</v>
      </c>
      <c r="P21" s="221"/>
      <c r="Q21" s="46">
        <v>2774</v>
      </c>
      <c r="R21" s="52">
        <v>1185</v>
      </c>
      <c r="S21" s="52">
        <v>1589</v>
      </c>
      <c r="T21" s="52">
        <v>1720</v>
      </c>
      <c r="U21" s="52">
        <v>792</v>
      </c>
      <c r="V21" s="52">
        <v>928</v>
      </c>
      <c r="W21" s="52">
        <v>98</v>
      </c>
      <c r="X21" s="52">
        <v>383</v>
      </c>
      <c r="Y21" s="52">
        <v>91</v>
      </c>
      <c r="Z21" s="52">
        <v>221</v>
      </c>
      <c r="AA21" s="52">
        <v>1086</v>
      </c>
      <c r="AB21" s="52">
        <v>1175</v>
      </c>
      <c r="AC21" s="52">
        <v>700</v>
      </c>
      <c r="AD21" s="52">
        <v>688</v>
      </c>
      <c r="AE21" s="52">
        <v>1</v>
      </c>
      <c r="AF21" s="52">
        <v>31</v>
      </c>
      <c r="AG21" s="52">
        <v>1</v>
      </c>
      <c r="AH21" s="52">
        <v>19</v>
      </c>
    </row>
    <row r="22" spans="1:34" ht="15">
      <c r="A22" s="179" t="s">
        <v>405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O22" s="7"/>
      <c r="P22" s="7" t="s">
        <v>164</v>
      </c>
      <c r="Q22" s="46">
        <v>39</v>
      </c>
      <c r="R22" s="52">
        <v>36</v>
      </c>
      <c r="S22" s="52">
        <v>3</v>
      </c>
      <c r="T22" s="52">
        <v>30</v>
      </c>
      <c r="U22" s="52">
        <v>29</v>
      </c>
      <c r="V22" s="52">
        <v>1</v>
      </c>
      <c r="W22" s="52" t="s">
        <v>296</v>
      </c>
      <c r="X22" s="52" t="s">
        <v>296</v>
      </c>
      <c r="Y22" s="52" t="s">
        <v>296</v>
      </c>
      <c r="Z22" s="52" t="s">
        <v>296</v>
      </c>
      <c r="AA22" s="52">
        <v>36</v>
      </c>
      <c r="AB22" s="52">
        <v>3</v>
      </c>
      <c r="AC22" s="52">
        <v>29</v>
      </c>
      <c r="AD22" s="52">
        <v>1</v>
      </c>
      <c r="AE22" s="52" t="s">
        <v>296</v>
      </c>
      <c r="AF22" s="52" t="s">
        <v>296</v>
      </c>
      <c r="AG22" s="52" t="s">
        <v>296</v>
      </c>
      <c r="AH22" s="52" t="s">
        <v>296</v>
      </c>
    </row>
    <row r="23" spans="15:34" ht="15.75" thickBot="1">
      <c r="O23" s="7"/>
      <c r="P23" s="7" t="s">
        <v>165</v>
      </c>
      <c r="Q23" s="46">
        <v>293</v>
      </c>
      <c r="R23" s="52">
        <v>211</v>
      </c>
      <c r="S23" s="52">
        <v>82</v>
      </c>
      <c r="T23" s="52">
        <v>148</v>
      </c>
      <c r="U23" s="52">
        <v>115</v>
      </c>
      <c r="V23" s="52">
        <v>33</v>
      </c>
      <c r="W23" s="52" t="s">
        <v>296</v>
      </c>
      <c r="X23" s="52" t="s">
        <v>296</v>
      </c>
      <c r="Y23" s="52" t="s">
        <v>296</v>
      </c>
      <c r="Z23" s="52" t="s">
        <v>296</v>
      </c>
      <c r="AA23" s="52">
        <v>211</v>
      </c>
      <c r="AB23" s="52">
        <v>82</v>
      </c>
      <c r="AC23" s="52">
        <v>115</v>
      </c>
      <c r="AD23" s="52">
        <v>33</v>
      </c>
      <c r="AE23" s="52" t="s">
        <v>296</v>
      </c>
      <c r="AF23" s="52" t="s">
        <v>296</v>
      </c>
      <c r="AG23" s="52" t="s">
        <v>296</v>
      </c>
      <c r="AH23" s="52" t="s">
        <v>296</v>
      </c>
    </row>
    <row r="24" spans="1:34" ht="14.25" customHeight="1">
      <c r="A24" s="180" t="s">
        <v>318</v>
      </c>
      <c r="B24" s="173"/>
      <c r="C24" s="173" t="s">
        <v>5</v>
      </c>
      <c r="D24" s="173"/>
      <c r="E24" s="173"/>
      <c r="F24" s="174" t="s">
        <v>141</v>
      </c>
      <c r="G24" s="180"/>
      <c r="H24" s="174" t="s">
        <v>137</v>
      </c>
      <c r="I24" s="180"/>
      <c r="J24" s="250" t="s">
        <v>143</v>
      </c>
      <c r="K24" s="180"/>
      <c r="L24" s="174" t="s">
        <v>136</v>
      </c>
      <c r="M24" s="250"/>
      <c r="O24" s="7"/>
      <c r="P24" s="7" t="s">
        <v>166</v>
      </c>
      <c r="Q24" s="46">
        <v>429</v>
      </c>
      <c r="R24" s="52">
        <v>259</v>
      </c>
      <c r="S24" s="52">
        <v>170</v>
      </c>
      <c r="T24" s="52">
        <v>255</v>
      </c>
      <c r="U24" s="52">
        <v>141</v>
      </c>
      <c r="V24" s="52">
        <v>114</v>
      </c>
      <c r="W24" s="52" t="s">
        <v>296</v>
      </c>
      <c r="X24" s="52" t="s">
        <v>296</v>
      </c>
      <c r="Y24" s="52" t="s">
        <v>296</v>
      </c>
      <c r="Z24" s="52" t="s">
        <v>296</v>
      </c>
      <c r="AA24" s="52">
        <v>259</v>
      </c>
      <c r="AB24" s="52">
        <v>170</v>
      </c>
      <c r="AC24" s="52">
        <v>141</v>
      </c>
      <c r="AD24" s="52">
        <v>114</v>
      </c>
      <c r="AE24" s="52" t="s">
        <v>296</v>
      </c>
      <c r="AF24" s="52" t="s">
        <v>296</v>
      </c>
      <c r="AG24" s="52" t="s">
        <v>296</v>
      </c>
      <c r="AH24" s="52" t="s">
        <v>296</v>
      </c>
    </row>
    <row r="25" spans="1:34" ht="15">
      <c r="A25" s="181"/>
      <c r="B25" s="169"/>
      <c r="C25" s="5" t="s">
        <v>10</v>
      </c>
      <c r="D25" s="5" t="s">
        <v>11</v>
      </c>
      <c r="E25" s="5" t="s">
        <v>12</v>
      </c>
      <c r="F25" s="5" t="s">
        <v>11</v>
      </c>
      <c r="G25" s="5" t="s">
        <v>12</v>
      </c>
      <c r="H25" s="5" t="s">
        <v>11</v>
      </c>
      <c r="I25" s="5" t="s">
        <v>12</v>
      </c>
      <c r="J25" s="5" t="s">
        <v>11</v>
      </c>
      <c r="K25" s="5" t="s">
        <v>12</v>
      </c>
      <c r="L25" s="5" t="s">
        <v>11</v>
      </c>
      <c r="M25" s="6" t="s">
        <v>12</v>
      </c>
      <c r="O25" s="7"/>
      <c r="P25" s="7" t="s">
        <v>158</v>
      </c>
      <c r="Q25" s="46">
        <v>97</v>
      </c>
      <c r="R25" s="52">
        <v>10</v>
      </c>
      <c r="S25" s="52">
        <v>87</v>
      </c>
      <c r="T25" s="52">
        <v>37</v>
      </c>
      <c r="U25" s="52">
        <v>4</v>
      </c>
      <c r="V25" s="52">
        <v>33</v>
      </c>
      <c r="W25" s="52" t="s">
        <v>296</v>
      </c>
      <c r="X25" s="52" t="s">
        <v>296</v>
      </c>
      <c r="Y25" s="52" t="s">
        <v>296</v>
      </c>
      <c r="Z25" s="52" t="s">
        <v>296</v>
      </c>
      <c r="AA25" s="52">
        <v>10</v>
      </c>
      <c r="AB25" s="52">
        <v>87</v>
      </c>
      <c r="AC25" s="52">
        <v>4</v>
      </c>
      <c r="AD25" s="52">
        <v>33</v>
      </c>
      <c r="AE25" s="52" t="s">
        <v>296</v>
      </c>
      <c r="AF25" s="52" t="s">
        <v>296</v>
      </c>
      <c r="AG25" s="52" t="s">
        <v>296</v>
      </c>
      <c r="AH25" s="52" t="s">
        <v>296</v>
      </c>
    </row>
    <row r="26" spans="1:34" ht="15">
      <c r="A26" s="163"/>
      <c r="B26" s="272"/>
      <c r="C26" s="100"/>
      <c r="O26" s="7"/>
      <c r="P26" s="7" t="s">
        <v>159</v>
      </c>
      <c r="Q26" s="46">
        <v>67</v>
      </c>
      <c r="R26" s="52">
        <v>13</v>
      </c>
      <c r="S26" s="52">
        <v>54</v>
      </c>
      <c r="T26" s="52">
        <v>36</v>
      </c>
      <c r="U26" s="52">
        <v>9</v>
      </c>
      <c r="V26" s="52">
        <v>27</v>
      </c>
      <c r="W26" s="52">
        <v>13</v>
      </c>
      <c r="X26" s="52">
        <v>54</v>
      </c>
      <c r="Y26" s="52">
        <v>9</v>
      </c>
      <c r="Z26" s="52">
        <v>27</v>
      </c>
      <c r="AA26" s="52" t="s">
        <v>296</v>
      </c>
      <c r="AB26" s="52" t="s">
        <v>296</v>
      </c>
      <c r="AC26" s="52" t="s">
        <v>296</v>
      </c>
      <c r="AD26" s="52" t="s">
        <v>296</v>
      </c>
      <c r="AE26" s="52" t="s">
        <v>296</v>
      </c>
      <c r="AF26" s="52" t="s">
        <v>296</v>
      </c>
      <c r="AG26" s="52" t="s">
        <v>296</v>
      </c>
      <c r="AH26" s="52" t="s">
        <v>296</v>
      </c>
    </row>
    <row r="27" spans="1:34" ht="15">
      <c r="A27" s="183" t="s">
        <v>79</v>
      </c>
      <c r="B27" s="288"/>
      <c r="C27" s="98">
        <v>98</v>
      </c>
      <c r="D27" s="77">
        <v>59</v>
      </c>
      <c r="E27" s="77">
        <v>39</v>
      </c>
      <c r="F27" s="77">
        <v>10</v>
      </c>
      <c r="G27" s="77">
        <v>6</v>
      </c>
      <c r="H27" s="77">
        <v>16</v>
      </c>
      <c r="I27" s="77">
        <v>10</v>
      </c>
      <c r="J27" s="77">
        <v>15</v>
      </c>
      <c r="K27" s="77">
        <v>13</v>
      </c>
      <c r="L27" s="77">
        <v>18</v>
      </c>
      <c r="M27" s="77">
        <v>10</v>
      </c>
      <c r="O27" s="7"/>
      <c r="P27" s="7" t="s">
        <v>167</v>
      </c>
      <c r="Q27" s="46">
        <v>111</v>
      </c>
      <c r="R27" s="52" t="s">
        <v>295</v>
      </c>
      <c r="S27" s="52">
        <v>111</v>
      </c>
      <c r="T27" s="52">
        <v>54</v>
      </c>
      <c r="U27" s="52" t="s">
        <v>295</v>
      </c>
      <c r="V27" s="52">
        <v>54</v>
      </c>
      <c r="W27" s="52" t="s">
        <v>296</v>
      </c>
      <c r="X27" s="52" t="s">
        <v>296</v>
      </c>
      <c r="Y27" s="52" t="s">
        <v>296</v>
      </c>
      <c r="Z27" s="52" t="s">
        <v>296</v>
      </c>
      <c r="AA27" s="52" t="s">
        <v>296</v>
      </c>
      <c r="AB27" s="52">
        <v>111</v>
      </c>
      <c r="AC27" s="52" t="s">
        <v>296</v>
      </c>
      <c r="AD27" s="52">
        <v>54</v>
      </c>
      <c r="AE27" s="52" t="s">
        <v>296</v>
      </c>
      <c r="AF27" s="52" t="s">
        <v>296</v>
      </c>
      <c r="AG27" s="52" t="s">
        <v>296</v>
      </c>
      <c r="AH27" s="52" t="s">
        <v>296</v>
      </c>
    </row>
    <row r="28" spans="1:34" ht="15">
      <c r="A28" s="287" t="s">
        <v>80</v>
      </c>
      <c r="B28" s="288"/>
      <c r="C28" s="98">
        <v>101</v>
      </c>
      <c r="D28" s="77">
        <v>57</v>
      </c>
      <c r="E28" s="77">
        <v>44</v>
      </c>
      <c r="F28" s="77">
        <v>7</v>
      </c>
      <c r="G28" s="77">
        <v>11</v>
      </c>
      <c r="H28" s="77">
        <v>16</v>
      </c>
      <c r="I28" s="77">
        <v>10</v>
      </c>
      <c r="J28" s="77">
        <v>15</v>
      </c>
      <c r="K28" s="77">
        <v>11</v>
      </c>
      <c r="L28" s="77">
        <v>19</v>
      </c>
      <c r="M28" s="77">
        <v>12</v>
      </c>
      <c r="O28" s="7"/>
      <c r="P28" s="7" t="s">
        <v>168</v>
      </c>
      <c r="Q28" s="46">
        <v>39</v>
      </c>
      <c r="R28" s="52">
        <v>26</v>
      </c>
      <c r="S28" s="52">
        <v>13</v>
      </c>
      <c r="T28" s="52">
        <v>15</v>
      </c>
      <c r="U28" s="52">
        <v>12</v>
      </c>
      <c r="V28" s="52">
        <v>3</v>
      </c>
      <c r="W28" s="52" t="s">
        <v>296</v>
      </c>
      <c r="X28" s="52" t="s">
        <v>296</v>
      </c>
      <c r="Y28" s="52" t="s">
        <v>296</v>
      </c>
      <c r="Z28" s="52" t="s">
        <v>296</v>
      </c>
      <c r="AA28" s="52">
        <v>26</v>
      </c>
      <c r="AB28" s="52">
        <v>13</v>
      </c>
      <c r="AC28" s="52">
        <v>12</v>
      </c>
      <c r="AD28" s="52">
        <v>3</v>
      </c>
      <c r="AE28" s="52" t="s">
        <v>296</v>
      </c>
      <c r="AF28" s="52" t="s">
        <v>296</v>
      </c>
      <c r="AG28" s="52" t="s">
        <v>296</v>
      </c>
      <c r="AH28" s="52" t="s">
        <v>296</v>
      </c>
    </row>
    <row r="29" spans="1:34" ht="15">
      <c r="A29" s="287" t="s">
        <v>81</v>
      </c>
      <c r="B29" s="288"/>
      <c r="C29" s="98">
        <v>97</v>
      </c>
      <c r="D29" s="77">
        <v>54</v>
      </c>
      <c r="E29" s="77">
        <v>43</v>
      </c>
      <c r="F29" s="77">
        <v>7</v>
      </c>
      <c r="G29" s="77">
        <v>7</v>
      </c>
      <c r="H29" s="77">
        <v>17</v>
      </c>
      <c r="I29" s="77">
        <v>13</v>
      </c>
      <c r="J29" s="77">
        <v>13</v>
      </c>
      <c r="K29" s="77">
        <v>7</v>
      </c>
      <c r="L29" s="77">
        <v>17</v>
      </c>
      <c r="M29" s="77">
        <v>16</v>
      </c>
      <c r="O29" s="7"/>
      <c r="P29" s="7" t="s">
        <v>169</v>
      </c>
      <c r="Q29" s="46">
        <v>163</v>
      </c>
      <c r="R29" s="52">
        <v>150</v>
      </c>
      <c r="S29" s="52">
        <v>13</v>
      </c>
      <c r="T29" s="52">
        <v>66</v>
      </c>
      <c r="U29" s="52">
        <v>61</v>
      </c>
      <c r="V29" s="52">
        <v>5</v>
      </c>
      <c r="W29" s="52" t="s">
        <v>296</v>
      </c>
      <c r="X29" s="52" t="s">
        <v>296</v>
      </c>
      <c r="Y29" s="52" t="s">
        <v>296</v>
      </c>
      <c r="Z29" s="52" t="s">
        <v>296</v>
      </c>
      <c r="AA29" s="52">
        <v>150</v>
      </c>
      <c r="AB29" s="52">
        <v>13</v>
      </c>
      <c r="AC29" s="52">
        <v>61</v>
      </c>
      <c r="AD29" s="52">
        <v>5</v>
      </c>
      <c r="AE29" s="52" t="s">
        <v>296</v>
      </c>
      <c r="AF29" s="52" t="s">
        <v>296</v>
      </c>
      <c r="AG29" s="52" t="s">
        <v>296</v>
      </c>
      <c r="AH29" s="52" t="s">
        <v>296</v>
      </c>
    </row>
    <row r="30" spans="1:34" ht="15">
      <c r="A30" s="287" t="s">
        <v>82</v>
      </c>
      <c r="B30" s="288"/>
      <c r="C30" s="98">
        <v>100</v>
      </c>
      <c r="D30" s="77">
        <v>55</v>
      </c>
      <c r="E30" s="77">
        <v>45</v>
      </c>
      <c r="F30" s="77">
        <v>9</v>
      </c>
      <c r="G30" s="77">
        <v>10</v>
      </c>
      <c r="H30" s="77">
        <v>18</v>
      </c>
      <c r="I30" s="77">
        <v>15</v>
      </c>
      <c r="J30" s="77">
        <v>8</v>
      </c>
      <c r="K30" s="77">
        <v>3</v>
      </c>
      <c r="L30" s="77">
        <v>20</v>
      </c>
      <c r="M30" s="77">
        <v>17</v>
      </c>
      <c r="O30" s="7"/>
      <c r="P30" s="7" t="s">
        <v>170</v>
      </c>
      <c r="Q30" s="46">
        <v>266</v>
      </c>
      <c r="R30" s="52">
        <v>119</v>
      </c>
      <c r="S30" s="52">
        <v>147</v>
      </c>
      <c r="T30" s="52">
        <v>248</v>
      </c>
      <c r="U30" s="52">
        <v>116</v>
      </c>
      <c r="V30" s="52">
        <v>132</v>
      </c>
      <c r="W30" s="52">
        <v>68</v>
      </c>
      <c r="X30" s="52">
        <v>69</v>
      </c>
      <c r="Y30" s="52">
        <v>65</v>
      </c>
      <c r="Z30" s="52">
        <v>54</v>
      </c>
      <c r="AA30" s="52">
        <v>51</v>
      </c>
      <c r="AB30" s="52">
        <v>78</v>
      </c>
      <c r="AC30" s="52">
        <v>51</v>
      </c>
      <c r="AD30" s="52">
        <v>78</v>
      </c>
      <c r="AE30" s="52" t="s">
        <v>296</v>
      </c>
      <c r="AF30" s="52" t="s">
        <v>296</v>
      </c>
      <c r="AG30" s="52" t="s">
        <v>296</v>
      </c>
      <c r="AH30" s="52" t="s">
        <v>296</v>
      </c>
    </row>
    <row r="31" spans="1:34" ht="15.75">
      <c r="A31" s="291" t="s">
        <v>306</v>
      </c>
      <c r="B31" s="292"/>
      <c r="C31" s="140">
        <f>SUM(D31:E31)</f>
        <v>98</v>
      </c>
      <c r="D31" s="120">
        <v>56</v>
      </c>
      <c r="E31" s="120">
        <v>42</v>
      </c>
      <c r="F31" s="120">
        <v>10</v>
      </c>
      <c r="G31" s="120">
        <v>9</v>
      </c>
      <c r="H31" s="120">
        <v>15</v>
      </c>
      <c r="I31" s="120">
        <v>14</v>
      </c>
      <c r="J31" s="120">
        <v>8</v>
      </c>
      <c r="K31" s="120">
        <v>3</v>
      </c>
      <c r="L31" s="120">
        <v>23</v>
      </c>
      <c r="M31" s="120">
        <v>16</v>
      </c>
      <c r="O31" s="7"/>
      <c r="P31" s="7" t="s">
        <v>171</v>
      </c>
      <c r="Q31" s="46">
        <v>55</v>
      </c>
      <c r="R31" s="52">
        <v>38</v>
      </c>
      <c r="S31" s="52">
        <v>17</v>
      </c>
      <c r="T31" s="52">
        <v>55</v>
      </c>
      <c r="U31" s="52">
        <v>38</v>
      </c>
      <c r="V31" s="52">
        <v>17</v>
      </c>
      <c r="W31" s="52">
        <v>8</v>
      </c>
      <c r="X31" s="52">
        <v>3</v>
      </c>
      <c r="Y31" s="52">
        <v>8</v>
      </c>
      <c r="Z31" s="52">
        <v>3</v>
      </c>
      <c r="AA31" s="52">
        <v>30</v>
      </c>
      <c r="AB31" s="52">
        <v>14</v>
      </c>
      <c r="AC31" s="52">
        <v>30</v>
      </c>
      <c r="AD31" s="52">
        <v>14</v>
      </c>
      <c r="AE31" s="52" t="s">
        <v>296</v>
      </c>
      <c r="AF31" s="52" t="s">
        <v>296</v>
      </c>
      <c r="AG31" s="52" t="s">
        <v>296</v>
      </c>
      <c r="AH31" s="52" t="s">
        <v>296</v>
      </c>
    </row>
    <row r="32" spans="1:34" ht="15">
      <c r="A32" s="213"/>
      <c r="B32" s="307"/>
      <c r="C32" s="99"/>
      <c r="D32" s="82"/>
      <c r="E32" s="82"/>
      <c r="F32" s="82"/>
      <c r="G32" s="82"/>
      <c r="H32" s="82"/>
      <c r="I32" s="82"/>
      <c r="J32" s="82"/>
      <c r="K32" s="82"/>
      <c r="L32" s="82"/>
      <c r="M32" s="82"/>
      <c r="O32" s="7"/>
      <c r="P32" s="7" t="s">
        <v>172</v>
      </c>
      <c r="Q32" s="46">
        <v>116</v>
      </c>
      <c r="R32" s="52">
        <v>21</v>
      </c>
      <c r="S32" s="52">
        <v>95</v>
      </c>
      <c r="T32" s="52">
        <v>116</v>
      </c>
      <c r="U32" s="52">
        <v>21</v>
      </c>
      <c r="V32" s="52">
        <v>95</v>
      </c>
      <c r="W32" s="52">
        <v>9</v>
      </c>
      <c r="X32" s="52">
        <v>10</v>
      </c>
      <c r="Y32" s="52">
        <v>9</v>
      </c>
      <c r="Z32" s="52">
        <v>10</v>
      </c>
      <c r="AA32" s="52">
        <v>12</v>
      </c>
      <c r="AB32" s="52">
        <v>85</v>
      </c>
      <c r="AC32" s="52">
        <v>12</v>
      </c>
      <c r="AD32" s="52">
        <v>85</v>
      </c>
      <c r="AE32" s="52" t="s">
        <v>296</v>
      </c>
      <c r="AF32" s="52" t="s">
        <v>296</v>
      </c>
      <c r="AG32" s="52" t="s">
        <v>296</v>
      </c>
      <c r="AH32" s="52" t="s">
        <v>296</v>
      </c>
    </row>
    <row r="33" spans="1:34" ht="15">
      <c r="A33" s="77" t="s">
        <v>354</v>
      </c>
      <c r="O33" s="7"/>
      <c r="P33" s="7" t="s">
        <v>118</v>
      </c>
      <c r="Q33" s="46">
        <v>80</v>
      </c>
      <c r="R33" s="52">
        <v>17</v>
      </c>
      <c r="S33" s="52">
        <v>63</v>
      </c>
      <c r="T33" s="52">
        <v>36</v>
      </c>
      <c r="U33" s="52">
        <v>9</v>
      </c>
      <c r="V33" s="52">
        <v>27</v>
      </c>
      <c r="W33" s="52" t="s">
        <v>296</v>
      </c>
      <c r="X33" s="52" t="s">
        <v>296</v>
      </c>
      <c r="Y33" s="52" t="s">
        <v>296</v>
      </c>
      <c r="Z33" s="52" t="s">
        <v>296</v>
      </c>
      <c r="AA33" s="52">
        <v>17</v>
      </c>
      <c r="AB33" s="52">
        <v>63</v>
      </c>
      <c r="AC33" s="52">
        <v>9</v>
      </c>
      <c r="AD33" s="52">
        <v>27</v>
      </c>
      <c r="AE33" s="52" t="s">
        <v>296</v>
      </c>
      <c r="AF33" s="52" t="s">
        <v>296</v>
      </c>
      <c r="AG33" s="52" t="s">
        <v>296</v>
      </c>
      <c r="AH33" s="52" t="s">
        <v>296</v>
      </c>
    </row>
    <row r="34" spans="15:34" ht="15">
      <c r="O34" s="7"/>
      <c r="P34" s="7" t="s">
        <v>173</v>
      </c>
      <c r="Q34" s="46">
        <v>74</v>
      </c>
      <c r="R34" s="52">
        <v>31</v>
      </c>
      <c r="S34" s="52">
        <v>43</v>
      </c>
      <c r="T34" s="52">
        <v>51</v>
      </c>
      <c r="U34" s="52">
        <v>24</v>
      </c>
      <c r="V34" s="52">
        <v>27</v>
      </c>
      <c r="W34" s="52" t="s">
        <v>296</v>
      </c>
      <c r="X34" s="52" t="s">
        <v>296</v>
      </c>
      <c r="Y34" s="52" t="s">
        <v>296</v>
      </c>
      <c r="Z34" s="52" t="s">
        <v>296</v>
      </c>
      <c r="AA34" s="52">
        <v>31</v>
      </c>
      <c r="AB34" s="52">
        <v>43</v>
      </c>
      <c r="AC34" s="52">
        <v>24</v>
      </c>
      <c r="AD34" s="52">
        <v>27</v>
      </c>
      <c r="AE34" s="52" t="s">
        <v>296</v>
      </c>
      <c r="AF34" s="52" t="s">
        <v>296</v>
      </c>
      <c r="AG34" s="52" t="s">
        <v>296</v>
      </c>
      <c r="AH34" s="52" t="s">
        <v>296</v>
      </c>
    </row>
    <row r="35" spans="15:34" ht="15">
      <c r="O35" s="7"/>
      <c r="P35" s="7" t="s">
        <v>174</v>
      </c>
      <c r="Q35" s="46">
        <v>15</v>
      </c>
      <c r="R35" s="52" t="s">
        <v>295</v>
      </c>
      <c r="S35" s="52">
        <v>15</v>
      </c>
      <c r="T35" s="52">
        <v>6</v>
      </c>
      <c r="U35" s="52" t="s">
        <v>295</v>
      </c>
      <c r="V35" s="52">
        <v>6</v>
      </c>
      <c r="W35" s="52" t="s">
        <v>296</v>
      </c>
      <c r="X35" s="52" t="s">
        <v>296</v>
      </c>
      <c r="Y35" s="52" t="s">
        <v>296</v>
      </c>
      <c r="Z35" s="52" t="s">
        <v>296</v>
      </c>
      <c r="AA35" s="52" t="s">
        <v>296</v>
      </c>
      <c r="AB35" s="52">
        <v>11</v>
      </c>
      <c r="AC35" s="52" t="s">
        <v>296</v>
      </c>
      <c r="AD35" s="52">
        <v>4</v>
      </c>
      <c r="AE35" s="52" t="s">
        <v>296</v>
      </c>
      <c r="AF35" s="52">
        <v>4</v>
      </c>
      <c r="AG35" s="52" t="s">
        <v>296</v>
      </c>
      <c r="AH35" s="52">
        <v>2</v>
      </c>
    </row>
    <row r="36" spans="15:34" ht="15">
      <c r="O36" s="7"/>
      <c r="P36" s="7" t="s">
        <v>175</v>
      </c>
      <c r="Q36" s="46">
        <v>472</v>
      </c>
      <c r="R36" s="52">
        <v>8</v>
      </c>
      <c r="S36" s="52">
        <v>464</v>
      </c>
      <c r="T36" s="52">
        <v>250</v>
      </c>
      <c r="U36" s="52">
        <v>7</v>
      </c>
      <c r="V36" s="52">
        <v>243</v>
      </c>
      <c r="W36" s="52" t="s">
        <v>296</v>
      </c>
      <c r="X36" s="52">
        <v>247</v>
      </c>
      <c r="Y36" s="52" t="s">
        <v>284</v>
      </c>
      <c r="Z36" s="52">
        <v>127</v>
      </c>
      <c r="AA36" s="52">
        <v>7</v>
      </c>
      <c r="AB36" s="52">
        <v>190</v>
      </c>
      <c r="AC36" s="52">
        <v>6</v>
      </c>
      <c r="AD36" s="52">
        <v>99</v>
      </c>
      <c r="AE36" s="52">
        <v>1</v>
      </c>
      <c r="AF36" s="52">
        <v>27</v>
      </c>
      <c r="AG36" s="52">
        <v>1</v>
      </c>
      <c r="AH36" s="52">
        <v>17</v>
      </c>
    </row>
    <row r="37" spans="1:34" ht="18">
      <c r="A37" s="185" t="s">
        <v>451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O37" s="7"/>
      <c r="P37" s="7" t="s">
        <v>176</v>
      </c>
      <c r="Q37" s="46">
        <v>42</v>
      </c>
      <c r="R37" s="52">
        <v>3</v>
      </c>
      <c r="S37" s="52">
        <v>39</v>
      </c>
      <c r="T37" s="52">
        <v>21</v>
      </c>
      <c r="U37" s="52">
        <v>2</v>
      </c>
      <c r="V37" s="52">
        <v>19</v>
      </c>
      <c r="W37" s="52" t="s">
        <v>296</v>
      </c>
      <c r="X37" s="52" t="s">
        <v>296</v>
      </c>
      <c r="Y37" s="52" t="s">
        <v>296</v>
      </c>
      <c r="Z37" s="52" t="s">
        <v>296</v>
      </c>
      <c r="AA37" s="52">
        <v>3</v>
      </c>
      <c r="AB37" s="52">
        <v>39</v>
      </c>
      <c r="AC37" s="52">
        <v>2</v>
      </c>
      <c r="AD37" s="52">
        <v>19</v>
      </c>
      <c r="AE37" s="52" t="s">
        <v>296</v>
      </c>
      <c r="AF37" s="52" t="s">
        <v>296</v>
      </c>
      <c r="AG37" s="52" t="s">
        <v>296</v>
      </c>
      <c r="AH37" s="52" t="s">
        <v>296</v>
      </c>
    </row>
    <row r="38" spans="15:34" ht="15">
      <c r="O38" s="7"/>
      <c r="P38" s="7" t="s">
        <v>355</v>
      </c>
      <c r="Q38" s="46">
        <v>197</v>
      </c>
      <c r="R38" s="52">
        <v>80</v>
      </c>
      <c r="S38" s="52">
        <v>117</v>
      </c>
      <c r="T38" s="52">
        <v>105</v>
      </c>
      <c r="U38" s="52">
        <v>45</v>
      </c>
      <c r="V38" s="52">
        <v>60</v>
      </c>
      <c r="W38" s="52" t="s">
        <v>296</v>
      </c>
      <c r="X38" s="52" t="s">
        <v>296</v>
      </c>
      <c r="Y38" s="52" t="s">
        <v>296</v>
      </c>
      <c r="Z38" s="52" t="s">
        <v>296</v>
      </c>
      <c r="AA38" s="52">
        <v>80</v>
      </c>
      <c r="AB38" s="52">
        <v>117</v>
      </c>
      <c r="AC38" s="52">
        <v>45</v>
      </c>
      <c r="AD38" s="52">
        <v>60</v>
      </c>
      <c r="AE38" s="52" t="s">
        <v>296</v>
      </c>
      <c r="AF38" s="52" t="s">
        <v>296</v>
      </c>
      <c r="AG38" s="52" t="s">
        <v>296</v>
      </c>
      <c r="AH38" s="52" t="s">
        <v>296</v>
      </c>
    </row>
    <row r="39" spans="1:34" ht="15">
      <c r="A39" s="179" t="s">
        <v>404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O39" s="7"/>
      <c r="P39" s="7" t="s">
        <v>73</v>
      </c>
      <c r="Q39" s="46">
        <v>219</v>
      </c>
      <c r="R39" s="52">
        <v>163</v>
      </c>
      <c r="S39" s="52">
        <v>56</v>
      </c>
      <c r="T39" s="52">
        <v>191</v>
      </c>
      <c r="U39" s="52">
        <v>159</v>
      </c>
      <c r="V39" s="52">
        <v>32</v>
      </c>
      <c r="W39" s="52" t="s">
        <v>296</v>
      </c>
      <c r="X39" s="52" t="s">
        <v>296</v>
      </c>
      <c r="Y39" s="52" t="s">
        <v>296</v>
      </c>
      <c r="Z39" s="52" t="s">
        <v>296</v>
      </c>
      <c r="AA39" s="52">
        <v>163</v>
      </c>
      <c r="AB39" s="52">
        <v>56</v>
      </c>
      <c r="AC39" s="52">
        <v>159</v>
      </c>
      <c r="AD39" s="52">
        <v>32</v>
      </c>
      <c r="AE39" s="52" t="s">
        <v>296</v>
      </c>
      <c r="AF39" s="52" t="s">
        <v>296</v>
      </c>
      <c r="AG39" s="52" t="s">
        <v>296</v>
      </c>
      <c r="AH39" s="52" t="s">
        <v>296</v>
      </c>
    </row>
    <row r="40" spans="15:34" ht="15.75" thickBot="1">
      <c r="O40" s="8"/>
      <c r="P40" s="8"/>
      <c r="Q40" s="99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</row>
    <row r="41" spans="1:15" ht="14.25" customHeight="1">
      <c r="A41" s="180" t="s">
        <v>318</v>
      </c>
      <c r="B41" s="173"/>
      <c r="C41" s="173" t="s">
        <v>15</v>
      </c>
      <c r="D41" s="173"/>
      <c r="E41" s="173"/>
      <c r="F41" s="173" t="s">
        <v>32</v>
      </c>
      <c r="G41" s="173"/>
      <c r="H41" s="173"/>
      <c r="I41" s="173" t="s">
        <v>8</v>
      </c>
      <c r="J41" s="173"/>
      <c r="K41" s="173"/>
      <c r="L41" s="173"/>
      <c r="M41" s="174"/>
      <c r="O41" s="125" t="s">
        <v>177</v>
      </c>
    </row>
    <row r="42" spans="1:15" ht="15">
      <c r="A42" s="181"/>
      <c r="B42" s="169"/>
      <c r="C42" s="5" t="s">
        <v>10</v>
      </c>
      <c r="D42" s="5" t="s">
        <v>11</v>
      </c>
      <c r="E42" s="5" t="s">
        <v>12</v>
      </c>
      <c r="F42" s="5" t="s">
        <v>10</v>
      </c>
      <c r="G42" s="5" t="s">
        <v>11</v>
      </c>
      <c r="H42" s="5" t="s">
        <v>12</v>
      </c>
      <c r="I42" s="5" t="s">
        <v>10</v>
      </c>
      <c r="J42" s="5" t="s">
        <v>141</v>
      </c>
      <c r="K42" s="5" t="s">
        <v>137</v>
      </c>
      <c r="L42" s="5" t="s">
        <v>138</v>
      </c>
      <c r="M42" s="6" t="s">
        <v>136</v>
      </c>
      <c r="O42" s="125" t="s">
        <v>462</v>
      </c>
    </row>
    <row r="43" spans="1:15" ht="14.25">
      <c r="A43" s="163"/>
      <c r="B43" s="272"/>
      <c r="C43" s="100"/>
      <c r="O43" s="77" t="s">
        <v>29</v>
      </c>
    </row>
    <row r="44" spans="1:13" ht="14.25">
      <c r="A44" s="183" t="s">
        <v>79</v>
      </c>
      <c r="B44" s="288"/>
      <c r="C44" s="98">
        <v>500</v>
      </c>
      <c r="D44" s="77">
        <v>229</v>
      </c>
      <c r="E44" s="77">
        <v>271</v>
      </c>
      <c r="F44" s="77">
        <v>156</v>
      </c>
      <c r="G44" s="77">
        <v>45</v>
      </c>
      <c r="H44" s="77">
        <v>111</v>
      </c>
      <c r="I44" s="77">
        <v>268</v>
      </c>
      <c r="J44" s="78" t="s">
        <v>291</v>
      </c>
      <c r="K44" s="77">
        <v>140</v>
      </c>
      <c r="L44" s="77">
        <v>81</v>
      </c>
      <c r="M44" s="77">
        <v>47</v>
      </c>
    </row>
    <row r="45" spans="1:31" ht="15" thickBot="1">
      <c r="A45" s="287" t="s">
        <v>80</v>
      </c>
      <c r="B45" s="288"/>
      <c r="C45" s="98">
        <v>492</v>
      </c>
      <c r="D45" s="77">
        <v>229</v>
      </c>
      <c r="E45" s="77">
        <v>263</v>
      </c>
      <c r="F45" s="77">
        <v>166</v>
      </c>
      <c r="G45" s="77">
        <v>49</v>
      </c>
      <c r="H45" s="77">
        <v>117</v>
      </c>
      <c r="I45" s="77">
        <v>266</v>
      </c>
      <c r="J45" s="78" t="s">
        <v>291</v>
      </c>
      <c r="K45" s="77">
        <v>134</v>
      </c>
      <c r="L45" s="77">
        <v>82</v>
      </c>
      <c r="M45" s="77">
        <v>50</v>
      </c>
      <c r="O45" s="179" t="s">
        <v>178</v>
      </c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</row>
    <row r="46" spans="1:34" ht="14.25">
      <c r="A46" s="287" t="s">
        <v>81</v>
      </c>
      <c r="B46" s="288"/>
      <c r="C46" s="98">
        <v>504</v>
      </c>
      <c r="D46" s="77">
        <v>240</v>
      </c>
      <c r="E46" s="77">
        <v>264</v>
      </c>
      <c r="F46" s="77">
        <v>167</v>
      </c>
      <c r="G46" s="77">
        <v>49</v>
      </c>
      <c r="H46" s="77">
        <v>118</v>
      </c>
      <c r="I46" s="77">
        <v>260</v>
      </c>
      <c r="J46" s="78" t="s">
        <v>291</v>
      </c>
      <c r="K46" s="77">
        <v>124</v>
      </c>
      <c r="L46" s="77">
        <v>78</v>
      </c>
      <c r="M46" s="77">
        <v>58</v>
      </c>
      <c r="O46" s="180" t="s">
        <v>364</v>
      </c>
      <c r="P46" s="173"/>
      <c r="Q46" s="173" t="s">
        <v>16</v>
      </c>
      <c r="R46" s="173"/>
      <c r="S46" s="173"/>
      <c r="T46" s="173"/>
      <c r="U46" s="173"/>
      <c r="V46" s="173"/>
      <c r="W46" s="173" t="s">
        <v>17</v>
      </c>
      <c r="X46" s="173"/>
      <c r="Y46" s="173"/>
      <c r="Z46" s="173"/>
      <c r="AA46" s="173"/>
      <c r="AB46" s="173"/>
      <c r="AC46" s="173" t="s">
        <v>77</v>
      </c>
      <c r="AD46" s="173"/>
      <c r="AE46" s="173"/>
      <c r="AF46" s="173"/>
      <c r="AG46" s="173"/>
      <c r="AH46" s="174"/>
    </row>
    <row r="47" spans="1:34" ht="14.25">
      <c r="A47" s="287" t="s">
        <v>82</v>
      </c>
      <c r="B47" s="288"/>
      <c r="C47" s="98">
        <v>520</v>
      </c>
      <c r="D47" s="77">
        <v>243</v>
      </c>
      <c r="E47" s="77">
        <v>277</v>
      </c>
      <c r="F47" s="77">
        <v>162</v>
      </c>
      <c r="G47" s="77">
        <v>44</v>
      </c>
      <c r="H47" s="77">
        <v>118</v>
      </c>
      <c r="I47" s="77">
        <v>260</v>
      </c>
      <c r="J47" s="78" t="s">
        <v>291</v>
      </c>
      <c r="K47" s="77">
        <v>118</v>
      </c>
      <c r="L47" s="77">
        <v>85</v>
      </c>
      <c r="M47" s="77">
        <v>57</v>
      </c>
      <c r="O47" s="181"/>
      <c r="P47" s="169"/>
      <c r="Q47" s="169" t="s">
        <v>15</v>
      </c>
      <c r="R47" s="169"/>
      <c r="S47" s="169"/>
      <c r="T47" s="169"/>
      <c r="U47" s="169"/>
      <c r="V47" s="169" t="s">
        <v>32</v>
      </c>
      <c r="W47" s="169" t="s">
        <v>15</v>
      </c>
      <c r="X47" s="169"/>
      <c r="Y47" s="169"/>
      <c r="Z47" s="169"/>
      <c r="AA47" s="169"/>
      <c r="AB47" s="169" t="s">
        <v>32</v>
      </c>
      <c r="AC47" s="169" t="s">
        <v>15</v>
      </c>
      <c r="AD47" s="169"/>
      <c r="AE47" s="169"/>
      <c r="AF47" s="169"/>
      <c r="AG47" s="169"/>
      <c r="AH47" s="182" t="s">
        <v>32</v>
      </c>
    </row>
    <row r="48" spans="1:34" ht="13.5" customHeight="1">
      <c r="A48" s="291" t="s">
        <v>306</v>
      </c>
      <c r="B48" s="292"/>
      <c r="C48" s="140">
        <f>SUM(D48:E48)</f>
        <v>513</v>
      </c>
      <c r="D48" s="120">
        <v>233</v>
      </c>
      <c r="E48" s="120">
        <v>280</v>
      </c>
      <c r="F48" s="120">
        <f>SUM(G48:H48)</f>
        <v>165</v>
      </c>
      <c r="G48" s="120">
        <v>45</v>
      </c>
      <c r="H48" s="120">
        <v>120</v>
      </c>
      <c r="I48" s="120">
        <f>SUM(J48:M48)</f>
        <v>250</v>
      </c>
      <c r="J48" s="134" t="s">
        <v>291</v>
      </c>
      <c r="K48" s="120">
        <v>107</v>
      </c>
      <c r="L48" s="120">
        <v>83</v>
      </c>
      <c r="M48" s="120">
        <v>60</v>
      </c>
      <c r="O48" s="181"/>
      <c r="P48" s="169"/>
      <c r="Q48" s="169" t="s">
        <v>10</v>
      </c>
      <c r="R48" s="169"/>
      <c r="S48" s="5" t="s">
        <v>147</v>
      </c>
      <c r="T48" s="5" t="s">
        <v>148</v>
      </c>
      <c r="U48" s="5" t="s">
        <v>149</v>
      </c>
      <c r="V48" s="169"/>
      <c r="W48" s="169" t="s">
        <v>10</v>
      </c>
      <c r="X48" s="169"/>
      <c r="Y48" s="5" t="s">
        <v>147</v>
      </c>
      <c r="Z48" s="5" t="s">
        <v>148</v>
      </c>
      <c r="AA48" s="5" t="s">
        <v>149</v>
      </c>
      <c r="AB48" s="169"/>
      <c r="AC48" s="169" t="s">
        <v>10</v>
      </c>
      <c r="AD48" s="169"/>
      <c r="AE48" s="5" t="s">
        <v>147</v>
      </c>
      <c r="AF48" s="5" t="s">
        <v>148</v>
      </c>
      <c r="AG48" s="5" t="s">
        <v>149</v>
      </c>
      <c r="AH48" s="182"/>
    </row>
    <row r="49" spans="1:34" ht="14.25">
      <c r="A49" s="213"/>
      <c r="B49" s="307"/>
      <c r="C49" s="99"/>
      <c r="D49" s="82"/>
      <c r="E49" s="82"/>
      <c r="F49" s="82"/>
      <c r="G49" s="82"/>
      <c r="H49" s="82"/>
      <c r="I49" s="82"/>
      <c r="J49" s="82"/>
      <c r="K49" s="82"/>
      <c r="L49" s="82"/>
      <c r="M49" s="82"/>
      <c r="P49" s="78" t="s">
        <v>10</v>
      </c>
      <c r="Q49" s="358">
        <v>10</v>
      </c>
      <c r="R49" s="229"/>
      <c r="S49" s="77">
        <v>2</v>
      </c>
      <c r="T49" s="77">
        <v>8</v>
      </c>
      <c r="U49" s="52" t="s">
        <v>296</v>
      </c>
      <c r="V49" s="77">
        <v>6</v>
      </c>
      <c r="W49" s="229">
        <v>57</v>
      </c>
      <c r="X49" s="229"/>
      <c r="Y49" s="77">
        <v>13</v>
      </c>
      <c r="Z49" s="77">
        <v>44</v>
      </c>
      <c r="AA49" s="52" t="s">
        <v>296</v>
      </c>
      <c r="AB49" s="77">
        <v>8</v>
      </c>
      <c r="AC49" s="229">
        <v>164</v>
      </c>
      <c r="AD49" s="229"/>
      <c r="AE49" s="77">
        <v>21</v>
      </c>
      <c r="AF49" s="77">
        <v>141</v>
      </c>
      <c r="AG49" s="77">
        <v>2</v>
      </c>
      <c r="AH49" s="77">
        <v>75</v>
      </c>
    </row>
    <row r="50" spans="1:34" ht="14.25" customHeight="1">
      <c r="A50" s="125" t="s">
        <v>142</v>
      </c>
      <c r="O50" s="158" t="s">
        <v>365</v>
      </c>
      <c r="P50" s="158"/>
      <c r="Q50" s="46"/>
      <c r="R50" s="52" t="s">
        <v>296</v>
      </c>
      <c r="S50" s="52" t="s">
        <v>296</v>
      </c>
      <c r="T50" s="52" t="s">
        <v>296</v>
      </c>
      <c r="U50" s="52" t="s">
        <v>296</v>
      </c>
      <c r="V50" s="52" t="s">
        <v>296</v>
      </c>
      <c r="W50" s="158">
        <v>8</v>
      </c>
      <c r="X50" s="158"/>
      <c r="Y50" s="52" t="s">
        <v>296</v>
      </c>
      <c r="Z50" s="77">
        <v>8</v>
      </c>
      <c r="AA50" s="52" t="s">
        <v>296</v>
      </c>
      <c r="AB50" s="77">
        <v>2</v>
      </c>
      <c r="AC50" s="158">
        <v>85</v>
      </c>
      <c r="AD50" s="158"/>
      <c r="AE50" s="77">
        <v>7</v>
      </c>
      <c r="AF50" s="77">
        <v>78</v>
      </c>
      <c r="AG50" s="52" t="s">
        <v>296</v>
      </c>
      <c r="AH50" s="77">
        <v>30</v>
      </c>
    </row>
    <row r="51" spans="1:34" ht="14.25">
      <c r="A51" s="77" t="s">
        <v>29</v>
      </c>
      <c r="P51" s="78" t="s">
        <v>12</v>
      </c>
      <c r="Q51" s="207">
        <v>10</v>
      </c>
      <c r="R51" s="208"/>
      <c r="S51" s="77">
        <v>2</v>
      </c>
      <c r="T51" s="77">
        <v>8</v>
      </c>
      <c r="U51" s="52" t="s">
        <v>296</v>
      </c>
      <c r="V51" s="77">
        <v>6</v>
      </c>
      <c r="W51" s="158">
        <v>49</v>
      </c>
      <c r="X51" s="158"/>
      <c r="Y51" s="77">
        <v>13</v>
      </c>
      <c r="Z51" s="77">
        <v>36</v>
      </c>
      <c r="AA51" s="52" t="s">
        <v>296</v>
      </c>
      <c r="AB51" s="77">
        <v>6</v>
      </c>
      <c r="AC51" s="158">
        <v>79</v>
      </c>
      <c r="AD51" s="158"/>
      <c r="AE51" s="77">
        <v>14</v>
      </c>
      <c r="AF51" s="77">
        <v>63</v>
      </c>
      <c r="AG51" s="77">
        <v>2</v>
      </c>
      <c r="AH51" s="77">
        <v>45</v>
      </c>
    </row>
    <row r="52" spans="17:30" ht="14.25">
      <c r="Q52" s="207"/>
      <c r="R52" s="208"/>
      <c r="W52" s="158"/>
      <c r="X52" s="158"/>
      <c r="AC52" s="158"/>
      <c r="AD52" s="158"/>
    </row>
    <row r="53" spans="16:34" ht="14.25">
      <c r="P53" s="78" t="s">
        <v>10</v>
      </c>
      <c r="Q53" s="207">
        <v>176</v>
      </c>
      <c r="R53" s="208"/>
      <c r="S53" s="77">
        <v>38</v>
      </c>
      <c r="T53" s="77">
        <v>138</v>
      </c>
      <c r="U53" s="52" t="s">
        <v>296</v>
      </c>
      <c r="V53" s="78" t="s">
        <v>289</v>
      </c>
      <c r="W53" s="158">
        <v>246</v>
      </c>
      <c r="X53" s="158"/>
      <c r="Y53" s="77">
        <v>28</v>
      </c>
      <c r="Z53" s="77">
        <v>218</v>
      </c>
      <c r="AA53" s="52" t="s">
        <v>296</v>
      </c>
      <c r="AB53" s="78" t="s">
        <v>289</v>
      </c>
      <c r="AC53" s="158">
        <v>383</v>
      </c>
      <c r="AD53" s="158"/>
      <c r="AE53" s="77">
        <v>27</v>
      </c>
      <c r="AF53" s="77">
        <v>354</v>
      </c>
      <c r="AG53" s="77">
        <v>2</v>
      </c>
      <c r="AH53" s="78" t="s">
        <v>289</v>
      </c>
    </row>
    <row r="54" spans="15:34" ht="14.25">
      <c r="O54" s="158" t="s">
        <v>366</v>
      </c>
      <c r="P54" s="158"/>
      <c r="Q54" s="207">
        <v>105</v>
      </c>
      <c r="R54" s="208"/>
      <c r="S54" s="77">
        <v>18</v>
      </c>
      <c r="T54" s="77">
        <v>87</v>
      </c>
      <c r="U54" s="52" t="s">
        <v>296</v>
      </c>
      <c r="V54" s="78" t="s">
        <v>289</v>
      </c>
      <c r="W54" s="158">
        <v>171</v>
      </c>
      <c r="X54" s="158"/>
      <c r="Y54" s="77">
        <v>14</v>
      </c>
      <c r="Z54" s="77">
        <v>157</v>
      </c>
      <c r="AA54" s="52" t="s">
        <v>296</v>
      </c>
      <c r="AB54" s="78" t="s">
        <v>289</v>
      </c>
      <c r="AC54" s="158">
        <v>285</v>
      </c>
      <c r="AD54" s="158"/>
      <c r="AE54" s="77">
        <v>18</v>
      </c>
      <c r="AF54" s="77">
        <v>267</v>
      </c>
      <c r="AG54" s="52" t="s">
        <v>296</v>
      </c>
      <c r="AH54" s="78" t="s">
        <v>289</v>
      </c>
    </row>
    <row r="55" spans="1:34" ht="14.25">
      <c r="A55" s="179" t="s">
        <v>405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P55" s="78" t="s">
        <v>12</v>
      </c>
      <c r="Q55" s="207">
        <v>71</v>
      </c>
      <c r="R55" s="208"/>
      <c r="S55" s="77">
        <v>20</v>
      </c>
      <c r="T55" s="77">
        <v>51</v>
      </c>
      <c r="U55" s="52" t="s">
        <v>296</v>
      </c>
      <c r="V55" s="78" t="s">
        <v>356</v>
      </c>
      <c r="W55" s="158">
        <v>75</v>
      </c>
      <c r="X55" s="158"/>
      <c r="Y55" s="77">
        <v>14</v>
      </c>
      <c r="Z55" s="77">
        <v>61</v>
      </c>
      <c r="AA55" s="52" t="s">
        <v>296</v>
      </c>
      <c r="AB55" s="78" t="s">
        <v>356</v>
      </c>
      <c r="AC55" s="158">
        <v>98</v>
      </c>
      <c r="AD55" s="158"/>
      <c r="AE55" s="77">
        <v>9</v>
      </c>
      <c r="AF55" s="77">
        <v>87</v>
      </c>
      <c r="AG55" s="77">
        <v>2</v>
      </c>
      <c r="AH55" s="78" t="s">
        <v>356</v>
      </c>
    </row>
    <row r="56" spans="15:34" ht="15" thickBot="1">
      <c r="O56" s="82"/>
      <c r="P56" s="82"/>
      <c r="Q56" s="219"/>
      <c r="R56" s="213"/>
      <c r="S56" s="82"/>
      <c r="T56" s="82"/>
      <c r="U56" s="82"/>
      <c r="V56" s="82"/>
      <c r="W56" s="213"/>
      <c r="X56" s="213"/>
      <c r="Y56" s="82"/>
      <c r="Z56" s="82"/>
      <c r="AA56" s="82"/>
      <c r="AB56" s="82"/>
      <c r="AC56" s="213"/>
      <c r="AD56" s="213"/>
      <c r="AE56" s="82"/>
      <c r="AF56" s="82"/>
      <c r="AG56" s="82"/>
      <c r="AH56" s="82"/>
    </row>
    <row r="57" spans="1:15" ht="14.25" customHeight="1">
      <c r="A57" s="180" t="s">
        <v>318</v>
      </c>
      <c r="B57" s="173"/>
      <c r="C57" s="173" t="s">
        <v>5</v>
      </c>
      <c r="D57" s="173"/>
      <c r="E57" s="173"/>
      <c r="F57" s="174" t="s">
        <v>141</v>
      </c>
      <c r="G57" s="180"/>
      <c r="H57" s="174" t="s">
        <v>137</v>
      </c>
      <c r="I57" s="250"/>
      <c r="J57" s="174" t="s">
        <v>143</v>
      </c>
      <c r="K57" s="180"/>
      <c r="L57" s="174" t="s">
        <v>136</v>
      </c>
      <c r="M57" s="250"/>
      <c r="O57" s="77" t="s">
        <v>29</v>
      </c>
    </row>
    <row r="58" spans="1:13" ht="14.25">
      <c r="A58" s="181"/>
      <c r="B58" s="169"/>
      <c r="C58" s="5" t="s">
        <v>10</v>
      </c>
      <c r="D58" s="5" t="s">
        <v>11</v>
      </c>
      <c r="E58" s="5" t="s">
        <v>12</v>
      </c>
      <c r="F58" s="5" t="s">
        <v>11</v>
      </c>
      <c r="G58" s="5" t="s">
        <v>12</v>
      </c>
      <c r="H58" s="5" t="s">
        <v>11</v>
      </c>
      <c r="I58" s="5" t="s">
        <v>12</v>
      </c>
      <c r="J58" s="5" t="s">
        <v>11</v>
      </c>
      <c r="K58" s="5" t="s">
        <v>12</v>
      </c>
      <c r="L58" s="5" t="s">
        <v>11</v>
      </c>
      <c r="M58" s="5" t="s">
        <v>12</v>
      </c>
    </row>
    <row r="59" spans="1:34" ht="17.25">
      <c r="A59" s="163"/>
      <c r="B59" s="272"/>
      <c r="C59" s="100"/>
      <c r="O59" s="185" t="s">
        <v>453</v>
      </c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</row>
    <row r="60" spans="1:13" ht="14.25">
      <c r="A60" s="183" t="s">
        <v>79</v>
      </c>
      <c r="B60" s="288"/>
      <c r="C60" s="97">
        <v>1069</v>
      </c>
      <c r="D60" s="77">
        <v>655</v>
      </c>
      <c r="E60" s="77">
        <v>414</v>
      </c>
      <c r="F60" s="78" t="s">
        <v>291</v>
      </c>
      <c r="G60" s="78" t="s">
        <v>291</v>
      </c>
      <c r="H60" s="77">
        <v>333</v>
      </c>
      <c r="I60" s="77">
        <v>190</v>
      </c>
      <c r="J60" s="77">
        <v>182</v>
      </c>
      <c r="K60" s="77">
        <v>128</v>
      </c>
      <c r="L60" s="77">
        <v>140</v>
      </c>
      <c r="M60" s="77">
        <v>96</v>
      </c>
    </row>
    <row r="61" spans="1:34" ht="15" thickBot="1">
      <c r="A61" s="287" t="s">
        <v>80</v>
      </c>
      <c r="B61" s="288"/>
      <c r="C61" s="97">
        <v>1057</v>
      </c>
      <c r="D61" s="77">
        <v>643</v>
      </c>
      <c r="E61" s="77">
        <v>414</v>
      </c>
      <c r="F61" s="78" t="s">
        <v>291</v>
      </c>
      <c r="G61" s="78" t="s">
        <v>291</v>
      </c>
      <c r="H61" s="77">
        <v>292</v>
      </c>
      <c r="I61" s="77">
        <v>176</v>
      </c>
      <c r="J61" s="77">
        <v>202</v>
      </c>
      <c r="K61" s="77">
        <v>115</v>
      </c>
      <c r="L61" s="77">
        <v>149</v>
      </c>
      <c r="M61" s="77">
        <v>123</v>
      </c>
      <c r="O61" s="331" t="s">
        <v>406</v>
      </c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</row>
    <row r="62" spans="1:34" ht="14.25">
      <c r="A62" s="287" t="s">
        <v>81</v>
      </c>
      <c r="B62" s="288"/>
      <c r="C62" s="97">
        <v>1067</v>
      </c>
      <c r="D62" s="77">
        <v>659</v>
      </c>
      <c r="E62" s="77">
        <v>408</v>
      </c>
      <c r="F62" s="78" t="s">
        <v>291</v>
      </c>
      <c r="G62" s="78" t="s">
        <v>291</v>
      </c>
      <c r="H62" s="77">
        <v>265</v>
      </c>
      <c r="I62" s="77">
        <v>161</v>
      </c>
      <c r="J62" s="77">
        <v>210</v>
      </c>
      <c r="K62" s="77">
        <v>122</v>
      </c>
      <c r="L62" s="77">
        <v>184</v>
      </c>
      <c r="M62" s="77">
        <v>125</v>
      </c>
      <c r="O62" s="279" t="s">
        <v>179</v>
      </c>
      <c r="P62" s="280"/>
      <c r="Q62" s="279" t="s">
        <v>4</v>
      </c>
      <c r="R62" s="279"/>
      <c r="S62" s="280"/>
      <c r="T62" s="278" t="s">
        <v>180</v>
      </c>
      <c r="U62" s="279"/>
      <c r="V62" s="280"/>
      <c r="W62" s="173" t="s">
        <v>15</v>
      </c>
      <c r="X62" s="173"/>
      <c r="Y62" s="173"/>
      <c r="Z62" s="173"/>
      <c r="AA62" s="173"/>
      <c r="AB62" s="173"/>
      <c r="AC62" s="173" t="s">
        <v>32</v>
      </c>
      <c r="AD62" s="173"/>
      <c r="AE62" s="173"/>
      <c r="AF62" s="173"/>
      <c r="AG62" s="173"/>
      <c r="AH62" s="174"/>
    </row>
    <row r="63" spans="1:35" ht="14.25">
      <c r="A63" s="287" t="s">
        <v>82</v>
      </c>
      <c r="B63" s="288"/>
      <c r="C63" s="97">
        <v>1047</v>
      </c>
      <c r="D63" s="77">
        <v>645</v>
      </c>
      <c r="E63" s="77">
        <v>402</v>
      </c>
      <c r="F63" s="78" t="s">
        <v>291</v>
      </c>
      <c r="G63" s="78" t="s">
        <v>291</v>
      </c>
      <c r="H63" s="77">
        <v>259</v>
      </c>
      <c r="I63" s="77">
        <v>139</v>
      </c>
      <c r="J63" s="77">
        <v>213</v>
      </c>
      <c r="K63" s="77">
        <v>136</v>
      </c>
      <c r="L63" s="77">
        <v>173</v>
      </c>
      <c r="M63" s="77">
        <v>127</v>
      </c>
      <c r="O63" s="281"/>
      <c r="P63" s="282"/>
      <c r="Q63" s="281"/>
      <c r="R63" s="281"/>
      <c r="S63" s="282"/>
      <c r="T63" s="252"/>
      <c r="U63" s="281"/>
      <c r="V63" s="282"/>
      <c r="W63" s="169" t="s">
        <v>10</v>
      </c>
      <c r="X63" s="169"/>
      <c r="Y63" s="169" t="s">
        <v>11</v>
      </c>
      <c r="Z63" s="169"/>
      <c r="AA63" s="169" t="s">
        <v>12</v>
      </c>
      <c r="AB63" s="169"/>
      <c r="AC63" s="169" t="s">
        <v>10</v>
      </c>
      <c r="AD63" s="169"/>
      <c r="AE63" s="169" t="s">
        <v>11</v>
      </c>
      <c r="AF63" s="169"/>
      <c r="AG63" s="169" t="s">
        <v>12</v>
      </c>
      <c r="AH63" s="182"/>
      <c r="AI63" s="10"/>
    </row>
    <row r="64" spans="1:34" ht="14.25">
      <c r="A64" s="291" t="s">
        <v>306</v>
      </c>
      <c r="B64" s="292"/>
      <c r="C64" s="144">
        <f>SUM(D64:E64)</f>
        <v>1039</v>
      </c>
      <c r="D64" s="120">
        <v>654</v>
      </c>
      <c r="E64" s="120">
        <v>385</v>
      </c>
      <c r="F64" s="96" t="s">
        <v>291</v>
      </c>
      <c r="G64" s="96" t="s">
        <v>291</v>
      </c>
      <c r="H64" s="120">
        <v>239</v>
      </c>
      <c r="I64" s="120">
        <v>144</v>
      </c>
      <c r="J64" s="120">
        <v>204</v>
      </c>
      <c r="K64" s="120">
        <v>127</v>
      </c>
      <c r="L64" s="120">
        <v>211</v>
      </c>
      <c r="M64" s="120">
        <v>114</v>
      </c>
      <c r="O64" s="356" t="s">
        <v>79</v>
      </c>
      <c r="P64" s="356"/>
      <c r="Q64" s="358">
        <v>53</v>
      </c>
      <c r="R64" s="229"/>
      <c r="S64" s="229"/>
      <c r="T64" s="229">
        <v>61</v>
      </c>
      <c r="U64" s="229"/>
      <c r="V64" s="229"/>
      <c r="W64" s="229">
        <v>806</v>
      </c>
      <c r="X64" s="229"/>
      <c r="Y64" s="229">
        <v>624</v>
      </c>
      <c r="Z64" s="229"/>
      <c r="AA64" s="229">
        <v>182</v>
      </c>
      <c r="AB64" s="229"/>
      <c r="AC64" s="229">
        <v>165</v>
      </c>
      <c r="AD64" s="229"/>
      <c r="AE64" s="229">
        <v>71</v>
      </c>
      <c r="AF64" s="229"/>
      <c r="AG64" s="229">
        <v>94</v>
      </c>
      <c r="AH64" s="229"/>
    </row>
    <row r="65" spans="1:34" ht="14.25">
      <c r="A65" s="213"/>
      <c r="B65" s="307"/>
      <c r="C65" s="99"/>
      <c r="D65" s="82"/>
      <c r="E65" s="82"/>
      <c r="F65" s="82"/>
      <c r="G65" s="82"/>
      <c r="H65" s="82"/>
      <c r="I65" s="82"/>
      <c r="J65" s="82"/>
      <c r="K65" s="82"/>
      <c r="L65" s="82"/>
      <c r="M65" s="82"/>
      <c r="O65" s="287" t="s">
        <v>80</v>
      </c>
      <c r="P65" s="183"/>
      <c r="Q65" s="207">
        <v>50</v>
      </c>
      <c r="R65" s="208"/>
      <c r="S65" s="208"/>
      <c r="T65" s="158">
        <v>64</v>
      </c>
      <c r="U65" s="158"/>
      <c r="V65" s="158"/>
      <c r="W65" s="158">
        <v>783</v>
      </c>
      <c r="X65" s="158"/>
      <c r="Y65" s="158">
        <v>592</v>
      </c>
      <c r="Z65" s="158"/>
      <c r="AA65" s="158">
        <v>191</v>
      </c>
      <c r="AB65" s="158"/>
      <c r="AC65" s="158">
        <v>160</v>
      </c>
      <c r="AD65" s="158"/>
      <c r="AE65" s="158">
        <v>60</v>
      </c>
      <c r="AF65" s="158"/>
      <c r="AG65" s="158">
        <v>100</v>
      </c>
      <c r="AH65" s="158"/>
    </row>
    <row r="66" spans="1:34" ht="14.25">
      <c r="A66" s="77" t="s">
        <v>29</v>
      </c>
      <c r="O66" s="287" t="s">
        <v>81</v>
      </c>
      <c r="P66" s="183"/>
      <c r="Q66" s="207">
        <v>49</v>
      </c>
      <c r="R66" s="208"/>
      <c r="S66" s="208"/>
      <c r="T66" s="158">
        <v>65</v>
      </c>
      <c r="U66" s="158"/>
      <c r="V66" s="158"/>
      <c r="W66" s="158">
        <v>779</v>
      </c>
      <c r="X66" s="158"/>
      <c r="Y66" s="158">
        <v>587</v>
      </c>
      <c r="Z66" s="158"/>
      <c r="AA66" s="158">
        <v>192</v>
      </c>
      <c r="AB66" s="158"/>
      <c r="AC66" s="158">
        <v>163</v>
      </c>
      <c r="AD66" s="158"/>
      <c r="AE66" s="158">
        <v>62</v>
      </c>
      <c r="AF66" s="158"/>
      <c r="AG66" s="158">
        <v>101</v>
      </c>
      <c r="AH66" s="158"/>
    </row>
    <row r="67" spans="15:34" ht="14.25">
      <c r="O67" s="287" t="s">
        <v>82</v>
      </c>
      <c r="P67" s="183"/>
      <c r="Q67" s="207">
        <v>49</v>
      </c>
      <c r="R67" s="208"/>
      <c r="S67" s="208"/>
      <c r="T67" s="158">
        <v>58</v>
      </c>
      <c r="U67" s="158"/>
      <c r="V67" s="158"/>
      <c r="W67" s="158">
        <v>743</v>
      </c>
      <c r="X67" s="158"/>
      <c r="Y67" s="158">
        <v>563</v>
      </c>
      <c r="Z67" s="158"/>
      <c r="AA67" s="158">
        <v>180</v>
      </c>
      <c r="AB67" s="158"/>
      <c r="AC67" s="158">
        <v>169</v>
      </c>
      <c r="AD67" s="158"/>
      <c r="AE67" s="158">
        <v>71</v>
      </c>
      <c r="AF67" s="158"/>
      <c r="AG67" s="158">
        <v>98</v>
      </c>
      <c r="AH67" s="158"/>
    </row>
    <row r="68" spans="15:34" ht="14.25">
      <c r="O68" s="291" t="s">
        <v>306</v>
      </c>
      <c r="P68" s="305"/>
      <c r="Q68" s="226">
        <f>SUM(Q70:S71)</f>
        <v>47</v>
      </c>
      <c r="R68" s="186"/>
      <c r="S68" s="186"/>
      <c r="T68" s="187">
        <f>SUM(T70:V71)</f>
        <v>57</v>
      </c>
      <c r="U68" s="187"/>
      <c r="V68" s="187"/>
      <c r="W68" s="187">
        <f>SUM(W70:X71)</f>
        <v>696</v>
      </c>
      <c r="X68" s="187"/>
      <c r="Y68" s="187">
        <f>SUM(Y70:Z71)</f>
        <v>569</v>
      </c>
      <c r="Z68" s="187"/>
      <c r="AA68" s="187">
        <f>SUM(AA70:AB71)</f>
        <v>127</v>
      </c>
      <c r="AB68" s="187"/>
      <c r="AC68" s="187">
        <f>SUM(AC70:AD71)</f>
        <v>180</v>
      </c>
      <c r="AD68" s="187"/>
      <c r="AE68" s="187">
        <f>SUM(AE70:AF71)</f>
        <v>76</v>
      </c>
      <c r="AF68" s="187"/>
      <c r="AG68" s="187">
        <f>SUM(AG70:AH71)</f>
        <v>104</v>
      </c>
      <c r="AH68" s="187"/>
    </row>
    <row r="69" spans="15:34" ht="14.25">
      <c r="O69" s="183"/>
      <c r="P69" s="183"/>
      <c r="Q69" s="214"/>
      <c r="R69" s="260"/>
      <c r="S69" s="184"/>
      <c r="T69" s="184"/>
      <c r="U69" s="179"/>
      <c r="V69" s="179"/>
      <c r="W69" s="179"/>
      <c r="X69" s="179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</row>
    <row r="70" spans="15:34" ht="14.25">
      <c r="O70" s="183" t="s">
        <v>319</v>
      </c>
      <c r="P70" s="183"/>
      <c r="Q70" s="207">
        <v>1</v>
      </c>
      <c r="R70" s="208"/>
      <c r="S70" s="208"/>
      <c r="T70" s="158">
        <v>1</v>
      </c>
      <c r="U70" s="158"/>
      <c r="V70" s="158"/>
      <c r="W70" s="158">
        <v>1</v>
      </c>
      <c r="X70" s="158"/>
      <c r="Y70" s="158" t="s">
        <v>368</v>
      </c>
      <c r="Z70" s="158"/>
      <c r="AA70" s="158">
        <v>1</v>
      </c>
      <c r="AB70" s="158"/>
      <c r="AC70" s="158">
        <v>1</v>
      </c>
      <c r="AD70" s="158"/>
      <c r="AE70" s="158" t="s">
        <v>368</v>
      </c>
      <c r="AF70" s="158"/>
      <c r="AG70" s="158">
        <v>1</v>
      </c>
      <c r="AH70" s="158"/>
    </row>
    <row r="71" spans="15:34" ht="14.25">
      <c r="O71" s="183" t="s">
        <v>316</v>
      </c>
      <c r="P71" s="183"/>
      <c r="Q71" s="207">
        <v>46</v>
      </c>
      <c r="R71" s="208"/>
      <c r="S71" s="208"/>
      <c r="T71" s="158">
        <v>56</v>
      </c>
      <c r="U71" s="158"/>
      <c r="V71" s="158"/>
      <c r="W71" s="158">
        <v>695</v>
      </c>
      <c r="X71" s="158"/>
      <c r="Y71" s="158">
        <v>569</v>
      </c>
      <c r="Z71" s="158"/>
      <c r="AA71" s="158">
        <v>126</v>
      </c>
      <c r="AB71" s="158"/>
      <c r="AC71" s="158">
        <v>179</v>
      </c>
      <c r="AD71" s="158"/>
      <c r="AE71" s="158">
        <v>76</v>
      </c>
      <c r="AF71" s="158"/>
      <c r="AG71" s="158">
        <v>103</v>
      </c>
      <c r="AH71" s="158"/>
    </row>
    <row r="72" spans="1:26" ht="17.25">
      <c r="A72" s="185" t="s">
        <v>452</v>
      </c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O72" s="213"/>
      <c r="P72" s="213"/>
      <c r="Q72" s="219"/>
      <c r="R72" s="213"/>
      <c r="S72" s="213"/>
      <c r="T72" s="213"/>
      <c r="U72" s="213"/>
      <c r="V72" s="213"/>
      <c r="W72" s="213"/>
      <c r="X72" s="213"/>
      <c r="Y72" s="213"/>
      <c r="Z72" s="213"/>
    </row>
    <row r="73" spans="15:34" ht="14.25">
      <c r="O73" s="125" t="s">
        <v>142</v>
      </c>
      <c r="P73" s="83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</row>
    <row r="74" spans="1:15" ht="14.25">
      <c r="A74" s="179" t="s">
        <v>144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O74" s="77" t="s">
        <v>29</v>
      </c>
    </row>
    <row r="76" spans="15:34" ht="15" thickBot="1">
      <c r="O76" s="179" t="s">
        <v>181</v>
      </c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</row>
    <row r="77" spans="1:34" ht="15" thickBot="1">
      <c r="A77" s="180" t="s">
        <v>359</v>
      </c>
      <c r="B77" s="173"/>
      <c r="C77" s="173" t="s">
        <v>4</v>
      </c>
      <c r="D77" s="173"/>
      <c r="E77" s="174" t="s">
        <v>121</v>
      </c>
      <c r="F77" s="250"/>
      <c r="G77" s="250"/>
      <c r="H77" s="250"/>
      <c r="I77" s="250"/>
      <c r="J77" s="250"/>
      <c r="K77" s="250"/>
      <c r="L77" s="250"/>
      <c r="M77" s="250"/>
      <c r="O77" s="331" t="s">
        <v>182</v>
      </c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331"/>
    </row>
    <row r="78" spans="1:34" ht="14.25">
      <c r="A78" s="181"/>
      <c r="B78" s="169"/>
      <c r="C78" s="169"/>
      <c r="D78" s="169"/>
      <c r="E78" s="169" t="s">
        <v>5</v>
      </c>
      <c r="F78" s="169"/>
      <c r="G78" s="169"/>
      <c r="H78" s="175" t="s">
        <v>147</v>
      </c>
      <c r="I78" s="175"/>
      <c r="J78" s="175" t="s">
        <v>148</v>
      </c>
      <c r="K78" s="175"/>
      <c r="L78" s="175" t="s">
        <v>149</v>
      </c>
      <c r="M78" s="176"/>
      <c r="O78" s="279" t="s">
        <v>318</v>
      </c>
      <c r="P78" s="314"/>
      <c r="Q78" s="174" t="s">
        <v>5</v>
      </c>
      <c r="R78" s="250"/>
      <c r="S78" s="250"/>
      <c r="T78" s="250"/>
      <c r="U78" s="180"/>
      <c r="V78" s="174" t="s">
        <v>16</v>
      </c>
      <c r="W78" s="250"/>
      <c r="X78" s="250"/>
      <c r="Y78" s="250"/>
      <c r="Z78" s="180"/>
      <c r="AA78" s="173" t="s">
        <v>17</v>
      </c>
      <c r="AB78" s="173"/>
      <c r="AC78" s="173"/>
      <c r="AD78" s="173"/>
      <c r="AE78" s="173" t="s">
        <v>77</v>
      </c>
      <c r="AF78" s="173"/>
      <c r="AG78" s="173"/>
      <c r="AH78" s="174"/>
    </row>
    <row r="79" spans="1:34" ht="14.25">
      <c r="A79" s="181"/>
      <c r="B79" s="169"/>
      <c r="C79" s="169"/>
      <c r="D79" s="169"/>
      <c r="E79" s="5" t="s">
        <v>10</v>
      </c>
      <c r="F79" s="5" t="s">
        <v>146</v>
      </c>
      <c r="G79" s="5" t="s">
        <v>73</v>
      </c>
      <c r="H79" s="5" t="s">
        <v>146</v>
      </c>
      <c r="I79" s="5" t="s">
        <v>73</v>
      </c>
      <c r="J79" s="5" t="s">
        <v>146</v>
      </c>
      <c r="K79" s="5" t="s">
        <v>73</v>
      </c>
      <c r="L79" s="5" t="s">
        <v>146</v>
      </c>
      <c r="M79" s="6" t="s">
        <v>73</v>
      </c>
      <c r="O79" s="365"/>
      <c r="P79" s="366"/>
      <c r="Q79" s="297" t="s">
        <v>10</v>
      </c>
      <c r="R79" s="298"/>
      <c r="S79" s="306"/>
      <c r="T79" s="5" t="s">
        <v>11</v>
      </c>
      <c r="U79" s="5" t="s">
        <v>12</v>
      </c>
      <c r="V79" s="176" t="s">
        <v>10</v>
      </c>
      <c r="W79" s="177"/>
      <c r="X79" s="178"/>
      <c r="Y79" s="5" t="s">
        <v>11</v>
      </c>
      <c r="Z79" s="5" t="s">
        <v>12</v>
      </c>
      <c r="AA79" s="169" t="s">
        <v>10</v>
      </c>
      <c r="AB79" s="169"/>
      <c r="AC79" s="5" t="s">
        <v>11</v>
      </c>
      <c r="AD79" s="5" t="s">
        <v>12</v>
      </c>
      <c r="AE79" s="169" t="s">
        <v>10</v>
      </c>
      <c r="AF79" s="169"/>
      <c r="AG79" s="5" t="s">
        <v>11</v>
      </c>
      <c r="AH79" s="6" t="s">
        <v>12</v>
      </c>
    </row>
    <row r="80" spans="1:34" ht="14.25" customHeight="1">
      <c r="A80" s="258"/>
      <c r="B80" s="259"/>
      <c r="C80" s="299"/>
      <c r="D80" s="163"/>
      <c r="O80" s="356" t="s">
        <v>79</v>
      </c>
      <c r="P80" s="357"/>
      <c r="Q80" s="206">
        <v>10413</v>
      </c>
      <c r="R80" s="198"/>
      <c r="S80" s="198"/>
      <c r="T80" s="52">
        <v>4347</v>
      </c>
      <c r="U80" s="52">
        <v>6066</v>
      </c>
      <c r="V80" s="52"/>
      <c r="W80" s="52"/>
      <c r="X80" s="52" t="s">
        <v>296</v>
      </c>
      <c r="Y80" s="52" t="s">
        <v>296</v>
      </c>
      <c r="Z80" s="52" t="s">
        <v>296</v>
      </c>
      <c r="AA80" s="198">
        <v>33</v>
      </c>
      <c r="AB80" s="198"/>
      <c r="AC80" s="52" t="s">
        <v>296</v>
      </c>
      <c r="AD80" s="52">
        <v>33</v>
      </c>
      <c r="AE80" s="198">
        <v>10380</v>
      </c>
      <c r="AF80" s="198"/>
      <c r="AG80" s="52">
        <v>4347</v>
      </c>
      <c r="AH80" s="52">
        <v>6033</v>
      </c>
    </row>
    <row r="81" spans="1:34" ht="14.25" customHeight="1">
      <c r="A81" s="305" t="s">
        <v>362</v>
      </c>
      <c r="B81" s="292"/>
      <c r="C81" s="226">
        <f>SUM(C82:D84)</f>
        <v>34</v>
      </c>
      <c r="D81" s="186"/>
      <c r="E81" s="96">
        <f>SUM(E82:E84)</f>
        <v>71</v>
      </c>
      <c r="F81" s="96">
        <f>SUM(F82:F84)</f>
        <v>66</v>
      </c>
      <c r="G81" s="96">
        <f aca="true" t="shared" si="1" ref="G81:M81">SUM(G82:G84)</f>
        <v>5</v>
      </c>
      <c r="H81" s="96">
        <f t="shared" si="1"/>
        <v>9</v>
      </c>
      <c r="I81" s="96">
        <f t="shared" si="1"/>
        <v>1</v>
      </c>
      <c r="J81" s="96">
        <f t="shared" si="1"/>
        <v>56</v>
      </c>
      <c r="K81" s="96">
        <f t="shared" si="1"/>
        <v>2</v>
      </c>
      <c r="L81" s="96">
        <f t="shared" si="1"/>
        <v>1</v>
      </c>
      <c r="M81" s="96">
        <f t="shared" si="1"/>
        <v>2</v>
      </c>
      <c r="O81" s="287" t="s">
        <v>80</v>
      </c>
      <c r="P81" s="315"/>
      <c r="Q81" s="166">
        <v>7318</v>
      </c>
      <c r="R81" s="167"/>
      <c r="S81" s="167"/>
      <c r="T81" s="52">
        <v>2966</v>
      </c>
      <c r="U81" s="52">
        <v>4352</v>
      </c>
      <c r="V81" s="52"/>
      <c r="W81" s="52"/>
      <c r="X81" s="52" t="s">
        <v>296</v>
      </c>
      <c r="Y81" s="52" t="s">
        <v>296</v>
      </c>
      <c r="Z81" s="52" t="s">
        <v>296</v>
      </c>
      <c r="AA81" s="159">
        <v>40</v>
      </c>
      <c r="AB81" s="159"/>
      <c r="AC81" s="52" t="s">
        <v>296</v>
      </c>
      <c r="AD81" s="52">
        <v>40</v>
      </c>
      <c r="AE81" s="159">
        <v>7278</v>
      </c>
      <c r="AF81" s="159"/>
      <c r="AG81" s="52">
        <v>2966</v>
      </c>
      <c r="AH81" s="52">
        <v>4312</v>
      </c>
    </row>
    <row r="82" spans="1:34" ht="14.25">
      <c r="A82" s="183" t="s">
        <v>315</v>
      </c>
      <c r="B82" s="288"/>
      <c r="C82" s="207">
        <v>3</v>
      </c>
      <c r="D82" s="208"/>
      <c r="E82" s="78">
        <v>3</v>
      </c>
      <c r="F82" s="78">
        <v>3</v>
      </c>
      <c r="G82" s="78" t="s">
        <v>283</v>
      </c>
      <c r="H82" s="78">
        <v>1</v>
      </c>
      <c r="I82" s="78" t="s">
        <v>283</v>
      </c>
      <c r="J82" s="78">
        <v>2</v>
      </c>
      <c r="K82" s="78" t="s">
        <v>283</v>
      </c>
      <c r="L82" s="78" t="s">
        <v>283</v>
      </c>
      <c r="M82" s="78" t="s">
        <v>283</v>
      </c>
      <c r="O82" s="287" t="s">
        <v>81</v>
      </c>
      <c r="P82" s="315"/>
      <c r="Q82" s="166">
        <v>6861</v>
      </c>
      <c r="R82" s="167"/>
      <c r="S82" s="167"/>
      <c r="T82" s="52">
        <v>2453</v>
      </c>
      <c r="U82" s="52">
        <v>4408</v>
      </c>
      <c r="V82" s="52"/>
      <c r="W82" s="52"/>
      <c r="X82" s="52" t="s">
        <v>296</v>
      </c>
      <c r="Y82" s="52" t="s">
        <v>296</v>
      </c>
      <c r="Z82" s="52" t="s">
        <v>296</v>
      </c>
      <c r="AA82" s="159">
        <v>35</v>
      </c>
      <c r="AB82" s="159"/>
      <c r="AC82" s="52" t="s">
        <v>296</v>
      </c>
      <c r="AD82" s="52">
        <v>35</v>
      </c>
      <c r="AE82" s="159">
        <v>6826</v>
      </c>
      <c r="AF82" s="159"/>
      <c r="AG82" s="52">
        <v>2453</v>
      </c>
      <c r="AH82" s="52">
        <v>4373</v>
      </c>
    </row>
    <row r="83" spans="1:34" ht="14.25">
      <c r="A83" s="183" t="s">
        <v>319</v>
      </c>
      <c r="B83" s="288"/>
      <c r="C83" s="207">
        <v>5</v>
      </c>
      <c r="D83" s="208"/>
      <c r="E83" s="78">
        <v>7</v>
      </c>
      <c r="F83" s="78">
        <v>7</v>
      </c>
      <c r="G83" s="78" t="s">
        <v>283</v>
      </c>
      <c r="H83" s="78">
        <v>1</v>
      </c>
      <c r="I83" s="78" t="s">
        <v>283</v>
      </c>
      <c r="J83" s="78">
        <v>6</v>
      </c>
      <c r="K83" s="78" t="s">
        <v>283</v>
      </c>
      <c r="L83" s="78" t="s">
        <v>283</v>
      </c>
      <c r="M83" s="78" t="s">
        <v>283</v>
      </c>
      <c r="O83" s="287" t="s">
        <v>82</v>
      </c>
      <c r="P83" s="315"/>
      <c r="Q83" s="166">
        <v>7558</v>
      </c>
      <c r="R83" s="167"/>
      <c r="S83" s="167"/>
      <c r="T83" s="52">
        <v>3159</v>
      </c>
      <c r="U83" s="52">
        <v>4399</v>
      </c>
      <c r="V83" s="52"/>
      <c r="W83" s="52"/>
      <c r="X83" s="52" t="s">
        <v>296</v>
      </c>
      <c r="Y83" s="52" t="s">
        <v>296</v>
      </c>
      <c r="Z83" s="52" t="s">
        <v>296</v>
      </c>
      <c r="AA83" s="159">
        <v>35</v>
      </c>
      <c r="AB83" s="159"/>
      <c r="AC83" s="52" t="s">
        <v>296</v>
      </c>
      <c r="AD83" s="52">
        <v>35</v>
      </c>
      <c r="AE83" s="159">
        <v>7523</v>
      </c>
      <c r="AF83" s="159"/>
      <c r="AG83" s="52">
        <v>3159</v>
      </c>
      <c r="AH83" s="52">
        <v>4364</v>
      </c>
    </row>
    <row r="84" spans="1:34" ht="14.25">
      <c r="A84" s="183" t="s">
        <v>316</v>
      </c>
      <c r="B84" s="288"/>
      <c r="C84" s="207">
        <v>26</v>
      </c>
      <c r="D84" s="208"/>
      <c r="E84" s="78">
        <v>61</v>
      </c>
      <c r="F84" s="78">
        <v>56</v>
      </c>
      <c r="G84" s="78">
        <v>5</v>
      </c>
      <c r="H84" s="78">
        <v>7</v>
      </c>
      <c r="I84" s="78">
        <v>1</v>
      </c>
      <c r="J84" s="78">
        <v>48</v>
      </c>
      <c r="K84" s="78">
        <v>2</v>
      </c>
      <c r="L84" s="78">
        <v>1</v>
      </c>
      <c r="M84" s="78">
        <v>2</v>
      </c>
      <c r="O84" s="352" t="s">
        <v>306</v>
      </c>
      <c r="P84" s="353"/>
      <c r="Q84" s="336">
        <f>SUM(T84:U84)</f>
        <v>6885</v>
      </c>
      <c r="R84" s="335"/>
      <c r="S84" s="335"/>
      <c r="T84" s="95">
        <v>2867</v>
      </c>
      <c r="U84" s="95">
        <v>4018</v>
      </c>
      <c r="V84" s="146"/>
      <c r="W84" s="146"/>
      <c r="X84" s="146" t="s">
        <v>295</v>
      </c>
      <c r="Y84" s="146" t="s">
        <v>295</v>
      </c>
      <c r="Z84" s="146" t="s">
        <v>295</v>
      </c>
      <c r="AA84" s="335">
        <f>SUM(AC84:AD84)</f>
        <v>36</v>
      </c>
      <c r="AB84" s="335"/>
      <c r="AC84" s="146" t="s">
        <v>295</v>
      </c>
      <c r="AD84" s="95">
        <v>36</v>
      </c>
      <c r="AE84" s="335">
        <f>SUM(AG84:AH84)</f>
        <v>6849</v>
      </c>
      <c r="AF84" s="335"/>
      <c r="AG84" s="95">
        <v>2867</v>
      </c>
      <c r="AH84" s="95">
        <v>3982</v>
      </c>
    </row>
    <row r="85" spans="1:34" ht="15" thickBot="1">
      <c r="A85" s="13"/>
      <c r="B85" s="14" t="s">
        <v>150</v>
      </c>
      <c r="C85" s="207">
        <v>8</v>
      </c>
      <c r="D85" s="208"/>
      <c r="E85" s="78">
        <v>25</v>
      </c>
      <c r="F85" s="78">
        <v>24</v>
      </c>
      <c r="G85" s="78">
        <v>1</v>
      </c>
      <c r="H85" s="78">
        <v>5</v>
      </c>
      <c r="I85" s="78">
        <v>1</v>
      </c>
      <c r="J85" s="78">
        <v>19</v>
      </c>
      <c r="K85" s="78" t="s">
        <v>357</v>
      </c>
      <c r="L85" s="78" t="s">
        <v>357</v>
      </c>
      <c r="M85" s="78" t="s">
        <v>357</v>
      </c>
      <c r="O85" s="351" t="s">
        <v>183</v>
      </c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</row>
    <row r="86" spans="1:34" ht="14.25" customHeight="1">
      <c r="A86" s="13"/>
      <c r="B86" s="14" t="s">
        <v>151</v>
      </c>
      <c r="C86" s="207">
        <v>2</v>
      </c>
      <c r="D86" s="208"/>
      <c r="E86" s="78">
        <v>4</v>
      </c>
      <c r="F86" s="78">
        <v>3</v>
      </c>
      <c r="G86" s="78">
        <v>1</v>
      </c>
      <c r="H86" s="78" t="s">
        <v>352</v>
      </c>
      <c r="I86" s="78" t="s">
        <v>352</v>
      </c>
      <c r="J86" s="78">
        <v>3</v>
      </c>
      <c r="K86" s="78">
        <v>1</v>
      </c>
      <c r="L86" s="78" t="s">
        <v>352</v>
      </c>
      <c r="M86" s="78" t="s">
        <v>352</v>
      </c>
      <c r="O86" s="343" t="s">
        <v>184</v>
      </c>
      <c r="P86" s="344"/>
      <c r="Q86" s="337" t="s">
        <v>463</v>
      </c>
      <c r="R86" s="337" t="s">
        <v>185</v>
      </c>
      <c r="S86" s="348" t="s">
        <v>186</v>
      </c>
      <c r="T86" s="337" t="s">
        <v>464</v>
      </c>
      <c r="U86" s="337" t="s">
        <v>465</v>
      </c>
      <c r="V86" s="337" t="s">
        <v>166</v>
      </c>
      <c r="W86" s="337" t="s">
        <v>466</v>
      </c>
      <c r="X86" s="348" t="s">
        <v>187</v>
      </c>
      <c r="Y86" s="348" t="s">
        <v>467</v>
      </c>
      <c r="Z86" s="337" t="s">
        <v>468</v>
      </c>
      <c r="AA86" s="337" t="s">
        <v>469</v>
      </c>
      <c r="AB86" s="337" t="s">
        <v>470</v>
      </c>
      <c r="AC86" s="337" t="s">
        <v>471</v>
      </c>
      <c r="AD86" s="348" t="s">
        <v>188</v>
      </c>
      <c r="AE86" s="348" t="s">
        <v>189</v>
      </c>
      <c r="AF86" s="337" t="s">
        <v>190</v>
      </c>
      <c r="AG86" s="337" t="s">
        <v>191</v>
      </c>
      <c r="AH86" s="340" t="s">
        <v>73</v>
      </c>
    </row>
    <row r="87" spans="1:34" ht="14.25">
      <c r="A87" s="13"/>
      <c r="B87" s="14" t="s">
        <v>152</v>
      </c>
      <c r="C87" s="207" t="s">
        <v>358</v>
      </c>
      <c r="D87" s="208"/>
      <c r="E87" s="78" t="s">
        <v>358</v>
      </c>
      <c r="F87" s="78" t="s">
        <v>358</v>
      </c>
      <c r="G87" s="78" t="s">
        <v>358</v>
      </c>
      <c r="H87" s="78" t="s">
        <v>358</v>
      </c>
      <c r="I87" s="78" t="s">
        <v>358</v>
      </c>
      <c r="J87" s="78" t="s">
        <v>358</v>
      </c>
      <c r="K87" s="78" t="s">
        <v>358</v>
      </c>
      <c r="L87" s="78" t="s">
        <v>358</v>
      </c>
      <c r="M87" s="78" t="s">
        <v>358</v>
      </c>
      <c r="O87" s="285"/>
      <c r="P87" s="345"/>
      <c r="Q87" s="338"/>
      <c r="R87" s="338"/>
      <c r="S87" s="349"/>
      <c r="T87" s="338"/>
      <c r="U87" s="338"/>
      <c r="V87" s="338"/>
      <c r="W87" s="338"/>
      <c r="X87" s="349"/>
      <c r="Y87" s="349"/>
      <c r="Z87" s="338"/>
      <c r="AA87" s="338"/>
      <c r="AB87" s="338"/>
      <c r="AC87" s="338"/>
      <c r="AD87" s="349"/>
      <c r="AE87" s="349"/>
      <c r="AF87" s="338"/>
      <c r="AG87" s="338"/>
      <c r="AH87" s="341"/>
    </row>
    <row r="88" spans="1:34" ht="14.25">
      <c r="A88" s="13"/>
      <c r="B88" s="14" t="s">
        <v>153</v>
      </c>
      <c r="C88" s="207">
        <v>6</v>
      </c>
      <c r="D88" s="208"/>
      <c r="E88" s="78">
        <v>8</v>
      </c>
      <c r="F88" s="78">
        <v>8</v>
      </c>
      <c r="G88" s="78" t="s">
        <v>283</v>
      </c>
      <c r="H88" s="78">
        <v>2</v>
      </c>
      <c r="I88" s="78" t="s">
        <v>291</v>
      </c>
      <c r="J88" s="78">
        <v>6</v>
      </c>
      <c r="K88" s="78" t="s">
        <v>291</v>
      </c>
      <c r="L88" s="78" t="s">
        <v>291</v>
      </c>
      <c r="M88" s="78" t="s">
        <v>291</v>
      </c>
      <c r="O88" s="285"/>
      <c r="P88" s="345"/>
      <c r="Q88" s="338"/>
      <c r="R88" s="338"/>
      <c r="S88" s="349"/>
      <c r="T88" s="338"/>
      <c r="U88" s="338"/>
      <c r="V88" s="338"/>
      <c r="W88" s="338"/>
      <c r="X88" s="349"/>
      <c r="Y88" s="349"/>
      <c r="Z88" s="338"/>
      <c r="AA88" s="338"/>
      <c r="AB88" s="338"/>
      <c r="AC88" s="338"/>
      <c r="AD88" s="349"/>
      <c r="AE88" s="349"/>
      <c r="AF88" s="338"/>
      <c r="AG88" s="338"/>
      <c r="AH88" s="341"/>
    </row>
    <row r="89" spans="1:34" ht="14.25">
      <c r="A89" s="13"/>
      <c r="B89" s="14" t="s">
        <v>154</v>
      </c>
      <c r="C89" s="207" t="s">
        <v>292</v>
      </c>
      <c r="D89" s="208"/>
      <c r="E89" s="78" t="s">
        <v>292</v>
      </c>
      <c r="F89" s="78" t="s">
        <v>292</v>
      </c>
      <c r="G89" s="78" t="s">
        <v>292</v>
      </c>
      <c r="H89" s="78" t="s">
        <v>292</v>
      </c>
      <c r="I89" s="78" t="s">
        <v>292</v>
      </c>
      <c r="J89" s="78" t="s">
        <v>292</v>
      </c>
      <c r="K89" s="78" t="s">
        <v>292</v>
      </c>
      <c r="L89" s="78" t="s">
        <v>292</v>
      </c>
      <c r="M89" s="78" t="s">
        <v>292</v>
      </c>
      <c r="O89" s="285"/>
      <c r="P89" s="345"/>
      <c r="Q89" s="338"/>
      <c r="R89" s="338"/>
      <c r="S89" s="349"/>
      <c r="T89" s="338"/>
      <c r="U89" s="338"/>
      <c r="V89" s="338"/>
      <c r="W89" s="338"/>
      <c r="X89" s="349"/>
      <c r="Y89" s="349"/>
      <c r="Z89" s="338"/>
      <c r="AA89" s="338"/>
      <c r="AB89" s="338"/>
      <c r="AC89" s="338"/>
      <c r="AD89" s="349"/>
      <c r="AE89" s="349"/>
      <c r="AF89" s="338"/>
      <c r="AG89" s="338"/>
      <c r="AH89" s="341"/>
    </row>
    <row r="90" spans="1:34" ht="21" customHeight="1">
      <c r="A90" s="13"/>
      <c r="B90" s="14" t="s">
        <v>155</v>
      </c>
      <c r="C90" s="207">
        <v>10</v>
      </c>
      <c r="D90" s="208"/>
      <c r="E90" s="78">
        <v>24</v>
      </c>
      <c r="F90" s="78">
        <v>21</v>
      </c>
      <c r="G90" s="78">
        <v>3</v>
      </c>
      <c r="H90" s="78" t="s">
        <v>283</v>
      </c>
      <c r="I90" s="78" t="s">
        <v>283</v>
      </c>
      <c r="J90" s="78">
        <v>20</v>
      </c>
      <c r="K90" s="78">
        <v>1</v>
      </c>
      <c r="L90" s="78">
        <v>1</v>
      </c>
      <c r="M90" s="78">
        <v>2</v>
      </c>
      <c r="O90" s="346"/>
      <c r="P90" s="347"/>
      <c r="Q90" s="339"/>
      <c r="R90" s="339"/>
      <c r="S90" s="350"/>
      <c r="T90" s="339"/>
      <c r="U90" s="339"/>
      <c r="V90" s="339"/>
      <c r="W90" s="339"/>
      <c r="X90" s="350"/>
      <c r="Y90" s="350"/>
      <c r="Z90" s="339"/>
      <c r="AA90" s="339"/>
      <c r="AB90" s="339"/>
      <c r="AC90" s="339"/>
      <c r="AD90" s="350"/>
      <c r="AE90" s="350"/>
      <c r="AF90" s="339"/>
      <c r="AG90" s="339"/>
      <c r="AH90" s="342"/>
    </row>
    <row r="91" spans="1:34" ht="14.25">
      <c r="A91" s="82"/>
      <c r="B91" s="85"/>
      <c r="C91" s="219"/>
      <c r="D91" s="213"/>
      <c r="E91" s="82"/>
      <c r="F91" s="82"/>
      <c r="G91" s="82"/>
      <c r="H91" s="82"/>
      <c r="I91" s="82"/>
      <c r="J91" s="82"/>
      <c r="K91" s="82"/>
      <c r="L91" s="82"/>
      <c r="M91" s="82"/>
      <c r="O91" s="354" t="s">
        <v>367</v>
      </c>
      <c r="P91" s="355"/>
      <c r="Q91" s="137">
        <f>SUM(Q92:Q93)</f>
        <v>6885</v>
      </c>
      <c r="R91" s="137">
        <f>SUM(R92:R93)</f>
        <v>36</v>
      </c>
      <c r="S91" s="137">
        <f>SUM(S92:S93)</f>
        <v>267</v>
      </c>
      <c r="T91" s="137">
        <f>SUM(T92:T93)</f>
        <v>33</v>
      </c>
      <c r="U91" s="137">
        <f>SUM(U92:U93)</f>
        <v>367</v>
      </c>
      <c r="V91" s="95" t="s">
        <v>295</v>
      </c>
      <c r="W91" s="137">
        <f>SUM(W92:W93)</f>
        <v>9</v>
      </c>
      <c r="X91" s="95" t="s">
        <v>295</v>
      </c>
      <c r="Y91" s="95" t="s">
        <v>295</v>
      </c>
      <c r="Z91" s="137">
        <f>SUM(Z92:Z93)</f>
        <v>6</v>
      </c>
      <c r="AA91" s="95" t="s">
        <v>295</v>
      </c>
      <c r="AB91" s="137">
        <f>SUM(AB92:AB93)</f>
        <v>162</v>
      </c>
      <c r="AC91" s="137">
        <f>SUM(AC92:AC93)</f>
        <v>118</v>
      </c>
      <c r="AD91" s="137">
        <f>SUM(AD92:AD93)</f>
        <v>4538</v>
      </c>
      <c r="AE91" s="135">
        <f>SUM(AE92:AE93)</f>
        <v>29</v>
      </c>
      <c r="AF91" s="95" t="s">
        <v>454</v>
      </c>
      <c r="AG91" s="135">
        <f>SUM(AG92:AG93)</f>
        <v>670</v>
      </c>
      <c r="AH91" s="135">
        <f>SUM(AH92:AH93)</f>
        <v>650</v>
      </c>
    </row>
    <row r="92" spans="15:34" ht="14.25">
      <c r="O92" s="184" t="s">
        <v>11</v>
      </c>
      <c r="P92" s="260"/>
      <c r="Q92" s="133">
        <v>2867</v>
      </c>
      <c r="R92" s="52" t="s">
        <v>296</v>
      </c>
      <c r="S92" s="52" t="s">
        <v>296</v>
      </c>
      <c r="T92" s="52" t="s">
        <v>296</v>
      </c>
      <c r="U92" s="52" t="s">
        <v>296</v>
      </c>
      <c r="V92" s="52" t="s">
        <v>296</v>
      </c>
      <c r="W92" s="60">
        <v>5</v>
      </c>
      <c r="X92" s="52" t="s">
        <v>296</v>
      </c>
      <c r="Y92" s="52" t="s">
        <v>296</v>
      </c>
      <c r="Z92" s="52" t="s">
        <v>296</v>
      </c>
      <c r="AA92" s="52" t="s">
        <v>296</v>
      </c>
      <c r="AB92" s="52" t="s">
        <v>296</v>
      </c>
      <c r="AC92" s="60">
        <v>6</v>
      </c>
      <c r="AD92" s="60">
        <v>2188</v>
      </c>
      <c r="AE92" s="80">
        <v>14</v>
      </c>
      <c r="AF92" s="52" t="s">
        <v>296</v>
      </c>
      <c r="AG92" s="80">
        <v>568</v>
      </c>
      <c r="AH92" s="80">
        <v>86</v>
      </c>
    </row>
    <row r="93" spans="1:34" ht="14.25">
      <c r="A93" s="77" t="s">
        <v>29</v>
      </c>
      <c r="O93" s="213" t="s">
        <v>12</v>
      </c>
      <c r="P93" s="307"/>
      <c r="Q93" s="133">
        <v>4018</v>
      </c>
      <c r="R93" s="59">
        <v>36</v>
      </c>
      <c r="S93" s="59">
        <v>267</v>
      </c>
      <c r="T93" s="59">
        <v>33</v>
      </c>
      <c r="U93" s="59">
        <v>367</v>
      </c>
      <c r="V93" s="59" t="s">
        <v>296</v>
      </c>
      <c r="W93" s="59">
        <v>4</v>
      </c>
      <c r="X93" s="59" t="s">
        <v>296</v>
      </c>
      <c r="Y93" s="59" t="s">
        <v>296</v>
      </c>
      <c r="Z93" s="59">
        <v>6</v>
      </c>
      <c r="AA93" s="59" t="s">
        <v>296</v>
      </c>
      <c r="AB93" s="59">
        <v>162</v>
      </c>
      <c r="AC93" s="59">
        <v>112</v>
      </c>
      <c r="AD93" s="59">
        <v>2350</v>
      </c>
      <c r="AE93" s="91">
        <v>15</v>
      </c>
      <c r="AF93" s="59" t="s">
        <v>296</v>
      </c>
      <c r="AG93" s="91">
        <v>102</v>
      </c>
      <c r="AH93" s="91">
        <v>564</v>
      </c>
    </row>
    <row r="94" spans="15:34" ht="14.25">
      <c r="O94" s="86" t="s">
        <v>134</v>
      </c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</row>
  </sheetData>
  <sheetProtection/>
  <mergeCells count="284">
    <mergeCell ref="O59:AH59"/>
    <mergeCell ref="O61:AH61"/>
    <mergeCell ref="AE69:AF69"/>
    <mergeCell ref="AE70:AF70"/>
    <mergeCell ref="AG64:AH64"/>
    <mergeCell ref="AG65:AH65"/>
    <mergeCell ref="AG66:AH66"/>
    <mergeCell ref="AG67:AH67"/>
    <mergeCell ref="AG69:AH69"/>
    <mergeCell ref="AG70:AH70"/>
    <mergeCell ref="AG71:AH71"/>
    <mergeCell ref="AE64:AF64"/>
    <mergeCell ref="AE65:AF65"/>
    <mergeCell ref="AE66:AF66"/>
    <mergeCell ref="AE67:AF67"/>
    <mergeCell ref="AE68:AF68"/>
    <mergeCell ref="AE71:AF71"/>
    <mergeCell ref="AC64:AD64"/>
    <mergeCell ref="AC65:AD65"/>
    <mergeCell ref="AC66:AD66"/>
    <mergeCell ref="AC67:AD67"/>
    <mergeCell ref="Y72:Z72"/>
    <mergeCell ref="AA68:AB68"/>
    <mergeCell ref="AC68:AD68"/>
    <mergeCell ref="AA70:AB70"/>
    <mergeCell ref="AA71:AB71"/>
    <mergeCell ref="AA69:AB69"/>
    <mergeCell ref="W68:X68"/>
    <mergeCell ref="AC69:AD69"/>
    <mergeCell ref="AC70:AD70"/>
    <mergeCell ref="AC71:AD71"/>
    <mergeCell ref="Y68:Z68"/>
    <mergeCell ref="Y69:Z69"/>
    <mergeCell ref="Y70:Z70"/>
    <mergeCell ref="Y71:Z71"/>
    <mergeCell ref="W69:X69"/>
    <mergeCell ref="W70:X70"/>
    <mergeCell ref="Y64:Z64"/>
    <mergeCell ref="Y65:Z65"/>
    <mergeCell ref="Y66:Z66"/>
    <mergeCell ref="Y67:Z67"/>
    <mergeCell ref="W64:X64"/>
    <mergeCell ref="W65:X65"/>
    <mergeCell ref="W66:X66"/>
    <mergeCell ref="W67:X67"/>
    <mergeCell ref="W71:X71"/>
    <mergeCell ref="W72:X72"/>
    <mergeCell ref="T72:V72"/>
    <mergeCell ref="Q70:S70"/>
    <mergeCell ref="Q71:S71"/>
    <mergeCell ref="T69:V69"/>
    <mergeCell ref="T70:V70"/>
    <mergeCell ref="T71:V71"/>
    <mergeCell ref="O66:P66"/>
    <mergeCell ref="T64:V64"/>
    <mergeCell ref="T65:V65"/>
    <mergeCell ref="T66:V66"/>
    <mergeCell ref="T67:V67"/>
    <mergeCell ref="Q79:S79"/>
    <mergeCell ref="T68:V68"/>
    <mergeCell ref="V78:Z78"/>
    <mergeCell ref="Q78:U78"/>
    <mergeCell ref="O78:P79"/>
    <mergeCell ref="O83:P83"/>
    <mergeCell ref="O67:P67"/>
    <mergeCell ref="O68:P68"/>
    <mergeCell ref="A4:M4"/>
    <mergeCell ref="A6:M6"/>
    <mergeCell ref="O11:P11"/>
    <mergeCell ref="A15:B15"/>
    <mergeCell ref="C8:E8"/>
    <mergeCell ref="F8:H8"/>
    <mergeCell ref="A26:B26"/>
    <mergeCell ref="A13:B13"/>
    <mergeCell ref="A14:B14"/>
    <mergeCell ref="A8:B9"/>
    <mergeCell ref="A30:B30"/>
    <mergeCell ref="I8:M8"/>
    <mergeCell ref="A10:B10"/>
    <mergeCell ref="A11:B11"/>
    <mergeCell ref="A12:B12"/>
    <mergeCell ref="A27:B27"/>
    <mergeCell ref="A16:B16"/>
    <mergeCell ref="A22:M22"/>
    <mergeCell ref="A24:B25"/>
    <mergeCell ref="C24:E24"/>
    <mergeCell ref="J24:K24"/>
    <mergeCell ref="L24:M24"/>
    <mergeCell ref="F24:G24"/>
    <mergeCell ref="A28:B28"/>
    <mergeCell ref="H24:I24"/>
    <mergeCell ref="A37:M37"/>
    <mergeCell ref="A39:M39"/>
    <mergeCell ref="A41:B42"/>
    <mergeCell ref="C41:E41"/>
    <mergeCell ref="F41:H41"/>
    <mergeCell ref="I41:M41"/>
    <mergeCell ref="A31:B31"/>
    <mergeCell ref="A29:B29"/>
    <mergeCell ref="A32:B32"/>
    <mergeCell ref="A43:B43"/>
    <mergeCell ref="A44:B44"/>
    <mergeCell ref="A45:B45"/>
    <mergeCell ref="A46:B46"/>
    <mergeCell ref="A47:B47"/>
    <mergeCell ref="A62:B62"/>
    <mergeCell ref="A63:B63"/>
    <mergeCell ref="A64:B64"/>
    <mergeCell ref="A48:B48"/>
    <mergeCell ref="A49:B49"/>
    <mergeCell ref="A55:M55"/>
    <mergeCell ref="J57:K57"/>
    <mergeCell ref="L57:M57"/>
    <mergeCell ref="A60:B60"/>
    <mergeCell ref="A57:B58"/>
    <mergeCell ref="C57:E57"/>
    <mergeCell ref="F57:G57"/>
    <mergeCell ref="A59:B59"/>
    <mergeCell ref="A61:B61"/>
    <mergeCell ref="O46:P48"/>
    <mergeCell ref="E77:M77"/>
    <mergeCell ref="O54:P54"/>
    <mergeCell ref="H57:I57"/>
    <mergeCell ref="O76:AH76"/>
    <mergeCell ref="O77:AH77"/>
    <mergeCell ref="A80:B80"/>
    <mergeCell ref="A81:B81"/>
    <mergeCell ref="A65:B65"/>
    <mergeCell ref="A72:M72"/>
    <mergeCell ref="A77:B79"/>
    <mergeCell ref="C77:D79"/>
    <mergeCell ref="E78:G78"/>
    <mergeCell ref="H78:I78"/>
    <mergeCell ref="A74:M74"/>
    <mergeCell ref="O8:P8"/>
    <mergeCell ref="O9:P9"/>
    <mergeCell ref="O10:P10"/>
    <mergeCell ref="AA5:AD5"/>
    <mergeCell ref="W6:X6"/>
    <mergeCell ref="Y6:Z6"/>
    <mergeCell ref="W5:Z5"/>
    <mergeCell ref="O3:AE3"/>
    <mergeCell ref="O5:P7"/>
    <mergeCell ref="Q6:S6"/>
    <mergeCell ref="T6:V6"/>
    <mergeCell ref="AA6:AB6"/>
    <mergeCell ref="AC6:AD6"/>
    <mergeCell ref="AE6:AF6"/>
    <mergeCell ref="AE5:AH5"/>
    <mergeCell ref="AG6:AH6"/>
    <mergeCell ref="Q5:V5"/>
    <mergeCell ref="AE63:AF63"/>
    <mergeCell ref="Q47:U47"/>
    <mergeCell ref="V47:V48"/>
    <mergeCell ref="C88:D88"/>
    <mergeCell ref="C82:D82"/>
    <mergeCell ref="C83:D83"/>
    <mergeCell ref="C84:D84"/>
    <mergeCell ref="C85:D85"/>
    <mergeCell ref="C86:D86"/>
    <mergeCell ref="C87:D87"/>
    <mergeCell ref="AC63:AD63"/>
    <mergeCell ref="AC62:AH62"/>
    <mergeCell ref="Q48:R48"/>
    <mergeCell ref="O14:P14"/>
    <mergeCell ref="AA63:AB63"/>
    <mergeCell ref="AB47:AB48"/>
    <mergeCell ref="W48:X48"/>
    <mergeCell ref="O50:P50"/>
    <mergeCell ref="Q62:S63"/>
    <mergeCell ref="O45:AE45"/>
    <mergeCell ref="AC46:AH46"/>
    <mergeCell ref="AC47:AG47"/>
    <mergeCell ref="AH47:AH48"/>
    <mergeCell ref="AC48:AD48"/>
    <mergeCell ref="AG63:AH63"/>
    <mergeCell ref="O20:P20"/>
    <mergeCell ref="O21:P21"/>
    <mergeCell ref="W63:X63"/>
    <mergeCell ref="W62:AB62"/>
    <mergeCell ref="T62:V63"/>
    <mergeCell ref="Q52:R52"/>
    <mergeCell ref="Q53:R53"/>
    <mergeCell ref="Q54:R54"/>
    <mergeCell ref="Q46:V46"/>
    <mergeCell ref="W46:AB46"/>
    <mergeCell ref="W47:AA47"/>
    <mergeCell ref="W52:X52"/>
    <mergeCell ref="W53:X53"/>
    <mergeCell ref="Q55:R55"/>
    <mergeCell ref="AC51:AD51"/>
    <mergeCell ref="Q49:R49"/>
    <mergeCell ref="W49:X49"/>
    <mergeCell ref="W50:X50"/>
    <mergeCell ref="AC49:AD49"/>
    <mergeCell ref="AC50:AD50"/>
    <mergeCell ref="AC55:AD55"/>
    <mergeCell ref="Q51:R51"/>
    <mergeCell ref="W51:X51"/>
    <mergeCell ref="W56:X56"/>
    <mergeCell ref="W55:X55"/>
    <mergeCell ref="AC54:AD54"/>
    <mergeCell ref="AC56:AD56"/>
    <mergeCell ref="AC52:AD52"/>
    <mergeCell ref="AC53:AD53"/>
    <mergeCell ref="W54:X54"/>
    <mergeCell ref="A84:B84"/>
    <mergeCell ref="AG68:AH68"/>
    <mergeCell ref="AA64:AB64"/>
    <mergeCell ref="AE79:AF79"/>
    <mergeCell ref="AA79:AB79"/>
    <mergeCell ref="AA78:AD78"/>
    <mergeCell ref="AE78:AH78"/>
    <mergeCell ref="O81:P81"/>
    <mergeCell ref="L78:M78"/>
    <mergeCell ref="Q69:S69"/>
    <mergeCell ref="Q56:R56"/>
    <mergeCell ref="O72:P72"/>
    <mergeCell ref="Q64:S64"/>
    <mergeCell ref="Q65:S65"/>
    <mergeCell ref="Q66:S66"/>
    <mergeCell ref="Q67:S67"/>
    <mergeCell ref="Q72:S72"/>
    <mergeCell ref="O62:P63"/>
    <mergeCell ref="O64:P64"/>
    <mergeCell ref="O65:P65"/>
    <mergeCell ref="Y63:Z63"/>
    <mergeCell ref="A83:B83"/>
    <mergeCell ref="C81:D81"/>
    <mergeCell ref="A82:B82"/>
    <mergeCell ref="V79:X79"/>
    <mergeCell ref="AA65:AB65"/>
    <mergeCell ref="J78:K78"/>
    <mergeCell ref="O80:P80"/>
    <mergeCell ref="C80:D80"/>
    <mergeCell ref="Q80:S80"/>
    <mergeCell ref="Q81:S81"/>
    <mergeCell ref="AA66:AB66"/>
    <mergeCell ref="AA67:AB67"/>
    <mergeCell ref="C91:D91"/>
    <mergeCell ref="C89:D89"/>
    <mergeCell ref="C90:D90"/>
    <mergeCell ref="O91:P91"/>
    <mergeCell ref="T86:T90"/>
    <mergeCell ref="U86:U90"/>
    <mergeCell ref="V86:V90"/>
    <mergeCell ref="O84:P84"/>
    <mergeCell ref="AB86:AB90"/>
    <mergeCell ref="AC86:AC90"/>
    <mergeCell ref="AD86:AD90"/>
    <mergeCell ref="AE86:AE90"/>
    <mergeCell ref="O92:P92"/>
    <mergeCell ref="AE84:AF84"/>
    <mergeCell ref="Z86:Z90"/>
    <mergeCell ref="O93:P93"/>
    <mergeCell ref="Q86:Q90"/>
    <mergeCell ref="R86:R90"/>
    <mergeCell ref="O86:P90"/>
    <mergeCell ref="S86:S90"/>
    <mergeCell ref="O85:AH85"/>
    <mergeCell ref="AF86:AF90"/>
    <mergeCell ref="W86:W90"/>
    <mergeCell ref="X86:X90"/>
    <mergeCell ref="Y86:Y90"/>
    <mergeCell ref="AG86:AG90"/>
    <mergeCell ref="AH86:AH90"/>
    <mergeCell ref="AA86:AA90"/>
    <mergeCell ref="O69:P69"/>
    <mergeCell ref="O70:P70"/>
    <mergeCell ref="O71:P71"/>
    <mergeCell ref="O82:P82"/>
    <mergeCell ref="AE80:AF80"/>
    <mergeCell ref="AE81:AF81"/>
    <mergeCell ref="AE82:AF82"/>
    <mergeCell ref="AE83:AF83"/>
    <mergeCell ref="Q68:S68"/>
    <mergeCell ref="AA82:AB82"/>
    <mergeCell ref="AA84:AB84"/>
    <mergeCell ref="Q82:S82"/>
    <mergeCell ref="Q83:S83"/>
    <mergeCell ref="Q84:S84"/>
    <mergeCell ref="AA80:AB80"/>
    <mergeCell ref="AA81:AB81"/>
    <mergeCell ref="AA83:AB83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8" r:id="rId2"/>
  <ignoredErrors>
    <ignoredError sqref="C15 F15 C31 C48 F48 E81:F81 H81:J8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76"/>
  <sheetViews>
    <sheetView tabSelected="1" zoomScalePageLayoutView="0" workbookViewId="0" topLeftCell="P46">
      <selection activeCell="AJ66" sqref="AJ66:AJ70"/>
    </sheetView>
  </sheetViews>
  <sheetFormatPr defaultColWidth="9.00390625" defaultRowHeight="13.5"/>
  <cols>
    <col min="1" max="1" width="4.875" style="77" customWidth="1"/>
    <col min="2" max="2" width="4.75390625" style="77" customWidth="1"/>
    <col min="3" max="3" width="9.00390625" style="77" bestFit="1" customWidth="1"/>
    <col min="4" max="4" width="5.75390625" style="77" customWidth="1"/>
    <col min="5" max="15" width="4.875" style="77" customWidth="1"/>
    <col min="16" max="18" width="3.375" style="77" customWidth="1"/>
    <col min="19" max="20" width="3.25390625" style="77" customWidth="1"/>
    <col min="21" max="21" width="6.375" style="77" customWidth="1"/>
    <col min="22" max="23" width="4.25390625" style="77" customWidth="1"/>
    <col min="24" max="24" width="7.50390625" style="77" customWidth="1"/>
    <col min="25" max="25" width="5.75390625" style="77" customWidth="1"/>
    <col min="26" max="27" width="3.25390625" style="77" customWidth="1"/>
    <col min="28" max="29" width="5.75390625" style="77" customWidth="1"/>
    <col min="30" max="30" width="2.25390625" style="77" customWidth="1"/>
    <col min="31" max="31" width="3.625" style="77" customWidth="1"/>
    <col min="32" max="32" width="5.75390625" style="77" customWidth="1"/>
    <col min="33" max="33" width="8.25390625" style="77" customWidth="1"/>
    <col min="34" max="36" width="5.75390625" style="77" customWidth="1"/>
    <col min="37" max="37" width="7.00390625" style="77" customWidth="1"/>
    <col min="38" max="38" width="3.875" style="77" customWidth="1"/>
    <col min="39" max="39" width="7.625" style="77" customWidth="1"/>
    <col min="40" max="42" width="5.875" style="77" customWidth="1"/>
    <col min="43" max="48" width="4.375" style="77" customWidth="1"/>
    <col min="49" max="52" width="5.25390625" style="77" customWidth="1"/>
    <col min="53" max="53" width="6.50390625" style="77" customWidth="1"/>
    <col min="54" max="56" width="5.25390625" style="77" customWidth="1"/>
    <col min="57" max="57" width="7.25390625" style="77" customWidth="1"/>
    <col min="58" max="61" width="5.25390625" style="77" customWidth="1"/>
    <col min="62" max="62" width="4.75390625" style="77" customWidth="1"/>
    <col min="63" max="64" width="5.00390625" style="77" customWidth="1"/>
    <col min="65" max="68" width="5.75390625" style="77" customWidth="1"/>
    <col min="69" max="16384" width="9.00390625" style="77" customWidth="1"/>
  </cols>
  <sheetData>
    <row r="1" spans="1:68" ht="15">
      <c r="A1" s="142" t="s">
        <v>427</v>
      </c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43" t="s">
        <v>437</v>
      </c>
    </row>
    <row r="2" ht="15"/>
    <row r="3" spans="1:36" ht="18">
      <c r="A3" s="185" t="s">
        <v>455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</row>
    <row r="4" ht="15.75" thickBot="1"/>
    <row r="5" spans="1:36" ht="20.25" customHeight="1">
      <c r="A5" s="106"/>
      <c r="B5" s="107"/>
      <c r="C5" s="441" t="s">
        <v>407</v>
      </c>
      <c r="D5" s="441"/>
      <c r="E5" s="441"/>
      <c r="F5" s="441"/>
      <c r="G5" s="441"/>
      <c r="H5" s="441"/>
      <c r="I5" s="367" t="s">
        <v>231</v>
      </c>
      <c r="J5" s="367"/>
      <c r="K5" s="367"/>
      <c r="L5" s="367"/>
      <c r="M5" s="367"/>
      <c r="N5" s="367"/>
      <c r="O5" s="367"/>
      <c r="P5" s="367"/>
      <c r="Q5" s="367"/>
      <c r="R5" s="367"/>
      <c r="S5" s="367" t="s">
        <v>15</v>
      </c>
      <c r="T5" s="367"/>
      <c r="U5" s="367"/>
      <c r="V5" s="367"/>
      <c r="W5" s="367"/>
      <c r="X5" s="367"/>
      <c r="Y5" s="367"/>
      <c r="Z5" s="367"/>
      <c r="AA5" s="367"/>
      <c r="AB5" s="367" t="s">
        <v>32</v>
      </c>
      <c r="AC5" s="367"/>
      <c r="AD5" s="367"/>
      <c r="AE5" s="367"/>
      <c r="AF5" s="367"/>
      <c r="AG5" s="367"/>
      <c r="AH5" s="367"/>
      <c r="AI5" s="367"/>
      <c r="AJ5" s="425"/>
    </row>
    <row r="6" spans="1:36" ht="14.25" customHeight="1">
      <c r="A6" s="62"/>
      <c r="B6" s="108"/>
      <c r="C6" s="442" t="s">
        <v>230</v>
      </c>
      <c r="D6" s="442"/>
      <c r="E6" s="442"/>
      <c r="F6" s="442"/>
      <c r="G6" s="442"/>
      <c r="H6" s="442"/>
      <c r="I6" s="440" t="s">
        <v>476</v>
      </c>
      <c r="J6" s="440"/>
      <c r="K6" s="440"/>
      <c r="L6" s="440"/>
      <c r="M6" s="440"/>
      <c r="N6" s="440" t="s">
        <v>408</v>
      </c>
      <c r="O6" s="440"/>
      <c r="P6" s="440"/>
      <c r="Q6" s="440"/>
      <c r="R6" s="440"/>
      <c r="S6" s="434" t="s">
        <v>410</v>
      </c>
      <c r="T6" s="435"/>
      <c r="U6" s="368" t="s">
        <v>13</v>
      </c>
      <c r="V6" s="368"/>
      <c r="W6" s="368"/>
      <c r="X6" s="368"/>
      <c r="Y6" s="368"/>
      <c r="Z6" s="368"/>
      <c r="AA6" s="426" t="s">
        <v>14</v>
      </c>
      <c r="AB6" s="426" t="s">
        <v>409</v>
      </c>
      <c r="AC6" s="368" t="s">
        <v>13</v>
      </c>
      <c r="AD6" s="368"/>
      <c r="AE6" s="368"/>
      <c r="AF6" s="368"/>
      <c r="AG6" s="368"/>
      <c r="AH6" s="368"/>
      <c r="AI6" s="368"/>
      <c r="AJ6" s="430" t="s">
        <v>14</v>
      </c>
    </row>
    <row r="7" spans="1:73" ht="13.5" customHeight="1">
      <c r="A7" s="64" t="s">
        <v>223</v>
      </c>
      <c r="B7" s="65" t="s">
        <v>221</v>
      </c>
      <c r="C7" s="368"/>
      <c r="D7" s="368"/>
      <c r="E7" s="368"/>
      <c r="F7" s="368"/>
      <c r="G7" s="368"/>
      <c r="H7" s="368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36"/>
      <c r="T7" s="437"/>
      <c r="U7" s="368"/>
      <c r="V7" s="368"/>
      <c r="W7" s="368"/>
      <c r="X7" s="368"/>
      <c r="Y7" s="368"/>
      <c r="Z7" s="368"/>
      <c r="AA7" s="427"/>
      <c r="AB7" s="427"/>
      <c r="AC7" s="368"/>
      <c r="AD7" s="368"/>
      <c r="AE7" s="368"/>
      <c r="AF7" s="368"/>
      <c r="AG7" s="368"/>
      <c r="AH7" s="368"/>
      <c r="AI7" s="368"/>
      <c r="AJ7" s="431"/>
      <c r="AL7" s="179" t="s">
        <v>250</v>
      </c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21"/>
      <c r="BR7" s="21"/>
      <c r="BS7" s="21"/>
      <c r="BT7" s="21"/>
      <c r="BU7" s="21"/>
    </row>
    <row r="8" spans="1:68" ht="18.75" customHeight="1" thickBot="1">
      <c r="A8" s="62"/>
      <c r="B8" s="108"/>
      <c r="C8" s="433" t="s">
        <v>10</v>
      </c>
      <c r="D8" s="429" t="s">
        <v>225</v>
      </c>
      <c r="E8" s="429" t="s">
        <v>226</v>
      </c>
      <c r="F8" s="429" t="s">
        <v>227</v>
      </c>
      <c r="G8" s="429" t="s">
        <v>228</v>
      </c>
      <c r="H8" s="429" t="s">
        <v>229</v>
      </c>
      <c r="I8" s="429" t="s">
        <v>225</v>
      </c>
      <c r="J8" s="429" t="s">
        <v>226</v>
      </c>
      <c r="K8" s="429" t="s">
        <v>227</v>
      </c>
      <c r="L8" s="429" t="s">
        <v>228</v>
      </c>
      <c r="M8" s="429" t="s">
        <v>229</v>
      </c>
      <c r="N8" s="429" t="s">
        <v>225</v>
      </c>
      <c r="O8" s="429" t="s">
        <v>226</v>
      </c>
      <c r="P8" s="429" t="s">
        <v>227</v>
      </c>
      <c r="Q8" s="429" t="s">
        <v>228</v>
      </c>
      <c r="R8" s="429" t="s">
        <v>229</v>
      </c>
      <c r="S8" s="436"/>
      <c r="T8" s="437"/>
      <c r="U8" s="433" t="s">
        <v>10</v>
      </c>
      <c r="V8" s="429" t="s">
        <v>88</v>
      </c>
      <c r="W8" s="429" t="s">
        <v>232</v>
      </c>
      <c r="X8" s="429" t="s">
        <v>233</v>
      </c>
      <c r="Y8" s="429" t="s">
        <v>93</v>
      </c>
      <c r="Z8" s="429" t="s">
        <v>234</v>
      </c>
      <c r="AA8" s="427"/>
      <c r="AB8" s="427"/>
      <c r="AC8" s="433" t="s">
        <v>10</v>
      </c>
      <c r="AD8" s="433"/>
      <c r="AE8" s="429" t="s">
        <v>241</v>
      </c>
      <c r="AF8" s="429" t="s">
        <v>370</v>
      </c>
      <c r="AG8" s="429" t="s">
        <v>243</v>
      </c>
      <c r="AH8" s="429" t="s">
        <v>244</v>
      </c>
      <c r="AI8" s="429" t="s">
        <v>73</v>
      </c>
      <c r="AJ8" s="431"/>
      <c r="BM8" s="21"/>
      <c r="BN8" s="21"/>
      <c r="BO8" s="21"/>
      <c r="BP8" s="21"/>
    </row>
    <row r="9" spans="1:68" ht="13.5" customHeight="1">
      <c r="A9" s="62"/>
      <c r="B9" s="108"/>
      <c r="C9" s="433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36"/>
      <c r="T9" s="437"/>
      <c r="U9" s="433"/>
      <c r="V9" s="429"/>
      <c r="W9" s="429"/>
      <c r="X9" s="429"/>
      <c r="Y9" s="429"/>
      <c r="Z9" s="429"/>
      <c r="AA9" s="427"/>
      <c r="AB9" s="427"/>
      <c r="AC9" s="433"/>
      <c r="AD9" s="433"/>
      <c r="AE9" s="429"/>
      <c r="AF9" s="429"/>
      <c r="AG9" s="429"/>
      <c r="AH9" s="429"/>
      <c r="AI9" s="429"/>
      <c r="AJ9" s="431"/>
      <c r="AL9" s="382" t="s">
        <v>428</v>
      </c>
      <c r="AM9" s="383"/>
      <c r="AN9" s="173" t="s">
        <v>5</v>
      </c>
      <c r="AO9" s="173"/>
      <c r="AP9" s="173"/>
      <c r="AQ9" s="173"/>
      <c r="AR9" s="173"/>
      <c r="AS9" s="173"/>
      <c r="AT9" s="173"/>
      <c r="AU9" s="173"/>
      <c r="AV9" s="173"/>
      <c r="AW9" s="173" t="s">
        <v>24</v>
      </c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 t="s">
        <v>23</v>
      </c>
      <c r="BN9" s="173"/>
      <c r="BO9" s="173"/>
      <c r="BP9" s="174"/>
    </row>
    <row r="10" spans="1:68" ht="13.5" customHeight="1">
      <c r="A10" s="62"/>
      <c r="B10" s="108"/>
      <c r="C10" s="433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36"/>
      <c r="T10" s="437"/>
      <c r="U10" s="433"/>
      <c r="V10" s="429"/>
      <c r="W10" s="429"/>
      <c r="X10" s="429"/>
      <c r="Y10" s="429"/>
      <c r="Z10" s="429"/>
      <c r="AA10" s="427"/>
      <c r="AB10" s="427"/>
      <c r="AC10" s="433"/>
      <c r="AD10" s="433"/>
      <c r="AE10" s="429"/>
      <c r="AF10" s="429"/>
      <c r="AG10" s="429"/>
      <c r="AH10" s="429"/>
      <c r="AI10" s="429"/>
      <c r="AJ10" s="431"/>
      <c r="AL10" s="384"/>
      <c r="AM10" s="385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 t="s">
        <v>253</v>
      </c>
      <c r="AX10" s="169"/>
      <c r="AY10" s="169"/>
      <c r="AZ10" s="169"/>
      <c r="BA10" s="169" t="s">
        <v>254</v>
      </c>
      <c r="BB10" s="169"/>
      <c r="BC10" s="169"/>
      <c r="BD10" s="169"/>
      <c r="BE10" s="169" t="s">
        <v>124</v>
      </c>
      <c r="BF10" s="169"/>
      <c r="BG10" s="169"/>
      <c r="BH10" s="169"/>
      <c r="BI10" s="169" t="s">
        <v>73</v>
      </c>
      <c r="BJ10" s="169"/>
      <c r="BK10" s="169"/>
      <c r="BL10" s="169"/>
      <c r="BM10" s="169"/>
      <c r="BN10" s="169"/>
      <c r="BO10" s="169"/>
      <c r="BP10" s="182"/>
    </row>
    <row r="11" spans="1:68" ht="13.5" customHeight="1">
      <c r="A11" s="62"/>
      <c r="B11" s="108"/>
      <c r="C11" s="433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36"/>
      <c r="T11" s="437"/>
      <c r="U11" s="433"/>
      <c r="V11" s="429"/>
      <c r="W11" s="429"/>
      <c r="X11" s="429"/>
      <c r="Y11" s="429"/>
      <c r="Z11" s="429"/>
      <c r="AA11" s="427"/>
      <c r="AB11" s="427"/>
      <c r="AC11" s="433"/>
      <c r="AD11" s="433"/>
      <c r="AE11" s="429"/>
      <c r="AF11" s="429"/>
      <c r="AG11" s="429"/>
      <c r="AH11" s="429"/>
      <c r="AI11" s="429"/>
      <c r="AJ11" s="431"/>
      <c r="AL11" s="386"/>
      <c r="AM11" s="387"/>
      <c r="AN11" s="169" t="s">
        <v>10</v>
      </c>
      <c r="AO11" s="169"/>
      <c r="AP11" s="169"/>
      <c r="AQ11" s="169" t="s">
        <v>11</v>
      </c>
      <c r="AR11" s="169"/>
      <c r="AS11" s="169"/>
      <c r="AT11" s="169" t="s">
        <v>12</v>
      </c>
      <c r="AU11" s="169"/>
      <c r="AV11" s="169"/>
      <c r="AW11" s="169" t="s">
        <v>11</v>
      </c>
      <c r="AX11" s="169"/>
      <c r="AY11" s="169" t="s">
        <v>12</v>
      </c>
      <c r="AZ11" s="169"/>
      <c r="BA11" s="169" t="s">
        <v>11</v>
      </c>
      <c r="BB11" s="169"/>
      <c r="BC11" s="169" t="s">
        <v>12</v>
      </c>
      <c r="BD11" s="169"/>
      <c r="BE11" s="169" t="s">
        <v>11</v>
      </c>
      <c r="BF11" s="169"/>
      <c r="BG11" s="169" t="s">
        <v>12</v>
      </c>
      <c r="BH11" s="169"/>
      <c r="BI11" s="169" t="s">
        <v>11</v>
      </c>
      <c r="BJ11" s="169"/>
      <c r="BK11" s="169" t="s">
        <v>12</v>
      </c>
      <c r="BL11" s="169"/>
      <c r="BM11" s="169" t="s">
        <v>11</v>
      </c>
      <c r="BN11" s="169"/>
      <c r="BO11" s="169" t="s">
        <v>12</v>
      </c>
      <c r="BP11" s="182"/>
    </row>
    <row r="12" spans="1:68" ht="13.5" customHeight="1">
      <c r="A12" s="62"/>
      <c r="B12" s="108"/>
      <c r="C12" s="433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36"/>
      <c r="T12" s="437"/>
      <c r="U12" s="433"/>
      <c r="V12" s="429"/>
      <c r="W12" s="429"/>
      <c r="X12" s="429"/>
      <c r="Y12" s="429"/>
      <c r="Z12" s="429"/>
      <c r="AA12" s="427"/>
      <c r="AB12" s="427"/>
      <c r="AC12" s="433"/>
      <c r="AD12" s="433"/>
      <c r="AE12" s="429"/>
      <c r="AF12" s="429"/>
      <c r="AG12" s="429"/>
      <c r="AH12" s="429"/>
      <c r="AI12" s="429"/>
      <c r="AJ12" s="431"/>
      <c r="AL12" s="179"/>
      <c r="AM12" s="179"/>
      <c r="AN12" s="299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</row>
    <row r="13" spans="1:68" ht="13.5" customHeight="1">
      <c r="A13" s="64" t="s">
        <v>224</v>
      </c>
      <c r="B13" s="65" t="s">
        <v>222</v>
      </c>
      <c r="C13" s="433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36"/>
      <c r="T13" s="437"/>
      <c r="U13" s="433"/>
      <c r="V13" s="429"/>
      <c r="W13" s="429"/>
      <c r="X13" s="429"/>
      <c r="Y13" s="429"/>
      <c r="Z13" s="429"/>
      <c r="AA13" s="427"/>
      <c r="AB13" s="427"/>
      <c r="AC13" s="433"/>
      <c r="AD13" s="433"/>
      <c r="AE13" s="429"/>
      <c r="AF13" s="429"/>
      <c r="AG13" s="429"/>
      <c r="AH13" s="429"/>
      <c r="AI13" s="429"/>
      <c r="AJ13" s="431"/>
      <c r="AL13" s="333" t="s">
        <v>5</v>
      </c>
      <c r="AM13" s="333"/>
      <c r="AN13" s="164">
        <f>SUM(AN15:AP18)</f>
        <v>23579</v>
      </c>
      <c r="AO13" s="165"/>
      <c r="AP13" s="165"/>
      <c r="AQ13" s="162">
        <f>SUM(AQ15:AS18)</f>
        <v>16423</v>
      </c>
      <c r="AR13" s="162"/>
      <c r="AS13" s="162"/>
      <c r="AT13" s="162">
        <f>SUM(AT15:AV18)</f>
        <v>7156</v>
      </c>
      <c r="AU13" s="162"/>
      <c r="AV13" s="162"/>
      <c r="AW13" s="162">
        <f>SUM(AW15:AX18)</f>
        <v>975</v>
      </c>
      <c r="AX13" s="162"/>
      <c r="AY13" s="162">
        <f>SUM(AY15:AZ18)</f>
        <v>106</v>
      </c>
      <c r="AZ13" s="162"/>
      <c r="BA13" s="162">
        <f>SUM(BA15:BB18)</f>
        <v>14641</v>
      </c>
      <c r="BB13" s="162"/>
      <c r="BC13" s="162">
        <f>SUM(BC15:BD18)</f>
        <v>2982</v>
      </c>
      <c r="BD13" s="162"/>
      <c r="BE13" s="162">
        <f>SUM(BE15:BF18)</f>
        <v>3</v>
      </c>
      <c r="BF13" s="162"/>
      <c r="BG13" s="162">
        <f>SUM(BG15:BH18)</f>
        <v>9</v>
      </c>
      <c r="BH13" s="162"/>
      <c r="BI13" s="162">
        <f>SUM(BI15:BJ18)</f>
        <v>485</v>
      </c>
      <c r="BJ13" s="162"/>
      <c r="BK13" s="162">
        <f>SUM(BK15:BL18)</f>
        <v>100</v>
      </c>
      <c r="BL13" s="162"/>
      <c r="BM13" s="162">
        <f>SUM(BM15:BN18)</f>
        <v>319</v>
      </c>
      <c r="BN13" s="162"/>
      <c r="BO13" s="162">
        <f>SUM(BO15:BP18)</f>
        <v>3959</v>
      </c>
      <c r="BP13" s="162"/>
    </row>
    <row r="14" spans="1:68" ht="13.5" customHeight="1">
      <c r="A14" s="66"/>
      <c r="B14" s="109"/>
      <c r="C14" s="433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38"/>
      <c r="T14" s="439"/>
      <c r="U14" s="433"/>
      <c r="V14" s="429"/>
      <c r="W14" s="429"/>
      <c r="X14" s="429"/>
      <c r="Y14" s="429"/>
      <c r="Z14" s="429"/>
      <c r="AA14" s="428"/>
      <c r="AB14" s="428"/>
      <c r="AC14" s="433"/>
      <c r="AD14" s="433"/>
      <c r="AE14" s="429"/>
      <c r="AF14" s="429"/>
      <c r="AG14" s="429"/>
      <c r="AH14" s="429"/>
      <c r="AI14" s="429"/>
      <c r="AJ14" s="432"/>
      <c r="AL14" s="308"/>
      <c r="AM14" s="308"/>
      <c r="AN14" s="166"/>
      <c r="AO14" s="167"/>
      <c r="AP14" s="167"/>
      <c r="AQ14" s="159"/>
      <c r="AR14" s="159"/>
      <c r="AS14" s="159"/>
      <c r="AT14" s="159"/>
      <c r="AU14" s="159"/>
      <c r="AV14" s="159"/>
      <c r="AW14" s="373"/>
      <c r="AX14" s="373"/>
      <c r="AY14" s="373"/>
      <c r="AZ14" s="373"/>
      <c r="BA14" s="373"/>
      <c r="BB14" s="373"/>
      <c r="BC14" s="373"/>
      <c r="BD14" s="373"/>
      <c r="BE14" s="373"/>
      <c r="BF14" s="373"/>
      <c r="BG14" s="373"/>
      <c r="BH14" s="373"/>
      <c r="BI14" s="373"/>
      <c r="BJ14" s="373"/>
      <c r="BK14" s="373"/>
      <c r="BL14" s="373"/>
      <c r="BM14" s="373"/>
      <c r="BN14" s="373"/>
      <c r="BO14" s="373"/>
      <c r="BP14" s="373"/>
    </row>
    <row r="15" spans="1:68" ht="15">
      <c r="A15" s="67"/>
      <c r="B15" s="68"/>
      <c r="C15" s="110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423"/>
      <c r="T15" s="423"/>
      <c r="U15" s="111"/>
      <c r="V15" s="111"/>
      <c r="W15" s="111"/>
      <c r="X15" s="111"/>
      <c r="Y15" s="111"/>
      <c r="Z15" s="111"/>
      <c r="AA15" s="111"/>
      <c r="AB15" s="111"/>
      <c r="AC15" s="423"/>
      <c r="AD15" s="423"/>
      <c r="AE15" s="111"/>
      <c r="AF15" s="111"/>
      <c r="AG15" s="111"/>
      <c r="AH15" s="111"/>
      <c r="AI15" s="111"/>
      <c r="AJ15" s="111"/>
      <c r="AL15" s="308" t="s">
        <v>16</v>
      </c>
      <c r="AM15" s="308"/>
      <c r="AN15" s="166">
        <v>9228</v>
      </c>
      <c r="AO15" s="167"/>
      <c r="AP15" s="167"/>
      <c r="AQ15" s="159">
        <v>6851</v>
      </c>
      <c r="AR15" s="159"/>
      <c r="AS15" s="159"/>
      <c r="AT15" s="159">
        <v>2377</v>
      </c>
      <c r="AU15" s="159"/>
      <c r="AV15" s="159"/>
      <c r="AW15" s="159">
        <v>813</v>
      </c>
      <c r="AX15" s="159"/>
      <c r="AY15" s="159">
        <v>76</v>
      </c>
      <c r="AZ15" s="159"/>
      <c r="BA15" s="159">
        <v>5443</v>
      </c>
      <c r="BB15" s="159"/>
      <c r="BC15" s="159">
        <v>1670</v>
      </c>
      <c r="BD15" s="159"/>
      <c r="BE15" s="159">
        <v>2</v>
      </c>
      <c r="BF15" s="159"/>
      <c r="BG15" s="159">
        <v>9</v>
      </c>
      <c r="BH15" s="159"/>
      <c r="BI15" s="159">
        <v>463</v>
      </c>
      <c r="BJ15" s="159"/>
      <c r="BK15" s="159">
        <v>93</v>
      </c>
      <c r="BL15" s="159"/>
      <c r="BM15" s="159">
        <v>130</v>
      </c>
      <c r="BN15" s="159"/>
      <c r="BO15" s="159">
        <v>529</v>
      </c>
      <c r="BP15" s="159"/>
    </row>
    <row r="16" spans="1:68" ht="16.5" customHeight="1">
      <c r="A16" s="459" t="s">
        <v>5</v>
      </c>
      <c r="B16" s="70" t="s">
        <v>11</v>
      </c>
      <c r="C16" s="72">
        <v>1347</v>
      </c>
      <c r="D16" s="111">
        <v>169</v>
      </c>
      <c r="E16" s="111">
        <v>197</v>
      </c>
      <c r="F16" s="111">
        <v>475</v>
      </c>
      <c r="G16" s="111">
        <v>467</v>
      </c>
      <c r="H16" s="111">
        <v>39</v>
      </c>
      <c r="I16" s="111">
        <v>68</v>
      </c>
      <c r="J16" s="111">
        <v>86</v>
      </c>
      <c r="K16" s="111">
        <v>215</v>
      </c>
      <c r="L16" s="111">
        <v>251</v>
      </c>
      <c r="M16" s="111">
        <v>79</v>
      </c>
      <c r="N16" s="111">
        <v>28</v>
      </c>
      <c r="O16" s="111">
        <v>40</v>
      </c>
      <c r="P16" s="111">
        <v>94</v>
      </c>
      <c r="Q16" s="111">
        <v>97</v>
      </c>
      <c r="R16" s="111">
        <v>39</v>
      </c>
      <c r="S16" s="418">
        <v>146</v>
      </c>
      <c r="T16" s="418">
        <v>0</v>
      </c>
      <c r="U16" s="111">
        <v>97</v>
      </c>
      <c r="V16" s="111">
        <v>2</v>
      </c>
      <c r="W16" s="111">
        <v>35</v>
      </c>
      <c r="X16" s="111">
        <v>30</v>
      </c>
      <c r="Y16" s="111">
        <v>19</v>
      </c>
      <c r="Z16" s="111">
        <v>11</v>
      </c>
      <c r="AA16" s="111">
        <v>49</v>
      </c>
      <c r="AB16" s="111">
        <v>51</v>
      </c>
      <c r="AC16" s="418">
        <v>50</v>
      </c>
      <c r="AD16" s="418"/>
      <c r="AE16" s="111">
        <v>27</v>
      </c>
      <c r="AF16" s="111">
        <v>20</v>
      </c>
      <c r="AG16" s="111" t="s">
        <v>302</v>
      </c>
      <c r="AH16" s="111">
        <v>3</v>
      </c>
      <c r="AI16" s="111" t="s">
        <v>302</v>
      </c>
      <c r="AJ16" s="111">
        <v>1</v>
      </c>
      <c r="AL16" s="308" t="s">
        <v>251</v>
      </c>
      <c r="AM16" s="308"/>
      <c r="AN16" s="166">
        <v>234</v>
      </c>
      <c r="AO16" s="167"/>
      <c r="AP16" s="167"/>
      <c r="AQ16" s="159">
        <v>177</v>
      </c>
      <c r="AR16" s="159"/>
      <c r="AS16" s="159"/>
      <c r="AT16" s="159">
        <v>57</v>
      </c>
      <c r="AU16" s="159"/>
      <c r="AV16" s="159"/>
      <c r="AW16" s="159" t="s">
        <v>302</v>
      </c>
      <c r="AX16" s="159"/>
      <c r="AY16" s="159" t="s">
        <v>302</v>
      </c>
      <c r="AZ16" s="159"/>
      <c r="BA16" s="159" t="s">
        <v>302</v>
      </c>
      <c r="BB16" s="159"/>
      <c r="BC16" s="159" t="s">
        <v>302</v>
      </c>
      <c r="BD16" s="159"/>
      <c r="BE16" s="159" t="s">
        <v>302</v>
      </c>
      <c r="BF16" s="159"/>
      <c r="BG16" s="159" t="s">
        <v>302</v>
      </c>
      <c r="BH16" s="159"/>
      <c r="BI16" s="159" t="s">
        <v>302</v>
      </c>
      <c r="BJ16" s="159"/>
      <c r="BK16" s="159" t="s">
        <v>302</v>
      </c>
      <c r="BL16" s="159"/>
      <c r="BM16" s="159">
        <v>177</v>
      </c>
      <c r="BN16" s="159"/>
      <c r="BO16" s="159">
        <v>57</v>
      </c>
      <c r="BP16" s="159"/>
    </row>
    <row r="17" spans="1:68" ht="16.5" customHeight="1">
      <c r="A17" s="459"/>
      <c r="B17" s="70" t="s">
        <v>12</v>
      </c>
      <c r="C17" s="112">
        <v>52</v>
      </c>
      <c r="D17" s="111">
        <v>41</v>
      </c>
      <c r="E17" s="111" t="s">
        <v>302</v>
      </c>
      <c r="F17" s="111">
        <v>9</v>
      </c>
      <c r="G17" s="111" t="s">
        <v>302</v>
      </c>
      <c r="H17" s="111">
        <v>2</v>
      </c>
      <c r="I17" s="111">
        <v>24</v>
      </c>
      <c r="J17" s="111" t="s">
        <v>302</v>
      </c>
      <c r="K17" s="111">
        <v>4</v>
      </c>
      <c r="L17" s="111" t="s">
        <v>302</v>
      </c>
      <c r="M17" s="111">
        <v>4</v>
      </c>
      <c r="N17" s="111">
        <v>12</v>
      </c>
      <c r="O17" s="111" t="s">
        <v>302</v>
      </c>
      <c r="P17" s="111">
        <v>2</v>
      </c>
      <c r="Q17" s="111" t="s">
        <v>302</v>
      </c>
      <c r="R17" s="111">
        <v>2</v>
      </c>
      <c r="S17" s="418">
        <v>3</v>
      </c>
      <c r="T17" s="418">
        <v>0</v>
      </c>
      <c r="U17" s="111" t="s">
        <v>302</v>
      </c>
      <c r="V17" s="111" t="s">
        <v>302</v>
      </c>
      <c r="W17" s="111" t="s">
        <v>302</v>
      </c>
      <c r="X17" s="111" t="s">
        <v>302</v>
      </c>
      <c r="Y17" s="111" t="s">
        <v>302</v>
      </c>
      <c r="Z17" s="111" t="s">
        <v>302</v>
      </c>
      <c r="AA17" s="111">
        <v>3</v>
      </c>
      <c r="AB17" s="111">
        <v>18</v>
      </c>
      <c r="AC17" s="418">
        <v>18</v>
      </c>
      <c r="AD17" s="418"/>
      <c r="AE17" s="111">
        <v>11</v>
      </c>
      <c r="AF17" s="111">
        <v>1</v>
      </c>
      <c r="AG17" s="111">
        <v>2</v>
      </c>
      <c r="AH17" s="111" t="s">
        <v>302</v>
      </c>
      <c r="AI17" s="111">
        <v>4</v>
      </c>
      <c r="AJ17" s="111" t="s">
        <v>302</v>
      </c>
      <c r="AL17" s="308" t="s">
        <v>83</v>
      </c>
      <c r="AM17" s="308"/>
      <c r="AN17" s="166">
        <v>608</v>
      </c>
      <c r="AO17" s="167"/>
      <c r="AP17" s="167"/>
      <c r="AQ17" s="159">
        <v>368</v>
      </c>
      <c r="AR17" s="159"/>
      <c r="AS17" s="159"/>
      <c r="AT17" s="159">
        <v>240</v>
      </c>
      <c r="AU17" s="159"/>
      <c r="AV17" s="159"/>
      <c r="AW17" s="159">
        <v>28</v>
      </c>
      <c r="AX17" s="159"/>
      <c r="AY17" s="159">
        <v>10</v>
      </c>
      <c r="AZ17" s="159"/>
      <c r="BA17" s="159">
        <v>334</v>
      </c>
      <c r="BB17" s="159"/>
      <c r="BC17" s="159">
        <v>225</v>
      </c>
      <c r="BD17" s="159"/>
      <c r="BE17" s="159" t="s">
        <v>302</v>
      </c>
      <c r="BF17" s="159"/>
      <c r="BG17" s="159" t="s">
        <v>302</v>
      </c>
      <c r="BH17" s="159"/>
      <c r="BI17" s="159">
        <v>6</v>
      </c>
      <c r="BJ17" s="159"/>
      <c r="BK17" s="159">
        <v>5</v>
      </c>
      <c r="BL17" s="159"/>
      <c r="BM17" s="159"/>
      <c r="BN17" s="159"/>
      <c r="BO17" s="159"/>
      <c r="BP17" s="159"/>
    </row>
    <row r="18" spans="1:68" ht="16.5" customHeight="1">
      <c r="A18" s="69"/>
      <c r="B18" s="70"/>
      <c r="C18" s="112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418"/>
      <c r="T18" s="418"/>
      <c r="U18" s="111"/>
      <c r="V18" s="111"/>
      <c r="W18" s="111"/>
      <c r="X18" s="111"/>
      <c r="Y18" s="111"/>
      <c r="Z18" s="111"/>
      <c r="AA18" s="111"/>
      <c r="AB18" s="111"/>
      <c r="AC18" s="418"/>
      <c r="AD18" s="418"/>
      <c r="AE18" s="111"/>
      <c r="AF18" s="111"/>
      <c r="AG18" s="111"/>
      <c r="AH18" s="111"/>
      <c r="AI18" s="111"/>
      <c r="AJ18" s="111"/>
      <c r="AL18" s="308" t="s">
        <v>77</v>
      </c>
      <c r="AM18" s="308"/>
      <c r="AN18" s="166">
        <v>13509</v>
      </c>
      <c r="AO18" s="167"/>
      <c r="AP18" s="167"/>
      <c r="AQ18" s="159">
        <v>9027</v>
      </c>
      <c r="AR18" s="159"/>
      <c r="AS18" s="159"/>
      <c r="AT18" s="159">
        <v>4482</v>
      </c>
      <c r="AU18" s="159"/>
      <c r="AV18" s="159"/>
      <c r="AW18" s="159">
        <v>134</v>
      </c>
      <c r="AX18" s="159"/>
      <c r="AY18" s="159">
        <v>20</v>
      </c>
      <c r="AZ18" s="159"/>
      <c r="BA18" s="159">
        <v>8864</v>
      </c>
      <c r="BB18" s="159"/>
      <c r="BC18" s="159">
        <v>1087</v>
      </c>
      <c r="BD18" s="159"/>
      <c r="BE18" s="159">
        <v>1</v>
      </c>
      <c r="BF18" s="159"/>
      <c r="BG18" s="159" t="s">
        <v>302</v>
      </c>
      <c r="BH18" s="159"/>
      <c r="BI18" s="159">
        <v>16</v>
      </c>
      <c r="BJ18" s="159"/>
      <c r="BK18" s="159">
        <v>2</v>
      </c>
      <c r="BL18" s="159"/>
      <c r="BM18" s="159">
        <v>12</v>
      </c>
      <c r="BN18" s="159"/>
      <c r="BO18" s="159">
        <v>3373</v>
      </c>
      <c r="BP18" s="159"/>
    </row>
    <row r="19" spans="1:68" ht="16.5" customHeight="1">
      <c r="A19" s="459" t="s">
        <v>16</v>
      </c>
      <c r="B19" s="70" t="s">
        <v>11</v>
      </c>
      <c r="C19" s="72">
        <v>809</v>
      </c>
      <c r="D19" s="111">
        <v>169</v>
      </c>
      <c r="E19" s="111">
        <v>197</v>
      </c>
      <c r="F19" s="111">
        <v>199</v>
      </c>
      <c r="G19" s="111">
        <v>205</v>
      </c>
      <c r="H19" s="111">
        <v>39</v>
      </c>
      <c r="I19" s="111">
        <v>68</v>
      </c>
      <c r="J19" s="111">
        <v>86</v>
      </c>
      <c r="K19" s="111">
        <v>92</v>
      </c>
      <c r="L19" s="111">
        <v>107</v>
      </c>
      <c r="M19" s="111">
        <v>79</v>
      </c>
      <c r="N19" s="111">
        <v>28</v>
      </c>
      <c r="O19" s="111">
        <v>40</v>
      </c>
      <c r="P19" s="111">
        <v>41</v>
      </c>
      <c r="Q19" s="111">
        <v>41</v>
      </c>
      <c r="R19" s="111">
        <v>39</v>
      </c>
      <c r="S19" s="418">
        <v>110</v>
      </c>
      <c r="T19" s="418"/>
      <c r="U19" s="111">
        <v>63</v>
      </c>
      <c r="V19" s="111">
        <v>1</v>
      </c>
      <c r="W19" s="111">
        <v>23</v>
      </c>
      <c r="X19" s="111">
        <v>22</v>
      </c>
      <c r="Y19" s="111">
        <v>9</v>
      </c>
      <c r="Z19" s="111">
        <v>8</v>
      </c>
      <c r="AA19" s="111">
        <v>47</v>
      </c>
      <c r="AB19" s="111">
        <v>46</v>
      </c>
      <c r="AC19" s="418">
        <v>46</v>
      </c>
      <c r="AD19" s="418"/>
      <c r="AE19" s="111">
        <v>26</v>
      </c>
      <c r="AF19" s="111">
        <v>20</v>
      </c>
      <c r="AG19" s="111" t="s">
        <v>302</v>
      </c>
      <c r="AH19" s="111" t="s">
        <v>302</v>
      </c>
      <c r="AI19" s="111" t="s">
        <v>302</v>
      </c>
      <c r="AJ19" s="111" t="s">
        <v>302</v>
      </c>
      <c r="AL19" s="213"/>
      <c r="AM19" s="213"/>
      <c r="AN19" s="219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</row>
    <row r="20" spans="1:38" ht="16.5" customHeight="1">
      <c r="A20" s="459"/>
      <c r="B20" s="70" t="s">
        <v>12</v>
      </c>
      <c r="C20" s="72">
        <v>48</v>
      </c>
      <c r="D20" s="111">
        <v>41</v>
      </c>
      <c r="E20" s="111" t="s">
        <v>302</v>
      </c>
      <c r="F20" s="111">
        <v>5</v>
      </c>
      <c r="G20" s="111" t="s">
        <v>302</v>
      </c>
      <c r="H20" s="111">
        <v>2</v>
      </c>
      <c r="I20" s="111">
        <v>24</v>
      </c>
      <c r="J20" s="111" t="s">
        <v>302</v>
      </c>
      <c r="K20" s="111">
        <v>2</v>
      </c>
      <c r="L20" s="111" t="s">
        <v>302</v>
      </c>
      <c r="M20" s="111">
        <v>4</v>
      </c>
      <c r="N20" s="111">
        <v>12</v>
      </c>
      <c r="O20" s="111" t="s">
        <v>302</v>
      </c>
      <c r="P20" s="111" t="s">
        <v>302</v>
      </c>
      <c r="Q20" s="111" t="s">
        <v>302</v>
      </c>
      <c r="R20" s="111">
        <v>2</v>
      </c>
      <c r="S20" s="418">
        <v>3</v>
      </c>
      <c r="T20" s="418"/>
      <c r="U20" s="111" t="s">
        <v>302</v>
      </c>
      <c r="V20" s="111" t="s">
        <v>302</v>
      </c>
      <c r="W20" s="111" t="s">
        <v>302</v>
      </c>
      <c r="X20" s="111" t="s">
        <v>302</v>
      </c>
      <c r="Y20" s="111" t="s">
        <v>302</v>
      </c>
      <c r="Z20" s="111" t="s">
        <v>302</v>
      </c>
      <c r="AA20" s="111">
        <v>3</v>
      </c>
      <c r="AB20" s="111">
        <v>15</v>
      </c>
      <c r="AC20" s="418">
        <v>15</v>
      </c>
      <c r="AD20" s="418"/>
      <c r="AE20" s="111">
        <v>10</v>
      </c>
      <c r="AF20" s="111">
        <v>1</v>
      </c>
      <c r="AG20" s="111">
        <v>2</v>
      </c>
      <c r="AH20" s="111" t="s">
        <v>302</v>
      </c>
      <c r="AI20" s="111">
        <v>2</v>
      </c>
      <c r="AJ20" s="111" t="s">
        <v>302</v>
      </c>
      <c r="AL20" s="125" t="s">
        <v>252</v>
      </c>
    </row>
    <row r="21" spans="1:38" ht="16.5" customHeight="1">
      <c r="A21" s="69"/>
      <c r="B21" s="70"/>
      <c r="C21" s="112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418"/>
      <c r="T21" s="418"/>
      <c r="U21" s="111"/>
      <c r="V21" s="111"/>
      <c r="W21" s="111"/>
      <c r="X21" s="111"/>
      <c r="Y21" s="111"/>
      <c r="Z21" s="111"/>
      <c r="AA21" s="111"/>
      <c r="AB21" s="111"/>
      <c r="AC21" s="418"/>
      <c r="AD21" s="418"/>
      <c r="AE21" s="111"/>
      <c r="AF21" s="111"/>
      <c r="AG21" s="111"/>
      <c r="AH21" s="111"/>
      <c r="AI21" s="111"/>
      <c r="AJ21" s="111"/>
      <c r="AL21" s="77" t="s">
        <v>35</v>
      </c>
    </row>
    <row r="22" spans="1:36" ht="16.5" customHeight="1">
      <c r="A22" s="459" t="s">
        <v>77</v>
      </c>
      <c r="B22" s="70" t="s">
        <v>11</v>
      </c>
      <c r="C22" s="72">
        <v>538</v>
      </c>
      <c r="D22" s="111" t="s">
        <v>302</v>
      </c>
      <c r="E22" s="111" t="s">
        <v>302</v>
      </c>
      <c r="F22" s="111">
        <v>276</v>
      </c>
      <c r="G22" s="111">
        <v>262</v>
      </c>
      <c r="H22" s="111" t="s">
        <v>302</v>
      </c>
      <c r="I22" s="111" t="s">
        <v>302</v>
      </c>
      <c r="J22" s="111" t="s">
        <v>302</v>
      </c>
      <c r="K22" s="111">
        <v>123</v>
      </c>
      <c r="L22" s="111">
        <v>144</v>
      </c>
      <c r="M22" s="111" t="s">
        <v>302</v>
      </c>
      <c r="N22" s="111" t="s">
        <v>302</v>
      </c>
      <c r="O22" s="111" t="s">
        <v>302</v>
      </c>
      <c r="P22" s="111">
        <v>53</v>
      </c>
      <c r="Q22" s="111">
        <v>56</v>
      </c>
      <c r="R22" s="111" t="s">
        <v>302</v>
      </c>
      <c r="S22" s="418">
        <v>36</v>
      </c>
      <c r="T22" s="418"/>
      <c r="U22" s="111">
        <v>34</v>
      </c>
      <c r="V22" s="111">
        <v>1</v>
      </c>
      <c r="W22" s="111">
        <v>12</v>
      </c>
      <c r="X22" s="111">
        <v>8</v>
      </c>
      <c r="Y22" s="111">
        <v>10</v>
      </c>
      <c r="Z22" s="111">
        <v>3</v>
      </c>
      <c r="AA22" s="111">
        <v>2</v>
      </c>
      <c r="AB22" s="111">
        <v>5</v>
      </c>
      <c r="AC22" s="418">
        <v>4</v>
      </c>
      <c r="AD22" s="418"/>
      <c r="AE22" s="111">
        <v>1</v>
      </c>
      <c r="AF22" s="111" t="s">
        <v>302</v>
      </c>
      <c r="AG22" s="111" t="s">
        <v>302</v>
      </c>
      <c r="AH22" s="111">
        <v>3</v>
      </c>
      <c r="AI22" s="111" t="s">
        <v>302</v>
      </c>
      <c r="AJ22" s="111">
        <v>1</v>
      </c>
    </row>
    <row r="23" spans="1:68" ht="16.5" customHeight="1">
      <c r="A23" s="459"/>
      <c r="B23" s="70" t="s">
        <v>12</v>
      </c>
      <c r="C23" s="72">
        <v>4</v>
      </c>
      <c r="D23" s="111" t="s">
        <v>302</v>
      </c>
      <c r="E23" s="111" t="s">
        <v>302</v>
      </c>
      <c r="F23" s="111">
        <v>4</v>
      </c>
      <c r="G23" s="111" t="s">
        <v>302</v>
      </c>
      <c r="H23" s="111" t="s">
        <v>302</v>
      </c>
      <c r="I23" s="111" t="s">
        <v>302</v>
      </c>
      <c r="J23" s="111" t="s">
        <v>302</v>
      </c>
      <c r="K23" s="111">
        <v>2</v>
      </c>
      <c r="L23" s="111" t="s">
        <v>302</v>
      </c>
      <c r="M23" s="111" t="s">
        <v>302</v>
      </c>
      <c r="N23" s="111" t="s">
        <v>302</v>
      </c>
      <c r="O23" s="111" t="s">
        <v>302</v>
      </c>
      <c r="P23" s="111">
        <v>2</v>
      </c>
      <c r="Q23" s="111" t="s">
        <v>302</v>
      </c>
      <c r="R23" s="111" t="s">
        <v>302</v>
      </c>
      <c r="S23" s="418" t="s">
        <v>302</v>
      </c>
      <c r="T23" s="418"/>
      <c r="U23" s="111" t="s">
        <v>302</v>
      </c>
      <c r="V23" s="111" t="s">
        <v>302</v>
      </c>
      <c r="W23" s="111" t="s">
        <v>302</v>
      </c>
      <c r="X23" s="111" t="s">
        <v>302</v>
      </c>
      <c r="Y23" s="111" t="s">
        <v>302</v>
      </c>
      <c r="Z23" s="111" t="s">
        <v>302</v>
      </c>
      <c r="AA23" s="111" t="s">
        <v>302</v>
      </c>
      <c r="AB23" s="111">
        <v>3</v>
      </c>
      <c r="AC23" s="418">
        <v>3</v>
      </c>
      <c r="AD23" s="418"/>
      <c r="AE23" s="111">
        <v>1</v>
      </c>
      <c r="AF23" s="111" t="s">
        <v>302</v>
      </c>
      <c r="AG23" s="111" t="s">
        <v>302</v>
      </c>
      <c r="AH23" s="111" t="s">
        <v>302</v>
      </c>
      <c r="AI23" s="111">
        <v>2</v>
      </c>
      <c r="AJ23" s="111" t="s">
        <v>302</v>
      </c>
      <c r="AL23" s="179" t="s">
        <v>482</v>
      </c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</row>
    <row r="24" spans="1:36" ht="16.5" customHeight="1">
      <c r="A24" s="113"/>
      <c r="B24" s="114"/>
      <c r="C24" s="114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424"/>
      <c r="T24" s="424"/>
      <c r="U24" s="113"/>
      <c r="V24" s="113"/>
      <c r="W24" s="113"/>
      <c r="X24" s="113"/>
      <c r="Y24" s="113"/>
      <c r="Z24" s="113"/>
      <c r="AA24" s="113"/>
      <c r="AB24" s="113"/>
      <c r="AC24" s="424"/>
      <c r="AD24" s="424"/>
      <c r="AE24" s="113"/>
      <c r="AF24" s="113"/>
      <c r="AG24" s="113"/>
      <c r="AH24" s="113"/>
      <c r="AI24" s="113"/>
      <c r="AJ24" s="113"/>
    </row>
    <row r="25" spans="1:68" ht="15">
      <c r="A25" s="77" t="s">
        <v>35</v>
      </c>
      <c r="AL25" s="381" t="s">
        <v>474</v>
      </c>
      <c r="AM25" s="381"/>
      <c r="AN25" s="381"/>
      <c r="AO25" s="381"/>
      <c r="AP25" s="381"/>
      <c r="AQ25" s="381"/>
      <c r="AR25" s="381"/>
      <c r="AS25" s="381"/>
      <c r="AT25" s="381"/>
      <c r="AU25" s="381"/>
      <c r="AV25" s="381"/>
      <c r="AW25" s="381"/>
      <c r="AX25" s="381"/>
      <c r="AY25" s="381"/>
      <c r="AZ25" s="381"/>
      <c r="BA25" s="381"/>
      <c r="BB25" s="381"/>
      <c r="BC25" s="381"/>
      <c r="BD25" s="381"/>
      <c r="BE25" s="381"/>
      <c r="BF25" s="381"/>
      <c r="BG25" s="381"/>
      <c r="BH25" s="381"/>
      <c r="BI25" s="381"/>
      <c r="BJ25" s="381"/>
      <c r="BK25" s="381"/>
      <c r="BL25" s="381"/>
      <c r="BM25" s="381"/>
      <c r="BN25" s="381"/>
      <c r="BO25" s="381"/>
      <c r="BP25" s="381"/>
    </row>
    <row r="26" ht="15"/>
    <row r="27" spans="1:73" ht="18">
      <c r="A27" s="185" t="s">
        <v>481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L27" s="184" t="s">
        <v>255</v>
      </c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0"/>
      <c r="BR27" s="10"/>
      <c r="BS27" s="10"/>
      <c r="BT27" s="10"/>
      <c r="BU27" s="10"/>
    </row>
    <row r="28" ht="15.75" thickBot="1"/>
    <row r="29" spans="1:68" ht="15">
      <c r="A29" s="179" t="s">
        <v>235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L29" s="375" t="s">
        <v>145</v>
      </c>
      <c r="AM29" s="376"/>
      <c r="AN29" s="367" t="s">
        <v>5</v>
      </c>
      <c r="AO29" s="367"/>
      <c r="AP29" s="367"/>
      <c r="AQ29" s="367"/>
      <c r="AR29" s="367"/>
      <c r="AS29" s="367"/>
      <c r="AT29" s="367"/>
      <c r="AU29" s="367"/>
      <c r="AV29" s="367"/>
      <c r="AW29" s="367" t="s">
        <v>256</v>
      </c>
      <c r="AX29" s="367"/>
      <c r="AY29" s="367" t="s">
        <v>257</v>
      </c>
      <c r="AZ29" s="367"/>
      <c r="BA29" s="367" t="s">
        <v>258</v>
      </c>
      <c r="BB29" s="367"/>
      <c r="BC29" s="367" t="s">
        <v>259</v>
      </c>
      <c r="BD29" s="367"/>
      <c r="BE29" s="367" t="s">
        <v>260</v>
      </c>
      <c r="BF29" s="367"/>
      <c r="BG29" s="367" t="s">
        <v>261</v>
      </c>
      <c r="BH29" s="367"/>
      <c r="BI29" s="367" t="s">
        <v>262</v>
      </c>
      <c r="BJ29" s="367"/>
      <c r="BK29" s="367" t="s">
        <v>263</v>
      </c>
      <c r="BL29" s="367"/>
      <c r="BM29" s="393" t="s">
        <v>413</v>
      </c>
      <c r="BN29" s="394"/>
      <c r="BO29" s="397" t="s">
        <v>414</v>
      </c>
      <c r="BP29" s="398"/>
    </row>
    <row r="30" spans="1:68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AL30" s="377"/>
      <c r="AM30" s="378"/>
      <c r="AN30" s="368"/>
      <c r="AO30" s="368"/>
      <c r="AP30" s="368"/>
      <c r="AQ30" s="368"/>
      <c r="AR30" s="368"/>
      <c r="AS30" s="368"/>
      <c r="AT30" s="368"/>
      <c r="AU30" s="368"/>
      <c r="AV30" s="368"/>
      <c r="AW30" s="368"/>
      <c r="AX30" s="368"/>
      <c r="AY30" s="368"/>
      <c r="AZ30" s="368"/>
      <c r="BA30" s="368"/>
      <c r="BB30" s="368"/>
      <c r="BC30" s="368"/>
      <c r="BD30" s="368"/>
      <c r="BE30" s="368"/>
      <c r="BF30" s="368"/>
      <c r="BG30" s="368"/>
      <c r="BH30" s="368"/>
      <c r="BI30" s="368"/>
      <c r="BJ30" s="368"/>
      <c r="BK30" s="368"/>
      <c r="BL30" s="368"/>
      <c r="BM30" s="395"/>
      <c r="BN30" s="396"/>
      <c r="BO30" s="399"/>
      <c r="BP30" s="400"/>
    </row>
    <row r="31" spans="1:68" ht="18" customHeight="1" thickBot="1">
      <c r="A31" s="184" t="s">
        <v>236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L31" s="379"/>
      <c r="AM31" s="380"/>
      <c r="AN31" s="368" t="s">
        <v>10</v>
      </c>
      <c r="AO31" s="368"/>
      <c r="AP31" s="368"/>
      <c r="AQ31" s="368" t="s">
        <v>11</v>
      </c>
      <c r="AR31" s="368"/>
      <c r="AS31" s="368"/>
      <c r="AT31" s="368" t="s">
        <v>12</v>
      </c>
      <c r="AU31" s="368"/>
      <c r="AV31" s="368"/>
      <c r="AW31" s="63" t="s">
        <v>11</v>
      </c>
      <c r="AX31" s="63" t="s">
        <v>12</v>
      </c>
      <c r="AY31" s="63" t="s">
        <v>11</v>
      </c>
      <c r="AZ31" s="63" t="s">
        <v>12</v>
      </c>
      <c r="BA31" s="63" t="s">
        <v>11</v>
      </c>
      <c r="BB31" s="63" t="s">
        <v>12</v>
      </c>
      <c r="BC31" s="63" t="s">
        <v>11</v>
      </c>
      <c r="BD31" s="63" t="s">
        <v>12</v>
      </c>
      <c r="BE31" s="63" t="s">
        <v>11</v>
      </c>
      <c r="BF31" s="63" t="s">
        <v>12</v>
      </c>
      <c r="BG31" s="63" t="s">
        <v>11</v>
      </c>
      <c r="BH31" s="63" t="s">
        <v>12</v>
      </c>
      <c r="BI31" s="63" t="s">
        <v>11</v>
      </c>
      <c r="BJ31" s="63" t="s">
        <v>12</v>
      </c>
      <c r="BK31" s="63" t="s">
        <v>11</v>
      </c>
      <c r="BL31" s="63" t="s">
        <v>12</v>
      </c>
      <c r="BM31" s="63" t="s">
        <v>11</v>
      </c>
      <c r="BN31" s="63" t="s">
        <v>12</v>
      </c>
      <c r="BO31" s="63" t="s">
        <v>11</v>
      </c>
      <c r="BP31" s="71" t="s">
        <v>12</v>
      </c>
    </row>
    <row r="32" spans="1:68" ht="14.25" customHeight="1">
      <c r="A32" s="279" t="s">
        <v>237</v>
      </c>
      <c r="B32" s="279"/>
      <c r="C32" s="280"/>
      <c r="D32" s="278" t="s">
        <v>5</v>
      </c>
      <c r="E32" s="279"/>
      <c r="F32" s="279"/>
      <c r="G32" s="279"/>
      <c r="H32" s="279"/>
      <c r="I32" s="279"/>
      <c r="J32" s="279"/>
      <c r="K32" s="279"/>
      <c r="L32" s="280"/>
      <c r="M32" s="173" t="s">
        <v>24</v>
      </c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 t="s">
        <v>23</v>
      </c>
      <c r="AA32" s="173"/>
      <c r="AB32" s="173"/>
      <c r="AC32" s="173"/>
      <c r="AD32" s="173"/>
      <c r="AE32" s="173"/>
      <c r="AF32" s="173"/>
      <c r="AG32" s="173"/>
      <c r="AH32" s="173"/>
      <c r="AI32" s="173"/>
      <c r="AJ32" s="174"/>
      <c r="AL32" s="115"/>
      <c r="AM32" s="115"/>
      <c r="AN32" s="388"/>
      <c r="AO32" s="389"/>
      <c r="AP32" s="390"/>
      <c r="AQ32" s="388"/>
      <c r="AR32" s="372"/>
      <c r="AS32" s="372"/>
      <c r="AT32" s="372"/>
      <c r="AU32" s="372"/>
      <c r="AV32" s="372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</row>
    <row r="33" spans="1:68" ht="21.75" customHeight="1">
      <c r="A33" s="183"/>
      <c r="B33" s="183"/>
      <c r="C33" s="288"/>
      <c r="D33" s="252"/>
      <c r="E33" s="281"/>
      <c r="F33" s="281"/>
      <c r="G33" s="281"/>
      <c r="H33" s="281"/>
      <c r="I33" s="281"/>
      <c r="J33" s="281"/>
      <c r="K33" s="281"/>
      <c r="L33" s="282"/>
      <c r="M33" s="169" t="s">
        <v>16</v>
      </c>
      <c r="N33" s="169"/>
      <c r="O33" s="169"/>
      <c r="P33" s="169"/>
      <c r="Q33" s="169"/>
      <c r="R33" s="169" t="s">
        <v>17</v>
      </c>
      <c r="S33" s="169"/>
      <c r="T33" s="169"/>
      <c r="U33" s="169"/>
      <c r="V33" s="169" t="s">
        <v>77</v>
      </c>
      <c r="W33" s="169"/>
      <c r="X33" s="169"/>
      <c r="Y33" s="169"/>
      <c r="Z33" s="169" t="s">
        <v>16</v>
      </c>
      <c r="AA33" s="169"/>
      <c r="AB33" s="169"/>
      <c r="AC33" s="169"/>
      <c r="AD33" s="169" t="s">
        <v>17</v>
      </c>
      <c r="AE33" s="169"/>
      <c r="AF33" s="169"/>
      <c r="AG33" s="169"/>
      <c r="AH33" s="169" t="s">
        <v>77</v>
      </c>
      <c r="AI33" s="169"/>
      <c r="AJ33" s="182"/>
      <c r="AL33" s="374" t="s">
        <v>264</v>
      </c>
      <c r="AM33" s="67" t="s">
        <v>10</v>
      </c>
      <c r="AN33" s="369">
        <v>23198</v>
      </c>
      <c r="AO33" s="370"/>
      <c r="AP33" s="370"/>
      <c r="AQ33" s="371">
        <v>19406</v>
      </c>
      <c r="AR33" s="371"/>
      <c r="AS33" s="371"/>
      <c r="AT33" s="371">
        <v>3792</v>
      </c>
      <c r="AU33" s="371"/>
      <c r="AV33" s="371"/>
      <c r="AW33" s="73">
        <v>620</v>
      </c>
      <c r="AX33" s="73">
        <v>875</v>
      </c>
      <c r="AY33" s="73">
        <v>959</v>
      </c>
      <c r="AZ33" s="73">
        <v>129</v>
      </c>
      <c r="BA33" s="73">
        <v>2254</v>
      </c>
      <c r="BB33" s="73">
        <v>129</v>
      </c>
      <c r="BC33" s="73">
        <v>875</v>
      </c>
      <c r="BD33" s="73">
        <v>122</v>
      </c>
      <c r="BE33" s="73">
        <v>11266</v>
      </c>
      <c r="BF33" s="73">
        <v>159</v>
      </c>
      <c r="BG33" s="73">
        <v>696</v>
      </c>
      <c r="BH33" s="73">
        <v>96</v>
      </c>
      <c r="BI33" s="73">
        <v>1000</v>
      </c>
      <c r="BJ33" s="73">
        <v>734</v>
      </c>
      <c r="BK33" s="73">
        <v>492</v>
      </c>
      <c r="BL33" s="73">
        <v>789</v>
      </c>
      <c r="BM33" s="73">
        <v>746</v>
      </c>
      <c r="BN33" s="73">
        <v>536</v>
      </c>
      <c r="BO33" s="73">
        <v>498</v>
      </c>
      <c r="BP33" s="73">
        <v>223</v>
      </c>
    </row>
    <row r="34" spans="1:68" ht="21.75" customHeight="1">
      <c r="A34" s="281"/>
      <c r="B34" s="281"/>
      <c r="C34" s="282"/>
      <c r="D34" s="422" t="s">
        <v>10</v>
      </c>
      <c r="E34" s="422"/>
      <c r="F34" s="422"/>
      <c r="G34" s="422" t="s">
        <v>11</v>
      </c>
      <c r="H34" s="422"/>
      <c r="I34" s="422"/>
      <c r="J34" s="422" t="s">
        <v>12</v>
      </c>
      <c r="K34" s="422"/>
      <c r="L34" s="422"/>
      <c r="M34" s="422" t="s">
        <v>11</v>
      </c>
      <c r="N34" s="422"/>
      <c r="O34" s="422"/>
      <c r="P34" s="422" t="s">
        <v>12</v>
      </c>
      <c r="Q34" s="422"/>
      <c r="R34" s="422" t="s">
        <v>11</v>
      </c>
      <c r="S34" s="422"/>
      <c r="T34" s="422"/>
      <c r="U34" s="61" t="s">
        <v>12</v>
      </c>
      <c r="V34" s="422" t="s">
        <v>11</v>
      </c>
      <c r="W34" s="422"/>
      <c r="X34" s="422" t="s">
        <v>12</v>
      </c>
      <c r="Y34" s="422"/>
      <c r="Z34" s="422" t="s">
        <v>11</v>
      </c>
      <c r="AA34" s="422"/>
      <c r="AB34" s="422" t="s">
        <v>12</v>
      </c>
      <c r="AC34" s="422"/>
      <c r="AD34" s="422" t="s">
        <v>11</v>
      </c>
      <c r="AE34" s="422"/>
      <c r="AF34" s="422" t="s">
        <v>12</v>
      </c>
      <c r="AG34" s="422"/>
      <c r="AH34" s="422" t="s">
        <v>11</v>
      </c>
      <c r="AI34" s="422"/>
      <c r="AJ34" s="50" t="s">
        <v>12</v>
      </c>
      <c r="AL34" s="374"/>
      <c r="AM34" s="67" t="s">
        <v>16</v>
      </c>
      <c r="AN34" s="369">
        <v>9661</v>
      </c>
      <c r="AO34" s="370"/>
      <c r="AP34" s="370"/>
      <c r="AQ34" s="371">
        <v>7664</v>
      </c>
      <c r="AR34" s="371"/>
      <c r="AS34" s="371"/>
      <c r="AT34" s="371">
        <v>1997</v>
      </c>
      <c r="AU34" s="371"/>
      <c r="AV34" s="371"/>
      <c r="AW34" s="73">
        <v>620</v>
      </c>
      <c r="AX34" s="73">
        <v>505</v>
      </c>
      <c r="AY34" s="73">
        <v>959</v>
      </c>
      <c r="AZ34" s="73">
        <v>129</v>
      </c>
      <c r="BA34" s="73">
        <v>1005</v>
      </c>
      <c r="BB34" s="73">
        <v>104</v>
      </c>
      <c r="BC34" s="73">
        <v>875</v>
      </c>
      <c r="BD34" s="73">
        <v>122</v>
      </c>
      <c r="BE34" s="73">
        <v>2952</v>
      </c>
      <c r="BF34" s="73">
        <v>63</v>
      </c>
      <c r="BG34" s="73">
        <v>484</v>
      </c>
      <c r="BH34" s="73">
        <v>58</v>
      </c>
      <c r="BI34" s="73">
        <v>277</v>
      </c>
      <c r="BJ34" s="73">
        <v>227</v>
      </c>
      <c r="BK34" s="73">
        <v>492</v>
      </c>
      <c r="BL34" s="73">
        <v>789</v>
      </c>
      <c r="BM34" s="52" t="s">
        <v>302</v>
      </c>
      <c r="BN34" s="52" t="s">
        <v>302</v>
      </c>
      <c r="BO34" s="52" t="s">
        <v>302</v>
      </c>
      <c r="BP34" s="52" t="s">
        <v>302</v>
      </c>
    </row>
    <row r="35" spans="1:68" ht="18" customHeight="1">
      <c r="A35" s="455" t="s">
        <v>360</v>
      </c>
      <c r="B35" s="455"/>
      <c r="C35" s="456"/>
      <c r="D35" s="164">
        <f>SUM(D37,D45)</f>
        <v>3064</v>
      </c>
      <c r="E35" s="165"/>
      <c r="F35" s="165"/>
      <c r="G35" s="162">
        <f>SUM(G37,G45)</f>
        <v>2697</v>
      </c>
      <c r="H35" s="162"/>
      <c r="I35" s="162"/>
      <c r="J35" s="162">
        <f>SUM(J37,J45)</f>
        <v>367</v>
      </c>
      <c r="K35" s="162"/>
      <c r="L35" s="162"/>
      <c r="M35" s="162">
        <f>SUM(M37,M45)</f>
        <v>1167</v>
      </c>
      <c r="N35" s="162"/>
      <c r="O35" s="162"/>
      <c r="P35" s="162">
        <f>SUM(P37,P45)</f>
        <v>81</v>
      </c>
      <c r="Q35" s="162"/>
      <c r="R35" s="162">
        <f>SUM(R37,R45)</f>
        <v>159</v>
      </c>
      <c r="S35" s="162"/>
      <c r="T35" s="162"/>
      <c r="U35" s="95">
        <f>SUM(U37,U45)</f>
        <v>6</v>
      </c>
      <c r="V35" s="162">
        <f>SUM(V37,V45)</f>
        <v>933</v>
      </c>
      <c r="W35" s="162"/>
      <c r="X35" s="162">
        <f>SUM(X37,X45)</f>
        <v>98</v>
      </c>
      <c r="Y35" s="162"/>
      <c r="Z35" s="162">
        <f>SUM(Z37,Z45)</f>
        <v>133</v>
      </c>
      <c r="AA35" s="162"/>
      <c r="AB35" s="162">
        <f>SUM(AB37,AB45)</f>
        <v>63</v>
      </c>
      <c r="AC35" s="162"/>
      <c r="AD35" s="162">
        <f>SUM(AD37,AD45)</f>
        <v>70</v>
      </c>
      <c r="AE35" s="162"/>
      <c r="AF35" s="162">
        <f>SUM(AF37,AF45)</f>
        <v>2</v>
      </c>
      <c r="AG35" s="162"/>
      <c r="AH35" s="162">
        <f>SUM(AH37,AH45)</f>
        <v>235</v>
      </c>
      <c r="AI35" s="162"/>
      <c r="AJ35" s="95">
        <f>SUM(AJ37,AJ45)</f>
        <v>117</v>
      </c>
      <c r="AL35" s="374"/>
      <c r="AM35" s="67" t="s">
        <v>17</v>
      </c>
      <c r="AN35" s="369">
        <v>1282</v>
      </c>
      <c r="AO35" s="370"/>
      <c r="AP35" s="370"/>
      <c r="AQ35" s="371">
        <v>746</v>
      </c>
      <c r="AR35" s="371"/>
      <c r="AS35" s="371"/>
      <c r="AT35" s="371">
        <v>536</v>
      </c>
      <c r="AU35" s="371"/>
      <c r="AV35" s="371"/>
      <c r="AW35" s="52" t="s">
        <v>302</v>
      </c>
      <c r="AX35" s="52" t="s">
        <v>302</v>
      </c>
      <c r="AY35" s="52" t="s">
        <v>302</v>
      </c>
      <c r="AZ35" s="52" t="s">
        <v>302</v>
      </c>
      <c r="BA35" s="52" t="s">
        <v>302</v>
      </c>
      <c r="BB35" s="52" t="s">
        <v>302</v>
      </c>
      <c r="BC35" s="52" t="s">
        <v>302</v>
      </c>
      <c r="BD35" s="52" t="s">
        <v>302</v>
      </c>
      <c r="BE35" s="52" t="s">
        <v>302</v>
      </c>
      <c r="BF35" s="52" t="s">
        <v>302</v>
      </c>
      <c r="BG35" s="52" t="s">
        <v>302</v>
      </c>
      <c r="BH35" s="52" t="s">
        <v>302</v>
      </c>
      <c r="BI35" s="52" t="s">
        <v>302</v>
      </c>
      <c r="BJ35" s="52" t="s">
        <v>302</v>
      </c>
      <c r="BK35" s="52" t="s">
        <v>302</v>
      </c>
      <c r="BL35" s="52" t="s">
        <v>302</v>
      </c>
      <c r="BM35" s="73">
        <v>746</v>
      </c>
      <c r="BN35" s="73">
        <v>536</v>
      </c>
      <c r="BO35" s="52" t="s">
        <v>302</v>
      </c>
      <c r="BP35" s="52" t="s">
        <v>302</v>
      </c>
    </row>
    <row r="36" spans="2:68" ht="18" customHeight="1">
      <c r="B36" s="179"/>
      <c r="C36" s="179"/>
      <c r="D36" s="419"/>
      <c r="E36" s="420"/>
      <c r="F36" s="420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89"/>
      <c r="V36" s="373"/>
      <c r="W36" s="373"/>
      <c r="X36" s="373"/>
      <c r="Y36" s="373"/>
      <c r="Z36" s="373"/>
      <c r="AA36" s="373"/>
      <c r="AB36" s="373"/>
      <c r="AC36" s="373"/>
      <c r="AD36" s="373"/>
      <c r="AE36" s="373"/>
      <c r="AF36" s="373"/>
      <c r="AG36" s="373"/>
      <c r="AH36" s="373"/>
      <c r="AI36" s="373"/>
      <c r="AJ36" s="89"/>
      <c r="AL36" s="374"/>
      <c r="AM36" s="67" t="s">
        <v>77</v>
      </c>
      <c r="AN36" s="369">
        <v>12255</v>
      </c>
      <c r="AO36" s="370"/>
      <c r="AP36" s="370"/>
      <c r="AQ36" s="371">
        <v>10996</v>
      </c>
      <c r="AR36" s="371"/>
      <c r="AS36" s="371"/>
      <c r="AT36" s="371">
        <v>1259</v>
      </c>
      <c r="AU36" s="371"/>
      <c r="AV36" s="371"/>
      <c r="AW36" s="52" t="s">
        <v>302</v>
      </c>
      <c r="AX36" s="73">
        <v>370</v>
      </c>
      <c r="AY36" s="52" t="s">
        <v>302</v>
      </c>
      <c r="AZ36" s="52" t="s">
        <v>302</v>
      </c>
      <c r="BA36" s="73">
        <v>1249</v>
      </c>
      <c r="BB36" s="73">
        <v>25</v>
      </c>
      <c r="BC36" s="52" t="s">
        <v>302</v>
      </c>
      <c r="BD36" s="52" t="s">
        <v>302</v>
      </c>
      <c r="BE36" s="73">
        <v>8314</v>
      </c>
      <c r="BF36" s="73">
        <v>96</v>
      </c>
      <c r="BG36" s="73">
        <v>212</v>
      </c>
      <c r="BH36" s="73">
        <v>38</v>
      </c>
      <c r="BI36" s="73">
        <v>723</v>
      </c>
      <c r="BJ36" s="73">
        <v>507</v>
      </c>
      <c r="BK36" s="52" t="s">
        <v>302</v>
      </c>
      <c r="BL36" s="52" t="s">
        <v>302</v>
      </c>
      <c r="BM36" s="52" t="s">
        <v>302</v>
      </c>
      <c r="BN36" s="52" t="s">
        <v>302</v>
      </c>
      <c r="BO36" s="73">
        <v>498</v>
      </c>
      <c r="BP36" s="73">
        <v>223</v>
      </c>
    </row>
    <row r="37" spans="1:68" ht="18" customHeight="1">
      <c r="A37" s="421" t="s">
        <v>109</v>
      </c>
      <c r="B37" s="221" t="s">
        <v>10</v>
      </c>
      <c r="C37" s="221"/>
      <c r="D37" s="166">
        <v>2014</v>
      </c>
      <c r="E37" s="167"/>
      <c r="F37" s="167"/>
      <c r="G37" s="159">
        <v>1811</v>
      </c>
      <c r="H37" s="159"/>
      <c r="I37" s="159"/>
      <c r="J37" s="159">
        <v>203</v>
      </c>
      <c r="K37" s="159"/>
      <c r="L37" s="159"/>
      <c r="M37" s="159">
        <v>853</v>
      </c>
      <c r="N37" s="159"/>
      <c r="O37" s="159"/>
      <c r="P37" s="159">
        <v>39</v>
      </c>
      <c r="Q37" s="159"/>
      <c r="R37" s="159">
        <v>53</v>
      </c>
      <c r="S37" s="159"/>
      <c r="T37" s="159"/>
      <c r="U37" s="52">
        <v>1</v>
      </c>
      <c r="V37" s="159">
        <v>727</v>
      </c>
      <c r="W37" s="159"/>
      <c r="X37" s="159">
        <v>85</v>
      </c>
      <c r="Y37" s="159"/>
      <c r="Z37" s="159">
        <v>45</v>
      </c>
      <c r="AA37" s="159"/>
      <c r="AB37" s="159">
        <v>20</v>
      </c>
      <c r="AC37" s="159"/>
      <c r="AD37" s="159">
        <v>41</v>
      </c>
      <c r="AE37" s="159"/>
      <c r="AF37" s="159">
        <v>2</v>
      </c>
      <c r="AG37" s="159"/>
      <c r="AH37" s="159">
        <v>92</v>
      </c>
      <c r="AI37" s="159"/>
      <c r="AJ37" s="52">
        <v>56</v>
      </c>
      <c r="AL37" s="117"/>
      <c r="AM37" s="115"/>
      <c r="AN37" s="369"/>
      <c r="AO37" s="370"/>
      <c r="AP37" s="370"/>
      <c r="AQ37" s="371"/>
      <c r="AR37" s="371"/>
      <c r="AS37" s="371"/>
      <c r="AT37" s="371"/>
      <c r="AU37" s="371"/>
      <c r="AV37" s="371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</row>
    <row r="38" spans="1:68" ht="18" customHeight="1">
      <c r="A38" s="421"/>
      <c r="B38" s="221" t="s">
        <v>238</v>
      </c>
      <c r="C38" s="221"/>
      <c r="D38" s="166">
        <v>12</v>
      </c>
      <c r="E38" s="167"/>
      <c r="F38" s="167"/>
      <c r="G38" s="159">
        <v>12</v>
      </c>
      <c r="H38" s="159"/>
      <c r="I38" s="159"/>
      <c r="J38" s="418" t="s">
        <v>302</v>
      </c>
      <c r="K38" s="418"/>
      <c r="L38" s="418"/>
      <c r="M38" s="159">
        <v>1</v>
      </c>
      <c r="N38" s="159"/>
      <c r="O38" s="159"/>
      <c r="P38" s="418" t="s">
        <v>302</v>
      </c>
      <c r="Q38" s="418"/>
      <c r="R38" s="159">
        <v>1</v>
      </c>
      <c r="S38" s="159"/>
      <c r="T38" s="159"/>
      <c r="U38" s="111" t="s">
        <v>302</v>
      </c>
      <c r="V38" s="159">
        <v>5</v>
      </c>
      <c r="W38" s="159"/>
      <c r="X38" s="418" t="s">
        <v>302</v>
      </c>
      <c r="Y38" s="418"/>
      <c r="Z38" s="418" t="s">
        <v>302</v>
      </c>
      <c r="AA38" s="418"/>
      <c r="AB38" s="418" t="s">
        <v>302</v>
      </c>
      <c r="AC38" s="418"/>
      <c r="AD38" s="159">
        <v>1</v>
      </c>
      <c r="AE38" s="159"/>
      <c r="AF38" s="418" t="s">
        <v>302</v>
      </c>
      <c r="AG38" s="418"/>
      <c r="AH38" s="159">
        <v>4</v>
      </c>
      <c r="AI38" s="159"/>
      <c r="AJ38" s="111" t="s">
        <v>302</v>
      </c>
      <c r="AL38" s="374" t="s">
        <v>265</v>
      </c>
      <c r="AM38" s="67" t="s">
        <v>10</v>
      </c>
      <c r="AN38" s="369">
        <v>4779</v>
      </c>
      <c r="AO38" s="370"/>
      <c r="AP38" s="370"/>
      <c r="AQ38" s="371">
        <v>3819</v>
      </c>
      <c r="AR38" s="371"/>
      <c r="AS38" s="371"/>
      <c r="AT38" s="371">
        <v>960</v>
      </c>
      <c r="AU38" s="371"/>
      <c r="AV38" s="371"/>
      <c r="AW38" s="73">
        <v>56</v>
      </c>
      <c r="AX38" s="73">
        <v>273</v>
      </c>
      <c r="AY38" s="73">
        <v>154</v>
      </c>
      <c r="AZ38" s="73">
        <v>26</v>
      </c>
      <c r="BA38" s="73">
        <v>746</v>
      </c>
      <c r="BB38" s="73">
        <v>37</v>
      </c>
      <c r="BC38" s="73">
        <v>130</v>
      </c>
      <c r="BD38" s="73">
        <v>20</v>
      </c>
      <c r="BE38" s="73">
        <v>2061</v>
      </c>
      <c r="BF38" s="73">
        <v>40</v>
      </c>
      <c r="BG38" s="73">
        <v>191</v>
      </c>
      <c r="BH38" s="73">
        <v>36</v>
      </c>
      <c r="BI38" s="73">
        <v>166</v>
      </c>
      <c r="BJ38" s="73">
        <v>182</v>
      </c>
      <c r="BK38" s="73">
        <v>98</v>
      </c>
      <c r="BL38" s="73">
        <v>197</v>
      </c>
      <c r="BM38" s="73">
        <v>82</v>
      </c>
      <c r="BN38" s="73">
        <v>62</v>
      </c>
      <c r="BO38" s="73">
        <v>135</v>
      </c>
      <c r="BP38" s="73">
        <v>87</v>
      </c>
    </row>
    <row r="39" spans="1:68" ht="18" customHeight="1">
      <c r="A39" s="421"/>
      <c r="B39" s="221" t="s">
        <v>239</v>
      </c>
      <c r="C39" s="221"/>
      <c r="D39" s="166">
        <v>3</v>
      </c>
      <c r="E39" s="167"/>
      <c r="F39" s="167"/>
      <c r="G39" s="159">
        <v>3</v>
      </c>
      <c r="H39" s="159"/>
      <c r="I39" s="159"/>
      <c r="J39" s="418" t="s">
        <v>302</v>
      </c>
      <c r="K39" s="418"/>
      <c r="L39" s="418"/>
      <c r="M39" s="418" t="s">
        <v>302</v>
      </c>
      <c r="N39" s="418"/>
      <c r="O39" s="418"/>
      <c r="P39" s="418" t="s">
        <v>302</v>
      </c>
      <c r="Q39" s="418"/>
      <c r="R39" s="418" t="s">
        <v>302</v>
      </c>
      <c r="S39" s="418"/>
      <c r="T39" s="418"/>
      <c r="U39" s="111" t="s">
        <v>302</v>
      </c>
      <c r="V39" s="159">
        <v>2</v>
      </c>
      <c r="W39" s="159"/>
      <c r="X39" s="418" t="s">
        <v>302</v>
      </c>
      <c r="Y39" s="418"/>
      <c r="Z39" s="418" t="s">
        <v>302</v>
      </c>
      <c r="AA39" s="418"/>
      <c r="AB39" s="418" t="s">
        <v>302</v>
      </c>
      <c r="AC39" s="418"/>
      <c r="AD39" s="418" t="s">
        <v>302</v>
      </c>
      <c r="AE39" s="418"/>
      <c r="AF39" s="418" t="s">
        <v>302</v>
      </c>
      <c r="AG39" s="418"/>
      <c r="AH39" s="159">
        <v>1</v>
      </c>
      <c r="AI39" s="159"/>
      <c r="AJ39" s="111" t="s">
        <v>302</v>
      </c>
      <c r="AL39" s="374"/>
      <c r="AM39" s="67" t="s">
        <v>16</v>
      </c>
      <c r="AN39" s="369">
        <v>1653</v>
      </c>
      <c r="AO39" s="370"/>
      <c r="AP39" s="370"/>
      <c r="AQ39" s="371">
        <v>1240</v>
      </c>
      <c r="AR39" s="371"/>
      <c r="AS39" s="371"/>
      <c r="AT39" s="371">
        <v>413</v>
      </c>
      <c r="AU39" s="371"/>
      <c r="AV39" s="371"/>
      <c r="AW39" s="73">
        <v>56</v>
      </c>
      <c r="AX39" s="73">
        <v>79</v>
      </c>
      <c r="AY39" s="73">
        <v>154</v>
      </c>
      <c r="AZ39" s="73">
        <v>26</v>
      </c>
      <c r="BA39" s="73">
        <v>157</v>
      </c>
      <c r="BB39" s="73">
        <v>23</v>
      </c>
      <c r="BC39" s="73">
        <v>130</v>
      </c>
      <c r="BD39" s="73">
        <v>20</v>
      </c>
      <c r="BE39" s="73">
        <v>494</v>
      </c>
      <c r="BF39" s="73">
        <v>11</v>
      </c>
      <c r="BG39" s="73">
        <v>111</v>
      </c>
      <c r="BH39" s="73">
        <v>17</v>
      </c>
      <c r="BI39" s="73">
        <v>40</v>
      </c>
      <c r="BJ39" s="73">
        <v>40</v>
      </c>
      <c r="BK39" s="73">
        <v>98</v>
      </c>
      <c r="BL39" s="73">
        <v>197</v>
      </c>
      <c r="BM39" s="52" t="s">
        <v>302</v>
      </c>
      <c r="BN39" s="52" t="s">
        <v>302</v>
      </c>
      <c r="BO39" s="52" t="s">
        <v>302</v>
      </c>
      <c r="BP39" s="52" t="s">
        <v>302</v>
      </c>
    </row>
    <row r="40" spans="1:68" ht="18" customHeight="1">
      <c r="A40" s="421"/>
      <c r="B40" s="221" t="s">
        <v>232</v>
      </c>
      <c r="C40" s="221"/>
      <c r="D40" s="166">
        <v>597</v>
      </c>
      <c r="E40" s="167"/>
      <c r="F40" s="167"/>
      <c r="G40" s="159">
        <v>568</v>
      </c>
      <c r="H40" s="159"/>
      <c r="I40" s="159"/>
      <c r="J40" s="159">
        <v>29</v>
      </c>
      <c r="K40" s="159"/>
      <c r="L40" s="159"/>
      <c r="M40" s="159">
        <v>279</v>
      </c>
      <c r="N40" s="159"/>
      <c r="O40" s="159"/>
      <c r="P40" s="159">
        <v>10</v>
      </c>
      <c r="Q40" s="159"/>
      <c r="R40" s="159">
        <v>21</v>
      </c>
      <c r="S40" s="159"/>
      <c r="T40" s="159"/>
      <c r="U40" s="111" t="s">
        <v>302</v>
      </c>
      <c r="V40" s="159">
        <v>197</v>
      </c>
      <c r="W40" s="159"/>
      <c r="X40" s="159">
        <v>4</v>
      </c>
      <c r="Y40" s="159"/>
      <c r="Z40" s="159">
        <v>16</v>
      </c>
      <c r="AA40" s="159"/>
      <c r="AB40" s="159">
        <v>2</v>
      </c>
      <c r="AC40" s="159"/>
      <c r="AD40" s="159">
        <v>13</v>
      </c>
      <c r="AE40" s="159"/>
      <c r="AF40" s="418" t="s">
        <v>302</v>
      </c>
      <c r="AG40" s="418"/>
      <c r="AH40" s="159">
        <v>42</v>
      </c>
      <c r="AI40" s="159"/>
      <c r="AJ40" s="52">
        <v>13</v>
      </c>
      <c r="AL40" s="374"/>
      <c r="AM40" s="67" t="s">
        <v>17</v>
      </c>
      <c r="AN40" s="369">
        <v>144</v>
      </c>
      <c r="AO40" s="370"/>
      <c r="AP40" s="370"/>
      <c r="AQ40" s="371">
        <v>82</v>
      </c>
      <c r="AR40" s="371"/>
      <c r="AS40" s="371"/>
      <c r="AT40" s="371">
        <v>62</v>
      </c>
      <c r="AU40" s="371"/>
      <c r="AV40" s="371"/>
      <c r="AW40" s="52" t="s">
        <v>302</v>
      </c>
      <c r="AX40" s="52" t="s">
        <v>302</v>
      </c>
      <c r="AY40" s="52" t="s">
        <v>302</v>
      </c>
      <c r="AZ40" s="52" t="s">
        <v>302</v>
      </c>
      <c r="BA40" s="52" t="s">
        <v>302</v>
      </c>
      <c r="BB40" s="52" t="s">
        <v>302</v>
      </c>
      <c r="BC40" s="52" t="s">
        <v>302</v>
      </c>
      <c r="BD40" s="52" t="s">
        <v>302</v>
      </c>
      <c r="BE40" s="52" t="s">
        <v>302</v>
      </c>
      <c r="BF40" s="52" t="s">
        <v>302</v>
      </c>
      <c r="BG40" s="52" t="s">
        <v>302</v>
      </c>
      <c r="BH40" s="52" t="s">
        <v>302</v>
      </c>
      <c r="BI40" s="52" t="s">
        <v>302</v>
      </c>
      <c r="BJ40" s="52" t="s">
        <v>302</v>
      </c>
      <c r="BK40" s="52" t="s">
        <v>302</v>
      </c>
      <c r="BL40" s="52" t="s">
        <v>302</v>
      </c>
      <c r="BM40" s="73">
        <v>82</v>
      </c>
      <c r="BN40" s="73">
        <v>62</v>
      </c>
      <c r="BO40" s="52" t="s">
        <v>302</v>
      </c>
      <c r="BP40" s="52" t="s">
        <v>302</v>
      </c>
    </row>
    <row r="41" spans="1:68" ht="18" customHeight="1">
      <c r="A41" s="421"/>
      <c r="B41" s="221" t="s">
        <v>233</v>
      </c>
      <c r="C41" s="221"/>
      <c r="D41" s="166">
        <v>476</v>
      </c>
      <c r="E41" s="167"/>
      <c r="F41" s="167"/>
      <c r="G41" s="159">
        <v>442</v>
      </c>
      <c r="H41" s="159"/>
      <c r="I41" s="159"/>
      <c r="J41" s="159">
        <v>34</v>
      </c>
      <c r="K41" s="159"/>
      <c r="L41" s="159"/>
      <c r="M41" s="159">
        <v>242</v>
      </c>
      <c r="N41" s="159"/>
      <c r="O41" s="159"/>
      <c r="P41" s="159">
        <v>4</v>
      </c>
      <c r="Q41" s="159"/>
      <c r="R41" s="159">
        <v>24</v>
      </c>
      <c r="S41" s="159"/>
      <c r="T41" s="159"/>
      <c r="U41" s="52">
        <v>1</v>
      </c>
      <c r="V41" s="159">
        <v>129</v>
      </c>
      <c r="W41" s="159"/>
      <c r="X41" s="159">
        <v>6</v>
      </c>
      <c r="Y41" s="159"/>
      <c r="Z41" s="159">
        <v>15</v>
      </c>
      <c r="AA41" s="159"/>
      <c r="AB41" s="159">
        <v>5</v>
      </c>
      <c r="AC41" s="159"/>
      <c r="AD41" s="159">
        <v>9</v>
      </c>
      <c r="AE41" s="159"/>
      <c r="AF41" s="159">
        <v>1</v>
      </c>
      <c r="AG41" s="159"/>
      <c r="AH41" s="159">
        <v>23</v>
      </c>
      <c r="AI41" s="159"/>
      <c r="AJ41" s="52">
        <v>17</v>
      </c>
      <c r="AL41" s="374"/>
      <c r="AM41" s="67" t="s">
        <v>77</v>
      </c>
      <c r="AN41" s="369">
        <v>2982</v>
      </c>
      <c r="AO41" s="370"/>
      <c r="AP41" s="370"/>
      <c r="AQ41" s="371">
        <v>2497</v>
      </c>
      <c r="AR41" s="371"/>
      <c r="AS41" s="371"/>
      <c r="AT41" s="371">
        <v>485</v>
      </c>
      <c r="AU41" s="371"/>
      <c r="AV41" s="371"/>
      <c r="AW41" s="52" t="s">
        <v>302</v>
      </c>
      <c r="AX41" s="73">
        <v>194</v>
      </c>
      <c r="AY41" s="52" t="s">
        <v>302</v>
      </c>
      <c r="AZ41" s="52" t="s">
        <v>302</v>
      </c>
      <c r="BA41" s="73">
        <v>589</v>
      </c>
      <c r="BB41" s="73">
        <v>14</v>
      </c>
      <c r="BC41" s="52" t="s">
        <v>302</v>
      </c>
      <c r="BD41" s="52" t="s">
        <v>302</v>
      </c>
      <c r="BE41" s="73">
        <v>1567</v>
      </c>
      <c r="BF41" s="73">
        <v>29</v>
      </c>
      <c r="BG41" s="73">
        <v>80</v>
      </c>
      <c r="BH41" s="73">
        <v>19</v>
      </c>
      <c r="BI41" s="73">
        <v>126</v>
      </c>
      <c r="BJ41" s="73">
        <v>142</v>
      </c>
      <c r="BK41" s="52" t="s">
        <v>302</v>
      </c>
      <c r="BL41" s="52" t="s">
        <v>302</v>
      </c>
      <c r="BM41" s="52" t="s">
        <v>302</v>
      </c>
      <c r="BN41" s="52" t="s">
        <v>302</v>
      </c>
      <c r="BO41" s="73">
        <v>135</v>
      </c>
      <c r="BP41" s="73">
        <v>87</v>
      </c>
    </row>
    <row r="42" spans="1:68" ht="18" customHeight="1">
      <c r="A42" s="421"/>
      <c r="B42" s="221" t="s">
        <v>93</v>
      </c>
      <c r="C42" s="221"/>
      <c r="D42" s="166">
        <v>295</v>
      </c>
      <c r="E42" s="167"/>
      <c r="F42" s="167"/>
      <c r="G42" s="159">
        <v>252</v>
      </c>
      <c r="H42" s="159"/>
      <c r="I42" s="159"/>
      <c r="J42" s="159">
        <v>43</v>
      </c>
      <c r="K42" s="159"/>
      <c r="L42" s="159"/>
      <c r="M42" s="159">
        <v>86</v>
      </c>
      <c r="N42" s="159"/>
      <c r="O42" s="159"/>
      <c r="P42" s="159">
        <v>4</v>
      </c>
      <c r="Q42" s="159"/>
      <c r="R42" s="159">
        <v>7</v>
      </c>
      <c r="S42" s="159"/>
      <c r="T42" s="159"/>
      <c r="U42" s="111" t="s">
        <v>302</v>
      </c>
      <c r="V42" s="159">
        <v>127</v>
      </c>
      <c r="W42" s="159"/>
      <c r="X42" s="159">
        <v>21</v>
      </c>
      <c r="Y42" s="159"/>
      <c r="Z42" s="159">
        <v>7</v>
      </c>
      <c r="AA42" s="159"/>
      <c r="AB42" s="159">
        <v>2</v>
      </c>
      <c r="AC42" s="159"/>
      <c r="AD42" s="159">
        <v>5</v>
      </c>
      <c r="AE42" s="159"/>
      <c r="AF42" s="418" t="s">
        <v>302</v>
      </c>
      <c r="AG42" s="418"/>
      <c r="AH42" s="159">
        <v>20</v>
      </c>
      <c r="AI42" s="159"/>
      <c r="AJ42" s="52">
        <v>16</v>
      </c>
      <c r="AL42" s="117"/>
      <c r="AM42" s="115"/>
      <c r="AN42" s="369"/>
      <c r="AO42" s="370"/>
      <c r="AP42" s="370"/>
      <c r="AQ42" s="371"/>
      <c r="AR42" s="371"/>
      <c r="AS42" s="371"/>
      <c r="AT42" s="371"/>
      <c r="AU42" s="371"/>
      <c r="AV42" s="371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</row>
    <row r="43" spans="1:68" ht="18" customHeight="1">
      <c r="A43" s="421"/>
      <c r="B43" s="221" t="s">
        <v>234</v>
      </c>
      <c r="C43" s="221"/>
      <c r="D43" s="166">
        <v>631</v>
      </c>
      <c r="E43" s="167"/>
      <c r="F43" s="167"/>
      <c r="G43" s="159">
        <v>534</v>
      </c>
      <c r="H43" s="159"/>
      <c r="I43" s="159"/>
      <c r="J43" s="159">
        <v>97</v>
      </c>
      <c r="K43" s="159"/>
      <c r="L43" s="159"/>
      <c r="M43" s="159">
        <v>245</v>
      </c>
      <c r="N43" s="159"/>
      <c r="O43" s="159"/>
      <c r="P43" s="159">
        <v>21</v>
      </c>
      <c r="Q43" s="159"/>
      <c r="R43" s="418" t="s">
        <v>302</v>
      </c>
      <c r="S43" s="418"/>
      <c r="T43" s="418"/>
      <c r="U43" s="111" t="s">
        <v>302</v>
      </c>
      <c r="V43" s="159">
        <v>267</v>
      </c>
      <c r="W43" s="159"/>
      <c r="X43" s="159">
        <v>54</v>
      </c>
      <c r="Y43" s="159"/>
      <c r="Z43" s="159">
        <v>7</v>
      </c>
      <c r="AA43" s="159"/>
      <c r="AB43" s="159">
        <v>11</v>
      </c>
      <c r="AC43" s="159"/>
      <c r="AD43" s="159">
        <v>13</v>
      </c>
      <c r="AE43" s="159"/>
      <c r="AF43" s="159">
        <v>1</v>
      </c>
      <c r="AG43" s="159"/>
      <c r="AH43" s="159">
        <v>2</v>
      </c>
      <c r="AI43" s="159"/>
      <c r="AJ43" s="52">
        <v>10</v>
      </c>
      <c r="AL43" s="374" t="s">
        <v>266</v>
      </c>
      <c r="AM43" s="67" t="s">
        <v>10</v>
      </c>
      <c r="AN43" s="369">
        <v>3357</v>
      </c>
      <c r="AO43" s="370"/>
      <c r="AP43" s="370"/>
      <c r="AQ43" s="371">
        <v>2786</v>
      </c>
      <c r="AR43" s="371"/>
      <c r="AS43" s="371"/>
      <c r="AT43" s="371">
        <v>571</v>
      </c>
      <c r="AU43" s="371"/>
      <c r="AV43" s="371"/>
      <c r="AW43" s="73">
        <v>56</v>
      </c>
      <c r="AX43" s="73">
        <v>68</v>
      </c>
      <c r="AY43" s="73">
        <v>165</v>
      </c>
      <c r="AZ43" s="73">
        <v>29</v>
      </c>
      <c r="BA43" s="73">
        <v>546</v>
      </c>
      <c r="BB43" s="73">
        <v>10</v>
      </c>
      <c r="BC43" s="73">
        <v>116</v>
      </c>
      <c r="BD43" s="73">
        <v>22</v>
      </c>
      <c r="BE43" s="73">
        <v>1396</v>
      </c>
      <c r="BF43" s="73">
        <v>32</v>
      </c>
      <c r="BG43" s="73">
        <v>207</v>
      </c>
      <c r="BH43" s="73">
        <v>35</v>
      </c>
      <c r="BI43" s="73">
        <v>142</v>
      </c>
      <c r="BJ43" s="73">
        <v>144</v>
      </c>
      <c r="BK43" s="73">
        <v>88</v>
      </c>
      <c r="BL43" s="73">
        <v>180</v>
      </c>
      <c r="BM43" s="73">
        <v>70</v>
      </c>
      <c r="BN43" s="73">
        <v>51</v>
      </c>
      <c r="BO43" s="52" t="s">
        <v>295</v>
      </c>
      <c r="BP43" s="52" t="s">
        <v>295</v>
      </c>
    </row>
    <row r="44" spans="2:68" ht="18" customHeight="1">
      <c r="B44" s="179"/>
      <c r="C44" s="179"/>
      <c r="D44" s="166"/>
      <c r="E44" s="167"/>
      <c r="F44" s="167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52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52"/>
      <c r="AL44" s="374"/>
      <c r="AM44" s="67" t="s">
        <v>16</v>
      </c>
      <c r="AN44" s="369">
        <v>1513</v>
      </c>
      <c r="AO44" s="370"/>
      <c r="AP44" s="370"/>
      <c r="AQ44" s="371">
        <v>1131</v>
      </c>
      <c r="AR44" s="371"/>
      <c r="AS44" s="371"/>
      <c r="AT44" s="371">
        <v>382</v>
      </c>
      <c r="AU44" s="371"/>
      <c r="AV44" s="371"/>
      <c r="AW44" s="73">
        <v>56</v>
      </c>
      <c r="AX44" s="73">
        <v>68</v>
      </c>
      <c r="AY44" s="73">
        <v>165</v>
      </c>
      <c r="AZ44" s="73">
        <v>29</v>
      </c>
      <c r="BA44" s="73">
        <v>172</v>
      </c>
      <c r="BB44" s="73">
        <v>8</v>
      </c>
      <c r="BC44" s="73">
        <v>116</v>
      </c>
      <c r="BD44" s="73">
        <v>22</v>
      </c>
      <c r="BE44" s="73">
        <v>387</v>
      </c>
      <c r="BF44" s="73">
        <v>11</v>
      </c>
      <c r="BG44" s="73">
        <v>101</v>
      </c>
      <c r="BH44" s="73">
        <v>17</v>
      </c>
      <c r="BI44" s="73">
        <v>46</v>
      </c>
      <c r="BJ44" s="73">
        <v>47</v>
      </c>
      <c r="BK44" s="116">
        <v>88</v>
      </c>
      <c r="BL44" s="116">
        <v>180</v>
      </c>
      <c r="BM44" s="52" t="s">
        <v>302</v>
      </c>
      <c r="BN44" s="52" t="s">
        <v>302</v>
      </c>
      <c r="BO44" s="52" t="s">
        <v>302</v>
      </c>
      <c r="BP44" s="52" t="s">
        <v>302</v>
      </c>
    </row>
    <row r="45" spans="1:68" ht="18" customHeight="1">
      <c r="A45" s="221" t="s">
        <v>14</v>
      </c>
      <c r="B45" s="221"/>
      <c r="C45" s="247"/>
      <c r="D45" s="166">
        <v>1050</v>
      </c>
      <c r="E45" s="167"/>
      <c r="F45" s="167"/>
      <c r="G45" s="159">
        <v>886</v>
      </c>
      <c r="H45" s="159"/>
      <c r="I45" s="159"/>
      <c r="J45" s="159">
        <v>164</v>
      </c>
      <c r="K45" s="159"/>
      <c r="L45" s="159"/>
      <c r="M45" s="159">
        <v>314</v>
      </c>
      <c r="N45" s="159"/>
      <c r="O45" s="159"/>
      <c r="P45" s="159">
        <v>42</v>
      </c>
      <c r="Q45" s="159"/>
      <c r="R45" s="159">
        <v>106</v>
      </c>
      <c r="S45" s="159"/>
      <c r="T45" s="159"/>
      <c r="U45" s="52">
        <v>5</v>
      </c>
      <c r="V45" s="159">
        <v>206</v>
      </c>
      <c r="W45" s="159"/>
      <c r="X45" s="159">
        <v>13</v>
      </c>
      <c r="Y45" s="159"/>
      <c r="Z45" s="159">
        <v>88</v>
      </c>
      <c r="AA45" s="159"/>
      <c r="AB45" s="159">
        <v>43</v>
      </c>
      <c r="AC45" s="159"/>
      <c r="AD45" s="159">
        <v>29</v>
      </c>
      <c r="AE45" s="159"/>
      <c r="AF45" s="418" t="s">
        <v>302</v>
      </c>
      <c r="AG45" s="418"/>
      <c r="AH45" s="159">
        <v>143</v>
      </c>
      <c r="AI45" s="159"/>
      <c r="AJ45" s="52">
        <v>61</v>
      </c>
      <c r="AL45" s="374"/>
      <c r="AM45" s="67" t="s">
        <v>17</v>
      </c>
      <c r="AN45" s="369">
        <v>121</v>
      </c>
      <c r="AO45" s="370"/>
      <c r="AP45" s="370"/>
      <c r="AQ45" s="371">
        <v>70</v>
      </c>
      <c r="AR45" s="371"/>
      <c r="AS45" s="371"/>
      <c r="AT45" s="371">
        <v>51</v>
      </c>
      <c r="AU45" s="371"/>
      <c r="AV45" s="371"/>
      <c r="AW45" s="52" t="s">
        <v>302</v>
      </c>
      <c r="AX45" s="52" t="s">
        <v>302</v>
      </c>
      <c r="AY45" s="52" t="s">
        <v>302</v>
      </c>
      <c r="AZ45" s="52" t="s">
        <v>302</v>
      </c>
      <c r="BA45" s="52" t="s">
        <v>302</v>
      </c>
      <c r="BB45" s="52" t="s">
        <v>302</v>
      </c>
      <c r="BC45" s="52" t="s">
        <v>302</v>
      </c>
      <c r="BD45" s="52" t="s">
        <v>302</v>
      </c>
      <c r="BE45" s="52" t="s">
        <v>302</v>
      </c>
      <c r="BF45" s="52" t="s">
        <v>302</v>
      </c>
      <c r="BG45" s="52" t="s">
        <v>302</v>
      </c>
      <c r="BH45" s="52" t="s">
        <v>302</v>
      </c>
      <c r="BI45" s="52" t="s">
        <v>302</v>
      </c>
      <c r="BJ45" s="52" t="s">
        <v>302</v>
      </c>
      <c r="BK45" s="52" t="s">
        <v>302</v>
      </c>
      <c r="BL45" s="52" t="s">
        <v>302</v>
      </c>
      <c r="BM45" s="116">
        <v>70</v>
      </c>
      <c r="BN45" s="116">
        <v>51</v>
      </c>
      <c r="BO45" s="52" t="s">
        <v>302</v>
      </c>
      <c r="BP45" s="52" t="s">
        <v>302</v>
      </c>
    </row>
    <row r="46" spans="1:68" ht="18" customHeight="1">
      <c r="A46" s="82"/>
      <c r="B46" s="213"/>
      <c r="C46" s="213"/>
      <c r="D46" s="219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82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82"/>
      <c r="AL46" s="374"/>
      <c r="AM46" s="67" t="s">
        <v>77</v>
      </c>
      <c r="AN46" s="391">
        <v>1723</v>
      </c>
      <c r="AO46" s="392"/>
      <c r="AP46" s="392"/>
      <c r="AQ46" s="392">
        <v>1585</v>
      </c>
      <c r="AR46" s="392"/>
      <c r="AS46" s="392"/>
      <c r="AT46" s="392">
        <v>138</v>
      </c>
      <c r="AU46" s="392"/>
      <c r="AV46" s="392"/>
      <c r="AW46" s="52" t="s">
        <v>302</v>
      </c>
      <c r="AX46" s="52" t="s">
        <v>302</v>
      </c>
      <c r="AY46" s="52" t="s">
        <v>302</v>
      </c>
      <c r="AZ46" s="52" t="s">
        <v>302</v>
      </c>
      <c r="BA46" s="118">
        <v>374</v>
      </c>
      <c r="BB46" s="118">
        <v>2</v>
      </c>
      <c r="BC46" s="52" t="s">
        <v>302</v>
      </c>
      <c r="BD46" s="52" t="s">
        <v>302</v>
      </c>
      <c r="BE46" s="118">
        <v>1009</v>
      </c>
      <c r="BF46" s="118">
        <v>21</v>
      </c>
      <c r="BG46" s="118">
        <v>106</v>
      </c>
      <c r="BH46" s="118">
        <v>18</v>
      </c>
      <c r="BI46" s="118">
        <v>96</v>
      </c>
      <c r="BJ46" s="118">
        <v>97</v>
      </c>
      <c r="BK46" s="52" t="s">
        <v>302</v>
      </c>
      <c r="BL46" s="52" t="s">
        <v>302</v>
      </c>
      <c r="BM46" s="52" t="s">
        <v>302</v>
      </c>
      <c r="BN46" s="52" t="s">
        <v>302</v>
      </c>
      <c r="BO46" s="52" t="s">
        <v>302</v>
      </c>
      <c r="BP46" s="52" t="s">
        <v>302</v>
      </c>
    </row>
    <row r="47" spans="1:68" ht="14.25" customHeight="1">
      <c r="A47" s="75" t="s">
        <v>35</v>
      </c>
      <c r="B47" s="75"/>
      <c r="C47" s="75"/>
      <c r="AL47" s="86" t="s">
        <v>35</v>
      </c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</row>
    <row r="48" spans="1:68" ht="14.25" customHeight="1" thickBot="1">
      <c r="A48" s="184" t="s">
        <v>240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</row>
    <row r="49" spans="1:68" ht="14.25" customHeight="1">
      <c r="A49" s="279" t="s">
        <v>373</v>
      </c>
      <c r="B49" s="279"/>
      <c r="C49" s="279"/>
      <c r="D49" s="280"/>
      <c r="E49" s="173" t="s">
        <v>5</v>
      </c>
      <c r="F49" s="173"/>
      <c r="G49" s="173"/>
      <c r="H49" s="173"/>
      <c r="I49" s="173"/>
      <c r="J49" s="173"/>
      <c r="K49" s="173" t="s">
        <v>24</v>
      </c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 t="s">
        <v>23</v>
      </c>
      <c r="AA49" s="173"/>
      <c r="AB49" s="173"/>
      <c r="AC49" s="173"/>
      <c r="AD49" s="173"/>
      <c r="AE49" s="173"/>
      <c r="AF49" s="173"/>
      <c r="AG49" s="173"/>
      <c r="AH49" s="173"/>
      <c r="AI49" s="173"/>
      <c r="AJ49" s="174"/>
      <c r="AL49" s="184" t="s">
        <v>477</v>
      </c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</row>
    <row r="50" spans="1:68" ht="14.25" customHeight="1" thickBot="1">
      <c r="A50" s="183"/>
      <c r="B50" s="183"/>
      <c r="C50" s="183"/>
      <c r="D50" s="288"/>
      <c r="E50" s="169"/>
      <c r="F50" s="169"/>
      <c r="G50" s="169"/>
      <c r="H50" s="169"/>
      <c r="I50" s="169"/>
      <c r="J50" s="169"/>
      <c r="K50" s="169" t="s">
        <v>16</v>
      </c>
      <c r="L50" s="169"/>
      <c r="M50" s="169"/>
      <c r="N50" s="169"/>
      <c r="O50" s="169"/>
      <c r="P50" s="169"/>
      <c r="Q50" s="169" t="s">
        <v>17</v>
      </c>
      <c r="R50" s="169"/>
      <c r="S50" s="169"/>
      <c r="T50" s="169"/>
      <c r="U50" s="169"/>
      <c r="V50" s="169" t="s">
        <v>77</v>
      </c>
      <c r="W50" s="169"/>
      <c r="X50" s="169"/>
      <c r="Y50" s="169"/>
      <c r="Z50" s="169" t="s">
        <v>16</v>
      </c>
      <c r="AA50" s="169"/>
      <c r="AB50" s="169"/>
      <c r="AC50" s="169"/>
      <c r="AD50" s="169" t="s">
        <v>17</v>
      </c>
      <c r="AE50" s="169"/>
      <c r="AF50" s="169"/>
      <c r="AG50" s="169"/>
      <c r="AH50" s="169" t="s">
        <v>77</v>
      </c>
      <c r="AI50" s="169"/>
      <c r="AJ50" s="182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</row>
    <row r="51" spans="1:68" ht="14.25" customHeight="1">
      <c r="A51" s="281"/>
      <c r="B51" s="281"/>
      <c r="C51" s="281"/>
      <c r="D51" s="282"/>
      <c r="E51" s="176" t="s">
        <v>10</v>
      </c>
      <c r="F51" s="178"/>
      <c r="G51" s="417" t="s">
        <v>13</v>
      </c>
      <c r="H51" s="294"/>
      <c r="I51" s="417" t="s">
        <v>14</v>
      </c>
      <c r="J51" s="294"/>
      <c r="K51" s="176" t="s">
        <v>10</v>
      </c>
      <c r="L51" s="178"/>
      <c r="M51" s="417" t="s">
        <v>13</v>
      </c>
      <c r="N51" s="294"/>
      <c r="O51" s="417" t="s">
        <v>14</v>
      </c>
      <c r="P51" s="294"/>
      <c r="Q51" s="176" t="s">
        <v>10</v>
      </c>
      <c r="R51" s="178"/>
      <c r="S51" s="417" t="s">
        <v>13</v>
      </c>
      <c r="T51" s="294"/>
      <c r="U51" s="123" t="s">
        <v>14</v>
      </c>
      <c r="V51" s="176" t="s">
        <v>10</v>
      </c>
      <c r="W51" s="178"/>
      <c r="X51" s="123" t="s">
        <v>13</v>
      </c>
      <c r="Y51" s="123" t="s">
        <v>14</v>
      </c>
      <c r="Z51" s="176" t="s">
        <v>10</v>
      </c>
      <c r="AA51" s="178"/>
      <c r="AB51" s="123" t="s">
        <v>13</v>
      </c>
      <c r="AC51" s="123" t="s">
        <v>14</v>
      </c>
      <c r="AD51" s="176" t="s">
        <v>10</v>
      </c>
      <c r="AE51" s="178"/>
      <c r="AF51" s="123" t="s">
        <v>13</v>
      </c>
      <c r="AG51" s="123" t="s">
        <v>14</v>
      </c>
      <c r="AH51" s="36" t="s">
        <v>10</v>
      </c>
      <c r="AI51" s="123" t="s">
        <v>13</v>
      </c>
      <c r="AJ51" s="122" t="s">
        <v>14</v>
      </c>
      <c r="AL51" s="375" t="s">
        <v>145</v>
      </c>
      <c r="AM51" s="376"/>
      <c r="AN51" s="367" t="s">
        <v>5</v>
      </c>
      <c r="AO51" s="367"/>
      <c r="AP51" s="367"/>
      <c r="AQ51" s="367" t="s">
        <v>267</v>
      </c>
      <c r="AR51" s="367"/>
      <c r="AS51" s="367" t="s">
        <v>268</v>
      </c>
      <c r="AT51" s="367"/>
      <c r="AU51" s="367" t="s">
        <v>415</v>
      </c>
      <c r="AV51" s="367"/>
      <c r="AW51" s="367" t="s">
        <v>269</v>
      </c>
      <c r="AX51" s="367"/>
      <c r="AY51" s="367" t="s">
        <v>270</v>
      </c>
      <c r="AZ51" s="367"/>
      <c r="BA51" s="401" t="s">
        <v>416</v>
      </c>
      <c r="BB51" s="402"/>
      <c r="BC51" s="367" t="s">
        <v>271</v>
      </c>
      <c r="BD51" s="367"/>
      <c r="BE51" s="393" t="s">
        <v>417</v>
      </c>
      <c r="BF51" s="394"/>
      <c r="BG51" s="367" t="s">
        <v>272</v>
      </c>
      <c r="BH51" s="367"/>
      <c r="BI51" s="401" t="s">
        <v>418</v>
      </c>
      <c r="BJ51" s="402"/>
      <c r="BK51" s="367" t="s">
        <v>273</v>
      </c>
      <c r="BL51" s="367"/>
      <c r="BM51" s="401" t="s">
        <v>275</v>
      </c>
      <c r="BN51" s="402"/>
      <c r="BO51" s="405" t="s">
        <v>274</v>
      </c>
      <c r="BP51" s="406"/>
    </row>
    <row r="52" spans="1:68" ht="14.25" customHeight="1">
      <c r="A52" s="457" t="s">
        <v>360</v>
      </c>
      <c r="B52" s="457"/>
      <c r="C52" s="457"/>
      <c r="D52" s="76" t="s">
        <v>10</v>
      </c>
      <c r="E52" s="410">
        <f>SUM(E53:F54)</f>
        <v>3003</v>
      </c>
      <c r="F52" s="409"/>
      <c r="G52" s="409">
        <f>SUM(G53:H54)</f>
        <v>2967</v>
      </c>
      <c r="H52" s="409"/>
      <c r="I52" s="409">
        <f>SUM(I53:J54)</f>
        <v>36</v>
      </c>
      <c r="J52" s="409"/>
      <c r="K52" s="409">
        <f>SUM(K53:L54)</f>
        <v>1155</v>
      </c>
      <c r="L52" s="409"/>
      <c r="M52" s="409">
        <f>SUM(M53:N54)</f>
        <v>1155</v>
      </c>
      <c r="N52" s="409"/>
      <c r="O52" s="409" t="s">
        <v>295</v>
      </c>
      <c r="P52" s="409"/>
      <c r="Q52" s="409">
        <f>SUM(Q53:R54)</f>
        <v>32</v>
      </c>
      <c r="R52" s="409"/>
      <c r="S52" s="409">
        <f>SUM(S53:T54)</f>
        <v>28</v>
      </c>
      <c r="T52" s="409"/>
      <c r="U52" s="95">
        <f>SUM(U53:U54)</f>
        <v>4</v>
      </c>
      <c r="V52" s="409">
        <f>SUM(V53:W54)</f>
        <v>1646</v>
      </c>
      <c r="W52" s="409"/>
      <c r="X52" s="95">
        <f>SUM(X53:X54)</f>
        <v>1631</v>
      </c>
      <c r="Y52" s="95">
        <f>SUM(Y53:Y54)</f>
        <v>15</v>
      </c>
      <c r="Z52" s="409">
        <f>SUM(Z53:AA54)</f>
        <v>15</v>
      </c>
      <c r="AA52" s="409"/>
      <c r="AB52" s="95">
        <f>SUM(AB53:AB54)</f>
        <v>15</v>
      </c>
      <c r="AC52" s="95" t="s">
        <v>295</v>
      </c>
      <c r="AD52" s="409">
        <f>SUM(AD53:AE54)</f>
        <v>40</v>
      </c>
      <c r="AE52" s="409"/>
      <c r="AF52" s="95">
        <f>SUM(AF53:AF54)</f>
        <v>39</v>
      </c>
      <c r="AG52" s="95">
        <f>SUM(AG53:AG54)</f>
        <v>1</v>
      </c>
      <c r="AH52" s="95">
        <f>SUM(AH53:AH54)</f>
        <v>115</v>
      </c>
      <c r="AI52" s="95">
        <f>SUM(AI53:AI54)</f>
        <v>99</v>
      </c>
      <c r="AJ52" s="95">
        <f>SUM(AJ53:AJ54)</f>
        <v>16</v>
      </c>
      <c r="AL52" s="377"/>
      <c r="AM52" s="378"/>
      <c r="AN52" s="368"/>
      <c r="AO52" s="368"/>
      <c r="AP52" s="368"/>
      <c r="AQ52" s="368"/>
      <c r="AR52" s="368"/>
      <c r="AS52" s="368"/>
      <c r="AT52" s="368"/>
      <c r="AU52" s="368"/>
      <c r="AV52" s="368"/>
      <c r="AW52" s="368"/>
      <c r="AX52" s="368"/>
      <c r="AY52" s="368"/>
      <c r="AZ52" s="368"/>
      <c r="BA52" s="403"/>
      <c r="BB52" s="404"/>
      <c r="BC52" s="368"/>
      <c r="BD52" s="368"/>
      <c r="BE52" s="395"/>
      <c r="BF52" s="396"/>
      <c r="BG52" s="368"/>
      <c r="BH52" s="368"/>
      <c r="BI52" s="403"/>
      <c r="BJ52" s="404"/>
      <c r="BK52" s="368"/>
      <c r="BL52" s="368"/>
      <c r="BM52" s="403"/>
      <c r="BN52" s="404"/>
      <c r="BO52" s="407"/>
      <c r="BP52" s="408"/>
    </row>
    <row r="53" spans="1:68" ht="14.25" customHeight="1">
      <c r="A53" s="458"/>
      <c r="B53" s="458"/>
      <c r="C53" s="458"/>
      <c r="D53" s="76" t="s">
        <v>11</v>
      </c>
      <c r="E53" s="164">
        <f>SUM(E56,E58,E60,E62,E64)</f>
        <v>1190</v>
      </c>
      <c r="F53" s="165"/>
      <c r="G53" s="162">
        <f>SUM(G56,G58,G60,G62,G64)</f>
        <v>1170</v>
      </c>
      <c r="H53" s="162"/>
      <c r="I53" s="162">
        <f>SUM(I56,I58,I60,I62,I64)</f>
        <v>20</v>
      </c>
      <c r="J53" s="162"/>
      <c r="K53" s="162">
        <f>SUM(K56,K58,K60,K62,K64)</f>
        <v>569</v>
      </c>
      <c r="L53" s="162"/>
      <c r="M53" s="162">
        <f>SUM(M56,M58,M60,M62,M64)</f>
        <v>569</v>
      </c>
      <c r="N53" s="162"/>
      <c r="O53" s="162" t="s">
        <v>295</v>
      </c>
      <c r="P53" s="162"/>
      <c r="Q53" s="162">
        <f>SUM(Q56,Q58,Q60,Q62,Q64)</f>
        <v>23</v>
      </c>
      <c r="R53" s="162"/>
      <c r="S53" s="162">
        <f>SUM(S56,S58,S60,S62,S64)</f>
        <v>19</v>
      </c>
      <c r="T53" s="162"/>
      <c r="U53" s="95">
        <f>SUM(U56,U58,U60,U62,U64)</f>
        <v>4</v>
      </c>
      <c r="V53" s="162">
        <f>SUM(V56,V58,V60,V62,V64)</f>
        <v>516</v>
      </c>
      <c r="W53" s="162"/>
      <c r="X53" s="95">
        <f aca="true" t="shared" si="0" ref="X53:Z54">SUM(X56,X58,X60,X62,X64)</f>
        <v>510</v>
      </c>
      <c r="Y53" s="95">
        <f t="shared" si="0"/>
        <v>6</v>
      </c>
      <c r="Z53" s="162">
        <f t="shared" si="0"/>
        <v>10</v>
      </c>
      <c r="AA53" s="162"/>
      <c r="AB53" s="95">
        <f>SUM(AB56,AB58,AB60,AB62,AB64)</f>
        <v>10</v>
      </c>
      <c r="AC53" s="95" t="s">
        <v>295</v>
      </c>
      <c r="AD53" s="162">
        <f>SUM(AD56,AD58,AD60,AD62,AD64)</f>
        <v>32</v>
      </c>
      <c r="AE53" s="162"/>
      <c r="AF53" s="95">
        <f>SUM(AF56,AF58,AF60,AF62,AF64)</f>
        <v>31</v>
      </c>
      <c r="AG53" s="95">
        <f>SUM(AG56,AG58,AG60,AG62,AG64)</f>
        <v>1</v>
      </c>
      <c r="AH53" s="95">
        <f>SUM(AH56,AH58,AH60,AH62,AH64)</f>
        <v>40</v>
      </c>
      <c r="AI53" s="95">
        <f>SUM(AI56,AI58,AI60,AI62,AI64)</f>
        <v>31</v>
      </c>
      <c r="AJ53" s="95">
        <f>SUM(AJ56,AJ58,AJ60,AJ62,AJ64)</f>
        <v>9</v>
      </c>
      <c r="AL53" s="379"/>
      <c r="AM53" s="380"/>
      <c r="AN53" s="63" t="s">
        <v>10</v>
      </c>
      <c r="AO53" s="63" t="s">
        <v>11</v>
      </c>
      <c r="AP53" s="63" t="s">
        <v>12</v>
      </c>
      <c r="AQ53" s="63" t="s">
        <v>11</v>
      </c>
      <c r="AR53" s="63" t="s">
        <v>12</v>
      </c>
      <c r="AS53" s="63" t="s">
        <v>11</v>
      </c>
      <c r="AT53" s="63" t="s">
        <v>12</v>
      </c>
      <c r="AU53" s="63" t="s">
        <v>11</v>
      </c>
      <c r="AV53" s="63" t="s">
        <v>12</v>
      </c>
      <c r="AW53" s="63" t="s">
        <v>11</v>
      </c>
      <c r="AX53" s="63" t="s">
        <v>12</v>
      </c>
      <c r="AY53" s="63" t="s">
        <v>11</v>
      </c>
      <c r="AZ53" s="63" t="s">
        <v>12</v>
      </c>
      <c r="BA53" s="63" t="s">
        <v>11</v>
      </c>
      <c r="BB53" s="63" t="s">
        <v>12</v>
      </c>
      <c r="BC53" s="63" t="s">
        <v>11</v>
      </c>
      <c r="BD53" s="63" t="s">
        <v>12</v>
      </c>
      <c r="BE53" s="63" t="s">
        <v>11</v>
      </c>
      <c r="BF53" s="63" t="s">
        <v>12</v>
      </c>
      <c r="BG53" s="63" t="s">
        <v>11</v>
      </c>
      <c r="BH53" s="63" t="s">
        <v>12</v>
      </c>
      <c r="BI53" s="63" t="s">
        <v>11</v>
      </c>
      <c r="BJ53" s="63" t="s">
        <v>12</v>
      </c>
      <c r="BK53" s="63" t="s">
        <v>11</v>
      </c>
      <c r="BL53" s="63" t="s">
        <v>12</v>
      </c>
      <c r="BM53" s="63" t="s">
        <v>11</v>
      </c>
      <c r="BN53" s="63" t="s">
        <v>12</v>
      </c>
      <c r="BO53" s="63" t="s">
        <v>11</v>
      </c>
      <c r="BP53" s="71" t="s">
        <v>12</v>
      </c>
    </row>
    <row r="54" spans="1:68" ht="14.25" customHeight="1">
      <c r="A54" s="458"/>
      <c r="B54" s="458"/>
      <c r="C54" s="458"/>
      <c r="D54" s="76" t="s">
        <v>12</v>
      </c>
      <c r="E54" s="164">
        <f>SUM(E57,E59,E61,E63,E65)</f>
        <v>1813</v>
      </c>
      <c r="F54" s="165"/>
      <c r="G54" s="162">
        <f>SUM(G57,G59,G61,G63,G65)</f>
        <v>1797</v>
      </c>
      <c r="H54" s="162"/>
      <c r="I54" s="162">
        <f>SUM(I57,I59,I61,I63,I65)</f>
        <v>16</v>
      </c>
      <c r="J54" s="162"/>
      <c r="K54" s="162">
        <f>SUM(K57,K59,K61,K63,K65)</f>
        <v>586</v>
      </c>
      <c r="L54" s="162"/>
      <c r="M54" s="162">
        <f>SUM(M57,M59,M61,M63,M65)</f>
        <v>586</v>
      </c>
      <c r="N54" s="162"/>
      <c r="O54" s="162" t="s">
        <v>295</v>
      </c>
      <c r="P54" s="162"/>
      <c r="Q54" s="162">
        <f>SUM(Q57,Q59,Q61,Q63,Q65)</f>
        <v>9</v>
      </c>
      <c r="R54" s="162"/>
      <c r="S54" s="162">
        <f>SUM(S57,S59,S61,S63,S65)</f>
        <v>9</v>
      </c>
      <c r="T54" s="162"/>
      <c r="U54" s="95" t="s">
        <v>295</v>
      </c>
      <c r="V54" s="162">
        <f>SUM(V57,V59,V61,V63,V65)</f>
        <v>1130</v>
      </c>
      <c r="W54" s="162"/>
      <c r="X54" s="95">
        <f t="shared" si="0"/>
        <v>1121</v>
      </c>
      <c r="Y54" s="95">
        <f t="shared" si="0"/>
        <v>9</v>
      </c>
      <c r="Z54" s="162">
        <f t="shared" si="0"/>
        <v>5</v>
      </c>
      <c r="AA54" s="162"/>
      <c r="AB54" s="95">
        <f>SUM(AB57,AB59,AB61,AB63,AB65)</f>
        <v>5</v>
      </c>
      <c r="AC54" s="95" t="s">
        <v>295</v>
      </c>
      <c r="AD54" s="162">
        <f>SUM(AD57,AD59,AD61,AD63,AD65)</f>
        <v>8</v>
      </c>
      <c r="AE54" s="162"/>
      <c r="AF54" s="95">
        <f>SUM(AF57,AF59,AF61,AF63,AF65)</f>
        <v>8</v>
      </c>
      <c r="AG54" s="95" t="s">
        <v>295</v>
      </c>
      <c r="AH54" s="95">
        <f>SUM(AH57,AH59,AH61,AH63,AH65)</f>
        <v>75</v>
      </c>
      <c r="AI54" s="95">
        <f>SUM(AI57,AI59,AI61,AI63,AI65)</f>
        <v>68</v>
      </c>
      <c r="AJ54" s="95">
        <f>SUM(AJ57,AJ59,AJ61,AJ63,AJ65)</f>
        <v>7</v>
      </c>
      <c r="AL54" s="115"/>
      <c r="AM54" s="115"/>
      <c r="AN54" s="121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</row>
    <row r="55" spans="1:68" ht="27.75" customHeight="1">
      <c r="A55" s="179"/>
      <c r="B55" s="179"/>
      <c r="D55" s="21"/>
      <c r="E55" s="166"/>
      <c r="F55" s="167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52"/>
      <c r="V55" s="159"/>
      <c r="W55" s="159"/>
      <c r="X55" s="52"/>
      <c r="Y55" s="52"/>
      <c r="Z55" s="159"/>
      <c r="AA55" s="159"/>
      <c r="AB55" s="52"/>
      <c r="AC55" s="52"/>
      <c r="AD55" s="159"/>
      <c r="AE55" s="159"/>
      <c r="AF55" s="52"/>
      <c r="AG55" s="52"/>
      <c r="AH55" s="52"/>
      <c r="AI55" s="52"/>
      <c r="AJ55" s="52"/>
      <c r="AL55" s="374" t="s">
        <v>264</v>
      </c>
      <c r="AM55" s="67" t="s">
        <v>10</v>
      </c>
      <c r="AN55" s="72">
        <v>4031</v>
      </c>
      <c r="AO55" s="73">
        <v>401</v>
      </c>
      <c r="AP55" s="73">
        <v>3630</v>
      </c>
      <c r="AQ55" s="52" t="s">
        <v>302</v>
      </c>
      <c r="AR55" s="73">
        <v>378</v>
      </c>
      <c r="AS55" s="52" t="s">
        <v>302</v>
      </c>
      <c r="AT55" s="73">
        <v>156</v>
      </c>
      <c r="AU55" s="52" t="s">
        <v>302</v>
      </c>
      <c r="AV55" s="73">
        <v>468</v>
      </c>
      <c r="AW55" s="52" t="s">
        <v>302</v>
      </c>
      <c r="AX55" s="73">
        <v>124</v>
      </c>
      <c r="AY55" s="73">
        <v>143</v>
      </c>
      <c r="AZ55" s="73">
        <v>34</v>
      </c>
      <c r="BA55" s="73">
        <v>251</v>
      </c>
      <c r="BB55" s="73">
        <v>779</v>
      </c>
      <c r="BC55" s="52" t="s">
        <v>302</v>
      </c>
      <c r="BD55" s="73">
        <v>443</v>
      </c>
      <c r="BE55" s="52" t="s">
        <v>302</v>
      </c>
      <c r="BF55" s="73">
        <v>143</v>
      </c>
      <c r="BG55" s="73" t="s">
        <v>296</v>
      </c>
      <c r="BH55" s="73">
        <v>148</v>
      </c>
      <c r="BI55" s="52" t="s">
        <v>302</v>
      </c>
      <c r="BJ55" s="73">
        <v>161</v>
      </c>
      <c r="BK55" s="73">
        <v>7</v>
      </c>
      <c r="BL55" s="73">
        <v>63</v>
      </c>
      <c r="BM55" s="52" t="s">
        <v>302</v>
      </c>
      <c r="BN55" s="73">
        <v>494</v>
      </c>
      <c r="BO55" s="52" t="s">
        <v>302</v>
      </c>
      <c r="BP55" s="73">
        <v>239</v>
      </c>
    </row>
    <row r="56" spans="1:68" ht="15.75" customHeight="1">
      <c r="A56" s="308" t="s">
        <v>241</v>
      </c>
      <c r="B56" s="308"/>
      <c r="C56" s="308"/>
      <c r="D56" s="21" t="s">
        <v>11</v>
      </c>
      <c r="E56" s="166">
        <v>606</v>
      </c>
      <c r="F56" s="167"/>
      <c r="G56" s="159">
        <v>594</v>
      </c>
      <c r="H56" s="159"/>
      <c r="I56" s="159">
        <v>12</v>
      </c>
      <c r="J56" s="159"/>
      <c r="K56" s="159">
        <v>299</v>
      </c>
      <c r="L56" s="159"/>
      <c r="M56" s="159">
        <v>299</v>
      </c>
      <c r="N56" s="159"/>
      <c r="O56" s="159" t="s">
        <v>302</v>
      </c>
      <c r="P56" s="159"/>
      <c r="Q56" s="159">
        <v>20</v>
      </c>
      <c r="R56" s="159"/>
      <c r="S56" s="159">
        <v>17</v>
      </c>
      <c r="T56" s="159"/>
      <c r="U56" s="52">
        <v>3</v>
      </c>
      <c r="V56" s="159">
        <v>237</v>
      </c>
      <c r="W56" s="159"/>
      <c r="X56" s="52">
        <v>237</v>
      </c>
      <c r="Y56" s="52" t="s">
        <v>302</v>
      </c>
      <c r="Z56" s="159">
        <v>9</v>
      </c>
      <c r="AA56" s="159"/>
      <c r="AB56" s="52">
        <v>9</v>
      </c>
      <c r="AC56" s="52" t="s">
        <v>302</v>
      </c>
      <c r="AD56" s="159">
        <v>11</v>
      </c>
      <c r="AE56" s="159"/>
      <c r="AF56" s="52">
        <v>11</v>
      </c>
      <c r="AG56" s="52" t="s">
        <v>302</v>
      </c>
      <c r="AH56" s="52">
        <v>30</v>
      </c>
      <c r="AI56" s="52">
        <v>21</v>
      </c>
      <c r="AJ56" s="52">
        <v>9</v>
      </c>
      <c r="AL56" s="374"/>
      <c r="AM56" s="67" t="s">
        <v>16</v>
      </c>
      <c r="AN56" s="72">
        <v>1030</v>
      </c>
      <c r="AO56" s="73">
        <v>251</v>
      </c>
      <c r="AP56" s="73">
        <v>779</v>
      </c>
      <c r="AQ56" s="52" t="s">
        <v>302</v>
      </c>
      <c r="AR56" s="52" t="s">
        <v>302</v>
      </c>
      <c r="AS56" s="52" t="s">
        <v>302</v>
      </c>
      <c r="AT56" s="52" t="s">
        <v>302</v>
      </c>
      <c r="AU56" s="52" t="s">
        <v>302</v>
      </c>
      <c r="AV56" s="52" t="s">
        <v>302</v>
      </c>
      <c r="AW56" s="52" t="s">
        <v>302</v>
      </c>
      <c r="AX56" s="52" t="s">
        <v>302</v>
      </c>
      <c r="AY56" s="52" t="s">
        <v>302</v>
      </c>
      <c r="AZ56" s="52" t="s">
        <v>302</v>
      </c>
      <c r="BA56" s="73">
        <v>251</v>
      </c>
      <c r="BB56" s="73">
        <v>779</v>
      </c>
      <c r="BC56" s="52" t="s">
        <v>302</v>
      </c>
      <c r="BD56" s="52" t="s">
        <v>302</v>
      </c>
      <c r="BE56" s="52" t="s">
        <v>302</v>
      </c>
      <c r="BF56" s="52" t="s">
        <v>302</v>
      </c>
      <c r="BG56" s="52" t="s">
        <v>302</v>
      </c>
      <c r="BH56" s="52" t="s">
        <v>302</v>
      </c>
      <c r="BI56" s="52" t="s">
        <v>302</v>
      </c>
      <c r="BJ56" s="52" t="s">
        <v>302</v>
      </c>
      <c r="BK56" s="52" t="s">
        <v>302</v>
      </c>
      <c r="BL56" s="52" t="s">
        <v>302</v>
      </c>
      <c r="BM56" s="52" t="s">
        <v>302</v>
      </c>
      <c r="BN56" s="52" t="s">
        <v>302</v>
      </c>
      <c r="BO56" s="52" t="s">
        <v>302</v>
      </c>
      <c r="BP56" s="52" t="s">
        <v>302</v>
      </c>
    </row>
    <row r="57" spans="1:68" ht="15.75" customHeight="1">
      <c r="A57" s="308"/>
      <c r="B57" s="308"/>
      <c r="C57" s="308"/>
      <c r="D57" s="21" t="s">
        <v>12</v>
      </c>
      <c r="E57" s="166">
        <v>427</v>
      </c>
      <c r="F57" s="167"/>
      <c r="G57" s="159">
        <v>418</v>
      </c>
      <c r="H57" s="159"/>
      <c r="I57" s="159">
        <v>9</v>
      </c>
      <c r="J57" s="159"/>
      <c r="K57" s="159">
        <v>128</v>
      </c>
      <c r="L57" s="159"/>
      <c r="M57" s="159">
        <v>128</v>
      </c>
      <c r="N57" s="159"/>
      <c r="O57" s="159" t="s">
        <v>302</v>
      </c>
      <c r="P57" s="159"/>
      <c r="Q57" s="159">
        <v>5</v>
      </c>
      <c r="R57" s="159"/>
      <c r="S57" s="159">
        <v>5</v>
      </c>
      <c r="T57" s="159"/>
      <c r="U57" s="52" t="s">
        <v>302</v>
      </c>
      <c r="V57" s="159">
        <v>244</v>
      </c>
      <c r="W57" s="159"/>
      <c r="X57" s="52">
        <v>242</v>
      </c>
      <c r="Y57" s="52">
        <v>2</v>
      </c>
      <c r="Z57" s="159">
        <v>5</v>
      </c>
      <c r="AA57" s="159"/>
      <c r="AB57" s="52">
        <v>5</v>
      </c>
      <c r="AC57" s="52" t="s">
        <v>302</v>
      </c>
      <c r="AD57" s="159">
        <v>6</v>
      </c>
      <c r="AE57" s="159"/>
      <c r="AF57" s="52">
        <v>6</v>
      </c>
      <c r="AG57" s="52" t="s">
        <v>302</v>
      </c>
      <c r="AH57" s="52">
        <v>39</v>
      </c>
      <c r="AI57" s="52">
        <v>32</v>
      </c>
      <c r="AJ57" s="52">
        <v>7</v>
      </c>
      <c r="AL57" s="374"/>
      <c r="AM57" s="67" t="s">
        <v>17</v>
      </c>
      <c r="AN57" s="72">
        <v>177</v>
      </c>
      <c r="AO57" s="73">
        <v>143</v>
      </c>
      <c r="AP57" s="73">
        <v>34</v>
      </c>
      <c r="AQ57" s="52" t="s">
        <v>302</v>
      </c>
      <c r="AR57" s="52" t="s">
        <v>302</v>
      </c>
      <c r="AS57" s="52" t="s">
        <v>302</v>
      </c>
      <c r="AT57" s="52" t="s">
        <v>302</v>
      </c>
      <c r="AU57" s="52" t="s">
        <v>302</v>
      </c>
      <c r="AV57" s="52" t="s">
        <v>302</v>
      </c>
      <c r="AW57" s="52" t="s">
        <v>302</v>
      </c>
      <c r="AX57" s="52" t="s">
        <v>302</v>
      </c>
      <c r="AY57" s="73">
        <v>143</v>
      </c>
      <c r="AZ57" s="73">
        <v>34</v>
      </c>
      <c r="BA57" s="52" t="s">
        <v>302</v>
      </c>
      <c r="BB57" s="52" t="s">
        <v>302</v>
      </c>
      <c r="BC57" s="52" t="s">
        <v>302</v>
      </c>
      <c r="BD57" s="52" t="s">
        <v>302</v>
      </c>
      <c r="BE57" s="52" t="s">
        <v>302</v>
      </c>
      <c r="BF57" s="52" t="s">
        <v>302</v>
      </c>
      <c r="BG57" s="52" t="s">
        <v>302</v>
      </c>
      <c r="BH57" s="52" t="s">
        <v>302</v>
      </c>
      <c r="BI57" s="52" t="s">
        <v>302</v>
      </c>
      <c r="BJ57" s="52" t="s">
        <v>302</v>
      </c>
      <c r="BK57" s="52" t="s">
        <v>302</v>
      </c>
      <c r="BL57" s="52" t="s">
        <v>302</v>
      </c>
      <c r="BM57" s="52" t="s">
        <v>302</v>
      </c>
      <c r="BN57" s="52" t="s">
        <v>302</v>
      </c>
      <c r="BO57" s="52" t="s">
        <v>302</v>
      </c>
      <c r="BP57" s="52" t="s">
        <v>302</v>
      </c>
    </row>
    <row r="58" spans="1:68" ht="15.75" customHeight="1">
      <c r="A58" s="308" t="s">
        <v>369</v>
      </c>
      <c r="B58" s="308"/>
      <c r="C58" s="308"/>
      <c r="D58" s="21" t="s">
        <v>11</v>
      </c>
      <c r="E58" s="166">
        <v>306</v>
      </c>
      <c r="F58" s="167"/>
      <c r="G58" s="159">
        <v>300</v>
      </c>
      <c r="H58" s="159"/>
      <c r="I58" s="159">
        <v>6</v>
      </c>
      <c r="J58" s="159"/>
      <c r="K58" s="159">
        <v>153</v>
      </c>
      <c r="L58" s="159"/>
      <c r="M58" s="159">
        <v>153</v>
      </c>
      <c r="N58" s="159"/>
      <c r="O58" s="159" t="s">
        <v>302</v>
      </c>
      <c r="P58" s="159"/>
      <c r="Q58" s="159" t="s">
        <v>302</v>
      </c>
      <c r="R58" s="159"/>
      <c r="S58" s="159" t="s">
        <v>302</v>
      </c>
      <c r="T58" s="159"/>
      <c r="U58" s="52" t="s">
        <v>302</v>
      </c>
      <c r="V58" s="159">
        <v>124</v>
      </c>
      <c r="W58" s="159"/>
      <c r="X58" s="52">
        <v>119</v>
      </c>
      <c r="Y58" s="52">
        <v>5</v>
      </c>
      <c r="Z58" s="159">
        <v>1</v>
      </c>
      <c r="AA58" s="159"/>
      <c r="AB58" s="52">
        <v>1</v>
      </c>
      <c r="AC58" s="52" t="s">
        <v>302</v>
      </c>
      <c r="AD58" s="159">
        <v>21</v>
      </c>
      <c r="AE58" s="159"/>
      <c r="AF58" s="52">
        <v>20</v>
      </c>
      <c r="AG58" s="52">
        <v>1</v>
      </c>
      <c r="AH58" s="52">
        <v>7</v>
      </c>
      <c r="AI58" s="52">
        <v>7</v>
      </c>
      <c r="AJ58" s="52" t="s">
        <v>302</v>
      </c>
      <c r="AL58" s="374"/>
      <c r="AM58" s="67" t="s">
        <v>77</v>
      </c>
      <c r="AN58" s="72">
        <v>2824</v>
      </c>
      <c r="AO58" s="73">
        <v>7</v>
      </c>
      <c r="AP58" s="73">
        <v>2817</v>
      </c>
      <c r="AQ58" s="52" t="s">
        <v>302</v>
      </c>
      <c r="AR58" s="73">
        <v>378</v>
      </c>
      <c r="AS58" s="52" t="s">
        <v>302</v>
      </c>
      <c r="AT58" s="73">
        <v>156</v>
      </c>
      <c r="AU58" s="73" t="s">
        <v>295</v>
      </c>
      <c r="AV58" s="73">
        <v>468</v>
      </c>
      <c r="AW58" s="52" t="s">
        <v>302</v>
      </c>
      <c r="AX58" s="73">
        <v>124</v>
      </c>
      <c r="AY58" s="52" t="s">
        <v>302</v>
      </c>
      <c r="AZ58" s="52" t="s">
        <v>302</v>
      </c>
      <c r="BA58" s="52" t="s">
        <v>302</v>
      </c>
      <c r="BB58" s="52" t="s">
        <v>302</v>
      </c>
      <c r="BC58" s="52" t="s">
        <v>302</v>
      </c>
      <c r="BD58" s="73">
        <v>443</v>
      </c>
      <c r="BE58" s="52" t="s">
        <v>302</v>
      </c>
      <c r="BF58" s="73">
        <v>143</v>
      </c>
      <c r="BG58" s="73" t="s">
        <v>295</v>
      </c>
      <c r="BH58" s="73">
        <v>148</v>
      </c>
      <c r="BI58" s="52" t="s">
        <v>302</v>
      </c>
      <c r="BJ58" s="73">
        <v>161</v>
      </c>
      <c r="BK58" s="73">
        <v>7</v>
      </c>
      <c r="BL58" s="73">
        <v>63</v>
      </c>
      <c r="BM58" s="52" t="s">
        <v>302</v>
      </c>
      <c r="BN58" s="73">
        <v>494</v>
      </c>
      <c r="BO58" s="52" t="s">
        <v>302</v>
      </c>
      <c r="BP58" s="73">
        <v>239</v>
      </c>
    </row>
    <row r="59" spans="1:68" ht="15.75" customHeight="1">
      <c r="A59" s="308" t="s">
        <v>242</v>
      </c>
      <c r="B59" s="308"/>
      <c r="C59" s="308"/>
      <c r="D59" s="21" t="s">
        <v>12</v>
      </c>
      <c r="E59" s="166">
        <v>77</v>
      </c>
      <c r="F59" s="167"/>
      <c r="G59" s="159">
        <v>75</v>
      </c>
      <c r="H59" s="159"/>
      <c r="I59" s="159">
        <v>2</v>
      </c>
      <c r="J59" s="159"/>
      <c r="K59" s="159">
        <v>37</v>
      </c>
      <c r="L59" s="159"/>
      <c r="M59" s="159">
        <v>37</v>
      </c>
      <c r="N59" s="159"/>
      <c r="O59" s="159" t="s">
        <v>302</v>
      </c>
      <c r="P59" s="159"/>
      <c r="Q59" s="159" t="s">
        <v>302</v>
      </c>
      <c r="R59" s="159"/>
      <c r="S59" s="159" t="s">
        <v>302</v>
      </c>
      <c r="T59" s="159"/>
      <c r="U59" s="52" t="s">
        <v>302</v>
      </c>
      <c r="V59" s="159">
        <v>38</v>
      </c>
      <c r="W59" s="159"/>
      <c r="X59" s="52">
        <v>36</v>
      </c>
      <c r="Y59" s="52">
        <v>2</v>
      </c>
      <c r="Z59" s="159" t="s">
        <v>302</v>
      </c>
      <c r="AA59" s="159"/>
      <c r="AB59" s="52" t="s">
        <v>302</v>
      </c>
      <c r="AC59" s="52" t="s">
        <v>302</v>
      </c>
      <c r="AD59" s="159">
        <v>2</v>
      </c>
      <c r="AE59" s="159"/>
      <c r="AF59" s="52">
        <v>2</v>
      </c>
      <c r="AG59" s="52" t="s">
        <v>302</v>
      </c>
      <c r="AH59" s="52" t="s">
        <v>302</v>
      </c>
      <c r="AI59" s="52" t="s">
        <v>302</v>
      </c>
      <c r="AJ59" s="52" t="s">
        <v>302</v>
      </c>
      <c r="AL59" s="117"/>
      <c r="AM59" s="115"/>
      <c r="AN59" s="72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</row>
    <row r="60" spans="1:68" ht="15.75" customHeight="1">
      <c r="A60" s="308" t="s">
        <v>243</v>
      </c>
      <c r="B60" s="308"/>
      <c r="C60" s="308"/>
      <c r="D60" s="21" t="s">
        <v>11</v>
      </c>
      <c r="E60" s="166">
        <v>190</v>
      </c>
      <c r="F60" s="167"/>
      <c r="G60" s="159">
        <v>189</v>
      </c>
      <c r="H60" s="159"/>
      <c r="I60" s="159">
        <v>1</v>
      </c>
      <c r="J60" s="159"/>
      <c r="K60" s="159">
        <v>71</v>
      </c>
      <c r="L60" s="159"/>
      <c r="M60" s="159">
        <v>71</v>
      </c>
      <c r="N60" s="159"/>
      <c r="O60" s="159" t="s">
        <v>302</v>
      </c>
      <c r="P60" s="159"/>
      <c r="Q60" s="159">
        <v>1</v>
      </c>
      <c r="R60" s="159"/>
      <c r="S60" s="159" t="s">
        <v>302</v>
      </c>
      <c r="T60" s="159"/>
      <c r="U60" s="52">
        <v>1</v>
      </c>
      <c r="V60" s="159">
        <v>118</v>
      </c>
      <c r="W60" s="159"/>
      <c r="X60" s="52">
        <v>118</v>
      </c>
      <c r="Y60" s="52" t="s">
        <v>302</v>
      </c>
      <c r="Z60" s="159" t="s">
        <v>302</v>
      </c>
      <c r="AA60" s="159"/>
      <c r="AB60" s="52" t="s">
        <v>302</v>
      </c>
      <c r="AC60" s="52" t="s">
        <v>302</v>
      </c>
      <c r="AD60" s="159" t="s">
        <v>302</v>
      </c>
      <c r="AE60" s="159"/>
      <c r="AF60" s="52" t="s">
        <v>302</v>
      </c>
      <c r="AG60" s="52" t="s">
        <v>302</v>
      </c>
      <c r="AH60" s="52" t="s">
        <v>302</v>
      </c>
      <c r="AI60" s="52" t="s">
        <v>302</v>
      </c>
      <c r="AJ60" s="52" t="s">
        <v>302</v>
      </c>
      <c r="AL60" s="374" t="s">
        <v>265</v>
      </c>
      <c r="AM60" s="67" t="s">
        <v>10</v>
      </c>
      <c r="AN60" s="72">
        <v>2086</v>
      </c>
      <c r="AO60" s="73">
        <v>127</v>
      </c>
      <c r="AP60" s="73">
        <v>1959</v>
      </c>
      <c r="AQ60" s="52" t="s">
        <v>302</v>
      </c>
      <c r="AR60" s="73">
        <v>216</v>
      </c>
      <c r="AS60" s="52" t="s">
        <v>302</v>
      </c>
      <c r="AT60" s="73">
        <v>86</v>
      </c>
      <c r="AU60" s="52" t="s">
        <v>302</v>
      </c>
      <c r="AV60" s="73">
        <v>235</v>
      </c>
      <c r="AW60" s="52" t="s">
        <v>302</v>
      </c>
      <c r="AX60" s="73">
        <v>93</v>
      </c>
      <c r="AY60" s="73">
        <v>85</v>
      </c>
      <c r="AZ60" s="73">
        <v>23</v>
      </c>
      <c r="BA60" s="73">
        <v>35</v>
      </c>
      <c r="BB60" s="73">
        <v>192</v>
      </c>
      <c r="BC60" s="52" t="s">
        <v>302</v>
      </c>
      <c r="BD60" s="73">
        <v>289</v>
      </c>
      <c r="BE60" s="52" t="s">
        <v>302</v>
      </c>
      <c r="BF60" s="73">
        <v>93</v>
      </c>
      <c r="BG60" s="52" t="s">
        <v>302</v>
      </c>
      <c r="BH60" s="73">
        <v>109</v>
      </c>
      <c r="BI60" s="52" t="s">
        <v>302</v>
      </c>
      <c r="BJ60" s="73">
        <v>131</v>
      </c>
      <c r="BK60" s="73">
        <v>7</v>
      </c>
      <c r="BL60" s="73">
        <v>48</v>
      </c>
      <c r="BM60" s="52" t="s">
        <v>302</v>
      </c>
      <c r="BN60" s="73">
        <v>308</v>
      </c>
      <c r="BO60" s="52" t="s">
        <v>302</v>
      </c>
      <c r="BP60" s="73">
        <v>136</v>
      </c>
    </row>
    <row r="61" spans="1:68" ht="15.75" customHeight="1">
      <c r="A61" s="308"/>
      <c r="B61" s="308"/>
      <c r="C61" s="308"/>
      <c r="D61" s="21" t="s">
        <v>12</v>
      </c>
      <c r="E61" s="166">
        <v>1155</v>
      </c>
      <c r="F61" s="167"/>
      <c r="G61" s="159">
        <v>1154</v>
      </c>
      <c r="H61" s="159"/>
      <c r="I61" s="159">
        <v>1</v>
      </c>
      <c r="J61" s="159"/>
      <c r="K61" s="159">
        <v>400</v>
      </c>
      <c r="L61" s="159"/>
      <c r="M61" s="159">
        <v>400</v>
      </c>
      <c r="N61" s="159"/>
      <c r="O61" s="159" t="s">
        <v>302</v>
      </c>
      <c r="P61" s="159"/>
      <c r="Q61" s="159">
        <v>1</v>
      </c>
      <c r="R61" s="159"/>
      <c r="S61" s="159">
        <v>1</v>
      </c>
      <c r="T61" s="159"/>
      <c r="U61" s="52" t="s">
        <v>302</v>
      </c>
      <c r="V61" s="159">
        <v>752</v>
      </c>
      <c r="W61" s="159"/>
      <c r="X61" s="52">
        <v>751</v>
      </c>
      <c r="Y61" s="52">
        <v>1</v>
      </c>
      <c r="Z61" s="159" t="s">
        <v>302</v>
      </c>
      <c r="AA61" s="159"/>
      <c r="AB61" s="52" t="s">
        <v>302</v>
      </c>
      <c r="AC61" s="52" t="s">
        <v>302</v>
      </c>
      <c r="AD61" s="159" t="s">
        <v>302</v>
      </c>
      <c r="AE61" s="159"/>
      <c r="AF61" s="52" t="s">
        <v>302</v>
      </c>
      <c r="AG61" s="52" t="s">
        <v>302</v>
      </c>
      <c r="AH61" s="52">
        <v>2</v>
      </c>
      <c r="AI61" s="52">
        <v>2</v>
      </c>
      <c r="AJ61" s="52" t="s">
        <v>302</v>
      </c>
      <c r="AL61" s="374"/>
      <c r="AM61" s="67" t="s">
        <v>16</v>
      </c>
      <c r="AN61" s="72">
        <v>227</v>
      </c>
      <c r="AO61" s="73">
        <v>35</v>
      </c>
      <c r="AP61" s="73">
        <v>192</v>
      </c>
      <c r="AQ61" s="52" t="s">
        <v>302</v>
      </c>
      <c r="AR61" s="52" t="s">
        <v>302</v>
      </c>
      <c r="AS61" s="52" t="s">
        <v>302</v>
      </c>
      <c r="AT61" s="52" t="s">
        <v>302</v>
      </c>
      <c r="AU61" s="52" t="s">
        <v>302</v>
      </c>
      <c r="AV61" s="52" t="s">
        <v>302</v>
      </c>
      <c r="AW61" s="52" t="s">
        <v>302</v>
      </c>
      <c r="AX61" s="52" t="s">
        <v>302</v>
      </c>
      <c r="AY61" s="52" t="s">
        <v>302</v>
      </c>
      <c r="AZ61" s="52" t="s">
        <v>302</v>
      </c>
      <c r="BA61" s="73">
        <v>35</v>
      </c>
      <c r="BB61" s="73">
        <v>192</v>
      </c>
      <c r="BC61" s="52" t="s">
        <v>302</v>
      </c>
      <c r="BD61" s="52" t="s">
        <v>302</v>
      </c>
      <c r="BE61" s="52" t="s">
        <v>302</v>
      </c>
      <c r="BF61" s="52" t="s">
        <v>302</v>
      </c>
      <c r="BG61" s="52" t="s">
        <v>302</v>
      </c>
      <c r="BH61" s="52" t="s">
        <v>302</v>
      </c>
      <c r="BI61" s="52" t="s">
        <v>302</v>
      </c>
      <c r="BJ61" s="52" t="s">
        <v>302</v>
      </c>
      <c r="BK61" s="52" t="s">
        <v>302</v>
      </c>
      <c r="BL61" s="52" t="s">
        <v>302</v>
      </c>
      <c r="BM61" s="52" t="s">
        <v>302</v>
      </c>
      <c r="BN61" s="52" t="s">
        <v>302</v>
      </c>
      <c r="BO61" s="52" t="s">
        <v>302</v>
      </c>
      <c r="BP61" s="52" t="s">
        <v>302</v>
      </c>
    </row>
    <row r="62" spans="1:68" ht="15.75" customHeight="1">
      <c r="A62" s="308" t="s">
        <v>244</v>
      </c>
      <c r="B62" s="308"/>
      <c r="C62" s="308"/>
      <c r="D62" s="21" t="s">
        <v>11</v>
      </c>
      <c r="E62" s="166">
        <v>17</v>
      </c>
      <c r="F62" s="167"/>
      <c r="G62" s="159">
        <v>17</v>
      </c>
      <c r="H62" s="159"/>
      <c r="I62" s="159" t="s">
        <v>295</v>
      </c>
      <c r="J62" s="159"/>
      <c r="K62" s="159">
        <v>4</v>
      </c>
      <c r="L62" s="159"/>
      <c r="M62" s="159">
        <v>4</v>
      </c>
      <c r="N62" s="159"/>
      <c r="O62" s="159" t="s">
        <v>302</v>
      </c>
      <c r="P62" s="159"/>
      <c r="Q62" s="159" t="s">
        <v>302</v>
      </c>
      <c r="R62" s="159"/>
      <c r="S62" s="159" t="s">
        <v>302</v>
      </c>
      <c r="T62" s="159"/>
      <c r="U62" s="52" t="s">
        <v>302</v>
      </c>
      <c r="V62" s="159">
        <v>13</v>
      </c>
      <c r="W62" s="159"/>
      <c r="X62" s="52">
        <v>13</v>
      </c>
      <c r="Y62" s="52" t="s">
        <v>302</v>
      </c>
      <c r="Z62" s="159" t="s">
        <v>302</v>
      </c>
      <c r="AA62" s="159"/>
      <c r="AB62" s="52" t="s">
        <v>302</v>
      </c>
      <c r="AC62" s="52" t="s">
        <v>302</v>
      </c>
      <c r="AD62" s="159" t="s">
        <v>302</v>
      </c>
      <c r="AE62" s="159"/>
      <c r="AF62" s="52" t="s">
        <v>302</v>
      </c>
      <c r="AG62" s="52" t="s">
        <v>302</v>
      </c>
      <c r="AH62" s="52" t="s">
        <v>302</v>
      </c>
      <c r="AI62" s="52" t="s">
        <v>302</v>
      </c>
      <c r="AJ62" s="52" t="s">
        <v>302</v>
      </c>
      <c r="AL62" s="374"/>
      <c r="AM62" s="67" t="s">
        <v>17</v>
      </c>
      <c r="AN62" s="72">
        <v>108</v>
      </c>
      <c r="AO62" s="73">
        <v>85</v>
      </c>
      <c r="AP62" s="73">
        <v>23</v>
      </c>
      <c r="AQ62" s="52" t="s">
        <v>302</v>
      </c>
      <c r="AR62" s="52" t="s">
        <v>302</v>
      </c>
      <c r="AS62" s="52" t="s">
        <v>302</v>
      </c>
      <c r="AT62" s="52" t="s">
        <v>302</v>
      </c>
      <c r="AU62" s="52" t="s">
        <v>302</v>
      </c>
      <c r="AV62" s="52" t="s">
        <v>302</v>
      </c>
      <c r="AW62" s="52" t="s">
        <v>302</v>
      </c>
      <c r="AX62" s="52" t="s">
        <v>302</v>
      </c>
      <c r="AY62" s="73">
        <v>85</v>
      </c>
      <c r="AZ62" s="73">
        <v>23</v>
      </c>
      <c r="BA62" s="52" t="s">
        <v>302</v>
      </c>
      <c r="BB62" s="52" t="s">
        <v>302</v>
      </c>
      <c r="BC62" s="52" t="s">
        <v>302</v>
      </c>
      <c r="BD62" s="52" t="s">
        <v>302</v>
      </c>
      <c r="BE62" s="52" t="s">
        <v>302</v>
      </c>
      <c r="BF62" s="52" t="s">
        <v>302</v>
      </c>
      <c r="BG62" s="52" t="s">
        <v>302</v>
      </c>
      <c r="BH62" s="52" t="s">
        <v>302</v>
      </c>
      <c r="BI62" s="52" t="s">
        <v>302</v>
      </c>
      <c r="BJ62" s="52" t="s">
        <v>302</v>
      </c>
      <c r="BK62" s="52" t="s">
        <v>302</v>
      </c>
      <c r="BL62" s="52" t="s">
        <v>302</v>
      </c>
      <c r="BM62" s="52" t="s">
        <v>302</v>
      </c>
      <c r="BN62" s="52" t="s">
        <v>302</v>
      </c>
      <c r="BO62" s="52" t="s">
        <v>302</v>
      </c>
      <c r="BP62" s="52" t="s">
        <v>302</v>
      </c>
    </row>
    <row r="63" spans="1:68" ht="15.75" customHeight="1">
      <c r="A63" s="308"/>
      <c r="B63" s="308"/>
      <c r="C63" s="308"/>
      <c r="D63" s="21" t="s">
        <v>12</v>
      </c>
      <c r="E63" s="166">
        <v>53</v>
      </c>
      <c r="F63" s="167"/>
      <c r="G63" s="159">
        <v>53</v>
      </c>
      <c r="H63" s="159"/>
      <c r="I63" s="159" t="s">
        <v>295</v>
      </c>
      <c r="J63" s="159"/>
      <c r="K63" s="159">
        <v>10</v>
      </c>
      <c r="L63" s="159"/>
      <c r="M63" s="159">
        <v>10</v>
      </c>
      <c r="N63" s="159"/>
      <c r="O63" s="159" t="s">
        <v>302</v>
      </c>
      <c r="P63" s="159"/>
      <c r="Q63" s="159" t="s">
        <v>302</v>
      </c>
      <c r="R63" s="159"/>
      <c r="S63" s="159" t="s">
        <v>302</v>
      </c>
      <c r="T63" s="159"/>
      <c r="U63" s="52" t="s">
        <v>302</v>
      </c>
      <c r="V63" s="159">
        <v>14</v>
      </c>
      <c r="W63" s="159"/>
      <c r="X63" s="52">
        <v>14</v>
      </c>
      <c r="Y63" s="52" t="s">
        <v>302</v>
      </c>
      <c r="Z63" s="159" t="s">
        <v>302</v>
      </c>
      <c r="AA63" s="159"/>
      <c r="AB63" s="52" t="s">
        <v>302</v>
      </c>
      <c r="AC63" s="52" t="s">
        <v>302</v>
      </c>
      <c r="AD63" s="159" t="s">
        <v>302</v>
      </c>
      <c r="AE63" s="159"/>
      <c r="AF63" s="52" t="s">
        <v>302</v>
      </c>
      <c r="AG63" s="52" t="s">
        <v>302</v>
      </c>
      <c r="AH63" s="52">
        <v>29</v>
      </c>
      <c r="AI63" s="52">
        <v>29</v>
      </c>
      <c r="AJ63" s="52" t="s">
        <v>302</v>
      </c>
      <c r="AL63" s="374"/>
      <c r="AM63" s="67" t="s">
        <v>77</v>
      </c>
      <c r="AN63" s="72">
        <v>1751</v>
      </c>
      <c r="AO63" s="73">
        <v>7</v>
      </c>
      <c r="AP63" s="73">
        <v>1744</v>
      </c>
      <c r="AQ63" s="52" t="s">
        <v>302</v>
      </c>
      <c r="AR63" s="73">
        <v>216</v>
      </c>
      <c r="AS63" s="52" t="s">
        <v>302</v>
      </c>
      <c r="AT63" s="73">
        <v>86</v>
      </c>
      <c r="AU63" s="73" t="s">
        <v>295</v>
      </c>
      <c r="AV63" s="73">
        <v>235</v>
      </c>
      <c r="AW63" s="52" t="s">
        <v>302</v>
      </c>
      <c r="AX63" s="73">
        <v>93</v>
      </c>
      <c r="AY63" s="52" t="s">
        <v>302</v>
      </c>
      <c r="AZ63" s="52" t="s">
        <v>302</v>
      </c>
      <c r="BA63" s="52" t="s">
        <v>302</v>
      </c>
      <c r="BB63" s="52" t="s">
        <v>302</v>
      </c>
      <c r="BC63" s="52" t="s">
        <v>302</v>
      </c>
      <c r="BD63" s="73">
        <v>289</v>
      </c>
      <c r="BE63" s="52" t="s">
        <v>302</v>
      </c>
      <c r="BF63" s="73">
        <v>93</v>
      </c>
      <c r="BG63" s="52" t="s">
        <v>302</v>
      </c>
      <c r="BH63" s="73">
        <v>109</v>
      </c>
      <c r="BI63" s="52" t="s">
        <v>302</v>
      </c>
      <c r="BJ63" s="73">
        <v>131</v>
      </c>
      <c r="BK63" s="73">
        <v>7</v>
      </c>
      <c r="BL63" s="73">
        <v>48</v>
      </c>
      <c r="BM63" s="52" t="s">
        <v>302</v>
      </c>
      <c r="BN63" s="73">
        <v>308</v>
      </c>
      <c r="BO63" s="52" t="s">
        <v>302</v>
      </c>
      <c r="BP63" s="73">
        <v>136</v>
      </c>
    </row>
    <row r="64" spans="1:68" ht="15.75" customHeight="1">
      <c r="A64" s="183" t="s">
        <v>73</v>
      </c>
      <c r="B64" s="183"/>
      <c r="C64" s="183"/>
      <c r="D64" s="10" t="s">
        <v>11</v>
      </c>
      <c r="E64" s="166">
        <v>71</v>
      </c>
      <c r="F64" s="167"/>
      <c r="G64" s="167">
        <v>70</v>
      </c>
      <c r="H64" s="167"/>
      <c r="I64" s="167">
        <v>1</v>
      </c>
      <c r="J64" s="167"/>
      <c r="K64" s="167">
        <v>42</v>
      </c>
      <c r="L64" s="167"/>
      <c r="M64" s="167">
        <v>42</v>
      </c>
      <c r="N64" s="167"/>
      <c r="O64" s="159" t="s">
        <v>302</v>
      </c>
      <c r="P64" s="159"/>
      <c r="Q64" s="167">
        <v>2</v>
      </c>
      <c r="R64" s="167"/>
      <c r="S64" s="167">
        <v>2</v>
      </c>
      <c r="T64" s="167"/>
      <c r="U64" s="52" t="s">
        <v>302</v>
      </c>
      <c r="V64" s="167">
        <v>24</v>
      </c>
      <c r="W64" s="167"/>
      <c r="X64" s="60">
        <v>23</v>
      </c>
      <c r="Y64" s="60">
        <v>1</v>
      </c>
      <c r="Z64" s="159" t="s">
        <v>302</v>
      </c>
      <c r="AA64" s="159"/>
      <c r="AB64" s="52" t="s">
        <v>302</v>
      </c>
      <c r="AC64" s="52" t="s">
        <v>302</v>
      </c>
      <c r="AD64" s="159" t="s">
        <v>302</v>
      </c>
      <c r="AE64" s="159"/>
      <c r="AF64" s="52" t="s">
        <v>302</v>
      </c>
      <c r="AG64" s="52" t="s">
        <v>302</v>
      </c>
      <c r="AH64" s="60">
        <v>3</v>
      </c>
      <c r="AI64" s="60">
        <v>3</v>
      </c>
      <c r="AJ64" s="52" t="s">
        <v>302</v>
      </c>
      <c r="AL64" s="117"/>
      <c r="AM64" s="115"/>
      <c r="AN64" s="72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</row>
    <row r="65" spans="1:68" ht="15.75" customHeight="1">
      <c r="A65" s="281"/>
      <c r="B65" s="281"/>
      <c r="C65" s="281"/>
      <c r="D65" s="22" t="s">
        <v>12</v>
      </c>
      <c r="E65" s="223">
        <v>101</v>
      </c>
      <c r="F65" s="224"/>
      <c r="G65" s="224">
        <v>97</v>
      </c>
      <c r="H65" s="224"/>
      <c r="I65" s="224">
        <v>4</v>
      </c>
      <c r="J65" s="224"/>
      <c r="K65" s="224">
        <v>11</v>
      </c>
      <c r="L65" s="224"/>
      <c r="M65" s="224">
        <v>11</v>
      </c>
      <c r="N65" s="224"/>
      <c r="O65" s="159" t="s">
        <v>302</v>
      </c>
      <c r="P65" s="159"/>
      <c r="Q65" s="224">
        <v>3</v>
      </c>
      <c r="R65" s="224"/>
      <c r="S65" s="224">
        <v>3</v>
      </c>
      <c r="T65" s="224"/>
      <c r="U65" s="52" t="s">
        <v>302</v>
      </c>
      <c r="V65" s="224">
        <v>82</v>
      </c>
      <c r="W65" s="224"/>
      <c r="X65" s="59">
        <v>78</v>
      </c>
      <c r="Y65" s="59">
        <v>4</v>
      </c>
      <c r="Z65" s="159" t="s">
        <v>302</v>
      </c>
      <c r="AA65" s="159"/>
      <c r="AB65" s="52" t="s">
        <v>302</v>
      </c>
      <c r="AC65" s="52" t="s">
        <v>302</v>
      </c>
      <c r="AD65" s="159" t="s">
        <v>302</v>
      </c>
      <c r="AE65" s="159"/>
      <c r="AF65" s="52" t="s">
        <v>302</v>
      </c>
      <c r="AG65" s="52" t="s">
        <v>302</v>
      </c>
      <c r="AH65" s="59">
        <v>5</v>
      </c>
      <c r="AI65" s="59">
        <v>5</v>
      </c>
      <c r="AJ65" s="52" t="s">
        <v>302</v>
      </c>
      <c r="AL65" s="374" t="s">
        <v>266</v>
      </c>
      <c r="AM65" s="67" t="s">
        <v>10</v>
      </c>
      <c r="AN65" s="72">
        <v>1499</v>
      </c>
      <c r="AO65" s="73">
        <v>114</v>
      </c>
      <c r="AP65" s="73">
        <v>1385</v>
      </c>
      <c r="AQ65" s="52" t="s">
        <v>302</v>
      </c>
      <c r="AR65" s="73">
        <v>157</v>
      </c>
      <c r="AS65" s="52" t="s">
        <v>302</v>
      </c>
      <c r="AT65" s="73">
        <v>90</v>
      </c>
      <c r="AU65" s="52" t="s">
        <v>302</v>
      </c>
      <c r="AV65" s="73">
        <v>125</v>
      </c>
      <c r="AW65" s="52" t="s">
        <v>302</v>
      </c>
      <c r="AX65" s="73">
        <v>73</v>
      </c>
      <c r="AY65" s="73">
        <v>69</v>
      </c>
      <c r="AZ65" s="73">
        <v>19</v>
      </c>
      <c r="BA65" s="73">
        <v>36</v>
      </c>
      <c r="BB65" s="73">
        <v>173</v>
      </c>
      <c r="BC65" s="52" t="s">
        <v>302</v>
      </c>
      <c r="BD65" s="73">
        <v>181</v>
      </c>
      <c r="BE65" s="52" t="s">
        <v>302</v>
      </c>
      <c r="BF65" s="73">
        <v>81</v>
      </c>
      <c r="BG65" s="52" t="s">
        <v>302</v>
      </c>
      <c r="BH65" s="73">
        <v>100</v>
      </c>
      <c r="BI65" s="52" t="s">
        <v>302</v>
      </c>
      <c r="BJ65" s="73">
        <v>76</v>
      </c>
      <c r="BK65" s="73">
        <v>9</v>
      </c>
      <c r="BL65" s="73">
        <v>34</v>
      </c>
      <c r="BM65" s="52" t="s">
        <v>302</v>
      </c>
      <c r="BN65" s="73">
        <v>197</v>
      </c>
      <c r="BO65" s="52" t="s">
        <v>302</v>
      </c>
      <c r="BP65" s="73">
        <v>79</v>
      </c>
    </row>
    <row r="66" spans="1:68" ht="15.75" customHeight="1">
      <c r="A66" s="411" t="s">
        <v>245</v>
      </c>
      <c r="B66" s="414" t="s">
        <v>246</v>
      </c>
      <c r="C66" s="449" t="s">
        <v>247</v>
      </c>
      <c r="D66" s="452" t="s">
        <v>248</v>
      </c>
      <c r="E66" s="206">
        <v>8</v>
      </c>
      <c r="F66" s="198"/>
      <c r="G66" s="198">
        <v>7</v>
      </c>
      <c r="H66" s="198"/>
      <c r="I66" s="198">
        <v>1</v>
      </c>
      <c r="J66" s="198"/>
      <c r="K66" s="198">
        <v>3</v>
      </c>
      <c r="L66" s="198"/>
      <c r="M66" s="198">
        <v>3</v>
      </c>
      <c r="N66" s="198"/>
      <c r="O66" s="198" t="s">
        <v>302</v>
      </c>
      <c r="P66" s="198"/>
      <c r="Q66" s="198" t="s">
        <v>302</v>
      </c>
      <c r="R66" s="198"/>
      <c r="S66" s="198" t="s">
        <v>302</v>
      </c>
      <c r="T66" s="198"/>
      <c r="U66" s="198" t="s">
        <v>302</v>
      </c>
      <c r="V66" s="198">
        <v>3</v>
      </c>
      <c r="W66" s="198"/>
      <c r="X66" s="198">
        <v>2</v>
      </c>
      <c r="Y66" s="198">
        <v>1</v>
      </c>
      <c r="Z66" s="198" t="s">
        <v>302</v>
      </c>
      <c r="AA66" s="198"/>
      <c r="AB66" s="198" t="s">
        <v>302</v>
      </c>
      <c r="AC66" s="198" t="s">
        <v>372</v>
      </c>
      <c r="AD66" s="198" t="s">
        <v>302</v>
      </c>
      <c r="AE66" s="198"/>
      <c r="AF66" s="198" t="s">
        <v>302</v>
      </c>
      <c r="AG66" s="198" t="s">
        <v>302</v>
      </c>
      <c r="AH66" s="198">
        <v>2</v>
      </c>
      <c r="AI66" s="198">
        <v>2</v>
      </c>
      <c r="AJ66" s="198" t="s">
        <v>302</v>
      </c>
      <c r="AL66" s="374"/>
      <c r="AM66" s="67" t="s">
        <v>16</v>
      </c>
      <c r="AN66" s="72">
        <v>209</v>
      </c>
      <c r="AO66" s="73">
        <v>36</v>
      </c>
      <c r="AP66" s="73">
        <v>173</v>
      </c>
      <c r="AQ66" s="52" t="s">
        <v>302</v>
      </c>
      <c r="AR66" s="52" t="s">
        <v>302</v>
      </c>
      <c r="AS66" s="52" t="s">
        <v>302</v>
      </c>
      <c r="AT66" s="52" t="s">
        <v>302</v>
      </c>
      <c r="AU66" s="52" t="s">
        <v>302</v>
      </c>
      <c r="AV66" s="52" t="s">
        <v>302</v>
      </c>
      <c r="AW66" s="52" t="s">
        <v>302</v>
      </c>
      <c r="AX66" s="52" t="s">
        <v>302</v>
      </c>
      <c r="AY66" s="52" t="s">
        <v>302</v>
      </c>
      <c r="AZ66" s="52" t="s">
        <v>302</v>
      </c>
      <c r="BA66" s="116">
        <v>36</v>
      </c>
      <c r="BB66" s="116">
        <v>173</v>
      </c>
      <c r="BC66" s="52" t="s">
        <v>302</v>
      </c>
      <c r="BD66" s="52" t="s">
        <v>302</v>
      </c>
      <c r="BE66" s="52" t="s">
        <v>302</v>
      </c>
      <c r="BF66" s="52" t="s">
        <v>302</v>
      </c>
      <c r="BG66" s="52" t="s">
        <v>302</v>
      </c>
      <c r="BH66" s="52" t="s">
        <v>302</v>
      </c>
      <c r="BI66" s="52" t="s">
        <v>302</v>
      </c>
      <c r="BJ66" s="52" t="s">
        <v>302</v>
      </c>
      <c r="BK66" s="52" t="s">
        <v>302</v>
      </c>
      <c r="BL66" s="52" t="s">
        <v>302</v>
      </c>
      <c r="BM66" s="52" t="s">
        <v>302</v>
      </c>
      <c r="BN66" s="52" t="s">
        <v>302</v>
      </c>
      <c r="BO66" s="52" t="s">
        <v>302</v>
      </c>
      <c r="BP66" s="52" t="s">
        <v>302</v>
      </c>
    </row>
    <row r="67" spans="1:68" ht="15.75" customHeight="1">
      <c r="A67" s="412"/>
      <c r="B67" s="415"/>
      <c r="C67" s="450"/>
      <c r="D67" s="453"/>
      <c r="E67" s="166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L67" s="374"/>
      <c r="AM67" s="67" t="s">
        <v>17</v>
      </c>
      <c r="AN67" s="72">
        <v>88</v>
      </c>
      <c r="AO67" s="73">
        <v>69</v>
      </c>
      <c r="AP67" s="73">
        <v>19</v>
      </c>
      <c r="AQ67" s="52" t="s">
        <v>302</v>
      </c>
      <c r="AR67" s="52" t="s">
        <v>302</v>
      </c>
      <c r="AS67" s="52" t="s">
        <v>302</v>
      </c>
      <c r="AT67" s="52" t="s">
        <v>302</v>
      </c>
      <c r="AU67" s="52" t="s">
        <v>302</v>
      </c>
      <c r="AV67" s="52" t="s">
        <v>302</v>
      </c>
      <c r="AW67" s="52" t="s">
        <v>302</v>
      </c>
      <c r="AX67" s="52" t="s">
        <v>302</v>
      </c>
      <c r="AY67" s="116">
        <v>69</v>
      </c>
      <c r="AZ67" s="116">
        <v>19</v>
      </c>
      <c r="BA67" s="52" t="s">
        <v>302</v>
      </c>
      <c r="BB67" s="52" t="s">
        <v>302</v>
      </c>
      <c r="BC67" s="52" t="s">
        <v>302</v>
      </c>
      <c r="BD67" s="52" t="s">
        <v>302</v>
      </c>
      <c r="BE67" s="52" t="s">
        <v>302</v>
      </c>
      <c r="BF67" s="52" t="s">
        <v>302</v>
      </c>
      <c r="BG67" s="52" t="s">
        <v>302</v>
      </c>
      <c r="BH67" s="52" t="s">
        <v>302</v>
      </c>
      <c r="BI67" s="52" t="s">
        <v>302</v>
      </c>
      <c r="BJ67" s="52" t="s">
        <v>302</v>
      </c>
      <c r="BK67" s="52" t="s">
        <v>302</v>
      </c>
      <c r="BL67" s="52" t="s">
        <v>302</v>
      </c>
      <c r="BM67" s="52" t="s">
        <v>302</v>
      </c>
      <c r="BN67" s="52" t="s">
        <v>302</v>
      </c>
      <c r="BO67" s="52" t="s">
        <v>302</v>
      </c>
      <c r="BP67" s="52" t="s">
        <v>302</v>
      </c>
    </row>
    <row r="68" spans="1:68" ht="15.75" customHeight="1">
      <c r="A68" s="412"/>
      <c r="B68" s="415"/>
      <c r="C68" s="450"/>
      <c r="D68" s="453"/>
      <c r="E68" s="166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L68" s="374"/>
      <c r="AM68" s="67" t="s">
        <v>77</v>
      </c>
      <c r="AN68" s="72">
        <v>1202</v>
      </c>
      <c r="AO68" s="73">
        <v>9</v>
      </c>
      <c r="AP68" s="73">
        <v>1193</v>
      </c>
      <c r="AQ68" s="52" t="s">
        <v>302</v>
      </c>
      <c r="AR68" s="118">
        <v>157</v>
      </c>
      <c r="AS68" s="52" t="s">
        <v>302</v>
      </c>
      <c r="AT68" s="118">
        <v>90</v>
      </c>
      <c r="AU68" s="52" t="s">
        <v>302</v>
      </c>
      <c r="AV68" s="118">
        <v>125</v>
      </c>
      <c r="AW68" s="52" t="s">
        <v>302</v>
      </c>
      <c r="AX68" s="118">
        <v>73</v>
      </c>
      <c r="AY68" s="52" t="s">
        <v>302</v>
      </c>
      <c r="AZ68" s="52" t="s">
        <v>302</v>
      </c>
      <c r="BA68" s="52" t="s">
        <v>302</v>
      </c>
      <c r="BB68" s="52" t="s">
        <v>302</v>
      </c>
      <c r="BC68" s="52" t="s">
        <v>302</v>
      </c>
      <c r="BD68" s="118">
        <v>181</v>
      </c>
      <c r="BE68" s="52" t="s">
        <v>302</v>
      </c>
      <c r="BF68" s="118">
        <v>81</v>
      </c>
      <c r="BG68" s="52" t="s">
        <v>302</v>
      </c>
      <c r="BH68" s="118">
        <v>100</v>
      </c>
      <c r="BI68" s="52" t="s">
        <v>302</v>
      </c>
      <c r="BJ68" s="118">
        <v>76</v>
      </c>
      <c r="BK68" s="118">
        <v>9</v>
      </c>
      <c r="BL68" s="118">
        <v>34</v>
      </c>
      <c r="BM68" s="52" t="s">
        <v>302</v>
      </c>
      <c r="BN68" s="118">
        <v>197</v>
      </c>
      <c r="BO68" s="52" t="s">
        <v>302</v>
      </c>
      <c r="BP68" s="118">
        <v>79</v>
      </c>
    </row>
    <row r="69" spans="1:68" ht="15.75" customHeight="1">
      <c r="A69" s="412"/>
      <c r="B69" s="415"/>
      <c r="C69" s="450"/>
      <c r="D69" s="453"/>
      <c r="E69" s="166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L69" s="86" t="s">
        <v>412</v>
      </c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</row>
    <row r="70" spans="1:36" ht="14.25" customHeight="1">
      <c r="A70" s="412"/>
      <c r="B70" s="415"/>
      <c r="C70" s="451"/>
      <c r="D70" s="454"/>
      <c r="E70" s="223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</row>
    <row r="71" spans="1:36" ht="14.25" customHeight="1">
      <c r="A71" s="412"/>
      <c r="B71" s="415"/>
      <c r="C71" s="443" t="s">
        <v>411</v>
      </c>
      <c r="D71" s="444"/>
      <c r="E71" s="206">
        <v>1006</v>
      </c>
      <c r="F71" s="198"/>
      <c r="G71" s="198">
        <v>1006</v>
      </c>
      <c r="H71" s="198"/>
      <c r="I71" s="198" t="s">
        <v>371</v>
      </c>
      <c r="J71" s="198"/>
      <c r="K71" s="159">
        <v>356</v>
      </c>
      <c r="L71" s="159"/>
      <c r="M71" s="159">
        <v>356</v>
      </c>
      <c r="N71" s="159"/>
      <c r="O71" s="159" t="s">
        <v>372</v>
      </c>
      <c r="P71" s="159"/>
      <c r="Q71" s="159">
        <v>1</v>
      </c>
      <c r="R71" s="159"/>
      <c r="S71" s="159">
        <v>1</v>
      </c>
      <c r="T71" s="159"/>
      <c r="U71" s="159" t="s">
        <v>302</v>
      </c>
      <c r="V71" s="159">
        <v>649</v>
      </c>
      <c r="W71" s="159"/>
      <c r="X71" s="159">
        <v>649</v>
      </c>
      <c r="Y71" s="198" t="s">
        <v>302</v>
      </c>
      <c r="Z71" s="198" t="s">
        <v>302</v>
      </c>
      <c r="AA71" s="198"/>
      <c r="AB71" s="198" t="s">
        <v>302</v>
      </c>
      <c r="AC71" s="198" t="s">
        <v>302</v>
      </c>
      <c r="AD71" s="198" t="s">
        <v>302</v>
      </c>
      <c r="AE71" s="198"/>
      <c r="AF71" s="198" t="s">
        <v>302</v>
      </c>
      <c r="AG71" s="198" t="s">
        <v>302</v>
      </c>
      <c r="AH71" s="198" t="s">
        <v>302</v>
      </c>
      <c r="AI71" s="198" t="s">
        <v>302</v>
      </c>
      <c r="AJ71" s="198" t="s">
        <v>302</v>
      </c>
    </row>
    <row r="72" spans="1:36" ht="14.25" customHeight="1">
      <c r="A72" s="412"/>
      <c r="B72" s="415"/>
      <c r="C72" s="445"/>
      <c r="D72" s="446"/>
      <c r="E72" s="166"/>
      <c r="F72" s="167"/>
      <c r="G72" s="167"/>
      <c r="H72" s="167"/>
      <c r="I72" s="167"/>
      <c r="J72" s="167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</row>
    <row r="73" spans="1:36" ht="14.25" customHeight="1">
      <c r="A73" s="412"/>
      <c r="B73" s="415"/>
      <c r="C73" s="445"/>
      <c r="D73" s="446"/>
      <c r="E73" s="166"/>
      <c r="F73" s="167"/>
      <c r="G73" s="167"/>
      <c r="H73" s="167"/>
      <c r="I73" s="167"/>
      <c r="J73" s="167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</row>
    <row r="74" spans="1:36" ht="14.25" customHeight="1">
      <c r="A74" s="412"/>
      <c r="B74" s="415"/>
      <c r="C74" s="445"/>
      <c r="D74" s="446"/>
      <c r="E74" s="166"/>
      <c r="F74" s="167"/>
      <c r="G74" s="167"/>
      <c r="H74" s="167"/>
      <c r="I74" s="167"/>
      <c r="J74" s="167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</row>
    <row r="75" spans="1:36" ht="14.25" customHeight="1">
      <c r="A75" s="413"/>
      <c r="B75" s="416"/>
      <c r="C75" s="447"/>
      <c r="D75" s="448"/>
      <c r="E75" s="223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</row>
    <row r="76" spans="1:3" ht="14.25" customHeight="1">
      <c r="A76" s="75" t="s">
        <v>35</v>
      </c>
      <c r="B76" s="75"/>
      <c r="C76" s="75"/>
    </row>
  </sheetData>
  <sheetProtection/>
  <mergeCells count="710">
    <mergeCell ref="A22:A23"/>
    <mergeCell ref="D8:D14"/>
    <mergeCell ref="E8:E14"/>
    <mergeCell ref="A16:A17"/>
    <mergeCell ref="C8:C14"/>
    <mergeCell ref="A19:A20"/>
    <mergeCell ref="P8:P14"/>
    <mergeCell ref="Q8:Q14"/>
    <mergeCell ref="H8:H14"/>
    <mergeCell ref="F8:F14"/>
    <mergeCell ref="G8:G14"/>
    <mergeCell ref="C71:D75"/>
    <mergeCell ref="C66:C70"/>
    <mergeCell ref="D66:D70"/>
    <mergeCell ref="A35:C35"/>
    <mergeCell ref="A52:C54"/>
    <mergeCell ref="L8:L14"/>
    <mergeCell ref="M8:M14"/>
    <mergeCell ref="C5:H5"/>
    <mergeCell ref="N6:R7"/>
    <mergeCell ref="I5:R5"/>
    <mergeCell ref="I8:I14"/>
    <mergeCell ref="R8:R14"/>
    <mergeCell ref="N8:N14"/>
    <mergeCell ref="O8:O14"/>
    <mergeCell ref="C6:H7"/>
    <mergeCell ref="AJ6:AJ14"/>
    <mergeCell ref="AC8:AD14"/>
    <mergeCell ref="J8:J14"/>
    <mergeCell ref="U6:Z7"/>
    <mergeCell ref="S6:T14"/>
    <mergeCell ref="U8:U14"/>
    <mergeCell ref="V8:V14"/>
    <mergeCell ref="W8:W14"/>
    <mergeCell ref="I6:M7"/>
    <mergeCell ref="K8:K14"/>
    <mergeCell ref="AG8:AG14"/>
    <mergeCell ref="AH8:AH14"/>
    <mergeCell ref="AI8:AI14"/>
    <mergeCell ref="X8:X14"/>
    <mergeCell ref="Y8:Y14"/>
    <mergeCell ref="Z8:Z14"/>
    <mergeCell ref="S21:T21"/>
    <mergeCell ref="S22:T22"/>
    <mergeCell ref="S23:T23"/>
    <mergeCell ref="S5:AA5"/>
    <mergeCell ref="AB5:AJ5"/>
    <mergeCell ref="AA6:AA14"/>
    <mergeCell ref="AB6:AB14"/>
    <mergeCell ref="AC6:AI7"/>
    <mergeCell ref="AE8:AE14"/>
    <mergeCell ref="AF8:AF14"/>
    <mergeCell ref="A31:AJ31"/>
    <mergeCell ref="AC15:AD15"/>
    <mergeCell ref="AC16:AD16"/>
    <mergeCell ref="AC17:AD17"/>
    <mergeCell ref="AC24:AD24"/>
    <mergeCell ref="AC18:AD18"/>
    <mergeCell ref="AC19:AD19"/>
    <mergeCell ref="S15:T15"/>
    <mergeCell ref="S16:T16"/>
    <mergeCell ref="S24:T24"/>
    <mergeCell ref="BI17:BJ17"/>
    <mergeCell ref="BK17:BL17"/>
    <mergeCell ref="BI18:BJ18"/>
    <mergeCell ref="BK18:BL18"/>
    <mergeCell ref="A3:AJ3"/>
    <mergeCell ref="A27:AJ27"/>
    <mergeCell ref="S17:T17"/>
    <mergeCell ref="S18:T18"/>
    <mergeCell ref="S19:T19"/>
    <mergeCell ref="S20:T20"/>
    <mergeCell ref="AC23:AD23"/>
    <mergeCell ref="AB34:AC34"/>
    <mergeCell ref="AH33:AJ33"/>
    <mergeCell ref="AD33:AG33"/>
    <mergeCell ref="Z33:AC33"/>
    <mergeCell ref="Z34:AA34"/>
    <mergeCell ref="AH34:AI34"/>
    <mergeCell ref="AF34:AG34"/>
    <mergeCell ref="AD34:AE34"/>
    <mergeCell ref="A29:AJ29"/>
    <mergeCell ref="BG17:BH17"/>
    <mergeCell ref="AC20:AD20"/>
    <mergeCell ref="AC21:AD21"/>
    <mergeCell ref="AC22:AD22"/>
    <mergeCell ref="AN19:AP19"/>
    <mergeCell ref="AQ19:AS19"/>
    <mergeCell ref="AT19:AV19"/>
    <mergeCell ref="BA19:BB19"/>
    <mergeCell ref="AD35:AE35"/>
    <mergeCell ref="AF35:AG35"/>
    <mergeCell ref="R33:U33"/>
    <mergeCell ref="A32:C34"/>
    <mergeCell ref="D32:L33"/>
    <mergeCell ref="D34:F34"/>
    <mergeCell ref="G34:I34"/>
    <mergeCell ref="J34:L34"/>
    <mergeCell ref="M34:O34"/>
    <mergeCell ref="R34:T34"/>
    <mergeCell ref="B43:C43"/>
    <mergeCell ref="V34:W34"/>
    <mergeCell ref="M33:Q33"/>
    <mergeCell ref="M32:Y32"/>
    <mergeCell ref="Z32:AJ32"/>
    <mergeCell ref="P34:Q34"/>
    <mergeCell ref="X34:Y34"/>
    <mergeCell ref="V33:Y33"/>
    <mergeCell ref="J39:L39"/>
    <mergeCell ref="M39:O39"/>
    <mergeCell ref="BE17:BF17"/>
    <mergeCell ref="AD39:AE39"/>
    <mergeCell ref="B36:C36"/>
    <mergeCell ref="B37:C37"/>
    <mergeCell ref="B38:C38"/>
    <mergeCell ref="A37:A43"/>
    <mergeCell ref="B39:C39"/>
    <mergeCell ref="B40:C40"/>
    <mergeCell ref="B41:C41"/>
    <mergeCell ref="B42:C42"/>
    <mergeCell ref="Z35:AA35"/>
    <mergeCell ref="AB35:AC35"/>
    <mergeCell ref="B44:C44"/>
    <mergeCell ref="B46:C46"/>
    <mergeCell ref="BK14:BL14"/>
    <mergeCell ref="BK15:BL15"/>
    <mergeCell ref="BK16:BL16"/>
    <mergeCell ref="AY17:AZ17"/>
    <mergeCell ref="BA17:BB17"/>
    <mergeCell ref="BC17:BD17"/>
    <mergeCell ref="V35:W35"/>
    <mergeCell ref="X35:Y35"/>
    <mergeCell ref="A45:C45"/>
    <mergeCell ref="BI14:BJ14"/>
    <mergeCell ref="BI15:BJ15"/>
    <mergeCell ref="BI16:BJ16"/>
    <mergeCell ref="AN17:AP17"/>
    <mergeCell ref="AQ17:AS17"/>
    <mergeCell ref="AT17:AV17"/>
    <mergeCell ref="AW17:AX17"/>
    <mergeCell ref="D35:F35"/>
    <mergeCell ref="G35:I35"/>
    <mergeCell ref="J35:L35"/>
    <mergeCell ref="M35:O35"/>
    <mergeCell ref="P35:Q35"/>
    <mergeCell ref="R35:T35"/>
    <mergeCell ref="AH35:AI35"/>
    <mergeCell ref="D36:F36"/>
    <mergeCell ref="G36:I36"/>
    <mergeCell ref="J36:L36"/>
    <mergeCell ref="M36:O36"/>
    <mergeCell ref="P36:Q36"/>
    <mergeCell ref="R36:T36"/>
    <mergeCell ref="V36:W36"/>
    <mergeCell ref="X36:Y36"/>
    <mergeCell ref="Z36:AA36"/>
    <mergeCell ref="D37:F37"/>
    <mergeCell ref="G37:I37"/>
    <mergeCell ref="J37:L37"/>
    <mergeCell ref="M37:O37"/>
    <mergeCell ref="P37:Q37"/>
    <mergeCell ref="R37:T37"/>
    <mergeCell ref="AD36:AE36"/>
    <mergeCell ref="AF36:AG36"/>
    <mergeCell ref="Z37:AA37"/>
    <mergeCell ref="AB37:AC37"/>
    <mergeCell ref="AH36:AI36"/>
    <mergeCell ref="AF37:AG37"/>
    <mergeCell ref="AD37:AE37"/>
    <mergeCell ref="AB36:AC36"/>
    <mergeCell ref="AH37:AI37"/>
    <mergeCell ref="D38:F38"/>
    <mergeCell ref="G38:I38"/>
    <mergeCell ref="J38:L38"/>
    <mergeCell ref="M38:O38"/>
    <mergeCell ref="P38:Q38"/>
    <mergeCell ref="AB38:AC38"/>
    <mergeCell ref="AD38:AE38"/>
    <mergeCell ref="V37:W37"/>
    <mergeCell ref="X37:Y37"/>
    <mergeCell ref="D39:F39"/>
    <mergeCell ref="G39:I39"/>
    <mergeCell ref="AF39:AG39"/>
    <mergeCell ref="P39:Q39"/>
    <mergeCell ref="R39:T39"/>
    <mergeCell ref="R38:T38"/>
    <mergeCell ref="V38:W38"/>
    <mergeCell ref="Z38:AA38"/>
    <mergeCell ref="V39:W39"/>
    <mergeCell ref="X39:Y39"/>
    <mergeCell ref="AF38:AG38"/>
    <mergeCell ref="P40:Q40"/>
    <mergeCell ref="AH38:AI38"/>
    <mergeCell ref="R40:T40"/>
    <mergeCell ref="V40:W40"/>
    <mergeCell ref="X40:Y40"/>
    <mergeCell ref="X38:Y38"/>
    <mergeCell ref="Z39:AA39"/>
    <mergeCell ref="AB39:AC39"/>
    <mergeCell ref="AF40:AG40"/>
    <mergeCell ref="G41:I41"/>
    <mergeCell ref="J41:L41"/>
    <mergeCell ref="M41:O41"/>
    <mergeCell ref="P41:Q41"/>
    <mergeCell ref="AH40:AI40"/>
    <mergeCell ref="Z40:AA40"/>
    <mergeCell ref="AB40:AC40"/>
    <mergeCell ref="AD40:AE40"/>
    <mergeCell ref="J42:L42"/>
    <mergeCell ref="M42:O42"/>
    <mergeCell ref="Z42:AA42"/>
    <mergeCell ref="D40:F40"/>
    <mergeCell ref="G40:I40"/>
    <mergeCell ref="J40:L40"/>
    <mergeCell ref="M40:O40"/>
    <mergeCell ref="Z41:AA41"/>
    <mergeCell ref="P42:Q42"/>
    <mergeCell ref="R42:T42"/>
    <mergeCell ref="V42:W42"/>
    <mergeCell ref="V41:W41"/>
    <mergeCell ref="D41:F41"/>
    <mergeCell ref="R41:T41"/>
    <mergeCell ref="X41:Y41"/>
    <mergeCell ref="D42:F42"/>
    <mergeCell ref="G42:I42"/>
    <mergeCell ref="AF42:AG42"/>
    <mergeCell ref="AH41:AI41"/>
    <mergeCell ref="AF41:AG41"/>
    <mergeCell ref="AD41:AE41"/>
    <mergeCell ref="AD42:AE42"/>
    <mergeCell ref="X43:Y43"/>
    <mergeCell ref="Z43:AA43"/>
    <mergeCell ref="AB43:AC43"/>
    <mergeCell ref="AB42:AC42"/>
    <mergeCell ref="X42:Y42"/>
    <mergeCell ref="G45:I45"/>
    <mergeCell ref="D43:F43"/>
    <mergeCell ref="G43:I43"/>
    <mergeCell ref="J43:L43"/>
    <mergeCell ref="M43:O43"/>
    <mergeCell ref="P43:Q43"/>
    <mergeCell ref="AF44:AG44"/>
    <mergeCell ref="P45:Q45"/>
    <mergeCell ref="R45:T45"/>
    <mergeCell ref="D44:F44"/>
    <mergeCell ref="G44:I44"/>
    <mergeCell ref="J44:L44"/>
    <mergeCell ref="M44:O44"/>
    <mergeCell ref="P44:Q44"/>
    <mergeCell ref="R44:T44"/>
    <mergeCell ref="D45:F45"/>
    <mergeCell ref="X44:Y44"/>
    <mergeCell ref="AB44:AC44"/>
    <mergeCell ref="AD44:AE44"/>
    <mergeCell ref="Z44:AA44"/>
    <mergeCell ref="AD43:AE43"/>
    <mergeCell ref="J45:L45"/>
    <mergeCell ref="M45:O45"/>
    <mergeCell ref="V44:W44"/>
    <mergeCell ref="R43:T43"/>
    <mergeCell ref="Z49:AJ49"/>
    <mergeCell ref="Z45:AA45"/>
    <mergeCell ref="AB45:AC45"/>
    <mergeCell ref="AD45:AE45"/>
    <mergeCell ref="AF45:AG45"/>
    <mergeCell ref="AF46:AG46"/>
    <mergeCell ref="AH46:AI46"/>
    <mergeCell ref="AH45:AI45"/>
    <mergeCell ref="A49:D51"/>
    <mergeCell ref="A55:B55"/>
    <mergeCell ref="K51:L51"/>
    <mergeCell ref="E51:F51"/>
    <mergeCell ref="G51:H51"/>
    <mergeCell ref="I51:J51"/>
    <mergeCell ref="E49:J50"/>
    <mergeCell ref="K49:Y49"/>
    <mergeCell ref="S51:T51"/>
    <mergeCell ref="K50:P50"/>
    <mergeCell ref="BC15:BD15"/>
    <mergeCell ref="AQ16:AS16"/>
    <mergeCell ref="AT16:AV16"/>
    <mergeCell ref="AW16:AX16"/>
    <mergeCell ref="A48:AJ48"/>
    <mergeCell ref="X45:Y45"/>
    <mergeCell ref="V43:W43"/>
    <mergeCell ref="V45:W45"/>
    <mergeCell ref="AH43:AI43"/>
    <mergeCell ref="AF43:AG43"/>
    <mergeCell ref="AD50:AG50"/>
    <mergeCell ref="Z51:AA51"/>
    <mergeCell ref="AD51:AE51"/>
    <mergeCell ref="AW14:AX14"/>
    <mergeCell ref="AN15:AP15"/>
    <mergeCell ref="AQ15:AS15"/>
    <mergeCell ref="AT15:AV15"/>
    <mergeCell ref="AW15:AX15"/>
    <mergeCell ref="AT14:AV14"/>
    <mergeCell ref="AB41:AC41"/>
    <mergeCell ref="AN14:AP14"/>
    <mergeCell ref="AQ14:AS14"/>
    <mergeCell ref="AN16:AP16"/>
    <mergeCell ref="V50:Y50"/>
    <mergeCell ref="AQ40:AS40"/>
    <mergeCell ref="AN41:AP41"/>
    <mergeCell ref="AQ41:AS41"/>
    <mergeCell ref="AQ37:AS37"/>
    <mergeCell ref="AN38:AP38"/>
    <mergeCell ref="AQ36:AS36"/>
    <mergeCell ref="Q50:U50"/>
    <mergeCell ref="K52:L52"/>
    <mergeCell ref="A59:C59"/>
    <mergeCell ref="A60:C61"/>
    <mergeCell ref="A62:C63"/>
    <mergeCell ref="O54:P54"/>
    <mergeCell ref="M51:N51"/>
    <mergeCell ref="O51:P51"/>
    <mergeCell ref="Q51:R51"/>
    <mergeCell ref="E56:F56"/>
    <mergeCell ref="G56:H56"/>
    <mergeCell ref="I56:J56"/>
    <mergeCell ref="K56:L56"/>
    <mergeCell ref="A66:A75"/>
    <mergeCell ref="B66:B75"/>
    <mergeCell ref="A64:C65"/>
    <mergeCell ref="A56:C57"/>
    <mergeCell ref="A58:C58"/>
    <mergeCell ref="G63:H63"/>
    <mergeCell ref="I63:J63"/>
    <mergeCell ref="E53:F53"/>
    <mergeCell ref="G53:H53"/>
    <mergeCell ref="I53:J53"/>
    <mergeCell ref="K53:L53"/>
    <mergeCell ref="E52:F52"/>
    <mergeCell ref="G52:H52"/>
    <mergeCell ref="I52:J52"/>
    <mergeCell ref="S52:T52"/>
    <mergeCell ref="S53:T53"/>
    <mergeCell ref="M53:N53"/>
    <mergeCell ref="O53:P53"/>
    <mergeCell ref="Q52:R52"/>
    <mergeCell ref="M56:N56"/>
    <mergeCell ref="M52:N52"/>
    <mergeCell ref="O52:P52"/>
    <mergeCell ref="Q54:R54"/>
    <mergeCell ref="S54:T54"/>
    <mergeCell ref="AD53:AE53"/>
    <mergeCell ref="Q53:R53"/>
    <mergeCell ref="BA16:BB16"/>
    <mergeCell ref="BC16:BD16"/>
    <mergeCell ref="V52:W52"/>
    <mergeCell ref="Z52:AA52"/>
    <mergeCell ref="AD52:AE52"/>
    <mergeCell ref="Z50:AC50"/>
    <mergeCell ref="V53:W53"/>
    <mergeCell ref="Z53:AA53"/>
    <mergeCell ref="BK19:BL19"/>
    <mergeCell ref="BI19:BJ19"/>
    <mergeCell ref="BG19:BH19"/>
    <mergeCell ref="BE19:BF19"/>
    <mergeCell ref="AH50:AJ50"/>
    <mergeCell ref="BK51:BL52"/>
    <mergeCell ref="AW51:AX52"/>
    <mergeCell ref="AY51:AZ52"/>
    <mergeCell ref="BA51:BB52"/>
    <mergeCell ref="AQ38:AS38"/>
    <mergeCell ref="E54:F54"/>
    <mergeCell ref="BK13:BL13"/>
    <mergeCell ref="BI13:BJ13"/>
    <mergeCell ref="BG13:BH13"/>
    <mergeCell ref="BE13:BF13"/>
    <mergeCell ref="G54:H54"/>
    <mergeCell ref="I54:J54"/>
    <mergeCell ref="K54:L54"/>
    <mergeCell ref="M54:N54"/>
    <mergeCell ref="V51:W51"/>
    <mergeCell ref="E55:F55"/>
    <mergeCell ref="G55:H55"/>
    <mergeCell ref="I55:J55"/>
    <mergeCell ref="K55:L55"/>
    <mergeCell ref="M55:N55"/>
    <mergeCell ref="O55:P55"/>
    <mergeCell ref="Q55:R55"/>
    <mergeCell ref="S55:T55"/>
    <mergeCell ref="O56:P56"/>
    <mergeCell ref="Q56:R56"/>
    <mergeCell ref="S56:T56"/>
    <mergeCell ref="E57:F57"/>
    <mergeCell ref="G57:H57"/>
    <mergeCell ref="I57:J57"/>
    <mergeCell ref="K57:L57"/>
    <mergeCell ref="M57:N57"/>
    <mergeCell ref="O57:P57"/>
    <mergeCell ref="Q57:R57"/>
    <mergeCell ref="S57:T57"/>
    <mergeCell ref="E58:F58"/>
    <mergeCell ref="G58:H58"/>
    <mergeCell ref="I58:J58"/>
    <mergeCell ref="K58:L58"/>
    <mergeCell ref="M58:N58"/>
    <mergeCell ref="O58:P58"/>
    <mergeCell ref="Q58:R58"/>
    <mergeCell ref="S58:T58"/>
    <mergeCell ref="O60:P60"/>
    <mergeCell ref="Q60:R60"/>
    <mergeCell ref="S60:T60"/>
    <mergeCell ref="E59:F59"/>
    <mergeCell ref="G59:H59"/>
    <mergeCell ref="I59:J59"/>
    <mergeCell ref="K59:L59"/>
    <mergeCell ref="M59:N59"/>
    <mergeCell ref="O59:P59"/>
    <mergeCell ref="S62:T62"/>
    <mergeCell ref="E61:F61"/>
    <mergeCell ref="Q59:R59"/>
    <mergeCell ref="S59:T59"/>
    <mergeCell ref="E60:F60"/>
    <mergeCell ref="G60:H60"/>
    <mergeCell ref="I60:J60"/>
    <mergeCell ref="K60:L60"/>
    <mergeCell ref="M60:N60"/>
    <mergeCell ref="S61:T61"/>
    <mergeCell ref="E62:F62"/>
    <mergeCell ref="G62:H62"/>
    <mergeCell ref="I62:J62"/>
    <mergeCell ref="K62:L62"/>
    <mergeCell ref="M62:N62"/>
    <mergeCell ref="O62:P62"/>
    <mergeCell ref="Q61:R61"/>
    <mergeCell ref="G61:H61"/>
    <mergeCell ref="Q62:R62"/>
    <mergeCell ref="I61:J61"/>
    <mergeCell ref="K61:L61"/>
    <mergeCell ref="M61:N61"/>
    <mergeCell ref="O61:P61"/>
    <mergeCell ref="I64:J64"/>
    <mergeCell ref="K64:L64"/>
    <mergeCell ref="M63:N63"/>
    <mergeCell ref="K63:L63"/>
    <mergeCell ref="Q63:R63"/>
    <mergeCell ref="S63:T63"/>
    <mergeCell ref="S65:T65"/>
    <mergeCell ref="M64:N64"/>
    <mergeCell ref="O64:P64"/>
    <mergeCell ref="O63:P63"/>
    <mergeCell ref="S64:T64"/>
    <mergeCell ref="Q65:R65"/>
    <mergeCell ref="E65:F65"/>
    <mergeCell ref="G65:H65"/>
    <mergeCell ref="I65:J65"/>
    <mergeCell ref="K65:L65"/>
    <mergeCell ref="M65:N65"/>
    <mergeCell ref="O65:P65"/>
    <mergeCell ref="E64:F64"/>
    <mergeCell ref="G64:H64"/>
    <mergeCell ref="BM14:BN14"/>
    <mergeCell ref="BO14:BP14"/>
    <mergeCell ref="BM15:BN15"/>
    <mergeCell ref="BO15:BP15"/>
    <mergeCell ref="BM16:BN16"/>
    <mergeCell ref="BO16:BP16"/>
    <mergeCell ref="BO51:BP52"/>
    <mergeCell ref="BG51:BH5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M19:BN19"/>
    <mergeCell ref="AN51:AP52"/>
    <mergeCell ref="AQ51:AR52"/>
    <mergeCell ref="AS51:AT52"/>
    <mergeCell ref="BC51:BD52"/>
    <mergeCell ref="BM51:BN52"/>
    <mergeCell ref="AU51:AV52"/>
    <mergeCell ref="BE51:BF52"/>
    <mergeCell ref="BI51:BJ52"/>
    <mergeCell ref="AT43:AV43"/>
    <mergeCell ref="AN44:AP44"/>
    <mergeCell ref="AQ44:AS44"/>
    <mergeCell ref="AT44:AV44"/>
    <mergeCell ref="AT45:AV45"/>
    <mergeCell ref="AL49:BP49"/>
    <mergeCell ref="AT46:AV46"/>
    <mergeCell ref="AQ46:AS46"/>
    <mergeCell ref="V60:W60"/>
    <mergeCell ref="V61:W61"/>
    <mergeCell ref="E66:F70"/>
    <mergeCell ref="G66:H70"/>
    <mergeCell ref="I66:J70"/>
    <mergeCell ref="K66:L70"/>
    <mergeCell ref="M66:N70"/>
    <mergeCell ref="O66:P70"/>
    <mergeCell ref="Q64:R64"/>
    <mergeCell ref="E63:F63"/>
    <mergeCell ref="AT41:AV41"/>
    <mergeCell ref="AN42:AP42"/>
    <mergeCell ref="AQ42:AS42"/>
    <mergeCell ref="AT42:AV42"/>
    <mergeCell ref="V58:W58"/>
    <mergeCell ref="V59:W59"/>
    <mergeCell ref="AN43:AP43"/>
    <mergeCell ref="AQ43:AS43"/>
    <mergeCell ref="AN45:AP45"/>
    <mergeCell ref="AQ45:AS45"/>
    <mergeCell ref="M71:N75"/>
    <mergeCell ref="O71:P75"/>
    <mergeCell ref="Q71:R75"/>
    <mergeCell ref="V57:W57"/>
    <mergeCell ref="S71:T75"/>
    <mergeCell ref="V65:W65"/>
    <mergeCell ref="U66:U70"/>
    <mergeCell ref="V66:W70"/>
    <mergeCell ref="Q66:R70"/>
    <mergeCell ref="S66:T70"/>
    <mergeCell ref="AT34:AV34"/>
    <mergeCell ref="AT35:AV35"/>
    <mergeCell ref="AT36:AV36"/>
    <mergeCell ref="AT37:AV37"/>
    <mergeCell ref="AN39:AP39"/>
    <mergeCell ref="AQ39:AS39"/>
    <mergeCell ref="AN37:AP37"/>
    <mergeCell ref="BM13:BN13"/>
    <mergeCell ref="BO19:BP19"/>
    <mergeCell ref="E71:F75"/>
    <mergeCell ref="G71:H75"/>
    <mergeCell ref="I71:J75"/>
    <mergeCell ref="K71:L75"/>
    <mergeCell ref="AN35:AP35"/>
    <mergeCell ref="AQ35:AS35"/>
    <mergeCell ref="AN36:AP36"/>
    <mergeCell ref="V56:W56"/>
    <mergeCell ref="BM29:BN30"/>
    <mergeCell ref="BO29:BP30"/>
    <mergeCell ref="AL27:BP27"/>
    <mergeCell ref="AN12:AP12"/>
    <mergeCell ref="AQ12:AS12"/>
    <mergeCell ref="AT12:AV12"/>
    <mergeCell ref="AY12:AZ12"/>
    <mergeCell ref="BO13:BP13"/>
    <mergeCell ref="BE15:BF15"/>
    <mergeCell ref="AY14:AZ14"/>
    <mergeCell ref="AN9:AV10"/>
    <mergeCell ref="AW10:AZ10"/>
    <mergeCell ref="BK29:BL30"/>
    <mergeCell ref="AL33:AL36"/>
    <mergeCell ref="Z54:AA54"/>
    <mergeCell ref="AN32:AP32"/>
    <mergeCell ref="AQ32:AS32"/>
    <mergeCell ref="AN33:AP33"/>
    <mergeCell ref="AQ33:AS33"/>
    <mergeCell ref="AN46:AP46"/>
    <mergeCell ref="Z61:AA61"/>
    <mergeCell ref="AN40:AP40"/>
    <mergeCell ref="BE10:BH10"/>
    <mergeCell ref="BI10:BL10"/>
    <mergeCell ref="AW9:BL9"/>
    <mergeCell ref="AL7:BP7"/>
    <mergeCell ref="BM9:BP10"/>
    <mergeCell ref="AL9:AM11"/>
    <mergeCell ref="BM11:BN11"/>
    <mergeCell ref="BO11:BP11"/>
    <mergeCell ref="AD54:AE54"/>
    <mergeCell ref="AD55:AE55"/>
    <mergeCell ref="Z65:AA65"/>
    <mergeCell ref="BC29:BD30"/>
    <mergeCell ref="Z55:AA55"/>
    <mergeCell ref="Z56:AA56"/>
    <mergeCell ref="Z57:AA57"/>
    <mergeCell ref="Z58:AA58"/>
    <mergeCell ref="Z59:AA59"/>
    <mergeCell ref="Z60:AA60"/>
    <mergeCell ref="BA10:BD10"/>
    <mergeCell ref="Z63:AA63"/>
    <mergeCell ref="Z62:AA62"/>
    <mergeCell ref="AL38:AL41"/>
    <mergeCell ref="AL43:AL46"/>
    <mergeCell ref="AT38:AV38"/>
    <mergeCell ref="AT39:AV39"/>
    <mergeCell ref="AT40:AV40"/>
    <mergeCell ref="AQ13:AS13"/>
    <mergeCell ref="AN13:AP13"/>
    <mergeCell ref="BK11:BL11"/>
    <mergeCell ref="AW12:AX12"/>
    <mergeCell ref="BI11:BJ11"/>
    <mergeCell ref="AD56:AE56"/>
    <mergeCell ref="AT11:AV11"/>
    <mergeCell ref="AL19:AM19"/>
    <mergeCell ref="AL23:BP23"/>
    <mergeCell ref="AL25:BP25"/>
    <mergeCell ref="AW11:AX11"/>
    <mergeCell ref="AY11:AZ11"/>
    <mergeCell ref="BA11:BB11"/>
    <mergeCell ref="BC11:BD11"/>
    <mergeCell ref="BE11:BF11"/>
    <mergeCell ref="BG11:BH11"/>
    <mergeCell ref="Z46:AA46"/>
    <mergeCell ref="AD62:AE62"/>
    <mergeCell ref="AN11:AP11"/>
    <mergeCell ref="AQ11:AS11"/>
    <mergeCell ref="AL29:AM31"/>
    <mergeCell ref="AN29:AV30"/>
    <mergeCell ref="AL15:AM15"/>
    <mergeCell ref="AL16:AM16"/>
    <mergeCell ref="AL17:AM17"/>
    <mergeCell ref="AT13:AV13"/>
    <mergeCell ref="Z64:AA64"/>
    <mergeCell ref="V55:W55"/>
    <mergeCell ref="AD61:AE61"/>
    <mergeCell ref="AD57:AE57"/>
    <mergeCell ref="AD58:AE58"/>
    <mergeCell ref="AD59:AE59"/>
    <mergeCell ref="AD65:AE65"/>
    <mergeCell ref="P46:Q46"/>
    <mergeCell ref="R46:T46"/>
    <mergeCell ref="V46:W46"/>
    <mergeCell ref="X46:Y46"/>
    <mergeCell ref="AB46:AC46"/>
    <mergeCell ref="AD46:AE46"/>
    <mergeCell ref="AD60:AE60"/>
    <mergeCell ref="AD63:AE63"/>
    <mergeCell ref="AD64:AE64"/>
    <mergeCell ref="D46:F46"/>
    <mergeCell ref="G46:I46"/>
    <mergeCell ref="J46:L46"/>
    <mergeCell ref="M46:O46"/>
    <mergeCell ref="X66:X70"/>
    <mergeCell ref="Y66:Y70"/>
    <mergeCell ref="V62:W62"/>
    <mergeCell ref="V63:W63"/>
    <mergeCell ref="V64:W64"/>
    <mergeCell ref="V54:W54"/>
    <mergeCell ref="AH71:AH75"/>
    <mergeCell ref="AB71:AB75"/>
    <mergeCell ref="AC71:AC75"/>
    <mergeCell ref="AB66:AB70"/>
    <mergeCell ref="AC66:AC70"/>
    <mergeCell ref="Z66:AA70"/>
    <mergeCell ref="AD66:AE70"/>
    <mergeCell ref="AF66:AF70"/>
    <mergeCell ref="AG66:AG70"/>
    <mergeCell ref="Z71:AA75"/>
    <mergeCell ref="U71:U75"/>
    <mergeCell ref="V71:W75"/>
    <mergeCell ref="X71:X75"/>
    <mergeCell ref="Y71:Y75"/>
    <mergeCell ref="AF71:AF75"/>
    <mergeCell ref="AG71:AG75"/>
    <mergeCell ref="AD71:AE75"/>
    <mergeCell ref="AL12:AM12"/>
    <mergeCell ref="AL13:AM13"/>
    <mergeCell ref="AL14:AM14"/>
    <mergeCell ref="AJ71:AJ75"/>
    <mergeCell ref="AJ66:AJ70"/>
    <mergeCell ref="AL18:AM18"/>
    <mergeCell ref="AL60:AL63"/>
    <mergeCell ref="AL65:AL68"/>
    <mergeCell ref="AL55:AL58"/>
    <mergeCell ref="AL51:AM53"/>
    <mergeCell ref="BG14:BH14"/>
    <mergeCell ref="BG15:BH15"/>
    <mergeCell ref="BG16:BH16"/>
    <mergeCell ref="AI71:AI75"/>
    <mergeCell ref="AH42:AI42"/>
    <mergeCell ref="AH44:AI44"/>
    <mergeCell ref="AH39:AI39"/>
    <mergeCell ref="AH66:AH70"/>
    <mergeCell ref="AI66:AI70"/>
    <mergeCell ref="BC19:BD19"/>
    <mergeCell ref="BA15:BB15"/>
    <mergeCell ref="BC13:BD13"/>
    <mergeCell ref="BA13:BB13"/>
    <mergeCell ref="BE18:BF18"/>
    <mergeCell ref="BA18:BB18"/>
    <mergeCell ref="BC18:BD18"/>
    <mergeCell ref="BE14:BF14"/>
    <mergeCell ref="BA14:BB14"/>
    <mergeCell ref="BC14:BD14"/>
    <mergeCell ref="BE16:BF16"/>
    <mergeCell ref="AT31:AV31"/>
    <mergeCell ref="AY29:AZ30"/>
    <mergeCell ref="AW29:AX30"/>
    <mergeCell ref="AY13:AZ13"/>
    <mergeCell ref="AW13:AX13"/>
    <mergeCell ref="AY15:AZ15"/>
    <mergeCell ref="AY16:AZ16"/>
    <mergeCell ref="AY19:AZ19"/>
    <mergeCell ref="AW19:AX19"/>
    <mergeCell ref="AN18:AP18"/>
    <mergeCell ref="AQ18:AS18"/>
    <mergeCell ref="AT18:AV18"/>
    <mergeCell ref="AW18:AX18"/>
    <mergeCell ref="AN34:AP34"/>
    <mergeCell ref="AQ34:AS34"/>
    <mergeCell ref="AT32:AV32"/>
    <mergeCell ref="AT33:AV33"/>
    <mergeCell ref="AN31:AP31"/>
    <mergeCell ref="AQ31:AS31"/>
    <mergeCell ref="BO17:BP17"/>
    <mergeCell ref="AY18:AZ18"/>
    <mergeCell ref="BE29:BF30"/>
    <mergeCell ref="BG29:BH30"/>
    <mergeCell ref="BA29:BB30"/>
    <mergeCell ref="BG18:BH18"/>
    <mergeCell ref="BI29:BJ30"/>
    <mergeCell ref="BM17:BN17"/>
    <mergeCell ref="BM18:BN18"/>
    <mergeCell ref="BO18:BP1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zoomScalePageLayoutView="0" workbookViewId="0" topLeftCell="A44">
      <selection activeCell="A63" sqref="A63"/>
    </sheetView>
  </sheetViews>
  <sheetFormatPr defaultColWidth="9.00390625" defaultRowHeight="13.5"/>
  <cols>
    <col min="1" max="1" width="4.375" style="77" customWidth="1"/>
    <col min="2" max="6" width="7.875" style="77" customWidth="1"/>
    <col min="7" max="8" width="9.50390625" style="77" customWidth="1"/>
    <col min="9" max="10" width="7.875" style="77" customWidth="1"/>
    <col min="11" max="12" width="9.75390625" style="77" customWidth="1"/>
    <col min="13" max="14" width="7.875" style="77" customWidth="1"/>
    <col min="15" max="16" width="9.25390625" style="77" customWidth="1"/>
    <col min="17" max="20" width="7.875" style="77" customWidth="1"/>
    <col min="21" max="21" width="9.00390625" style="77" customWidth="1"/>
    <col min="22" max="22" width="10.125" style="77" customWidth="1"/>
    <col min="23" max="16384" width="9.00390625" style="77" customWidth="1"/>
  </cols>
  <sheetData>
    <row r="1" spans="1:37" ht="15">
      <c r="A1" s="142" t="s">
        <v>379</v>
      </c>
      <c r="AK1" s="143" t="s">
        <v>380</v>
      </c>
    </row>
    <row r="2" ht="15"/>
    <row r="3" spans="1:37" ht="18">
      <c r="A3" s="185" t="s">
        <v>456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79"/>
      <c r="V3" s="179" t="s">
        <v>279</v>
      </c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</row>
    <row r="4" ht="15.75" thickBot="1"/>
    <row r="5" spans="1:37" ht="15">
      <c r="A5" s="179" t="s">
        <v>276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21"/>
      <c r="V5" s="180" t="s">
        <v>126</v>
      </c>
      <c r="W5" s="173"/>
      <c r="X5" s="173" t="s">
        <v>5</v>
      </c>
      <c r="Y5" s="173"/>
      <c r="Z5" s="173"/>
      <c r="AA5" s="173"/>
      <c r="AB5" s="173" t="s">
        <v>111</v>
      </c>
      <c r="AC5" s="173"/>
      <c r="AD5" s="173"/>
      <c r="AE5" s="173"/>
      <c r="AF5" s="173"/>
      <c r="AG5" s="173"/>
      <c r="AH5" s="173" t="s">
        <v>128</v>
      </c>
      <c r="AI5" s="173"/>
      <c r="AJ5" s="173"/>
      <c r="AK5" s="174"/>
    </row>
    <row r="6" spans="1:37" ht="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V6" s="181"/>
      <c r="W6" s="169"/>
      <c r="X6" s="169"/>
      <c r="Y6" s="169"/>
      <c r="Z6" s="169"/>
      <c r="AA6" s="169"/>
      <c r="AB6" s="169" t="s">
        <v>17</v>
      </c>
      <c r="AC6" s="169"/>
      <c r="AD6" s="169" t="s">
        <v>77</v>
      </c>
      <c r="AE6" s="169"/>
      <c r="AF6" s="169" t="s">
        <v>16</v>
      </c>
      <c r="AG6" s="169"/>
      <c r="AH6" s="169" t="s">
        <v>17</v>
      </c>
      <c r="AI6" s="169"/>
      <c r="AJ6" s="169" t="s">
        <v>77</v>
      </c>
      <c r="AK6" s="182"/>
    </row>
    <row r="7" spans="1:37" ht="18" customHeight="1">
      <c r="A7" s="184" t="s">
        <v>438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0"/>
      <c r="V7" s="181"/>
      <c r="W7" s="169"/>
      <c r="X7" s="169" t="s">
        <v>10</v>
      </c>
      <c r="Y7" s="169"/>
      <c r="Z7" s="5" t="s">
        <v>11</v>
      </c>
      <c r="AA7" s="5" t="s">
        <v>12</v>
      </c>
      <c r="AB7" s="5" t="s">
        <v>11</v>
      </c>
      <c r="AC7" s="5" t="s">
        <v>12</v>
      </c>
      <c r="AD7" s="5" t="s">
        <v>11</v>
      </c>
      <c r="AE7" s="5" t="s">
        <v>12</v>
      </c>
      <c r="AF7" s="5" t="s">
        <v>11</v>
      </c>
      <c r="AG7" s="5" t="s">
        <v>12</v>
      </c>
      <c r="AH7" s="5" t="s">
        <v>11</v>
      </c>
      <c r="AI7" s="5" t="s">
        <v>12</v>
      </c>
      <c r="AJ7" s="5" t="s">
        <v>11</v>
      </c>
      <c r="AK7" s="6" t="s">
        <v>12</v>
      </c>
    </row>
    <row r="8" spans="22:37" ht="18" customHeight="1" thickBot="1">
      <c r="V8" s="333" t="s">
        <v>360</v>
      </c>
      <c r="W8" s="333"/>
      <c r="X8" s="410">
        <f>SUM(X9:Y16)</f>
        <v>15360</v>
      </c>
      <c r="Y8" s="409"/>
      <c r="Z8" s="95">
        <f>SUM(Z9:Z16)</f>
        <v>7551</v>
      </c>
      <c r="AA8" s="95">
        <f aca="true" t="shared" si="0" ref="AA8:AI8">SUM(AA9:AA16)</f>
        <v>7809</v>
      </c>
      <c r="AB8" s="95">
        <f t="shared" si="0"/>
        <v>6266</v>
      </c>
      <c r="AC8" s="95">
        <f t="shared" si="0"/>
        <v>6097</v>
      </c>
      <c r="AD8" s="95">
        <f t="shared" si="0"/>
        <v>1125</v>
      </c>
      <c r="AE8" s="95">
        <f t="shared" si="0"/>
        <v>1569</v>
      </c>
      <c r="AF8" s="95">
        <f t="shared" si="0"/>
        <v>90</v>
      </c>
      <c r="AG8" s="95">
        <f t="shared" si="0"/>
        <v>47</v>
      </c>
      <c r="AH8" s="95">
        <f t="shared" si="0"/>
        <v>70</v>
      </c>
      <c r="AI8" s="95">
        <f t="shared" si="0"/>
        <v>96</v>
      </c>
      <c r="AJ8" s="95" t="s">
        <v>361</v>
      </c>
      <c r="AK8" s="95" t="s">
        <v>361</v>
      </c>
    </row>
    <row r="9" spans="1:37" ht="18" customHeight="1">
      <c r="A9" s="466" t="s">
        <v>3</v>
      </c>
      <c r="B9" s="467"/>
      <c r="C9" s="467"/>
      <c r="D9" s="467"/>
      <c r="E9" s="173" t="s">
        <v>5</v>
      </c>
      <c r="F9" s="173"/>
      <c r="G9" s="173"/>
      <c r="H9" s="173"/>
      <c r="I9" s="173" t="s">
        <v>17</v>
      </c>
      <c r="J9" s="173"/>
      <c r="K9" s="173"/>
      <c r="L9" s="173"/>
      <c r="M9" s="173" t="s">
        <v>77</v>
      </c>
      <c r="N9" s="173"/>
      <c r="O9" s="173"/>
      <c r="P9" s="173"/>
      <c r="Q9" s="173" t="s">
        <v>16</v>
      </c>
      <c r="R9" s="173"/>
      <c r="S9" s="173"/>
      <c r="T9" s="174"/>
      <c r="V9" s="308" t="s">
        <v>327</v>
      </c>
      <c r="W9" s="308"/>
      <c r="X9" s="166">
        <v>10993</v>
      </c>
      <c r="Y9" s="167"/>
      <c r="Z9" s="52">
        <v>4948</v>
      </c>
      <c r="AA9" s="52">
        <v>6045</v>
      </c>
      <c r="AB9" s="52">
        <v>3758</v>
      </c>
      <c r="AC9" s="52">
        <v>4462</v>
      </c>
      <c r="AD9" s="52">
        <v>1067</v>
      </c>
      <c r="AE9" s="52">
        <v>1441</v>
      </c>
      <c r="AF9" s="52">
        <v>90</v>
      </c>
      <c r="AG9" s="52">
        <v>47</v>
      </c>
      <c r="AH9" s="52">
        <v>33</v>
      </c>
      <c r="AI9" s="52">
        <v>95</v>
      </c>
      <c r="AJ9" s="52" t="s">
        <v>321</v>
      </c>
      <c r="AK9" s="52" t="s">
        <v>321</v>
      </c>
    </row>
    <row r="10" spans="1:37" ht="18" customHeight="1">
      <c r="A10" s="468"/>
      <c r="B10" s="422"/>
      <c r="C10" s="422"/>
      <c r="D10" s="422"/>
      <c r="E10" s="169" t="s">
        <v>10</v>
      </c>
      <c r="F10" s="169"/>
      <c r="G10" s="5" t="s">
        <v>11</v>
      </c>
      <c r="H10" s="5" t="s">
        <v>12</v>
      </c>
      <c r="I10" s="169" t="s">
        <v>10</v>
      </c>
      <c r="J10" s="169"/>
      <c r="K10" s="5" t="s">
        <v>11</v>
      </c>
      <c r="L10" s="5" t="s">
        <v>12</v>
      </c>
      <c r="M10" s="169" t="s">
        <v>10</v>
      </c>
      <c r="N10" s="169"/>
      <c r="O10" s="5" t="s">
        <v>11</v>
      </c>
      <c r="P10" s="5" t="s">
        <v>12</v>
      </c>
      <c r="Q10" s="169" t="s">
        <v>10</v>
      </c>
      <c r="R10" s="169"/>
      <c r="S10" s="5" t="s">
        <v>11</v>
      </c>
      <c r="T10" s="6" t="s">
        <v>12</v>
      </c>
      <c r="V10" s="308" t="s">
        <v>328</v>
      </c>
      <c r="W10" s="308"/>
      <c r="X10" s="166">
        <v>335</v>
      </c>
      <c r="Y10" s="167"/>
      <c r="Z10" s="52">
        <v>235</v>
      </c>
      <c r="AA10" s="52">
        <v>100</v>
      </c>
      <c r="AB10" s="52">
        <v>235</v>
      </c>
      <c r="AC10" s="52">
        <v>100</v>
      </c>
      <c r="AD10" s="52" t="s">
        <v>321</v>
      </c>
      <c r="AE10" s="52" t="s">
        <v>321</v>
      </c>
      <c r="AF10" s="52" t="s">
        <v>321</v>
      </c>
      <c r="AG10" s="52" t="s">
        <v>321</v>
      </c>
      <c r="AH10" s="52" t="s">
        <v>321</v>
      </c>
      <c r="AI10" s="52" t="s">
        <v>321</v>
      </c>
      <c r="AJ10" s="52" t="s">
        <v>321</v>
      </c>
      <c r="AK10" s="52" t="s">
        <v>321</v>
      </c>
    </row>
    <row r="11" spans="1:37" ht="18" customHeight="1">
      <c r="A11" s="221"/>
      <c r="B11" s="221"/>
      <c r="C11" s="221"/>
      <c r="D11" s="221"/>
      <c r="E11" s="299"/>
      <c r="F11" s="163"/>
      <c r="I11" s="179"/>
      <c r="J11" s="179"/>
      <c r="M11" s="179"/>
      <c r="N11" s="179"/>
      <c r="Q11" s="163"/>
      <c r="R11" s="163"/>
      <c r="V11" s="308" t="s">
        <v>330</v>
      </c>
      <c r="W11" s="308"/>
      <c r="X11" s="166">
        <v>1747</v>
      </c>
      <c r="Y11" s="167"/>
      <c r="Z11" s="52">
        <v>1571</v>
      </c>
      <c r="AA11" s="52">
        <v>176</v>
      </c>
      <c r="AB11" s="52">
        <v>1538</v>
      </c>
      <c r="AC11" s="52">
        <v>176</v>
      </c>
      <c r="AD11" s="52" t="s">
        <v>321</v>
      </c>
      <c r="AE11" s="52" t="s">
        <v>321</v>
      </c>
      <c r="AF11" s="52" t="s">
        <v>321</v>
      </c>
      <c r="AG11" s="52" t="s">
        <v>321</v>
      </c>
      <c r="AH11" s="52">
        <v>33</v>
      </c>
      <c r="AI11" s="52" t="s">
        <v>321</v>
      </c>
      <c r="AJ11" s="52" t="s">
        <v>321</v>
      </c>
      <c r="AK11" s="52" t="s">
        <v>321</v>
      </c>
    </row>
    <row r="12" spans="1:37" ht="18" customHeight="1">
      <c r="A12" s="362" t="s">
        <v>377</v>
      </c>
      <c r="B12" s="362"/>
      <c r="C12" s="362"/>
      <c r="D12" s="362"/>
      <c r="E12" s="164">
        <f>SUM(E14:F18)</f>
        <v>67773</v>
      </c>
      <c r="F12" s="165"/>
      <c r="G12" s="95">
        <f>SUM(G14:G18)</f>
        <v>34835</v>
      </c>
      <c r="H12" s="95">
        <f>SUM(H14:H18)</f>
        <v>32938</v>
      </c>
      <c r="I12" s="162">
        <f>SUM(I14:J18)</f>
        <v>32786</v>
      </c>
      <c r="J12" s="162"/>
      <c r="K12" s="95">
        <f>SUM(K14:K18)</f>
        <v>16591</v>
      </c>
      <c r="L12" s="95">
        <f>SUM(L14:L18)</f>
        <v>16195</v>
      </c>
      <c r="M12" s="162">
        <f>SUM(M14:N18)</f>
        <v>34547</v>
      </c>
      <c r="N12" s="162"/>
      <c r="O12" s="95">
        <f>SUM(O14:O18)</f>
        <v>18051</v>
      </c>
      <c r="P12" s="95">
        <f>SUM(P14:P18)</f>
        <v>16496</v>
      </c>
      <c r="Q12" s="162">
        <f>SUM(Q14:R18)</f>
        <v>440</v>
      </c>
      <c r="R12" s="162"/>
      <c r="S12" s="95">
        <f>SUM(S14:S18)</f>
        <v>193</v>
      </c>
      <c r="T12" s="95">
        <f>SUM(T14:T18)</f>
        <v>247</v>
      </c>
      <c r="V12" s="308" t="s">
        <v>331</v>
      </c>
      <c r="W12" s="308"/>
      <c r="X12" s="166">
        <v>1816</v>
      </c>
      <c r="Y12" s="167"/>
      <c r="Z12" s="52">
        <v>599</v>
      </c>
      <c r="AA12" s="52">
        <v>1217</v>
      </c>
      <c r="AB12" s="52">
        <v>556</v>
      </c>
      <c r="AC12" s="52">
        <v>1100</v>
      </c>
      <c r="AD12" s="52">
        <v>39</v>
      </c>
      <c r="AE12" s="52">
        <v>116</v>
      </c>
      <c r="AF12" s="52" t="s">
        <v>321</v>
      </c>
      <c r="AG12" s="52" t="s">
        <v>321</v>
      </c>
      <c r="AH12" s="52">
        <v>4</v>
      </c>
      <c r="AI12" s="52">
        <v>1</v>
      </c>
      <c r="AJ12" s="52" t="s">
        <v>321</v>
      </c>
      <c r="AK12" s="52" t="s">
        <v>321</v>
      </c>
    </row>
    <row r="13" spans="1:37" ht="18" customHeight="1">
      <c r="A13" s="221"/>
      <c r="B13" s="221"/>
      <c r="C13" s="221"/>
      <c r="D13" s="221"/>
      <c r="E13" s="166"/>
      <c r="F13" s="167"/>
      <c r="G13" s="52"/>
      <c r="H13" s="52"/>
      <c r="I13" s="159"/>
      <c r="J13" s="159"/>
      <c r="K13" s="52"/>
      <c r="L13" s="52"/>
      <c r="M13" s="159"/>
      <c r="N13" s="159"/>
      <c r="O13" s="52"/>
      <c r="P13" s="52"/>
      <c r="Q13" s="159"/>
      <c r="R13" s="159"/>
      <c r="S13" s="52"/>
      <c r="T13" s="52"/>
      <c r="V13" s="308" t="s">
        <v>329</v>
      </c>
      <c r="W13" s="308"/>
      <c r="X13" s="166">
        <v>107</v>
      </c>
      <c r="Y13" s="167"/>
      <c r="Z13" s="52">
        <v>74</v>
      </c>
      <c r="AA13" s="52">
        <v>33</v>
      </c>
      <c r="AB13" s="52">
        <v>74</v>
      </c>
      <c r="AC13" s="52">
        <v>33</v>
      </c>
      <c r="AD13" s="52" t="s">
        <v>321</v>
      </c>
      <c r="AE13" s="52" t="s">
        <v>321</v>
      </c>
      <c r="AF13" s="52" t="s">
        <v>321</v>
      </c>
      <c r="AG13" s="52" t="s">
        <v>321</v>
      </c>
      <c r="AH13" s="52" t="s">
        <v>321</v>
      </c>
      <c r="AI13" s="52" t="s">
        <v>321</v>
      </c>
      <c r="AJ13" s="52" t="s">
        <v>321</v>
      </c>
      <c r="AK13" s="52" t="s">
        <v>321</v>
      </c>
    </row>
    <row r="14" spans="1:37" ht="18" customHeight="1">
      <c r="A14" s="221" t="s">
        <v>374</v>
      </c>
      <c r="B14" s="221"/>
      <c r="C14" s="221"/>
      <c r="D14" s="221"/>
      <c r="E14" s="166">
        <v>4109</v>
      </c>
      <c r="F14" s="167"/>
      <c r="G14" s="52">
        <v>2059</v>
      </c>
      <c r="H14" s="52">
        <v>2050</v>
      </c>
      <c r="I14" s="159">
        <v>679</v>
      </c>
      <c r="J14" s="159"/>
      <c r="K14" s="52">
        <v>337</v>
      </c>
      <c r="L14" s="52">
        <v>342</v>
      </c>
      <c r="M14" s="159">
        <v>3395</v>
      </c>
      <c r="N14" s="159"/>
      <c r="O14" s="52">
        <v>1704</v>
      </c>
      <c r="P14" s="52">
        <v>1691</v>
      </c>
      <c r="Q14" s="159">
        <v>35</v>
      </c>
      <c r="R14" s="159"/>
      <c r="S14" s="52">
        <v>18</v>
      </c>
      <c r="T14" s="52">
        <v>17</v>
      </c>
      <c r="V14" s="308" t="s">
        <v>332</v>
      </c>
      <c r="W14" s="308"/>
      <c r="X14" s="166">
        <v>130</v>
      </c>
      <c r="Y14" s="167"/>
      <c r="Z14" s="52" t="s">
        <v>296</v>
      </c>
      <c r="AA14" s="52">
        <v>130</v>
      </c>
      <c r="AB14" s="52" t="s">
        <v>321</v>
      </c>
      <c r="AC14" s="52">
        <v>130</v>
      </c>
      <c r="AD14" s="52" t="s">
        <v>321</v>
      </c>
      <c r="AE14" s="52" t="s">
        <v>321</v>
      </c>
      <c r="AF14" s="52" t="s">
        <v>321</v>
      </c>
      <c r="AG14" s="52" t="s">
        <v>321</v>
      </c>
      <c r="AH14" s="52" t="s">
        <v>321</v>
      </c>
      <c r="AI14" s="52" t="s">
        <v>321</v>
      </c>
      <c r="AJ14" s="52" t="s">
        <v>321</v>
      </c>
      <c r="AK14" s="52" t="s">
        <v>321</v>
      </c>
    </row>
    <row r="15" spans="1:37" ht="18" customHeight="1">
      <c r="A15" s="221" t="s">
        <v>21</v>
      </c>
      <c r="B15" s="221"/>
      <c r="C15" s="221"/>
      <c r="D15" s="221"/>
      <c r="E15" s="166">
        <v>19517</v>
      </c>
      <c r="F15" s="167"/>
      <c r="G15" s="52">
        <v>10020</v>
      </c>
      <c r="H15" s="52">
        <v>9497</v>
      </c>
      <c r="I15" s="159">
        <v>19269</v>
      </c>
      <c r="J15" s="159"/>
      <c r="K15" s="52">
        <v>9897</v>
      </c>
      <c r="L15" s="52">
        <v>9372</v>
      </c>
      <c r="M15" s="159">
        <v>83</v>
      </c>
      <c r="N15" s="159"/>
      <c r="O15" s="52">
        <v>38</v>
      </c>
      <c r="P15" s="52">
        <v>45</v>
      </c>
      <c r="Q15" s="159">
        <v>165</v>
      </c>
      <c r="R15" s="159"/>
      <c r="S15" s="52">
        <v>85</v>
      </c>
      <c r="T15" s="52">
        <v>80</v>
      </c>
      <c r="V15" s="308" t="s">
        <v>333</v>
      </c>
      <c r="W15" s="308"/>
      <c r="X15" s="166">
        <v>39</v>
      </c>
      <c r="Y15" s="167"/>
      <c r="Z15" s="52" t="s">
        <v>296</v>
      </c>
      <c r="AA15" s="52">
        <v>39</v>
      </c>
      <c r="AB15" s="52" t="s">
        <v>321</v>
      </c>
      <c r="AC15" s="52">
        <v>39</v>
      </c>
      <c r="AD15" s="52" t="s">
        <v>321</v>
      </c>
      <c r="AE15" s="52" t="s">
        <v>321</v>
      </c>
      <c r="AF15" s="52" t="s">
        <v>321</v>
      </c>
      <c r="AG15" s="52" t="s">
        <v>321</v>
      </c>
      <c r="AH15" s="52" t="s">
        <v>321</v>
      </c>
      <c r="AI15" s="52" t="s">
        <v>321</v>
      </c>
      <c r="AJ15" s="52" t="s">
        <v>321</v>
      </c>
      <c r="AK15" s="52" t="s">
        <v>321</v>
      </c>
    </row>
    <row r="16" spans="1:37" ht="18" customHeight="1">
      <c r="A16" s="221" t="s">
        <v>22</v>
      </c>
      <c r="B16" s="221"/>
      <c r="C16" s="221"/>
      <c r="D16" s="221"/>
      <c r="E16" s="166">
        <v>15360</v>
      </c>
      <c r="F16" s="167"/>
      <c r="G16" s="52">
        <v>7551</v>
      </c>
      <c r="H16" s="52">
        <v>7809</v>
      </c>
      <c r="I16" s="159">
        <v>12529</v>
      </c>
      <c r="J16" s="159"/>
      <c r="K16" s="52">
        <v>6336</v>
      </c>
      <c r="L16" s="52">
        <v>6193</v>
      </c>
      <c r="M16" s="159">
        <v>2694</v>
      </c>
      <c r="N16" s="159"/>
      <c r="O16" s="52">
        <v>1125</v>
      </c>
      <c r="P16" s="52">
        <v>1569</v>
      </c>
      <c r="Q16" s="159">
        <v>137</v>
      </c>
      <c r="R16" s="159"/>
      <c r="S16" s="52">
        <v>90</v>
      </c>
      <c r="T16" s="52">
        <v>47</v>
      </c>
      <c r="V16" s="308" t="s">
        <v>73</v>
      </c>
      <c r="W16" s="308"/>
      <c r="X16" s="166">
        <v>193</v>
      </c>
      <c r="Y16" s="167"/>
      <c r="Z16" s="52">
        <v>124</v>
      </c>
      <c r="AA16" s="52">
        <v>69</v>
      </c>
      <c r="AB16" s="52">
        <v>105</v>
      </c>
      <c r="AC16" s="52">
        <v>57</v>
      </c>
      <c r="AD16" s="52">
        <v>19</v>
      </c>
      <c r="AE16" s="52">
        <v>12</v>
      </c>
      <c r="AF16" s="52" t="s">
        <v>321</v>
      </c>
      <c r="AG16" s="52" t="s">
        <v>321</v>
      </c>
      <c r="AH16" s="52" t="s">
        <v>321</v>
      </c>
      <c r="AI16" s="52" t="s">
        <v>321</v>
      </c>
      <c r="AJ16" s="52" t="s">
        <v>321</v>
      </c>
      <c r="AK16" s="52" t="s">
        <v>321</v>
      </c>
    </row>
    <row r="17" spans="1:25" ht="18" customHeight="1">
      <c r="A17" s="221" t="s">
        <v>25</v>
      </c>
      <c r="B17" s="221"/>
      <c r="C17" s="221"/>
      <c r="D17" s="221"/>
      <c r="E17" s="166">
        <v>1311</v>
      </c>
      <c r="F17" s="167"/>
      <c r="G17" s="52">
        <v>322</v>
      </c>
      <c r="H17" s="52">
        <v>989</v>
      </c>
      <c r="I17" s="159">
        <v>303</v>
      </c>
      <c r="J17" s="159"/>
      <c r="K17" s="52">
        <v>21</v>
      </c>
      <c r="L17" s="52">
        <v>282</v>
      </c>
      <c r="M17" s="159">
        <v>905</v>
      </c>
      <c r="N17" s="159"/>
      <c r="O17" s="52">
        <v>301</v>
      </c>
      <c r="P17" s="52">
        <v>604</v>
      </c>
      <c r="Q17" s="159">
        <v>103</v>
      </c>
      <c r="R17" s="159"/>
      <c r="S17" s="52" t="s">
        <v>321</v>
      </c>
      <c r="T17" s="52">
        <v>103</v>
      </c>
      <c r="V17" s="179"/>
      <c r="W17" s="179"/>
      <c r="X17" s="273"/>
      <c r="Y17" s="220"/>
    </row>
    <row r="18" spans="1:37" ht="18" customHeight="1">
      <c r="A18" s="221" t="s">
        <v>26</v>
      </c>
      <c r="B18" s="221"/>
      <c r="C18" s="221"/>
      <c r="D18" s="221"/>
      <c r="E18" s="166">
        <v>27476</v>
      </c>
      <c r="F18" s="167"/>
      <c r="G18" s="52">
        <v>14883</v>
      </c>
      <c r="H18" s="52">
        <v>12593</v>
      </c>
      <c r="I18" s="159">
        <v>6</v>
      </c>
      <c r="J18" s="159"/>
      <c r="K18" s="52" t="s">
        <v>321</v>
      </c>
      <c r="L18" s="52">
        <v>6</v>
      </c>
      <c r="M18" s="159">
        <v>27470</v>
      </c>
      <c r="N18" s="159"/>
      <c r="O18" s="52">
        <v>14883</v>
      </c>
      <c r="P18" s="52">
        <v>12587</v>
      </c>
      <c r="Q18" s="159" t="s">
        <v>295</v>
      </c>
      <c r="R18" s="159"/>
      <c r="S18" s="52" t="s">
        <v>321</v>
      </c>
      <c r="T18" s="52" t="s">
        <v>321</v>
      </c>
      <c r="V18" s="469" t="s">
        <v>134</v>
      </c>
      <c r="W18" s="469"/>
      <c r="X18" s="469"/>
      <c r="Y18" s="469"/>
      <c r="Z18" s="469"/>
      <c r="AA18" s="469"/>
      <c r="AB18" s="469"/>
      <c r="AC18" s="469"/>
      <c r="AD18" s="86"/>
      <c r="AE18" s="86"/>
      <c r="AF18" s="86"/>
      <c r="AG18" s="86"/>
      <c r="AH18" s="86"/>
      <c r="AI18" s="86"/>
      <c r="AJ18" s="86"/>
      <c r="AK18" s="86"/>
    </row>
    <row r="19" spans="1:20" ht="18" customHeight="1">
      <c r="A19" s="281"/>
      <c r="B19" s="281"/>
      <c r="C19" s="281"/>
      <c r="D19" s="281"/>
      <c r="E19" s="219"/>
      <c r="F19" s="213"/>
      <c r="G19" s="82"/>
      <c r="H19" s="82"/>
      <c r="I19" s="213"/>
      <c r="J19" s="213"/>
      <c r="K19" s="82"/>
      <c r="L19" s="82"/>
      <c r="M19" s="213"/>
      <c r="N19" s="213"/>
      <c r="O19" s="82"/>
      <c r="P19" s="82"/>
      <c r="Q19" s="213"/>
      <c r="R19" s="213"/>
      <c r="S19" s="82"/>
      <c r="T19" s="82"/>
    </row>
    <row r="20" spans="1:37" ht="18" customHeight="1">
      <c r="A20" s="77" t="s">
        <v>29</v>
      </c>
      <c r="V20" s="179" t="s">
        <v>430</v>
      </c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</row>
    <row r="21" ht="15.75" thickBot="1"/>
    <row r="22" spans="22:37" ht="15">
      <c r="V22" s="180" t="s">
        <v>318</v>
      </c>
      <c r="W22" s="173" t="s">
        <v>5</v>
      </c>
      <c r="X22" s="173"/>
      <c r="Y22" s="173"/>
      <c r="Z22" s="173" t="s">
        <v>137</v>
      </c>
      <c r="AA22" s="173"/>
      <c r="AB22" s="173" t="s">
        <v>138</v>
      </c>
      <c r="AC22" s="173"/>
      <c r="AD22" s="173" t="s">
        <v>281</v>
      </c>
      <c r="AE22" s="173"/>
      <c r="AF22" s="173"/>
      <c r="AG22" s="173"/>
      <c r="AH22" s="173"/>
      <c r="AI22" s="173"/>
      <c r="AJ22" s="173"/>
      <c r="AK22" s="174"/>
    </row>
    <row r="23" spans="22:37" ht="15">
      <c r="V23" s="181"/>
      <c r="W23" s="169"/>
      <c r="X23" s="169"/>
      <c r="Y23" s="169"/>
      <c r="Z23" s="169"/>
      <c r="AA23" s="169"/>
      <c r="AB23" s="169"/>
      <c r="AC23" s="169"/>
      <c r="AD23" s="169" t="s">
        <v>10</v>
      </c>
      <c r="AE23" s="169"/>
      <c r="AF23" s="169" t="s">
        <v>280</v>
      </c>
      <c r="AG23" s="169"/>
      <c r="AH23" s="169" t="s">
        <v>124</v>
      </c>
      <c r="AI23" s="169"/>
      <c r="AJ23" s="169" t="s">
        <v>140</v>
      </c>
      <c r="AK23" s="182"/>
    </row>
    <row r="24" spans="22:37" ht="15">
      <c r="V24" s="181"/>
      <c r="W24" s="5" t="s">
        <v>10</v>
      </c>
      <c r="X24" s="5" t="s">
        <v>11</v>
      </c>
      <c r="Y24" s="5" t="s">
        <v>12</v>
      </c>
      <c r="Z24" s="5" t="s">
        <v>11</v>
      </c>
      <c r="AA24" s="5" t="s">
        <v>12</v>
      </c>
      <c r="AB24" s="5" t="s">
        <v>11</v>
      </c>
      <c r="AC24" s="5" t="s">
        <v>12</v>
      </c>
      <c r="AD24" s="5" t="s">
        <v>11</v>
      </c>
      <c r="AE24" s="5" t="s">
        <v>12</v>
      </c>
      <c r="AF24" s="5" t="s">
        <v>11</v>
      </c>
      <c r="AG24" s="5" t="s">
        <v>12</v>
      </c>
      <c r="AH24" s="5" t="s">
        <v>11</v>
      </c>
      <c r="AI24" s="5" t="s">
        <v>12</v>
      </c>
      <c r="AJ24" s="5" t="s">
        <v>11</v>
      </c>
      <c r="AK24" s="6" t="s">
        <v>12</v>
      </c>
    </row>
    <row r="25" ht="15">
      <c r="W25" s="100"/>
    </row>
    <row r="26" spans="22:37" ht="15">
      <c r="V26" s="24" t="s">
        <v>79</v>
      </c>
      <c r="W26" s="74">
        <v>29</v>
      </c>
      <c r="X26" s="78">
        <v>21</v>
      </c>
      <c r="Y26" s="78">
        <v>8</v>
      </c>
      <c r="Z26" s="77">
        <v>3</v>
      </c>
      <c r="AA26" s="77">
        <v>1</v>
      </c>
      <c r="AB26" s="77">
        <v>2</v>
      </c>
      <c r="AC26" s="77">
        <v>3</v>
      </c>
      <c r="AD26" s="77">
        <v>16</v>
      </c>
      <c r="AE26" s="77">
        <v>4</v>
      </c>
      <c r="AF26" s="77">
        <v>3</v>
      </c>
      <c r="AG26" s="77">
        <v>1</v>
      </c>
      <c r="AH26" s="77">
        <v>8</v>
      </c>
      <c r="AI26" s="77">
        <v>1</v>
      </c>
      <c r="AJ26" s="77">
        <v>5</v>
      </c>
      <c r="AK26" s="77">
        <v>2</v>
      </c>
    </row>
    <row r="27" spans="22:37" ht="15">
      <c r="V27" s="48" t="s">
        <v>80</v>
      </c>
      <c r="W27" s="74">
        <v>21</v>
      </c>
      <c r="X27" s="78">
        <v>11</v>
      </c>
      <c r="Y27" s="78">
        <v>10</v>
      </c>
      <c r="Z27" s="77">
        <v>2</v>
      </c>
      <c r="AA27" s="52" t="s">
        <v>321</v>
      </c>
      <c r="AB27" s="77">
        <v>1</v>
      </c>
      <c r="AC27" s="77">
        <v>2</v>
      </c>
      <c r="AD27" s="77">
        <v>8</v>
      </c>
      <c r="AE27" s="77">
        <v>8</v>
      </c>
      <c r="AF27" s="77">
        <v>2</v>
      </c>
      <c r="AG27" s="77">
        <v>2</v>
      </c>
      <c r="AH27" s="77">
        <v>2</v>
      </c>
      <c r="AI27" s="77">
        <v>1</v>
      </c>
      <c r="AJ27" s="77">
        <v>4</v>
      </c>
      <c r="AK27" s="77">
        <v>5</v>
      </c>
    </row>
    <row r="28" spans="22:37" ht="15">
      <c r="V28" s="48" t="s">
        <v>81</v>
      </c>
      <c r="W28" s="74">
        <v>26</v>
      </c>
      <c r="X28" s="78">
        <v>18</v>
      </c>
      <c r="Y28" s="78">
        <v>8</v>
      </c>
      <c r="Z28" s="77">
        <v>5</v>
      </c>
      <c r="AA28" s="77">
        <v>3</v>
      </c>
      <c r="AB28" s="77">
        <v>1</v>
      </c>
      <c r="AC28" s="52" t="s">
        <v>321</v>
      </c>
      <c r="AD28" s="77">
        <v>12</v>
      </c>
      <c r="AE28" s="77">
        <v>5</v>
      </c>
      <c r="AF28" s="77">
        <v>2</v>
      </c>
      <c r="AG28" s="77">
        <v>1</v>
      </c>
      <c r="AH28" s="77">
        <v>5</v>
      </c>
      <c r="AI28" s="52" t="s">
        <v>321</v>
      </c>
      <c r="AJ28" s="77">
        <v>5</v>
      </c>
      <c r="AK28" s="77">
        <v>4</v>
      </c>
    </row>
    <row r="29" spans="1:37" ht="15">
      <c r="A29" s="184" t="s">
        <v>429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V29" s="48" t="s">
        <v>82</v>
      </c>
      <c r="W29" s="74">
        <v>25</v>
      </c>
      <c r="X29" s="78">
        <v>16</v>
      </c>
      <c r="Y29" s="78">
        <v>9</v>
      </c>
      <c r="Z29" s="77">
        <v>5</v>
      </c>
      <c r="AA29" s="77">
        <v>1</v>
      </c>
      <c r="AB29" s="77">
        <v>1</v>
      </c>
      <c r="AC29" s="77">
        <v>2</v>
      </c>
      <c r="AD29" s="77">
        <v>10</v>
      </c>
      <c r="AE29" s="77">
        <v>6</v>
      </c>
      <c r="AF29" s="77">
        <v>2</v>
      </c>
      <c r="AG29" s="77">
        <v>4</v>
      </c>
      <c r="AH29" s="77">
        <v>3</v>
      </c>
      <c r="AI29" s="77">
        <v>1</v>
      </c>
      <c r="AJ29" s="77">
        <v>5</v>
      </c>
      <c r="AK29" s="77">
        <v>1</v>
      </c>
    </row>
    <row r="30" spans="22:37" ht="16.5" thickBot="1">
      <c r="V30" s="49" t="s">
        <v>306</v>
      </c>
      <c r="W30" s="153">
        <f>SUM(X30:Y30)</f>
        <v>19</v>
      </c>
      <c r="X30" s="96">
        <f>SUM(Z30,AB30,AD30)</f>
        <v>13</v>
      </c>
      <c r="Y30" s="96">
        <f>SUM(AA30,AC30,AE30)</f>
        <v>6</v>
      </c>
      <c r="Z30" s="120">
        <v>2</v>
      </c>
      <c r="AA30" s="120">
        <v>4</v>
      </c>
      <c r="AB30" s="120">
        <v>2</v>
      </c>
      <c r="AC30" s="96" t="s">
        <v>478</v>
      </c>
      <c r="AD30" s="120">
        <f>SUM(AF30,AH30,AJ30)</f>
        <v>9</v>
      </c>
      <c r="AE30" s="120">
        <f>SUM(AG30,AI30,AK30)</f>
        <v>2</v>
      </c>
      <c r="AF30" s="120">
        <v>1</v>
      </c>
      <c r="AG30" s="120">
        <v>2</v>
      </c>
      <c r="AH30" s="120">
        <v>4</v>
      </c>
      <c r="AI30" s="96" t="s">
        <v>478</v>
      </c>
      <c r="AJ30" s="120">
        <v>4</v>
      </c>
      <c r="AK30" s="96" t="s">
        <v>478</v>
      </c>
    </row>
    <row r="31" spans="1:23" ht="15">
      <c r="A31" s="464" t="s">
        <v>36</v>
      </c>
      <c r="B31" s="367"/>
      <c r="C31" s="367" t="s">
        <v>5</v>
      </c>
      <c r="D31" s="367"/>
      <c r="E31" s="367"/>
      <c r="F31" s="367" t="s">
        <v>19</v>
      </c>
      <c r="G31" s="367"/>
      <c r="H31" s="367"/>
      <c r="I31" s="367" t="s">
        <v>21</v>
      </c>
      <c r="J31" s="367"/>
      <c r="K31" s="367"/>
      <c r="L31" s="367" t="s">
        <v>22</v>
      </c>
      <c r="M31" s="367"/>
      <c r="N31" s="367"/>
      <c r="O31" s="367" t="s">
        <v>25</v>
      </c>
      <c r="P31" s="367"/>
      <c r="Q31" s="367"/>
      <c r="R31" s="367" t="s">
        <v>26</v>
      </c>
      <c r="S31" s="367"/>
      <c r="T31" s="425"/>
      <c r="W31" s="99"/>
    </row>
    <row r="32" spans="1:37" ht="15">
      <c r="A32" s="465"/>
      <c r="B32" s="368"/>
      <c r="C32" s="63" t="s">
        <v>10</v>
      </c>
      <c r="D32" s="63" t="s">
        <v>11</v>
      </c>
      <c r="E32" s="63" t="s">
        <v>12</v>
      </c>
      <c r="F32" s="63" t="s">
        <v>10</v>
      </c>
      <c r="G32" s="63" t="s">
        <v>11</v>
      </c>
      <c r="H32" s="63" t="s">
        <v>12</v>
      </c>
      <c r="I32" s="63" t="s">
        <v>10</v>
      </c>
      <c r="J32" s="63" t="s">
        <v>11</v>
      </c>
      <c r="K32" s="63" t="s">
        <v>12</v>
      </c>
      <c r="L32" s="63" t="s">
        <v>10</v>
      </c>
      <c r="M32" s="63" t="s">
        <v>11</v>
      </c>
      <c r="N32" s="63" t="s">
        <v>12</v>
      </c>
      <c r="O32" s="63" t="s">
        <v>10</v>
      </c>
      <c r="P32" s="63" t="s">
        <v>11</v>
      </c>
      <c r="Q32" s="63" t="s">
        <v>12</v>
      </c>
      <c r="R32" s="63" t="s">
        <v>10</v>
      </c>
      <c r="S32" s="63" t="s">
        <v>11</v>
      </c>
      <c r="T32" s="71" t="s">
        <v>12</v>
      </c>
      <c r="V32" s="469" t="s">
        <v>134</v>
      </c>
      <c r="W32" s="469"/>
      <c r="X32" s="469"/>
      <c r="Y32" s="469"/>
      <c r="Z32" s="469"/>
      <c r="AA32" s="469"/>
      <c r="AB32" s="469"/>
      <c r="AC32" s="469"/>
      <c r="AD32" s="86"/>
      <c r="AE32" s="86"/>
      <c r="AF32" s="86"/>
      <c r="AG32" s="86"/>
      <c r="AH32" s="86"/>
      <c r="AI32" s="86"/>
      <c r="AJ32" s="86"/>
      <c r="AK32" s="86"/>
    </row>
    <row r="33" spans="1:20" ht="15">
      <c r="A33" s="460"/>
      <c r="B33" s="460"/>
      <c r="C33" s="121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</row>
    <row r="34" spans="1:37" ht="21" customHeight="1">
      <c r="A34" s="461" t="s">
        <v>378</v>
      </c>
      <c r="B34" s="462"/>
      <c r="C34" s="144">
        <f>SUM(C36,C55,C57)</f>
        <v>67773</v>
      </c>
      <c r="D34" s="136">
        <f aca="true" t="shared" si="1" ref="D34:T34">SUM(D36,D55,D57)</f>
        <v>34835</v>
      </c>
      <c r="E34" s="136">
        <f t="shared" si="1"/>
        <v>32938</v>
      </c>
      <c r="F34" s="136">
        <f t="shared" si="1"/>
        <v>4109</v>
      </c>
      <c r="G34" s="136">
        <f t="shared" si="1"/>
        <v>2059</v>
      </c>
      <c r="H34" s="136">
        <f t="shared" si="1"/>
        <v>2050</v>
      </c>
      <c r="I34" s="136">
        <f t="shared" si="1"/>
        <v>19517</v>
      </c>
      <c r="J34" s="136">
        <f t="shared" si="1"/>
        <v>10020</v>
      </c>
      <c r="K34" s="136">
        <f t="shared" si="1"/>
        <v>9497</v>
      </c>
      <c r="L34" s="136">
        <f t="shared" si="1"/>
        <v>15360</v>
      </c>
      <c r="M34" s="136">
        <f t="shared" si="1"/>
        <v>7551</v>
      </c>
      <c r="N34" s="136">
        <f t="shared" si="1"/>
        <v>7809</v>
      </c>
      <c r="O34" s="136">
        <f t="shared" si="1"/>
        <v>1311</v>
      </c>
      <c r="P34" s="136">
        <f t="shared" si="1"/>
        <v>322</v>
      </c>
      <c r="Q34" s="136">
        <f t="shared" si="1"/>
        <v>989</v>
      </c>
      <c r="R34" s="136">
        <f t="shared" si="1"/>
        <v>27476</v>
      </c>
      <c r="S34" s="136">
        <f t="shared" si="1"/>
        <v>14883</v>
      </c>
      <c r="T34" s="136">
        <f t="shared" si="1"/>
        <v>12593</v>
      </c>
      <c r="V34" s="179" t="s">
        <v>431</v>
      </c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</row>
    <row r="35" spans="1:20" ht="21" customHeight="1" thickBot="1">
      <c r="A35" s="460"/>
      <c r="B35" s="460"/>
      <c r="C35" s="127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</row>
    <row r="36" spans="1:37" ht="21" customHeight="1">
      <c r="A36" s="115"/>
      <c r="B36" s="126" t="s">
        <v>277</v>
      </c>
      <c r="C36" s="97">
        <v>32786</v>
      </c>
      <c r="D36" s="81">
        <v>16591</v>
      </c>
      <c r="E36" s="81">
        <v>16195</v>
      </c>
      <c r="F36" s="81">
        <v>679</v>
      </c>
      <c r="G36" s="81">
        <v>337</v>
      </c>
      <c r="H36" s="81">
        <v>342</v>
      </c>
      <c r="I36" s="81">
        <v>19269</v>
      </c>
      <c r="J36" s="81">
        <v>9897</v>
      </c>
      <c r="K36" s="81">
        <v>9372</v>
      </c>
      <c r="L36" s="81">
        <v>12529</v>
      </c>
      <c r="M36" s="81">
        <v>6336</v>
      </c>
      <c r="N36" s="81">
        <v>6193</v>
      </c>
      <c r="O36" s="81">
        <v>303</v>
      </c>
      <c r="P36" s="81">
        <v>21</v>
      </c>
      <c r="Q36" s="81">
        <v>282</v>
      </c>
      <c r="R36" s="81">
        <v>6</v>
      </c>
      <c r="S36" s="52" t="s">
        <v>295</v>
      </c>
      <c r="T36" s="81">
        <v>6</v>
      </c>
      <c r="V36" s="180" t="s">
        <v>318</v>
      </c>
      <c r="W36" s="173"/>
      <c r="X36" s="173" t="s">
        <v>5</v>
      </c>
      <c r="Y36" s="173"/>
      <c r="Z36" s="173"/>
      <c r="AA36" s="173"/>
      <c r="AB36" s="173"/>
      <c r="AC36" s="173"/>
      <c r="AD36" s="173" t="s">
        <v>141</v>
      </c>
      <c r="AE36" s="173"/>
      <c r="AF36" s="173" t="s">
        <v>137</v>
      </c>
      <c r="AG36" s="173"/>
      <c r="AH36" s="173" t="s">
        <v>138</v>
      </c>
      <c r="AI36" s="173"/>
      <c r="AJ36" s="173" t="s">
        <v>282</v>
      </c>
      <c r="AK36" s="174"/>
    </row>
    <row r="37" spans="1:37" ht="21" customHeight="1">
      <c r="A37" s="115"/>
      <c r="B37" s="126" t="s">
        <v>47</v>
      </c>
      <c r="C37" s="97">
        <v>11459</v>
      </c>
      <c r="D37" s="81">
        <v>5957</v>
      </c>
      <c r="E37" s="81">
        <v>5502</v>
      </c>
      <c r="F37" s="52" t="s">
        <v>295</v>
      </c>
      <c r="G37" s="52" t="s">
        <v>457</v>
      </c>
      <c r="H37" s="52" t="s">
        <v>457</v>
      </c>
      <c r="I37" s="81">
        <v>6782</v>
      </c>
      <c r="J37" s="52">
        <v>3555</v>
      </c>
      <c r="K37" s="52">
        <v>3227</v>
      </c>
      <c r="L37" s="81">
        <v>4417</v>
      </c>
      <c r="M37" s="52">
        <v>2381</v>
      </c>
      <c r="N37" s="52">
        <v>2036</v>
      </c>
      <c r="O37" s="81">
        <v>260</v>
      </c>
      <c r="P37" s="52">
        <v>21</v>
      </c>
      <c r="Q37" s="52">
        <v>239</v>
      </c>
      <c r="R37" s="52" t="s">
        <v>457</v>
      </c>
      <c r="S37" s="52" t="s">
        <v>457</v>
      </c>
      <c r="T37" s="52" t="s">
        <v>457</v>
      </c>
      <c r="V37" s="181"/>
      <c r="W37" s="169"/>
      <c r="X37" s="169" t="s">
        <v>10</v>
      </c>
      <c r="Y37" s="169"/>
      <c r="Z37" s="169" t="s">
        <v>11</v>
      </c>
      <c r="AA37" s="169"/>
      <c r="AB37" s="169" t="s">
        <v>12</v>
      </c>
      <c r="AC37" s="169"/>
      <c r="AD37" s="5" t="s">
        <v>11</v>
      </c>
      <c r="AE37" s="5" t="s">
        <v>12</v>
      </c>
      <c r="AF37" s="5" t="s">
        <v>11</v>
      </c>
      <c r="AG37" s="5" t="s">
        <v>12</v>
      </c>
      <c r="AH37" s="5" t="s">
        <v>11</v>
      </c>
      <c r="AI37" s="5" t="s">
        <v>12</v>
      </c>
      <c r="AJ37" s="5" t="s">
        <v>11</v>
      </c>
      <c r="AK37" s="6" t="s">
        <v>12</v>
      </c>
    </row>
    <row r="38" spans="1:29" ht="21" customHeight="1">
      <c r="A38" s="115"/>
      <c r="B38" s="126" t="s">
        <v>48</v>
      </c>
      <c r="C38" s="97">
        <v>1711</v>
      </c>
      <c r="D38" s="81">
        <v>976</v>
      </c>
      <c r="E38" s="81">
        <v>735</v>
      </c>
      <c r="F38" s="81">
        <v>92</v>
      </c>
      <c r="G38" s="52">
        <v>40</v>
      </c>
      <c r="H38" s="52">
        <v>52</v>
      </c>
      <c r="I38" s="81">
        <v>849</v>
      </c>
      <c r="J38" s="52">
        <v>449</v>
      </c>
      <c r="K38" s="52">
        <v>400</v>
      </c>
      <c r="L38" s="81">
        <v>770</v>
      </c>
      <c r="M38" s="52">
        <v>487</v>
      </c>
      <c r="N38" s="52">
        <v>283</v>
      </c>
      <c r="O38" s="52" t="s">
        <v>295</v>
      </c>
      <c r="P38" s="52" t="s">
        <v>457</v>
      </c>
      <c r="Q38" s="52" t="s">
        <v>457</v>
      </c>
      <c r="R38" s="52" t="s">
        <v>457</v>
      </c>
      <c r="S38" s="52" t="s">
        <v>457</v>
      </c>
      <c r="T38" s="52" t="s">
        <v>457</v>
      </c>
      <c r="V38" s="163"/>
      <c r="W38" s="272"/>
      <c r="X38" s="299"/>
      <c r="Y38" s="163"/>
      <c r="Z38" s="163"/>
      <c r="AA38" s="163"/>
      <c r="AB38" s="163"/>
      <c r="AC38" s="163"/>
    </row>
    <row r="39" spans="1:37" ht="21" customHeight="1">
      <c r="A39" s="115"/>
      <c r="B39" s="126" t="s">
        <v>49</v>
      </c>
      <c r="C39" s="97">
        <v>3475</v>
      </c>
      <c r="D39" s="81">
        <v>1752</v>
      </c>
      <c r="E39" s="81">
        <v>1723</v>
      </c>
      <c r="F39" s="52" t="s">
        <v>295</v>
      </c>
      <c r="G39" s="52" t="s">
        <v>457</v>
      </c>
      <c r="H39" s="52" t="s">
        <v>457</v>
      </c>
      <c r="I39" s="81">
        <v>1924</v>
      </c>
      <c r="J39" s="52">
        <v>954</v>
      </c>
      <c r="K39" s="52">
        <v>970</v>
      </c>
      <c r="L39" s="81">
        <v>1529</v>
      </c>
      <c r="M39" s="52">
        <v>798</v>
      </c>
      <c r="N39" s="52">
        <v>731</v>
      </c>
      <c r="O39" s="81">
        <v>22</v>
      </c>
      <c r="P39" s="52" t="s">
        <v>457</v>
      </c>
      <c r="Q39" s="52">
        <v>22</v>
      </c>
      <c r="R39" s="52" t="s">
        <v>457</v>
      </c>
      <c r="S39" s="52" t="s">
        <v>457</v>
      </c>
      <c r="T39" s="52" t="s">
        <v>457</v>
      </c>
      <c r="V39" s="308" t="s">
        <v>79</v>
      </c>
      <c r="W39" s="288"/>
      <c r="X39" s="207">
        <v>35</v>
      </c>
      <c r="Y39" s="158"/>
      <c r="Z39" s="158">
        <v>21</v>
      </c>
      <c r="AA39" s="158"/>
      <c r="AB39" s="158">
        <v>14</v>
      </c>
      <c r="AC39" s="158"/>
      <c r="AD39" s="77">
        <v>4</v>
      </c>
      <c r="AE39" s="77">
        <v>1</v>
      </c>
      <c r="AF39" s="77">
        <v>7</v>
      </c>
      <c r="AG39" s="77">
        <v>5</v>
      </c>
      <c r="AH39" s="77">
        <v>4</v>
      </c>
      <c r="AI39" s="77">
        <v>3</v>
      </c>
      <c r="AJ39" s="77">
        <v>6</v>
      </c>
      <c r="AK39" s="77">
        <v>5</v>
      </c>
    </row>
    <row r="40" spans="1:37" ht="21" customHeight="1">
      <c r="A40" s="115"/>
      <c r="B40" s="126" t="s">
        <v>50</v>
      </c>
      <c r="C40" s="97">
        <v>937</v>
      </c>
      <c r="D40" s="81">
        <v>466</v>
      </c>
      <c r="E40" s="81">
        <v>471</v>
      </c>
      <c r="F40" s="52" t="s">
        <v>295</v>
      </c>
      <c r="G40" s="52" t="s">
        <v>457</v>
      </c>
      <c r="H40" s="52" t="s">
        <v>457</v>
      </c>
      <c r="I40" s="81">
        <v>510</v>
      </c>
      <c r="J40" s="52">
        <v>248</v>
      </c>
      <c r="K40" s="52">
        <v>262</v>
      </c>
      <c r="L40" s="81">
        <v>427</v>
      </c>
      <c r="M40" s="52">
        <v>218</v>
      </c>
      <c r="N40" s="52">
        <v>209</v>
      </c>
      <c r="O40" s="52" t="s">
        <v>295</v>
      </c>
      <c r="P40" s="52" t="s">
        <v>457</v>
      </c>
      <c r="Q40" s="52" t="s">
        <v>457</v>
      </c>
      <c r="R40" s="52" t="s">
        <v>457</v>
      </c>
      <c r="S40" s="52" t="s">
        <v>457</v>
      </c>
      <c r="T40" s="52" t="s">
        <v>457</v>
      </c>
      <c r="V40" s="309" t="s">
        <v>80</v>
      </c>
      <c r="W40" s="288"/>
      <c r="X40" s="207">
        <v>22</v>
      </c>
      <c r="Y40" s="158"/>
      <c r="Z40" s="158">
        <v>13</v>
      </c>
      <c r="AA40" s="158"/>
      <c r="AB40" s="158">
        <v>9</v>
      </c>
      <c r="AC40" s="158"/>
      <c r="AD40" s="77">
        <v>4</v>
      </c>
      <c r="AE40" s="77">
        <v>2</v>
      </c>
      <c r="AF40" s="77">
        <v>4</v>
      </c>
      <c r="AG40" s="77">
        <v>1</v>
      </c>
      <c r="AH40" s="77">
        <v>4</v>
      </c>
      <c r="AI40" s="77">
        <v>3</v>
      </c>
      <c r="AJ40" s="77">
        <v>1</v>
      </c>
      <c r="AK40" s="77">
        <v>3</v>
      </c>
    </row>
    <row r="41" spans="1:37" ht="21" customHeight="1">
      <c r="A41" s="115" t="s">
        <v>86</v>
      </c>
      <c r="B41" s="126" t="s">
        <v>51</v>
      </c>
      <c r="C41" s="97">
        <v>856</v>
      </c>
      <c r="D41" s="81">
        <v>402</v>
      </c>
      <c r="E41" s="81">
        <v>454</v>
      </c>
      <c r="F41" s="52" t="s">
        <v>295</v>
      </c>
      <c r="G41" s="52" t="s">
        <v>457</v>
      </c>
      <c r="H41" s="52" t="s">
        <v>457</v>
      </c>
      <c r="I41" s="81">
        <v>443</v>
      </c>
      <c r="J41" s="52">
        <v>206</v>
      </c>
      <c r="K41" s="52">
        <v>237</v>
      </c>
      <c r="L41" s="81">
        <v>413</v>
      </c>
      <c r="M41" s="52">
        <v>196</v>
      </c>
      <c r="N41" s="52">
        <v>217</v>
      </c>
      <c r="O41" s="52" t="s">
        <v>295</v>
      </c>
      <c r="P41" s="52" t="s">
        <v>457</v>
      </c>
      <c r="Q41" s="52" t="s">
        <v>457</v>
      </c>
      <c r="R41" s="52" t="s">
        <v>457</v>
      </c>
      <c r="S41" s="52" t="s">
        <v>457</v>
      </c>
      <c r="T41" s="52" t="s">
        <v>457</v>
      </c>
      <c r="V41" s="309" t="s">
        <v>81</v>
      </c>
      <c r="W41" s="288"/>
      <c r="X41" s="207">
        <v>27</v>
      </c>
      <c r="Y41" s="158"/>
      <c r="Z41" s="158">
        <v>14</v>
      </c>
      <c r="AA41" s="158"/>
      <c r="AB41" s="158">
        <v>13</v>
      </c>
      <c r="AC41" s="158"/>
      <c r="AD41" s="77">
        <v>4</v>
      </c>
      <c r="AE41" s="77">
        <v>5</v>
      </c>
      <c r="AF41" s="77">
        <v>2</v>
      </c>
      <c r="AG41" s="77">
        <v>1</v>
      </c>
      <c r="AH41" s="77">
        <v>4</v>
      </c>
      <c r="AI41" s="77">
        <v>5</v>
      </c>
      <c r="AJ41" s="77">
        <v>4</v>
      </c>
      <c r="AK41" s="77">
        <v>2</v>
      </c>
    </row>
    <row r="42" spans="1:37" ht="21" customHeight="1">
      <c r="A42" s="115"/>
      <c r="B42" s="126" t="s">
        <v>52</v>
      </c>
      <c r="C42" s="97">
        <v>2123</v>
      </c>
      <c r="D42" s="81">
        <v>1070</v>
      </c>
      <c r="E42" s="81">
        <v>1053</v>
      </c>
      <c r="F42" s="81">
        <v>147</v>
      </c>
      <c r="G42" s="52">
        <v>76</v>
      </c>
      <c r="H42" s="52">
        <v>71</v>
      </c>
      <c r="I42" s="81">
        <v>1175</v>
      </c>
      <c r="J42" s="52">
        <v>622</v>
      </c>
      <c r="K42" s="52">
        <v>553</v>
      </c>
      <c r="L42" s="81">
        <v>801</v>
      </c>
      <c r="M42" s="52">
        <v>372</v>
      </c>
      <c r="N42" s="52">
        <v>429</v>
      </c>
      <c r="O42" s="52" t="s">
        <v>295</v>
      </c>
      <c r="P42" s="52" t="s">
        <v>457</v>
      </c>
      <c r="Q42" s="52" t="s">
        <v>457</v>
      </c>
      <c r="R42" s="52" t="s">
        <v>457</v>
      </c>
      <c r="S42" s="52" t="s">
        <v>457</v>
      </c>
      <c r="T42" s="52" t="s">
        <v>457</v>
      </c>
      <c r="V42" s="309" t="s">
        <v>82</v>
      </c>
      <c r="W42" s="288"/>
      <c r="X42" s="207">
        <v>30</v>
      </c>
      <c r="Y42" s="158"/>
      <c r="Z42" s="158">
        <v>17</v>
      </c>
      <c r="AA42" s="158"/>
      <c r="AB42" s="158">
        <v>13</v>
      </c>
      <c r="AC42" s="158"/>
      <c r="AD42" s="77">
        <v>4</v>
      </c>
      <c r="AE42" s="77">
        <v>3</v>
      </c>
      <c r="AF42" s="77">
        <v>1</v>
      </c>
      <c r="AG42" s="77">
        <v>1</v>
      </c>
      <c r="AH42" s="77">
        <v>7</v>
      </c>
      <c r="AI42" s="77">
        <v>5</v>
      </c>
      <c r="AJ42" s="77">
        <v>5</v>
      </c>
      <c r="AK42" s="77">
        <v>4</v>
      </c>
    </row>
    <row r="43" spans="1:37" ht="21" customHeight="1">
      <c r="A43" s="115"/>
      <c r="B43" s="126" t="s">
        <v>53</v>
      </c>
      <c r="C43" s="97">
        <v>1115</v>
      </c>
      <c r="D43" s="81">
        <v>604</v>
      </c>
      <c r="E43" s="81">
        <v>511</v>
      </c>
      <c r="F43" s="52" t="s">
        <v>295</v>
      </c>
      <c r="G43" s="52" t="s">
        <v>457</v>
      </c>
      <c r="H43" s="52" t="s">
        <v>457</v>
      </c>
      <c r="I43" s="81">
        <v>490</v>
      </c>
      <c r="J43" s="52">
        <v>229</v>
      </c>
      <c r="K43" s="52">
        <v>261</v>
      </c>
      <c r="L43" s="81">
        <v>604</v>
      </c>
      <c r="M43" s="52">
        <v>375</v>
      </c>
      <c r="N43" s="52">
        <v>229</v>
      </c>
      <c r="O43" s="81">
        <v>21</v>
      </c>
      <c r="P43" s="52" t="s">
        <v>457</v>
      </c>
      <c r="Q43" s="52">
        <v>21</v>
      </c>
      <c r="R43" s="52" t="s">
        <v>457</v>
      </c>
      <c r="S43" s="52" t="s">
        <v>457</v>
      </c>
      <c r="T43" s="52" t="s">
        <v>457</v>
      </c>
      <c r="V43" s="310" t="s">
        <v>306</v>
      </c>
      <c r="W43" s="292"/>
      <c r="X43" s="226">
        <f>SUM(Z43:AC43)</f>
        <v>20</v>
      </c>
      <c r="Y43" s="187"/>
      <c r="Z43" s="187">
        <f>SUM(AD43,AF43,AH43,AJ43)</f>
        <v>13</v>
      </c>
      <c r="AA43" s="187"/>
      <c r="AB43" s="187">
        <f>SUM(AE43,AG43,AI43,AK43)</f>
        <v>7</v>
      </c>
      <c r="AC43" s="187"/>
      <c r="AD43" s="120">
        <v>1</v>
      </c>
      <c r="AE43" s="120">
        <v>2</v>
      </c>
      <c r="AF43" s="120">
        <v>4</v>
      </c>
      <c r="AG43" s="120">
        <v>1</v>
      </c>
      <c r="AH43" s="120">
        <v>4</v>
      </c>
      <c r="AI43" s="120">
        <v>1</v>
      </c>
      <c r="AJ43" s="120">
        <v>4</v>
      </c>
      <c r="AK43" s="120">
        <v>3</v>
      </c>
    </row>
    <row r="44" spans="1:29" ht="21" customHeight="1">
      <c r="A44" s="115"/>
      <c r="B44" s="126" t="s">
        <v>54</v>
      </c>
      <c r="C44" s="97">
        <v>1603</v>
      </c>
      <c r="D44" s="81">
        <v>799</v>
      </c>
      <c r="E44" s="81">
        <v>804</v>
      </c>
      <c r="F44" s="81">
        <v>89</v>
      </c>
      <c r="G44" s="52">
        <v>41</v>
      </c>
      <c r="H44" s="52">
        <v>48</v>
      </c>
      <c r="I44" s="81">
        <v>960</v>
      </c>
      <c r="J44" s="52">
        <v>474</v>
      </c>
      <c r="K44" s="52">
        <v>486</v>
      </c>
      <c r="L44" s="81">
        <v>554</v>
      </c>
      <c r="M44" s="52">
        <v>284</v>
      </c>
      <c r="N44" s="52">
        <v>270</v>
      </c>
      <c r="O44" s="52" t="s">
        <v>295</v>
      </c>
      <c r="P44" s="52" t="s">
        <v>457</v>
      </c>
      <c r="Q44" s="52" t="s">
        <v>457</v>
      </c>
      <c r="R44" s="52" t="s">
        <v>457</v>
      </c>
      <c r="S44" s="52" t="s">
        <v>457</v>
      </c>
      <c r="T44" s="52" t="s">
        <v>457</v>
      </c>
      <c r="V44" s="184"/>
      <c r="W44" s="260"/>
      <c r="X44" s="219"/>
      <c r="Y44" s="213"/>
      <c r="Z44" s="213"/>
      <c r="AA44" s="213"/>
      <c r="AB44" s="213"/>
      <c r="AC44" s="213"/>
    </row>
    <row r="45" spans="1:37" ht="21" customHeight="1">
      <c r="A45" s="460"/>
      <c r="B45" s="460"/>
      <c r="C45" s="97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V45" s="469" t="s">
        <v>134</v>
      </c>
      <c r="W45" s="469"/>
      <c r="X45" s="469"/>
      <c r="Y45" s="469"/>
      <c r="Z45" s="469"/>
      <c r="AA45" s="469"/>
      <c r="AB45" s="469"/>
      <c r="AC45" s="469"/>
      <c r="AD45" s="86"/>
      <c r="AE45" s="86"/>
      <c r="AF45" s="86"/>
      <c r="AG45" s="86"/>
      <c r="AH45" s="86"/>
      <c r="AI45" s="86"/>
      <c r="AJ45" s="86"/>
      <c r="AK45" s="86"/>
    </row>
    <row r="46" spans="1:20" ht="21" customHeight="1">
      <c r="A46" s="115"/>
      <c r="B46" s="126" t="s">
        <v>55</v>
      </c>
      <c r="C46" s="97">
        <v>232</v>
      </c>
      <c r="D46" s="81">
        <v>116</v>
      </c>
      <c r="E46" s="81">
        <v>116</v>
      </c>
      <c r="F46" s="81">
        <v>55</v>
      </c>
      <c r="G46" s="52">
        <v>31</v>
      </c>
      <c r="H46" s="52">
        <v>24</v>
      </c>
      <c r="I46" s="81">
        <v>177</v>
      </c>
      <c r="J46" s="52">
        <v>85</v>
      </c>
      <c r="K46" s="52">
        <v>92</v>
      </c>
      <c r="L46" s="52" t="s">
        <v>295</v>
      </c>
      <c r="M46" s="52" t="s">
        <v>457</v>
      </c>
      <c r="N46" s="52" t="s">
        <v>457</v>
      </c>
      <c r="O46" s="52" t="s">
        <v>295</v>
      </c>
      <c r="P46" s="52" t="s">
        <v>457</v>
      </c>
      <c r="Q46" s="52" t="s">
        <v>457</v>
      </c>
      <c r="R46" s="52" t="s">
        <v>457</v>
      </c>
      <c r="S46" s="52" t="s">
        <v>457</v>
      </c>
      <c r="T46" s="52" t="s">
        <v>457</v>
      </c>
    </row>
    <row r="47" spans="1:37" ht="21" customHeight="1">
      <c r="A47" s="115"/>
      <c r="B47" s="126" t="s">
        <v>56</v>
      </c>
      <c r="C47" s="97">
        <v>1099</v>
      </c>
      <c r="D47" s="81">
        <v>577</v>
      </c>
      <c r="E47" s="81">
        <v>522</v>
      </c>
      <c r="F47" s="52" t="s">
        <v>295</v>
      </c>
      <c r="G47" s="52" t="s">
        <v>457</v>
      </c>
      <c r="H47" s="52" t="s">
        <v>457</v>
      </c>
      <c r="I47" s="81">
        <v>791</v>
      </c>
      <c r="J47" s="52">
        <v>429</v>
      </c>
      <c r="K47" s="52">
        <v>362</v>
      </c>
      <c r="L47" s="81">
        <v>308</v>
      </c>
      <c r="M47" s="52">
        <v>148</v>
      </c>
      <c r="N47" s="52">
        <v>160</v>
      </c>
      <c r="O47" s="52" t="s">
        <v>295</v>
      </c>
      <c r="P47" s="52" t="s">
        <v>457</v>
      </c>
      <c r="Q47" s="52" t="s">
        <v>457</v>
      </c>
      <c r="R47" s="52" t="s">
        <v>457</v>
      </c>
      <c r="S47" s="52" t="s">
        <v>457</v>
      </c>
      <c r="T47" s="52" t="s">
        <v>457</v>
      </c>
      <c r="V47" s="179" t="s">
        <v>479</v>
      </c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</row>
    <row r="48" spans="1:20" ht="21" customHeight="1" thickBot="1">
      <c r="A48" s="115"/>
      <c r="B48" s="126" t="s">
        <v>57</v>
      </c>
      <c r="C48" s="97">
        <v>1895</v>
      </c>
      <c r="D48" s="81">
        <v>973</v>
      </c>
      <c r="E48" s="81">
        <v>922</v>
      </c>
      <c r="F48" s="81">
        <v>51</v>
      </c>
      <c r="G48" s="52">
        <v>31</v>
      </c>
      <c r="H48" s="52">
        <v>20</v>
      </c>
      <c r="I48" s="81">
        <v>1180</v>
      </c>
      <c r="J48" s="52">
        <v>633</v>
      </c>
      <c r="K48" s="52">
        <v>547</v>
      </c>
      <c r="L48" s="81">
        <v>664</v>
      </c>
      <c r="M48" s="52">
        <v>309</v>
      </c>
      <c r="N48" s="52">
        <v>355</v>
      </c>
      <c r="O48" s="52" t="s">
        <v>295</v>
      </c>
      <c r="P48" s="52" t="s">
        <v>457</v>
      </c>
      <c r="Q48" s="52" t="s">
        <v>457</v>
      </c>
      <c r="R48" s="52" t="s">
        <v>457</v>
      </c>
      <c r="S48" s="52" t="s">
        <v>457</v>
      </c>
      <c r="T48" s="52" t="s">
        <v>457</v>
      </c>
    </row>
    <row r="49" spans="1:37" ht="21" customHeight="1">
      <c r="A49" s="115" t="s">
        <v>278</v>
      </c>
      <c r="B49" s="126" t="s">
        <v>58</v>
      </c>
      <c r="C49" s="97">
        <v>2183</v>
      </c>
      <c r="D49" s="81">
        <v>1059</v>
      </c>
      <c r="E49" s="81">
        <v>1124</v>
      </c>
      <c r="F49" s="81">
        <v>93</v>
      </c>
      <c r="G49" s="52">
        <v>48</v>
      </c>
      <c r="H49" s="52">
        <v>45</v>
      </c>
      <c r="I49" s="81">
        <v>1568</v>
      </c>
      <c r="J49" s="52">
        <v>815</v>
      </c>
      <c r="K49" s="52">
        <v>753</v>
      </c>
      <c r="L49" s="81">
        <v>516</v>
      </c>
      <c r="M49" s="52">
        <v>196</v>
      </c>
      <c r="N49" s="52">
        <v>320</v>
      </c>
      <c r="O49" s="52" t="s">
        <v>295</v>
      </c>
      <c r="P49" s="52" t="s">
        <v>457</v>
      </c>
      <c r="Q49" s="52" t="s">
        <v>457</v>
      </c>
      <c r="R49" s="81">
        <v>6</v>
      </c>
      <c r="S49" s="52" t="s">
        <v>457</v>
      </c>
      <c r="T49" s="52">
        <v>6</v>
      </c>
      <c r="V49" s="180" t="s">
        <v>318</v>
      </c>
      <c r="W49" s="173"/>
      <c r="X49" s="173" t="s">
        <v>5</v>
      </c>
      <c r="Y49" s="173"/>
      <c r="Z49" s="173"/>
      <c r="AA49" s="173"/>
      <c r="AB49" s="173"/>
      <c r="AC49" s="173"/>
      <c r="AD49" s="173" t="s">
        <v>141</v>
      </c>
      <c r="AE49" s="173"/>
      <c r="AF49" s="173" t="s">
        <v>137</v>
      </c>
      <c r="AG49" s="173"/>
      <c r="AH49" s="173" t="s">
        <v>138</v>
      </c>
      <c r="AI49" s="173"/>
      <c r="AJ49" s="173" t="s">
        <v>282</v>
      </c>
      <c r="AK49" s="174"/>
    </row>
    <row r="50" spans="1:37" ht="21" customHeight="1">
      <c r="A50" s="115"/>
      <c r="B50" s="126" t="s">
        <v>59</v>
      </c>
      <c r="C50" s="97">
        <v>1254</v>
      </c>
      <c r="D50" s="81">
        <v>584</v>
      </c>
      <c r="E50" s="81">
        <v>670</v>
      </c>
      <c r="F50" s="52" t="s">
        <v>295</v>
      </c>
      <c r="G50" s="52" t="s">
        <v>457</v>
      </c>
      <c r="H50" s="52" t="s">
        <v>457</v>
      </c>
      <c r="I50" s="81">
        <v>827</v>
      </c>
      <c r="J50" s="52">
        <v>418</v>
      </c>
      <c r="K50" s="52">
        <v>409</v>
      </c>
      <c r="L50" s="81">
        <v>427</v>
      </c>
      <c r="M50" s="52">
        <v>166</v>
      </c>
      <c r="N50" s="52">
        <v>261</v>
      </c>
      <c r="O50" s="52" t="s">
        <v>295</v>
      </c>
      <c r="P50" s="52" t="s">
        <v>457</v>
      </c>
      <c r="Q50" s="52" t="s">
        <v>457</v>
      </c>
      <c r="R50" s="52" t="s">
        <v>457</v>
      </c>
      <c r="S50" s="52" t="s">
        <v>457</v>
      </c>
      <c r="T50" s="52" t="s">
        <v>457</v>
      </c>
      <c r="V50" s="181"/>
      <c r="W50" s="169"/>
      <c r="X50" s="169" t="s">
        <v>10</v>
      </c>
      <c r="Y50" s="169"/>
      <c r="Z50" s="169" t="s">
        <v>11</v>
      </c>
      <c r="AA50" s="169"/>
      <c r="AB50" s="169" t="s">
        <v>12</v>
      </c>
      <c r="AC50" s="169"/>
      <c r="AD50" s="5" t="s">
        <v>11</v>
      </c>
      <c r="AE50" s="5" t="s">
        <v>12</v>
      </c>
      <c r="AF50" s="5" t="s">
        <v>11</v>
      </c>
      <c r="AG50" s="5" t="s">
        <v>12</v>
      </c>
      <c r="AH50" s="5" t="s">
        <v>11</v>
      </c>
      <c r="AI50" s="5" t="s">
        <v>12</v>
      </c>
      <c r="AJ50" s="5" t="s">
        <v>11</v>
      </c>
      <c r="AK50" s="6" t="s">
        <v>12</v>
      </c>
    </row>
    <row r="51" spans="1:29" ht="21" customHeight="1">
      <c r="A51" s="115"/>
      <c r="B51" s="126" t="s">
        <v>60</v>
      </c>
      <c r="C51" s="97">
        <v>1188</v>
      </c>
      <c r="D51" s="81">
        <v>470</v>
      </c>
      <c r="E51" s="81">
        <v>718</v>
      </c>
      <c r="F51" s="52" t="s">
        <v>295</v>
      </c>
      <c r="G51" s="52" t="s">
        <v>457</v>
      </c>
      <c r="H51" s="52" t="s">
        <v>457</v>
      </c>
      <c r="I51" s="81">
        <v>714</v>
      </c>
      <c r="J51" s="52">
        <v>353</v>
      </c>
      <c r="K51" s="52">
        <v>361</v>
      </c>
      <c r="L51" s="81">
        <v>474</v>
      </c>
      <c r="M51" s="52">
        <v>117</v>
      </c>
      <c r="N51" s="52">
        <v>357</v>
      </c>
      <c r="O51" s="52" t="s">
        <v>295</v>
      </c>
      <c r="P51" s="52" t="s">
        <v>457</v>
      </c>
      <c r="Q51" s="52" t="s">
        <v>457</v>
      </c>
      <c r="R51" s="52" t="s">
        <v>457</v>
      </c>
      <c r="S51" s="52" t="s">
        <v>457</v>
      </c>
      <c r="T51" s="52" t="s">
        <v>457</v>
      </c>
      <c r="V51" s="163"/>
      <c r="W51" s="272"/>
      <c r="X51" s="299"/>
      <c r="Y51" s="163"/>
      <c r="Z51" s="163"/>
      <c r="AA51" s="163"/>
      <c r="AB51" s="163"/>
      <c r="AC51" s="163"/>
    </row>
    <row r="52" spans="1:37" ht="21" customHeight="1">
      <c r="A52" s="115"/>
      <c r="B52" s="126" t="s">
        <v>61</v>
      </c>
      <c r="C52" s="97">
        <v>1353</v>
      </c>
      <c r="D52" s="81">
        <v>634</v>
      </c>
      <c r="E52" s="81">
        <v>719</v>
      </c>
      <c r="F52" s="81">
        <v>80</v>
      </c>
      <c r="G52" s="52">
        <v>37</v>
      </c>
      <c r="H52" s="52">
        <v>43</v>
      </c>
      <c r="I52" s="81">
        <v>683</v>
      </c>
      <c r="J52" s="52">
        <v>339</v>
      </c>
      <c r="K52" s="52">
        <v>344</v>
      </c>
      <c r="L52" s="81">
        <v>590</v>
      </c>
      <c r="M52" s="52">
        <v>258</v>
      </c>
      <c r="N52" s="52">
        <v>332</v>
      </c>
      <c r="O52" s="52" t="s">
        <v>295</v>
      </c>
      <c r="P52" s="52" t="s">
        <v>457</v>
      </c>
      <c r="Q52" s="52" t="s">
        <v>457</v>
      </c>
      <c r="R52" s="52" t="s">
        <v>457</v>
      </c>
      <c r="S52" s="52" t="s">
        <v>457</v>
      </c>
      <c r="T52" s="52" t="s">
        <v>457</v>
      </c>
      <c r="V52" s="308" t="s">
        <v>79</v>
      </c>
      <c r="W52" s="288"/>
      <c r="X52" s="207">
        <v>256</v>
      </c>
      <c r="Y52" s="158"/>
      <c r="Z52" s="158">
        <v>159</v>
      </c>
      <c r="AA52" s="158"/>
      <c r="AB52" s="158">
        <v>97</v>
      </c>
      <c r="AC52" s="158"/>
      <c r="AD52" s="52" t="s">
        <v>321</v>
      </c>
      <c r="AE52" s="52" t="s">
        <v>321</v>
      </c>
      <c r="AF52" s="77">
        <v>55</v>
      </c>
      <c r="AG52" s="77">
        <v>38</v>
      </c>
      <c r="AH52" s="77">
        <v>64</v>
      </c>
      <c r="AI52" s="77">
        <v>34</v>
      </c>
      <c r="AJ52" s="77">
        <v>40</v>
      </c>
      <c r="AK52" s="77">
        <v>25</v>
      </c>
    </row>
    <row r="53" spans="1:37" ht="21" customHeight="1">
      <c r="A53" s="115"/>
      <c r="B53" s="126" t="s">
        <v>62</v>
      </c>
      <c r="C53" s="97">
        <v>303</v>
      </c>
      <c r="D53" s="81">
        <v>152</v>
      </c>
      <c r="E53" s="81">
        <v>151</v>
      </c>
      <c r="F53" s="81">
        <v>72</v>
      </c>
      <c r="G53" s="52">
        <v>33</v>
      </c>
      <c r="H53" s="52">
        <v>39</v>
      </c>
      <c r="I53" s="81">
        <v>196</v>
      </c>
      <c r="J53" s="52">
        <v>88</v>
      </c>
      <c r="K53" s="52">
        <v>108</v>
      </c>
      <c r="L53" s="81">
        <v>35</v>
      </c>
      <c r="M53" s="52">
        <v>31</v>
      </c>
      <c r="N53" s="52">
        <v>4</v>
      </c>
      <c r="O53" s="52" t="s">
        <v>295</v>
      </c>
      <c r="P53" s="52" t="s">
        <v>457</v>
      </c>
      <c r="Q53" s="52" t="s">
        <v>457</v>
      </c>
      <c r="R53" s="52" t="s">
        <v>457</v>
      </c>
      <c r="S53" s="52" t="s">
        <v>457</v>
      </c>
      <c r="T53" s="52" t="s">
        <v>457</v>
      </c>
      <c r="V53" s="309" t="s">
        <v>80</v>
      </c>
      <c r="W53" s="288"/>
      <c r="X53" s="207">
        <v>292</v>
      </c>
      <c r="Y53" s="158"/>
      <c r="Z53" s="158">
        <v>169</v>
      </c>
      <c r="AA53" s="158"/>
      <c r="AB53" s="158">
        <v>123</v>
      </c>
      <c r="AC53" s="158"/>
      <c r="AD53" s="52" t="s">
        <v>321</v>
      </c>
      <c r="AE53" s="52" t="s">
        <v>321</v>
      </c>
      <c r="AF53" s="77">
        <v>64</v>
      </c>
      <c r="AG53" s="77">
        <v>38</v>
      </c>
      <c r="AH53" s="77">
        <v>60</v>
      </c>
      <c r="AI53" s="77">
        <v>54</v>
      </c>
      <c r="AJ53" s="77">
        <v>45</v>
      </c>
      <c r="AK53" s="77">
        <v>31</v>
      </c>
    </row>
    <row r="54" spans="1:37" ht="21" customHeight="1">
      <c r="A54" s="460"/>
      <c r="B54" s="460"/>
      <c r="C54" s="97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V54" s="309" t="s">
        <v>81</v>
      </c>
      <c r="W54" s="288"/>
      <c r="X54" s="207">
        <v>269</v>
      </c>
      <c r="Y54" s="158"/>
      <c r="Z54" s="158">
        <v>163</v>
      </c>
      <c r="AA54" s="158"/>
      <c r="AB54" s="158">
        <v>106</v>
      </c>
      <c r="AC54" s="158"/>
      <c r="AD54" s="52" t="s">
        <v>321</v>
      </c>
      <c r="AE54" s="52" t="s">
        <v>321</v>
      </c>
      <c r="AF54" s="77">
        <v>61</v>
      </c>
      <c r="AG54" s="77">
        <v>40</v>
      </c>
      <c r="AH54" s="77">
        <v>67</v>
      </c>
      <c r="AI54" s="77">
        <v>38</v>
      </c>
      <c r="AJ54" s="77">
        <v>35</v>
      </c>
      <c r="AK54" s="77">
        <v>28</v>
      </c>
    </row>
    <row r="55" spans="1:37" ht="21" customHeight="1">
      <c r="A55" s="463" t="s">
        <v>375</v>
      </c>
      <c r="B55" s="463"/>
      <c r="C55" s="97">
        <v>34547</v>
      </c>
      <c r="D55" s="81">
        <v>18051</v>
      </c>
      <c r="E55" s="81">
        <v>16496</v>
      </c>
      <c r="F55" s="81">
        <v>3395</v>
      </c>
      <c r="G55" s="52">
        <v>1704</v>
      </c>
      <c r="H55" s="52">
        <v>1691</v>
      </c>
      <c r="I55" s="81">
        <v>83</v>
      </c>
      <c r="J55" s="52">
        <v>38</v>
      </c>
      <c r="K55" s="52">
        <v>45</v>
      </c>
      <c r="L55" s="81">
        <v>2694</v>
      </c>
      <c r="M55" s="52">
        <v>1125</v>
      </c>
      <c r="N55" s="52">
        <v>1569</v>
      </c>
      <c r="O55" s="81">
        <v>905</v>
      </c>
      <c r="P55" s="52">
        <v>301</v>
      </c>
      <c r="Q55" s="52">
        <v>604</v>
      </c>
      <c r="R55" s="81">
        <v>27470</v>
      </c>
      <c r="S55" s="52">
        <v>14883</v>
      </c>
      <c r="T55" s="52">
        <v>12587</v>
      </c>
      <c r="V55" s="309" t="s">
        <v>82</v>
      </c>
      <c r="W55" s="288"/>
      <c r="X55" s="207">
        <v>290</v>
      </c>
      <c r="Y55" s="158"/>
      <c r="Z55" s="158">
        <v>177</v>
      </c>
      <c r="AA55" s="158"/>
      <c r="AB55" s="158">
        <v>113</v>
      </c>
      <c r="AC55" s="158"/>
      <c r="AD55" s="52" t="s">
        <v>321</v>
      </c>
      <c r="AE55" s="52" t="s">
        <v>321</v>
      </c>
      <c r="AF55" s="77">
        <v>53</v>
      </c>
      <c r="AG55" s="77">
        <v>39</v>
      </c>
      <c r="AH55" s="77">
        <v>67</v>
      </c>
      <c r="AI55" s="77">
        <v>38</v>
      </c>
      <c r="AJ55" s="77">
        <v>57</v>
      </c>
      <c r="AK55" s="77">
        <v>36</v>
      </c>
    </row>
    <row r="56" spans="1:37" ht="21" customHeight="1">
      <c r="A56" s="463"/>
      <c r="B56" s="463"/>
      <c r="C56" s="97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V56" s="310" t="s">
        <v>306</v>
      </c>
      <c r="W56" s="292"/>
      <c r="X56" s="226">
        <f>SUM(Z56:AC56)</f>
        <v>319</v>
      </c>
      <c r="Y56" s="187"/>
      <c r="Z56" s="187">
        <f>SUM(AD56,AF56,AH56,AJ56)</f>
        <v>186</v>
      </c>
      <c r="AA56" s="187"/>
      <c r="AB56" s="187">
        <f>SUM(AE56,AG56,AI56,AK56)</f>
        <v>133</v>
      </c>
      <c r="AC56" s="187"/>
      <c r="AD56" s="96" t="s">
        <v>307</v>
      </c>
      <c r="AE56" s="96" t="s">
        <v>307</v>
      </c>
      <c r="AF56" s="120">
        <v>63</v>
      </c>
      <c r="AG56" s="120">
        <v>35</v>
      </c>
      <c r="AH56" s="120">
        <v>77</v>
      </c>
      <c r="AI56" s="120">
        <v>44</v>
      </c>
      <c r="AJ56" s="120">
        <v>46</v>
      </c>
      <c r="AK56" s="120">
        <v>54</v>
      </c>
    </row>
    <row r="57" spans="1:29" ht="21" customHeight="1">
      <c r="A57" s="463" t="s">
        <v>376</v>
      </c>
      <c r="B57" s="463"/>
      <c r="C57" s="97">
        <v>440</v>
      </c>
      <c r="D57" s="81">
        <v>193</v>
      </c>
      <c r="E57" s="81">
        <v>247</v>
      </c>
      <c r="F57" s="81">
        <v>35</v>
      </c>
      <c r="G57" s="52">
        <v>18</v>
      </c>
      <c r="H57" s="52">
        <v>17</v>
      </c>
      <c r="I57" s="81">
        <v>165</v>
      </c>
      <c r="J57" s="52">
        <v>85</v>
      </c>
      <c r="K57" s="52">
        <v>80</v>
      </c>
      <c r="L57" s="81">
        <v>137</v>
      </c>
      <c r="M57" s="52">
        <v>90</v>
      </c>
      <c r="N57" s="52">
        <v>47</v>
      </c>
      <c r="O57" s="81">
        <v>103</v>
      </c>
      <c r="P57" s="52" t="s">
        <v>457</v>
      </c>
      <c r="Q57" s="52">
        <v>103</v>
      </c>
      <c r="R57" s="52" t="s">
        <v>295</v>
      </c>
      <c r="S57" s="52" t="s">
        <v>457</v>
      </c>
      <c r="T57" s="52" t="s">
        <v>457</v>
      </c>
      <c r="V57" s="184"/>
      <c r="W57" s="260"/>
      <c r="X57" s="219"/>
      <c r="Y57" s="213"/>
      <c r="Z57" s="213"/>
      <c r="AA57" s="213"/>
      <c r="AB57" s="213"/>
      <c r="AC57" s="213"/>
    </row>
    <row r="58" spans="1:37" ht="21" customHeight="1">
      <c r="A58" s="424"/>
      <c r="B58" s="424"/>
      <c r="C58" s="114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V58" s="469" t="s">
        <v>134</v>
      </c>
      <c r="W58" s="469"/>
      <c r="X58" s="469"/>
      <c r="Y58" s="469"/>
      <c r="Z58" s="469"/>
      <c r="AA58" s="469"/>
      <c r="AB58" s="469"/>
      <c r="AC58" s="469"/>
      <c r="AD58" s="86"/>
      <c r="AE58" s="86"/>
      <c r="AF58" s="86"/>
      <c r="AG58" s="86"/>
      <c r="AH58" s="86"/>
      <c r="AI58" s="86"/>
      <c r="AJ58" s="86"/>
      <c r="AK58" s="86"/>
    </row>
    <row r="59" ht="21" customHeight="1">
      <c r="A59" s="77" t="s">
        <v>29</v>
      </c>
    </row>
  </sheetData>
  <sheetProtection/>
  <mergeCells count="195">
    <mergeCell ref="V58:AC58"/>
    <mergeCell ref="X8:Y8"/>
    <mergeCell ref="X9:Y9"/>
    <mergeCell ref="X17:Y17"/>
    <mergeCell ref="X10:Y10"/>
    <mergeCell ref="X11:Y11"/>
    <mergeCell ref="X12:Y12"/>
    <mergeCell ref="X13:Y13"/>
    <mergeCell ref="X14:Y14"/>
    <mergeCell ref="V57:W57"/>
    <mergeCell ref="X57:Y57"/>
    <mergeCell ref="Z57:AA57"/>
    <mergeCell ref="AB57:AC57"/>
    <mergeCell ref="V56:W56"/>
    <mergeCell ref="X56:Y56"/>
    <mergeCell ref="Z56:AA56"/>
    <mergeCell ref="AB56:AC56"/>
    <mergeCell ref="X55:Y55"/>
    <mergeCell ref="Z55:AA55"/>
    <mergeCell ref="AB55:AC55"/>
    <mergeCell ref="V54:W54"/>
    <mergeCell ref="X54:Y54"/>
    <mergeCell ref="Z54:AA54"/>
    <mergeCell ref="AB54:AC54"/>
    <mergeCell ref="V55:W55"/>
    <mergeCell ref="V53:W53"/>
    <mergeCell ref="X53:Y53"/>
    <mergeCell ref="Z53:AA53"/>
    <mergeCell ref="AB53:AC53"/>
    <mergeCell ref="V52:W52"/>
    <mergeCell ref="X52:Y52"/>
    <mergeCell ref="Z52:AA52"/>
    <mergeCell ref="AB52:AC52"/>
    <mergeCell ref="AD49:AE49"/>
    <mergeCell ref="AF49:AG49"/>
    <mergeCell ref="AH49:AI49"/>
    <mergeCell ref="AJ49:AK49"/>
    <mergeCell ref="X50:Y50"/>
    <mergeCell ref="Z50:AA50"/>
    <mergeCell ref="AB50:AC50"/>
    <mergeCell ref="AB43:AC43"/>
    <mergeCell ref="Z44:AA44"/>
    <mergeCell ref="AB44:AC44"/>
    <mergeCell ref="V51:W51"/>
    <mergeCell ref="X51:Y51"/>
    <mergeCell ref="Z51:AA51"/>
    <mergeCell ref="AB51:AC51"/>
    <mergeCell ref="V47:AK47"/>
    <mergeCell ref="V49:W50"/>
    <mergeCell ref="X49:AC49"/>
    <mergeCell ref="V44:W44"/>
    <mergeCell ref="V45:AC45"/>
    <mergeCell ref="X38:Y38"/>
    <mergeCell ref="X39:Y39"/>
    <mergeCell ref="X44:Y44"/>
    <mergeCell ref="Z38:AA38"/>
    <mergeCell ref="X41:Y41"/>
    <mergeCell ref="Z41:AA41"/>
    <mergeCell ref="AB41:AC41"/>
    <mergeCell ref="AB42:AC42"/>
    <mergeCell ref="AJ36:AK36"/>
    <mergeCell ref="AF36:AG36"/>
    <mergeCell ref="Z39:AA39"/>
    <mergeCell ref="X40:Y40"/>
    <mergeCell ref="Z40:AA40"/>
    <mergeCell ref="AB40:AC40"/>
    <mergeCell ref="AB38:AC38"/>
    <mergeCell ref="AB37:AC37"/>
    <mergeCell ref="AD36:AE36"/>
    <mergeCell ref="Z37:AA37"/>
    <mergeCell ref="AH36:AI36"/>
    <mergeCell ref="X42:Y42"/>
    <mergeCell ref="Z42:AA42"/>
    <mergeCell ref="AD23:AE23"/>
    <mergeCell ref="V42:W42"/>
    <mergeCell ref="AB39:AC39"/>
    <mergeCell ref="V43:W43"/>
    <mergeCell ref="V38:W38"/>
    <mergeCell ref="X37:Y37"/>
    <mergeCell ref="V36:W37"/>
    <mergeCell ref="V39:W39"/>
    <mergeCell ref="V40:W40"/>
    <mergeCell ref="V41:W41"/>
    <mergeCell ref="X36:AC36"/>
    <mergeCell ref="X43:Y43"/>
    <mergeCell ref="Z43:AA43"/>
    <mergeCell ref="AJ6:AK6"/>
    <mergeCell ref="V32:AC32"/>
    <mergeCell ref="V34:AK34"/>
    <mergeCell ref="AD22:AK22"/>
    <mergeCell ref="V3:AK3"/>
    <mergeCell ref="V20:AK20"/>
    <mergeCell ref="V22:V24"/>
    <mergeCell ref="W22:Y23"/>
    <mergeCell ref="Z22:AA23"/>
    <mergeCell ref="AB22:AC23"/>
    <mergeCell ref="AH5:AK5"/>
    <mergeCell ref="X7:Y7"/>
    <mergeCell ref="X5:AA6"/>
    <mergeCell ref="AB6:AC6"/>
    <mergeCell ref="AD6:AE6"/>
    <mergeCell ref="AF23:AG23"/>
    <mergeCell ref="AH23:AI23"/>
    <mergeCell ref="AJ23:AK23"/>
    <mergeCell ref="AF6:AG6"/>
    <mergeCell ref="AH6:AI6"/>
    <mergeCell ref="V13:W13"/>
    <mergeCell ref="V14:W14"/>
    <mergeCell ref="AB5:AG5"/>
    <mergeCell ref="X15:Y15"/>
    <mergeCell ref="V5:W7"/>
    <mergeCell ref="V8:W8"/>
    <mergeCell ref="V9:W9"/>
    <mergeCell ref="V10:W10"/>
    <mergeCell ref="V11:W11"/>
    <mergeCell ref="V12:W12"/>
    <mergeCell ref="Q18:R18"/>
    <mergeCell ref="V15:W15"/>
    <mergeCell ref="V16:W16"/>
    <mergeCell ref="V17:W17"/>
    <mergeCell ref="V18:AC18"/>
    <mergeCell ref="X16:Y16"/>
    <mergeCell ref="A3:T3"/>
    <mergeCell ref="Q11:R11"/>
    <mergeCell ref="M9:P9"/>
    <mergeCell ref="Q9:T9"/>
    <mergeCell ref="A11:D11"/>
    <mergeCell ref="E11:F11"/>
    <mergeCell ref="I11:J11"/>
    <mergeCell ref="A9:D10"/>
    <mergeCell ref="A7:T7"/>
    <mergeCell ref="A5:T5"/>
    <mergeCell ref="O31:Q31"/>
    <mergeCell ref="R31:T31"/>
    <mergeCell ref="Q19:R19"/>
    <mergeCell ref="Q14:R14"/>
    <mergeCell ref="Q15:R15"/>
    <mergeCell ref="Q16:R16"/>
    <mergeCell ref="A29:T29"/>
    <mergeCell ref="I16:J16"/>
    <mergeCell ref="M14:N14"/>
    <mergeCell ref="Q17:R17"/>
    <mergeCell ref="Q12:R12"/>
    <mergeCell ref="Q13:R13"/>
    <mergeCell ref="M11:N11"/>
    <mergeCell ref="M12:N12"/>
    <mergeCell ref="M13:N13"/>
    <mergeCell ref="I12:J12"/>
    <mergeCell ref="E9:H9"/>
    <mergeCell ref="A57:B57"/>
    <mergeCell ref="A58:B58"/>
    <mergeCell ref="C31:E31"/>
    <mergeCell ref="F31:H31"/>
    <mergeCell ref="A55:B55"/>
    <mergeCell ref="A54:B54"/>
    <mergeCell ref="A56:B56"/>
    <mergeCell ref="A45:B45"/>
    <mergeCell ref="A31:B32"/>
    <mergeCell ref="A33:B33"/>
    <mergeCell ref="A34:B34"/>
    <mergeCell ref="A35:B35"/>
    <mergeCell ref="M18:N18"/>
    <mergeCell ref="A19:D19"/>
    <mergeCell ref="E19:F19"/>
    <mergeCell ref="I19:J19"/>
    <mergeCell ref="M19:N19"/>
    <mergeCell ref="I31:K31"/>
    <mergeCell ref="L31:N31"/>
    <mergeCell ref="I18:J18"/>
    <mergeCell ref="M16:N16"/>
    <mergeCell ref="M17:N17"/>
    <mergeCell ref="I14:J14"/>
    <mergeCell ref="I15:J15"/>
    <mergeCell ref="I17:J17"/>
    <mergeCell ref="M15:N15"/>
    <mergeCell ref="Q10:R10"/>
    <mergeCell ref="I10:J10"/>
    <mergeCell ref="A14:D14"/>
    <mergeCell ref="A15:D15"/>
    <mergeCell ref="E12:F12"/>
    <mergeCell ref="E13:F13"/>
    <mergeCell ref="E14:F14"/>
    <mergeCell ref="E15:F15"/>
    <mergeCell ref="M10:N10"/>
    <mergeCell ref="E10:F10"/>
    <mergeCell ref="I9:L9"/>
    <mergeCell ref="E17:F17"/>
    <mergeCell ref="E18:F18"/>
    <mergeCell ref="A12:D12"/>
    <mergeCell ref="A13:D13"/>
    <mergeCell ref="A18:D18"/>
    <mergeCell ref="E16:F16"/>
    <mergeCell ref="I13:J13"/>
    <mergeCell ref="A16:D16"/>
    <mergeCell ref="A17:D1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2" r:id="rId2"/>
  <ignoredErrors>
    <ignoredError sqref="W30 X43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="75" zoomScaleNormal="75" zoomScalePageLayoutView="0" workbookViewId="0" topLeftCell="A1">
      <selection activeCell="C2" sqref="C2"/>
    </sheetView>
  </sheetViews>
  <sheetFormatPr defaultColWidth="9.00390625" defaultRowHeight="13.5"/>
  <cols>
    <col min="1" max="1" width="3.125" style="2" customWidth="1"/>
    <col min="2" max="2" width="13.25390625" style="2" customWidth="1"/>
    <col min="3" max="4" width="11.125" style="2" customWidth="1"/>
    <col min="5" max="5" width="10.00390625" style="2" customWidth="1"/>
    <col min="6" max="6" width="3.75390625" style="2" customWidth="1"/>
    <col min="7" max="7" width="6.625" style="2" customWidth="1"/>
    <col min="8" max="8" width="7.125" style="2" customWidth="1"/>
    <col min="9" max="9" width="3.125" style="2" customWidth="1"/>
    <col min="10" max="10" width="10.125" style="2" customWidth="1"/>
    <col min="11" max="11" width="3.50390625" style="2" customWidth="1"/>
    <col min="12" max="12" width="6.25390625" style="2" customWidth="1"/>
    <col min="13" max="13" width="5.75390625" style="2" customWidth="1"/>
    <col min="14" max="14" width="4.875" style="2" customWidth="1"/>
    <col min="15" max="15" width="11.125" style="2" customWidth="1"/>
    <col min="16" max="16384" width="9.00390625" style="2" customWidth="1"/>
  </cols>
  <sheetData>
    <row r="1" ht="14.25">
      <c r="A1" s="142" t="s">
        <v>432</v>
      </c>
    </row>
    <row r="3" spans="1:15" ht="14.25">
      <c r="A3" s="471" t="s">
        <v>439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</row>
    <row r="5" spans="1:15" ht="14.25">
      <c r="A5" s="471" t="s">
        <v>192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</row>
    <row r="6" ht="15" thickBot="1"/>
    <row r="7" spans="1:15" ht="18" customHeight="1">
      <c r="A7" s="279" t="s">
        <v>383</v>
      </c>
      <c r="B7" s="280"/>
      <c r="C7" s="173" t="s">
        <v>5</v>
      </c>
      <c r="D7" s="173" t="s">
        <v>194</v>
      </c>
      <c r="E7" s="210" t="s">
        <v>25</v>
      </c>
      <c r="F7" s="210"/>
      <c r="G7" s="173" t="s">
        <v>196</v>
      </c>
      <c r="H7" s="173"/>
      <c r="I7" s="173" t="s">
        <v>197</v>
      </c>
      <c r="J7" s="173"/>
      <c r="K7" s="173"/>
      <c r="L7" s="173" t="s">
        <v>198</v>
      </c>
      <c r="M7" s="173"/>
      <c r="N7" s="210" t="s">
        <v>73</v>
      </c>
      <c r="O7" s="278"/>
    </row>
    <row r="8" spans="1:15" ht="18" customHeight="1">
      <c r="A8" s="281" t="s">
        <v>193</v>
      </c>
      <c r="B8" s="282"/>
      <c r="C8" s="169"/>
      <c r="D8" s="169"/>
      <c r="E8" s="211" t="s">
        <v>195</v>
      </c>
      <c r="F8" s="211"/>
      <c r="G8" s="169"/>
      <c r="H8" s="169"/>
      <c r="I8" s="169"/>
      <c r="J8" s="169"/>
      <c r="K8" s="169"/>
      <c r="L8" s="169"/>
      <c r="M8" s="169"/>
      <c r="N8" s="211" t="s">
        <v>199</v>
      </c>
      <c r="O8" s="252"/>
    </row>
    <row r="9" spans="3:15" ht="14.25">
      <c r="C9" s="20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</row>
    <row r="10" spans="1:15" ht="14.25">
      <c r="A10" s="308" t="s">
        <v>79</v>
      </c>
      <c r="B10" s="288"/>
      <c r="C10" s="46">
        <v>17303</v>
      </c>
      <c r="D10" s="1">
        <v>16562</v>
      </c>
      <c r="E10" s="470">
        <v>188</v>
      </c>
      <c r="F10" s="470"/>
      <c r="G10" s="470">
        <v>288</v>
      </c>
      <c r="H10" s="470"/>
      <c r="I10" s="470">
        <v>143</v>
      </c>
      <c r="J10" s="470"/>
      <c r="K10" s="470"/>
      <c r="L10" s="470">
        <v>108</v>
      </c>
      <c r="M10" s="470"/>
      <c r="N10" s="470">
        <v>14</v>
      </c>
      <c r="O10" s="470"/>
    </row>
    <row r="11" spans="1:15" ht="14.25">
      <c r="A11" s="309" t="s">
        <v>80</v>
      </c>
      <c r="B11" s="288"/>
      <c r="C11" s="46">
        <v>17108</v>
      </c>
      <c r="D11" s="1">
        <v>16397</v>
      </c>
      <c r="E11" s="470">
        <v>185</v>
      </c>
      <c r="F11" s="470"/>
      <c r="G11" s="470">
        <v>280</v>
      </c>
      <c r="H11" s="470"/>
      <c r="I11" s="470">
        <v>140</v>
      </c>
      <c r="J11" s="470"/>
      <c r="K11" s="470"/>
      <c r="L11" s="470">
        <v>99</v>
      </c>
      <c r="M11" s="470"/>
      <c r="N11" s="470">
        <v>7</v>
      </c>
      <c r="O11" s="470"/>
    </row>
    <row r="12" spans="1:15" ht="14.25">
      <c r="A12" s="309" t="s">
        <v>81</v>
      </c>
      <c r="B12" s="288"/>
      <c r="C12" s="46">
        <v>17683</v>
      </c>
      <c r="D12" s="1">
        <v>16872</v>
      </c>
      <c r="E12" s="470">
        <v>266</v>
      </c>
      <c r="F12" s="470"/>
      <c r="G12" s="470">
        <v>304</v>
      </c>
      <c r="H12" s="470"/>
      <c r="I12" s="470">
        <v>120</v>
      </c>
      <c r="J12" s="470"/>
      <c r="K12" s="470"/>
      <c r="L12" s="470">
        <v>117</v>
      </c>
      <c r="M12" s="470"/>
      <c r="N12" s="470">
        <v>4</v>
      </c>
      <c r="O12" s="470"/>
    </row>
    <row r="13" spans="1:15" ht="14.25">
      <c r="A13" s="309" t="s">
        <v>82</v>
      </c>
      <c r="B13" s="288"/>
      <c r="C13" s="46">
        <v>18532</v>
      </c>
      <c r="D13" s="1">
        <v>17577</v>
      </c>
      <c r="E13" s="470">
        <v>303</v>
      </c>
      <c r="F13" s="470"/>
      <c r="G13" s="470">
        <v>360</v>
      </c>
      <c r="H13" s="470"/>
      <c r="I13" s="470">
        <v>165</v>
      </c>
      <c r="J13" s="470"/>
      <c r="K13" s="470"/>
      <c r="L13" s="470">
        <v>115</v>
      </c>
      <c r="M13" s="470"/>
      <c r="N13" s="470">
        <v>12</v>
      </c>
      <c r="O13" s="470"/>
    </row>
    <row r="14" spans="1:15" ht="14.25">
      <c r="A14" s="310" t="s">
        <v>306</v>
      </c>
      <c r="B14" s="292"/>
      <c r="C14" s="138">
        <f>SUM(C16:C17)</f>
        <v>19517</v>
      </c>
      <c r="D14" s="147">
        <f>SUM(D16:D17)</f>
        <v>18510</v>
      </c>
      <c r="E14" s="479">
        <f>SUM(E16:F17)</f>
        <v>325</v>
      </c>
      <c r="F14" s="479"/>
      <c r="G14" s="479">
        <f>SUM(G16:H17)</f>
        <v>375</v>
      </c>
      <c r="H14" s="479"/>
      <c r="I14" s="479">
        <f>SUM(I16:K17)</f>
        <v>138</v>
      </c>
      <c r="J14" s="479"/>
      <c r="K14" s="479"/>
      <c r="L14" s="479">
        <f>SUM(L16:M17)</f>
        <v>168</v>
      </c>
      <c r="M14" s="479"/>
      <c r="N14" s="479">
        <f>SUM(N16:O17)</f>
        <v>1</v>
      </c>
      <c r="O14" s="479"/>
    </row>
    <row r="15" spans="3:15" ht="14.25">
      <c r="C15" s="18"/>
      <c r="D15" s="1"/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470"/>
    </row>
    <row r="16" spans="2:15" ht="14.25">
      <c r="B16" s="21" t="s">
        <v>11</v>
      </c>
      <c r="C16" s="46">
        <v>10020</v>
      </c>
      <c r="D16" s="1">
        <v>9419</v>
      </c>
      <c r="E16" s="470">
        <v>174</v>
      </c>
      <c r="F16" s="470"/>
      <c r="G16" s="470">
        <v>252</v>
      </c>
      <c r="H16" s="470"/>
      <c r="I16" s="470">
        <v>75</v>
      </c>
      <c r="J16" s="470"/>
      <c r="K16" s="470"/>
      <c r="L16" s="470">
        <v>100</v>
      </c>
      <c r="M16" s="470"/>
      <c r="N16" s="470" t="s">
        <v>321</v>
      </c>
      <c r="O16" s="470"/>
    </row>
    <row r="17" spans="1:15" ht="14.25">
      <c r="A17" s="9"/>
      <c r="B17" s="22" t="s">
        <v>12</v>
      </c>
      <c r="C17" s="47">
        <v>9497</v>
      </c>
      <c r="D17" s="15">
        <v>9091</v>
      </c>
      <c r="E17" s="481">
        <v>151</v>
      </c>
      <c r="F17" s="481"/>
      <c r="G17" s="481">
        <v>123</v>
      </c>
      <c r="H17" s="481"/>
      <c r="I17" s="481">
        <v>63</v>
      </c>
      <c r="J17" s="481"/>
      <c r="K17" s="481"/>
      <c r="L17" s="481">
        <v>68</v>
      </c>
      <c r="M17" s="481"/>
      <c r="N17" s="481">
        <v>1</v>
      </c>
      <c r="O17" s="481"/>
    </row>
    <row r="18" ht="14.25">
      <c r="B18" s="2" t="s">
        <v>381</v>
      </c>
    </row>
    <row r="21" spans="2:15" ht="14.25">
      <c r="B21" s="471" t="s">
        <v>200</v>
      </c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</row>
    <row r="22" ht="15" thickBot="1"/>
    <row r="23" spans="1:15" ht="18" customHeight="1">
      <c r="A23" s="279" t="s">
        <v>383</v>
      </c>
      <c r="B23" s="280"/>
      <c r="C23" s="173" t="s">
        <v>5</v>
      </c>
      <c r="D23" s="173" t="s">
        <v>194</v>
      </c>
      <c r="E23" s="210" t="s">
        <v>25</v>
      </c>
      <c r="F23" s="210"/>
      <c r="G23" s="173" t="s">
        <v>196</v>
      </c>
      <c r="H23" s="173"/>
      <c r="I23" s="199" t="s">
        <v>197</v>
      </c>
      <c r="J23" s="200"/>
      <c r="K23" s="201"/>
      <c r="L23" s="173" t="s">
        <v>198</v>
      </c>
      <c r="M23" s="173"/>
      <c r="N23" s="210" t="s">
        <v>73</v>
      </c>
      <c r="O23" s="278"/>
    </row>
    <row r="24" spans="1:15" ht="18" customHeight="1">
      <c r="A24" s="281" t="s">
        <v>193</v>
      </c>
      <c r="B24" s="282"/>
      <c r="C24" s="169"/>
      <c r="D24" s="169"/>
      <c r="E24" s="211" t="s">
        <v>195</v>
      </c>
      <c r="F24" s="211"/>
      <c r="G24" s="169"/>
      <c r="H24" s="169"/>
      <c r="I24" s="202"/>
      <c r="J24" s="203"/>
      <c r="K24" s="204"/>
      <c r="L24" s="169"/>
      <c r="M24" s="169"/>
      <c r="N24" s="211" t="s">
        <v>199</v>
      </c>
      <c r="O24" s="252"/>
    </row>
    <row r="25" spans="3:15" ht="14.25">
      <c r="C25" s="20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</row>
    <row r="26" spans="1:15" ht="14.25">
      <c r="A26" s="308" t="s">
        <v>79</v>
      </c>
      <c r="B26" s="288"/>
      <c r="C26" s="46">
        <v>14761</v>
      </c>
      <c r="D26" s="1">
        <v>4629</v>
      </c>
      <c r="E26" s="470">
        <v>2400</v>
      </c>
      <c r="F26" s="470"/>
      <c r="G26" s="470">
        <v>6371</v>
      </c>
      <c r="H26" s="470"/>
      <c r="I26" s="470">
        <v>171</v>
      </c>
      <c r="J26" s="470"/>
      <c r="K26" s="470"/>
      <c r="L26" s="470">
        <v>1139</v>
      </c>
      <c r="M26" s="470"/>
      <c r="N26" s="470">
        <v>51</v>
      </c>
      <c r="O26" s="470"/>
    </row>
    <row r="27" spans="1:15" ht="14.25">
      <c r="A27" s="309" t="s">
        <v>80</v>
      </c>
      <c r="B27" s="288"/>
      <c r="C27" s="46">
        <v>13853</v>
      </c>
      <c r="D27" s="1">
        <v>4245</v>
      </c>
      <c r="E27" s="470">
        <v>2642</v>
      </c>
      <c r="F27" s="470"/>
      <c r="G27" s="470">
        <v>6220</v>
      </c>
      <c r="H27" s="470"/>
      <c r="I27" s="470">
        <v>134</v>
      </c>
      <c r="J27" s="470"/>
      <c r="K27" s="470"/>
      <c r="L27" s="470">
        <v>530</v>
      </c>
      <c r="M27" s="470"/>
      <c r="N27" s="470">
        <v>82</v>
      </c>
      <c r="O27" s="470"/>
    </row>
    <row r="28" spans="1:15" ht="14.25">
      <c r="A28" s="309" t="s">
        <v>81</v>
      </c>
      <c r="B28" s="288"/>
      <c r="C28" s="46">
        <v>13014</v>
      </c>
      <c r="D28" s="1">
        <v>4079</v>
      </c>
      <c r="E28" s="470">
        <v>2496</v>
      </c>
      <c r="F28" s="470"/>
      <c r="G28" s="470">
        <v>5793</v>
      </c>
      <c r="H28" s="470"/>
      <c r="I28" s="470">
        <v>187</v>
      </c>
      <c r="J28" s="470"/>
      <c r="K28" s="470"/>
      <c r="L28" s="470">
        <v>356</v>
      </c>
      <c r="M28" s="470"/>
      <c r="N28" s="470">
        <v>103</v>
      </c>
      <c r="O28" s="470"/>
    </row>
    <row r="29" spans="1:15" ht="14.25">
      <c r="A29" s="309" t="s">
        <v>82</v>
      </c>
      <c r="B29" s="288"/>
      <c r="C29" s="46">
        <v>15442</v>
      </c>
      <c r="D29" s="1">
        <v>4877</v>
      </c>
      <c r="E29" s="470">
        <v>3414</v>
      </c>
      <c r="F29" s="470"/>
      <c r="G29" s="470">
        <v>6630</v>
      </c>
      <c r="H29" s="470"/>
      <c r="I29" s="470">
        <v>27</v>
      </c>
      <c r="J29" s="470"/>
      <c r="K29" s="470"/>
      <c r="L29" s="470">
        <v>440</v>
      </c>
      <c r="M29" s="470"/>
      <c r="N29" s="470">
        <v>54</v>
      </c>
      <c r="O29" s="470"/>
    </row>
    <row r="30" spans="1:15" ht="14.25">
      <c r="A30" s="310" t="s">
        <v>306</v>
      </c>
      <c r="B30" s="292"/>
      <c r="C30" s="138">
        <f>SUM(C32:C33)</f>
        <v>15360</v>
      </c>
      <c r="D30" s="147">
        <f>SUM(D32:D33)</f>
        <v>5234</v>
      </c>
      <c r="E30" s="479">
        <f>SUM(E32:F33)</f>
        <v>3167</v>
      </c>
      <c r="F30" s="479"/>
      <c r="G30" s="479">
        <f>SUM(G32:H33)</f>
        <v>6154</v>
      </c>
      <c r="H30" s="479"/>
      <c r="I30" s="479">
        <f>SUM(I32:K33)</f>
        <v>151</v>
      </c>
      <c r="J30" s="479"/>
      <c r="K30" s="479"/>
      <c r="L30" s="479">
        <f>SUM(L32:M33)</f>
        <v>615</v>
      </c>
      <c r="M30" s="479"/>
      <c r="N30" s="479">
        <f>SUM(N32:O33)</f>
        <v>39</v>
      </c>
      <c r="O30" s="479"/>
    </row>
    <row r="31" spans="3:15" ht="14.25">
      <c r="C31" s="18"/>
      <c r="D31" s="1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</row>
    <row r="32" spans="2:15" ht="14.25">
      <c r="B32" s="21" t="s">
        <v>11</v>
      </c>
      <c r="C32" s="46">
        <v>7551</v>
      </c>
      <c r="D32" s="1">
        <v>2515</v>
      </c>
      <c r="E32" s="470">
        <v>1861</v>
      </c>
      <c r="F32" s="470"/>
      <c r="G32" s="470">
        <v>2835</v>
      </c>
      <c r="H32" s="470"/>
      <c r="I32" s="470">
        <v>14</v>
      </c>
      <c r="J32" s="470"/>
      <c r="K32" s="470"/>
      <c r="L32" s="470">
        <v>310</v>
      </c>
      <c r="M32" s="470"/>
      <c r="N32" s="470">
        <v>16</v>
      </c>
      <c r="O32" s="470"/>
    </row>
    <row r="33" spans="1:15" ht="14.25">
      <c r="A33" s="9"/>
      <c r="B33" s="22" t="s">
        <v>12</v>
      </c>
      <c r="C33" s="47">
        <v>7809</v>
      </c>
      <c r="D33" s="15">
        <v>2719</v>
      </c>
      <c r="E33" s="481">
        <v>1306</v>
      </c>
      <c r="F33" s="481"/>
      <c r="G33" s="481">
        <v>3319</v>
      </c>
      <c r="H33" s="481"/>
      <c r="I33" s="481">
        <v>137</v>
      </c>
      <c r="J33" s="481"/>
      <c r="K33" s="481"/>
      <c r="L33" s="481">
        <v>305</v>
      </c>
      <c r="M33" s="481"/>
      <c r="N33" s="481">
        <v>23</v>
      </c>
      <c r="O33" s="481"/>
    </row>
    <row r="34" ht="14.25">
      <c r="B34" s="2" t="s">
        <v>381</v>
      </c>
    </row>
    <row r="37" spans="2:15" ht="14.25">
      <c r="B37" s="471" t="s">
        <v>201</v>
      </c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</row>
    <row r="38" ht="15" thickBot="1"/>
    <row r="39" spans="1:15" ht="30.75" customHeight="1">
      <c r="A39" s="250" t="s">
        <v>202</v>
      </c>
      <c r="B39" s="250"/>
      <c r="C39" s="250"/>
      <c r="D39" s="180"/>
      <c r="E39" s="3" t="s">
        <v>79</v>
      </c>
      <c r="F39" s="173" t="s">
        <v>206</v>
      </c>
      <c r="G39" s="173"/>
      <c r="H39" s="173" t="s">
        <v>205</v>
      </c>
      <c r="I39" s="173"/>
      <c r="J39" s="3" t="s">
        <v>204</v>
      </c>
      <c r="K39" s="173" t="s">
        <v>203</v>
      </c>
      <c r="L39" s="173"/>
      <c r="M39" s="173" t="s">
        <v>11</v>
      </c>
      <c r="N39" s="173"/>
      <c r="O39" s="4" t="s">
        <v>12</v>
      </c>
    </row>
    <row r="40" spans="1:14" ht="14.25">
      <c r="A40" s="16"/>
      <c r="B40" s="476"/>
      <c r="C40" s="476"/>
      <c r="D40" s="476"/>
      <c r="E40" s="20"/>
      <c r="F40" s="476"/>
      <c r="G40" s="476"/>
      <c r="H40" s="476"/>
      <c r="I40" s="476"/>
      <c r="K40" s="476"/>
      <c r="L40" s="476"/>
      <c r="M40" s="476"/>
      <c r="N40" s="476"/>
    </row>
    <row r="41" spans="1:15" ht="14.25">
      <c r="A41" s="477" t="s">
        <v>10</v>
      </c>
      <c r="B41" s="477"/>
      <c r="C41" s="477"/>
      <c r="D41" s="478"/>
      <c r="E41" s="148">
        <f>SUM(E43,E48,E53,E60)</f>
        <v>6542</v>
      </c>
      <c r="F41" s="479">
        <f>SUM(F43,F48,F53,F60)</f>
        <v>6354</v>
      </c>
      <c r="G41" s="479">
        <v>0</v>
      </c>
      <c r="H41" s="479">
        <f>SUM(H43,H48,H53,H60)</f>
        <v>5980</v>
      </c>
      <c r="I41" s="479">
        <v>0</v>
      </c>
      <c r="J41" s="147">
        <f>SUM(J43,J48,J53,J60)</f>
        <v>6831</v>
      </c>
      <c r="K41" s="479">
        <f>SUM(K43,K48,K53,K60)</f>
        <v>6305</v>
      </c>
      <c r="L41" s="479">
        <v>0</v>
      </c>
      <c r="M41" s="479">
        <f>SUM(M43,M48,M53,M60)</f>
        <v>2849</v>
      </c>
      <c r="N41" s="479">
        <v>0</v>
      </c>
      <c r="O41" s="147">
        <f>SUM(O43,O48,O53,O60)</f>
        <v>3456</v>
      </c>
    </row>
    <row r="42" spans="1:15" ht="14.25">
      <c r="A42" s="471"/>
      <c r="B42" s="471"/>
      <c r="C42" s="471"/>
      <c r="D42" s="480"/>
      <c r="E42" s="156"/>
      <c r="F42" s="472"/>
      <c r="G42" s="473"/>
      <c r="H42" s="472"/>
      <c r="I42" s="473"/>
      <c r="J42" s="157"/>
      <c r="K42" s="472"/>
      <c r="L42" s="473"/>
      <c r="M42" s="472"/>
      <c r="N42" s="473"/>
      <c r="O42" s="157"/>
    </row>
    <row r="43" spans="1:15" ht="14.25">
      <c r="A43" s="221" t="s">
        <v>207</v>
      </c>
      <c r="B43" s="221"/>
      <c r="C43" s="221"/>
      <c r="D43" s="221"/>
      <c r="E43" s="18">
        <v>36</v>
      </c>
      <c r="F43" s="470">
        <v>39</v>
      </c>
      <c r="G43" s="470">
        <v>0</v>
      </c>
      <c r="H43" s="470">
        <v>32</v>
      </c>
      <c r="I43" s="470">
        <v>0</v>
      </c>
      <c r="J43" s="1">
        <v>30</v>
      </c>
      <c r="K43" s="470">
        <v>28</v>
      </c>
      <c r="L43" s="470">
        <v>0</v>
      </c>
      <c r="M43" s="470">
        <v>24</v>
      </c>
      <c r="N43" s="470">
        <v>0</v>
      </c>
      <c r="O43" s="1">
        <v>4</v>
      </c>
    </row>
    <row r="44" spans="1:15" ht="14.25">
      <c r="A44" s="7"/>
      <c r="B44" s="221" t="s">
        <v>115</v>
      </c>
      <c r="C44" s="221"/>
      <c r="D44" s="247"/>
      <c r="E44" s="18">
        <v>11</v>
      </c>
      <c r="F44" s="470">
        <v>13</v>
      </c>
      <c r="G44" s="470"/>
      <c r="H44" s="470">
        <v>14</v>
      </c>
      <c r="I44" s="470"/>
      <c r="J44" s="1">
        <v>15</v>
      </c>
      <c r="K44" s="470">
        <v>20</v>
      </c>
      <c r="L44" s="470"/>
      <c r="M44" s="470">
        <v>16</v>
      </c>
      <c r="N44" s="470"/>
      <c r="O44" s="1">
        <v>4</v>
      </c>
    </row>
    <row r="45" spans="1:15" ht="14.25">
      <c r="A45" s="7"/>
      <c r="B45" s="221" t="s">
        <v>208</v>
      </c>
      <c r="C45" s="221"/>
      <c r="D45" s="247"/>
      <c r="E45" s="18">
        <v>7</v>
      </c>
      <c r="F45" s="470">
        <v>9</v>
      </c>
      <c r="G45" s="470"/>
      <c r="H45" s="470">
        <v>1</v>
      </c>
      <c r="I45" s="470"/>
      <c r="J45" s="1">
        <v>1</v>
      </c>
      <c r="K45" s="470" t="s">
        <v>321</v>
      </c>
      <c r="L45" s="470"/>
      <c r="M45" s="470" t="s">
        <v>321</v>
      </c>
      <c r="N45" s="470"/>
      <c r="O45" s="1" t="s">
        <v>321</v>
      </c>
    </row>
    <row r="46" spans="1:15" ht="14.25">
      <c r="A46" s="7"/>
      <c r="B46" s="221" t="s">
        <v>209</v>
      </c>
      <c r="C46" s="221"/>
      <c r="D46" s="247"/>
      <c r="E46" s="18">
        <v>8</v>
      </c>
      <c r="F46" s="470">
        <v>17</v>
      </c>
      <c r="G46" s="470"/>
      <c r="H46" s="470">
        <v>17</v>
      </c>
      <c r="I46" s="470"/>
      <c r="J46" s="1">
        <v>14</v>
      </c>
      <c r="K46" s="470">
        <v>8</v>
      </c>
      <c r="L46" s="470"/>
      <c r="M46" s="470">
        <v>8</v>
      </c>
      <c r="N46" s="470"/>
      <c r="O46" s="1" t="s">
        <v>321</v>
      </c>
    </row>
    <row r="47" spans="1:15" ht="14.25">
      <c r="A47" s="221"/>
      <c r="B47" s="221"/>
      <c r="C47" s="221"/>
      <c r="D47" s="247"/>
      <c r="E47" s="18"/>
      <c r="F47" s="470"/>
      <c r="G47" s="470"/>
      <c r="H47" s="470"/>
      <c r="I47" s="470"/>
      <c r="J47" s="1"/>
      <c r="K47" s="470"/>
      <c r="L47" s="470"/>
      <c r="M47" s="470"/>
      <c r="N47" s="470"/>
      <c r="O47" s="1"/>
    </row>
    <row r="48" spans="1:15" ht="14.25">
      <c r="A48" s="221" t="s">
        <v>210</v>
      </c>
      <c r="B48" s="221"/>
      <c r="C48" s="221"/>
      <c r="D48" s="247"/>
      <c r="E48" s="18">
        <v>2411</v>
      </c>
      <c r="F48" s="470">
        <v>2454</v>
      </c>
      <c r="G48" s="470">
        <v>0</v>
      </c>
      <c r="H48" s="470">
        <v>2530</v>
      </c>
      <c r="I48" s="470">
        <v>0</v>
      </c>
      <c r="J48" s="1">
        <v>2961</v>
      </c>
      <c r="K48" s="470">
        <v>2368</v>
      </c>
      <c r="L48" s="470">
        <v>0</v>
      </c>
      <c r="M48" s="470">
        <v>1361</v>
      </c>
      <c r="N48" s="470">
        <v>0</v>
      </c>
      <c r="O48" s="1">
        <v>1007</v>
      </c>
    </row>
    <row r="49" spans="1:15" ht="14.25">
      <c r="A49" s="7"/>
      <c r="B49" s="221" t="s">
        <v>211</v>
      </c>
      <c r="C49" s="221"/>
      <c r="D49" s="247"/>
      <c r="E49" s="18">
        <v>3</v>
      </c>
      <c r="F49" s="470" t="s">
        <v>321</v>
      </c>
      <c r="G49" s="470"/>
      <c r="H49" s="470" t="s">
        <v>321</v>
      </c>
      <c r="I49" s="470"/>
      <c r="J49" s="1">
        <v>1</v>
      </c>
      <c r="K49" s="470">
        <v>5</v>
      </c>
      <c r="L49" s="470"/>
      <c r="M49" s="470">
        <v>4</v>
      </c>
      <c r="N49" s="470"/>
      <c r="O49" s="1">
        <v>1</v>
      </c>
    </row>
    <row r="50" spans="1:15" ht="14.25">
      <c r="A50" s="7"/>
      <c r="B50" s="221" t="s">
        <v>212</v>
      </c>
      <c r="C50" s="221"/>
      <c r="D50" s="247"/>
      <c r="E50" s="18">
        <v>430</v>
      </c>
      <c r="F50" s="470">
        <v>334</v>
      </c>
      <c r="G50" s="470"/>
      <c r="H50" s="470">
        <v>273</v>
      </c>
      <c r="I50" s="470"/>
      <c r="J50" s="1">
        <v>295</v>
      </c>
      <c r="K50" s="470">
        <v>325</v>
      </c>
      <c r="L50" s="470"/>
      <c r="M50" s="470">
        <v>247</v>
      </c>
      <c r="N50" s="470"/>
      <c r="O50" s="1">
        <v>78</v>
      </c>
    </row>
    <row r="51" spans="1:15" ht="14.25">
      <c r="A51" s="7"/>
      <c r="B51" s="221" t="s">
        <v>213</v>
      </c>
      <c r="C51" s="221"/>
      <c r="D51" s="247"/>
      <c r="E51" s="18">
        <v>1978</v>
      </c>
      <c r="F51" s="470">
        <v>2120</v>
      </c>
      <c r="G51" s="470"/>
      <c r="H51" s="470">
        <v>2257</v>
      </c>
      <c r="I51" s="470"/>
      <c r="J51" s="1">
        <v>2665</v>
      </c>
      <c r="K51" s="470">
        <v>2038</v>
      </c>
      <c r="L51" s="470"/>
      <c r="M51" s="470">
        <v>1110</v>
      </c>
      <c r="N51" s="470"/>
      <c r="O51" s="1">
        <v>928</v>
      </c>
    </row>
    <row r="52" spans="1:15" ht="14.25">
      <c r="A52" s="221"/>
      <c r="B52" s="221"/>
      <c r="C52" s="221"/>
      <c r="D52" s="247"/>
      <c r="E52" s="1"/>
      <c r="F52" s="470"/>
      <c r="G52" s="470"/>
      <c r="H52" s="470"/>
      <c r="I52" s="470"/>
      <c r="J52" s="1"/>
      <c r="K52" s="470"/>
      <c r="L52" s="470"/>
      <c r="M52" s="470"/>
      <c r="N52" s="470"/>
      <c r="O52" s="1"/>
    </row>
    <row r="53" spans="1:15" ht="14.25">
      <c r="A53" s="221" t="s">
        <v>214</v>
      </c>
      <c r="B53" s="221"/>
      <c r="C53" s="221"/>
      <c r="D53" s="247"/>
      <c r="E53" s="18">
        <v>3978</v>
      </c>
      <c r="F53" s="470">
        <v>3803</v>
      </c>
      <c r="G53" s="470">
        <v>0</v>
      </c>
      <c r="H53" s="470">
        <v>3391</v>
      </c>
      <c r="I53" s="470">
        <v>0</v>
      </c>
      <c r="J53" s="1">
        <v>3781</v>
      </c>
      <c r="K53" s="470">
        <v>3838</v>
      </c>
      <c r="L53" s="470">
        <v>0</v>
      </c>
      <c r="M53" s="470">
        <v>1446</v>
      </c>
      <c r="N53" s="470">
        <v>0</v>
      </c>
      <c r="O53" s="1">
        <v>2392</v>
      </c>
    </row>
    <row r="54" spans="1:15" ht="14.25">
      <c r="A54" s="7"/>
      <c r="B54" s="221" t="s">
        <v>215</v>
      </c>
      <c r="C54" s="221"/>
      <c r="D54" s="247"/>
      <c r="E54" s="18">
        <v>1790</v>
      </c>
      <c r="F54" s="470">
        <v>1673</v>
      </c>
      <c r="G54" s="470"/>
      <c r="H54" s="470">
        <v>1494</v>
      </c>
      <c r="I54" s="470"/>
      <c r="J54" s="1">
        <v>1803</v>
      </c>
      <c r="K54" s="470">
        <v>1819</v>
      </c>
      <c r="L54" s="470"/>
      <c r="M54" s="470">
        <v>675</v>
      </c>
      <c r="N54" s="470"/>
      <c r="O54" s="1">
        <v>1144</v>
      </c>
    </row>
    <row r="55" spans="1:15" ht="14.25">
      <c r="A55" s="7"/>
      <c r="B55" s="221" t="s">
        <v>216</v>
      </c>
      <c r="C55" s="221"/>
      <c r="D55" s="247"/>
      <c r="E55" s="18">
        <v>431</v>
      </c>
      <c r="F55" s="470">
        <v>439</v>
      </c>
      <c r="G55" s="470"/>
      <c r="H55" s="470">
        <v>313</v>
      </c>
      <c r="I55" s="470"/>
      <c r="J55" s="1">
        <v>289</v>
      </c>
      <c r="K55" s="470">
        <v>292</v>
      </c>
      <c r="L55" s="470"/>
      <c r="M55" s="470">
        <v>21</v>
      </c>
      <c r="N55" s="470"/>
      <c r="O55" s="1">
        <v>271</v>
      </c>
    </row>
    <row r="56" spans="1:15" ht="14.25">
      <c r="A56" s="7"/>
      <c r="B56" s="221" t="s">
        <v>217</v>
      </c>
      <c r="C56" s="221"/>
      <c r="D56" s="247"/>
      <c r="E56" s="18">
        <v>310</v>
      </c>
      <c r="F56" s="470">
        <v>238</v>
      </c>
      <c r="G56" s="470"/>
      <c r="H56" s="470">
        <v>225</v>
      </c>
      <c r="I56" s="470"/>
      <c r="J56" s="1">
        <v>245</v>
      </c>
      <c r="K56" s="470">
        <v>226</v>
      </c>
      <c r="L56" s="470"/>
      <c r="M56" s="470">
        <v>148</v>
      </c>
      <c r="N56" s="470"/>
      <c r="O56" s="1">
        <v>78</v>
      </c>
    </row>
    <row r="57" spans="1:15" ht="14.25">
      <c r="A57" s="7"/>
      <c r="B57" s="221" t="s">
        <v>218</v>
      </c>
      <c r="C57" s="221"/>
      <c r="D57" s="247"/>
      <c r="E57" s="18">
        <v>1119</v>
      </c>
      <c r="F57" s="470">
        <v>1114</v>
      </c>
      <c r="G57" s="470"/>
      <c r="H57" s="470">
        <v>1078</v>
      </c>
      <c r="I57" s="470"/>
      <c r="J57" s="1">
        <v>1101</v>
      </c>
      <c r="K57" s="470">
        <v>1145</v>
      </c>
      <c r="L57" s="470"/>
      <c r="M57" s="470">
        <v>331</v>
      </c>
      <c r="N57" s="470"/>
      <c r="O57" s="1">
        <v>814</v>
      </c>
    </row>
    <row r="58" spans="1:15" ht="14.25">
      <c r="A58" s="7"/>
      <c r="B58" s="221" t="s">
        <v>219</v>
      </c>
      <c r="C58" s="221"/>
      <c r="D58" s="247"/>
      <c r="E58" s="18">
        <v>328</v>
      </c>
      <c r="F58" s="470">
        <v>339</v>
      </c>
      <c r="G58" s="470"/>
      <c r="H58" s="470">
        <v>281</v>
      </c>
      <c r="I58" s="470"/>
      <c r="J58" s="1">
        <v>343</v>
      </c>
      <c r="K58" s="470">
        <v>356</v>
      </c>
      <c r="L58" s="470"/>
      <c r="M58" s="470">
        <v>271</v>
      </c>
      <c r="N58" s="470"/>
      <c r="O58" s="1">
        <v>85</v>
      </c>
    </row>
    <row r="59" spans="1:15" ht="14.25">
      <c r="A59" s="221"/>
      <c r="B59" s="221"/>
      <c r="C59" s="221"/>
      <c r="D59" s="247"/>
      <c r="E59" s="18"/>
      <c r="F59" s="470"/>
      <c r="G59" s="470"/>
      <c r="H59" s="470"/>
      <c r="I59" s="470"/>
      <c r="J59" s="1"/>
      <c r="K59" s="470"/>
      <c r="L59" s="470"/>
      <c r="M59" s="470"/>
      <c r="N59" s="470"/>
      <c r="O59" s="1"/>
    </row>
    <row r="60" spans="1:15" ht="14.25">
      <c r="A60" s="221" t="s">
        <v>73</v>
      </c>
      <c r="B60" s="221"/>
      <c r="C60" s="221"/>
      <c r="D60" s="247"/>
      <c r="E60" s="18">
        <v>117</v>
      </c>
      <c r="F60" s="470">
        <v>58</v>
      </c>
      <c r="G60" s="470"/>
      <c r="H60" s="470">
        <v>27</v>
      </c>
      <c r="I60" s="470"/>
      <c r="J60" s="1">
        <v>59</v>
      </c>
      <c r="K60" s="470">
        <v>71</v>
      </c>
      <c r="L60" s="470"/>
      <c r="M60" s="470">
        <v>18</v>
      </c>
      <c r="N60" s="470"/>
      <c r="O60" s="1">
        <v>53</v>
      </c>
    </row>
    <row r="61" spans="1:14" ht="14.25">
      <c r="A61" s="474"/>
      <c r="B61" s="474"/>
      <c r="C61" s="474"/>
      <c r="D61" s="475"/>
      <c r="E61" s="23"/>
      <c r="F61" s="474"/>
      <c r="G61" s="474"/>
      <c r="H61" s="474"/>
      <c r="I61" s="474"/>
      <c r="K61" s="474"/>
      <c r="L61" s="474"/>
      <c r="M61" s="474"/>
      <c r="N61" s="474"/>
    </row>
    <row r="62" spans="1:15" ht="14.25">
      <c r="A62" s="129" t="s">
        <v>220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ht="14.25">
      <c r="A63" s="2" t="s">
        <v>382</v>
      </c>
    </row>
  </sheetData>
  <sheetProtection/>
  <mergeCells count="241">
    <mergeCell ref="G7:H8"/>
    <mergeCell ref="C7:C8"/>
    <mergeCell ref="D7:D8"/>
    <mergeCell ref="E7:F7"/>
    <mergeCell ref="E8:F8"/>
    <mergeCell ref="N8:O8"/>
    <mergeCell ref="A13:B13"/>
    <mergeCell ref="A14:B14"/>
    <mergeCell ref="A26:B26"/>
    <mergeCell ref="A27:B27"/>
    <mergeCell ref="B21:O21"/>
    <mergeCell ref="L16:M16"/>
    <mergeCell ref="N16:O16"/>
    <mergeCell ref="E15:F15"/>
    <mergeCell ref="G26:H26"/>
    <mergeCell ref="I16:K16"/>
    <mergeCell ref="I10:K10"/>
    <mergeCell ref="I7:K8"/>
    <mergeCell ref="L7:M8"/>
    <mergeCell ref="N7:O7"/>
    <mergeCell ref="E12:F12"/>
    <mergeCell ref="L12:M12"/>
    <mergeCell ref="E11:F11"/>
    <mergeCell ref="I11:K11"/>
    <mergeCell ref="L11:M11"/>
    <mergeCell ref="N11:O11"/>
    <mergeCell ref="L10:M10"/>
    <mergeCell ref="A7:B7"/>
    <mergeCell ref="A8:B8"/>
    <mergeCell ref="G12:H12"/>
    <mergeCell ref="I12:K12"/>
    <mergeCell ref="A10:B10"/>
    <mergeCell ref="A11:B11"/>
    <mergeCell ref="A12:B12"/>
    <mergeCell ref="E9:F9"/>
    <mergeCell ref="E10:F10"/>
    <mergeCell ref="L17:M17"/>
    <mergeCell ref="N17:O17"/>
    <mergeCell ref="G9:H9"/>
    <mergeCell ref="I9:K9"/>
    <mergeCell ref="L9:M9"/>
    <mergeCell ref="N9:O9"/>
    <mergeCell ref="G10:H10"/>
    <mergeCell ref="N12:O12"/>
    <mergeCell ref="L14:M14"/>
    <mergeCell ref="L13:M13"/>
    <mergeCell ref="E13:F13"/>
    <mergeCell ref="E17:F17"/>
    <mergeCell ref="G17:H17"/>
    <mergeCell ref="I17:K17"/>
    <mergeCell ref="E14:F14"/>
    <mergeCell ref="G14:H14"/>
    <mergeCell ref="I14:K14"/>
    <mergeCell ref="E16:F16"/>
    <mergeCell ref="G16:H16"/>
    <mergeCell ref="N15:O15"/>
    <mergeCell ref="N14:O14"/>
    <mergeCell ref="G15:H15"/>
    <mergeCell ref="I15:K15"/>
    <mergeCell ref="L15:M15"/>
    <mergeCell ref="N10:O10"/>
    <mergeCell ref="G11:H11"/>
    <mergeCell ref="N13:O13"/>
    <mergeCell ref="G13:H13"/>
    <mergeCell ref="I13:K13"/>
    <mergeCell ref="N26:O26"/>
    <mergeCell ref="N23:O23"/>
    <mergeCell ref="E24:F24"/>
    <mergeCell ref="N24:O24"/>
    <mergeCell ref="N25:O25"/>
    <mergeCell ref="E25:F25"/>
    <mergeCell ref="E23:F23"/>
    <mergeCell ref="G23:H24"/>
    <mergeCell ref="I23:K24"/>
    <mergeCell ref="I26:K26"/>
    <mergeCell ref="E28:F28"/>
    <mergeCell ref="G28:H28"/>
    <mergeCell ref="I28:K28"/>
    <mergeCell ref="L28:M28"/>
    <mergeCell ref="E27:F27"/>
    <mergeCell ref="L26:M26"/>
    <mergeCell ref="N28:O28"/>
    <mergeCell ref="E26:F26"/>
    <mergeCell ref="G30:H30"/>
    <mergeCell ref="I30:K30"/>
    <mergeCell ref="L30:M30"/>
    <mergeCell ref="L23:M24"/>
    <mergeCell ref="E29:F29"/>
    <mergeCell ref="G25:H25"/>
    <mergeCell ref="I25:K25"/>
    <mergeCell ref="L25:M25"/>
    <mergeCell ref="I32:K32"/>
    <mergeCell ref="L32:M32"/>
    <mergeCell ref="E31:F31"/>
    <mergeCell ref="E30:F30"/>
    <mergeCell ref="N30:O30"/>
    <mergeCell ref="G27:H27"/>
    <mergeCell ref="I27:K27"/>
    <mergeCell ref="L27:M27"/>
    <mergeCell ref="N29:O29"/>
    <mergeCell ref="N27:O27"/>
    <mergeCell ref="N32:O32"/>
    <mergeCell ref="G33:H33"/>
    <mergeCell ref="I33:K33"/>
    <mergeCell ref="L33:M33"/>
    <mergeCell ref="E33:F33"/>
    <mergeCell ref="G29:H29"/>
    <mergeCell ref="I29:K29"/>
    <mergeCell ref="L29:M29"/>
    <mergeCell ref="E32:F32"/>
    <mergeCell ref="G32:H32"/>
    <mergeCell ref="M41:N41"/>
    <mergeCell ref="F40:G40"/>
    <mergeCell ref="K40:L40"/>
    <mergeCell ref="M40:N40"/>
    <mergeCell ref="H40:I40"/>
    <mergeCell ref="G31:H31"/>
    <mergeCell ref="I31:K31"/>
    <mergeCell ref="L31:M31"/>
    <mergeCell ref="N33:O33"/>
    <mergeCell ref="N31:O31"/>
    <mergeCell ref="B45:D45"/>
    <mergeCell ref="A43:D43"/>
    <mergeCell ref="A42:D42"/>
    <mergeCell ref="B37:O37"/>
    <mergeCell ref="F39:G39"/>
    <mergeCell ref="H39:I39"/>
    <mergeCell ref="M39:N39"/>
    <mergeCell ref="K39:L39"/>
    <mergeCell ref="H41:I41"/>
    <mergeCell ref="K41:L41"/>
    <mergeCell ref="A41:D41"/>
    <mergeCell ref="F42:G42"/>
    <mergeCell ref="H42:I42"/>
    <mergeCell ref="F43:G43"/>
    <mergeCell ref="F41:G41"/>
    <mergeCell ref="B44:D44"/>
    <mergeCell ref="A23:B23"/>
    <mergeCell ref="A24:B24"/>
    <mergeCell ref="B40:D40"/>
    <mergeCell ref="A28:B28"/>
    <mergeCell ref="A29:B29"/>
    <mergeCell ref="A30:B30"/>
    <mergeCell ref="A39:D39"/>
    <mergeCell ref="C23:C24"/>
    <mergeCell ref="D23:D24"/>
    <mergeCell ref="A61:D61"/>
    <mergeCell ref="B58:D58"/>
    <mergeCell ref="A60:D60"/>
    <mergeCell ref="B54:D54"/>
    <mergeCell ref="B55:D55"/>
    <mergeCell ref="B56:D56"/>
    <mergeCell ref="B57:D57"/>
    <mergeCell ref="A47:D47"/>
    <mergeCell ref="A52:D52"/>
    <mergeCell ref="A59:D59"/>
    <mergeCell ref="B46:D46"/>
    <mergeCell ref="A48:D48"/>
    <mergeCell ref="A53:D53"/>
    <mergeCell ref="B49:D49"/>
    <mergeCell ref="B50:D50"/>
    <mergeCell ref="B51:D51"/>
    <mergeCell ref="F49:G49"/>
    <mergeCell ref="H49:I49"/>
    <mergeCell ref="H43:I43"/>
    <mergeCell ref="F44:G44"/>
    <mergeCell ref="H44:I44"/>
    <mergeCell ref="F45:G45"/>
    <mergeCell ref="H45:I45"/>
    <mergeCell ref="F46:G46"/>
    <mergeCell ref="H46:I46"/>
    <mergeCell ref="F47:G47"/>
    <mergeCell ref="H47:I47"/>
    <mergeCell ref="F48:G48"/>
    <mergeCell ref="H48:I48"/>
    <mergeCell ref="F55:G55"/>
    <mergeCell ref="H55:I55"/>
    <mergeCell ref="F50:G50"/>
    <mergeCell ref="H50:I50"/>
    <mergeCell ref="F51:G51"/>
    <mergeCell ref="H51:I51"/>
    <mergeCell ref="F52:G52"/>
    <mergeCell ref="H52:I52"/>
    <mergeCell ref="F53:G53"/>
    <mergeCell ref="H53:I53"/>
    <mergeCell ref="F54:G54"/>
    <mergeCell ref="H54:I54"/>
    <mergeCell ref="F56:G56"/>
    <mergeCell ref="H56:I56"/>
    <mergeCell ref="H57:I57"/>
    <mergeCell ref="F58:G58"/>
    <mergeCell ref="H58:I58"/>
    <mergeCell ref="F60:G60"/>
    <mergeCell ref="H60:I60"/>
    <mergeCell ref="K61:L61"/>
    <mergeCell ref="F59:G59"/>
    <mergeCell ref="H59:I59"/>
    <mergeCell ref="F57:G57"/>
    <mergeCell ref="M61:N61"/>
    <mergeCell ref="K60:L60"/>
    <mergeCell ref="M60:N60"/>
    <mergeCell ref="F61:G61"/>
    <mergeCell ref="H61:I61"/>
    <mergeCell ref="K44:L44"/>
    <mergeCell ref="M44:N44"/>
    <mergeCell ref="K45:L45"/>
    <mergeCell ref="M45:N45"/>
    <mergeCell ref="K48:L48"/>
    <mergeCell ref="K42:L42"/>
    <mergeCell ref="M42:N42"/>
    <mergeCell ref="K43:L43"/>
    <mergeCell ref="M43:N43"/>
    <mergeCell ref="K47:L47"/>
    <mergeCell ref="M47:N47"/>
    <mergeCell ref="K49:L49"/>
    <mergeCell ref="M49:N49"/>
    <mergeCell ref="K54:L54"/>
    <mergeCell ref="M54:N54"/>
    <mergeCell ref="K55:L55"/>
    <mergeCell ref="M55:N55"/>
    <mergeCell ref="K52:L52"/>
    <mergeCell ref="M52:N52"/>
    <mergeCell ref="K53:L53"/>
    <mergeCell ref="M53:N53"/>
    <mergeCell ref="A3:O3"/>
    <mergeCell ref="A5:O5"/>
    <mergeCell ref="K50:L50"/>
    <mergeCell ref="M50:N50"/>
    <mergeCell ref="K51:L51"/>
    <mergeCell ref="M51:N51"/>
    <mergeCell ref="K46:L46"/>
    <mergeCell ref="M46:N46"/>
    <mergeCell ref="M48:N48"/>
    <mergeCell ref="K56:L56"/>
    <mergeCell ref="M56:N56"/>
    <mergeCell ref="K58:L58"/>
    <mergeCell ref="M58:N58"/>
    <mergeCell ref="K59:L59"/>
    <mergeCell ref="M59:N59"/>
    <mergeCell ref="K57:L57"/>
    <mergeCell ref="M57:N5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yutaka-k</cp:lastModifiedBy>
  <cp:lastPrinted>2013-06-26T06:42:47Z</cp:lastPrinted>
  <dcterms:created xsi:type="dcterms:W3CDTF">2004-02-06T08:39:06Z</dcterms:created>
  <dcterms:modified xsi:type="dcterms:W3CDTF">2013-06-26T06:42:49Z</dcterms:modified>
  <cp:category/>
  <cp:version/>
  <cp:contentType/>
  <cp:contentStatus/>
</cp:coreProperties>
</file>