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13" activeTab="6"/>
  </bookViews>
  <sheets>
    <sheet name="300" sheetId="1" r:id="rId1"/>
    <sheet name="302" sheetId="2" r:id="rId2"/>
    <sheet name="304" sheetId="3" r:id="rId3"/>
    <sheet name="306" sheetId="4" r:id="rId4"/>
    <sheet name="308" sheetId="5" r:id="rId5"/>
    <sheet name="310" sheetId="6" r:id="rId6"/>
    <sheet name="312" sheetId="7" r:id="rId7"/>
  </sheets>
  <definedNames>
    <definedName name="_xlnm.Print_Area" localSheetId="0">'300'!$A$1:$AJ$70</definedName>
    <definedName name="_xlnm.Print_Area" localSheetId="1">'302'!$A$1:$N$67</definedName>
    <definedName name="_xlnm.Print_Area" localSheetId="2">'304'!$A$1:$W$75</definedName>
    <definedName name="_xlnm.Print_Area" localSheetId="3">'306'!$A$1:$AQ$64</definedName>
    <definedName name="_xlnm.Print_Area" localSheetId="5">'310'!$A$1:$Z$75</definedName>
    <definedName name="_xlnm.Print_Area" localSheetId="6">'312'!$A$1:$AO$69</definedName>
  </definedNames>
  <calcPr fullCalcOnLoad="1"/>
</workbook>
</file>

<file path=xl/sharedStrings.xml><?xml version="1.0" encoding="utf-8"?>
<sst xmlns="http://schemas.openxmlformats.org/spreadsheetml/2006/main" count="2842" uniqueCount="680">
  <si>
    <t>年　　　次</t>
  </si>
  <si>
    <t>注　身長・体重・胸囲・坐高については受験者の平均値である。</t>
  </si>
  <si>
    <t>資料　　石川県公衆衛生課「成年健康調査」による。</t>
  </si>
  <si>
    <t>昭和58年度</t>
  </si>
  <si>
    <t>小松加賀環境衛生事務組合</t>
  </si>
  <si>
    <t>松任市、美川町、野々市町保健衛生施設組合</t>
  </si>
  <si>
    <t>松任、石川広域事務組合</t>
  </si>
  <si>
    <t>資料　石川県環境管理課「廃棄物処理事業実態調査」による。</t>
  </si>
  <si>
    <t>注1　（　）内数字は、再掲数字</t>
  </si>
  <si>
    <t>昭和62年4月</t>
  </si>
  <si>
    <t>昭和63年1月</t>
  </si>
  <si>
    <t>資料　石川県環境管理課「環境大気調査報告書」による。</t>
  </si>
  <si>
    <t>二　　酸　　化　　硫　　黄　（ppm）</t>
  </si>
  <si>
    <t>湖沼Ａ</t>
  </si>
  <si>
    <t>海域Ｂ</t>
  </si>
  <si>
    <t>海域Ｃ</t>
  </si>
  <si>
    <t>水質汚濁</t>
  </si>
  <si>
    <t>土壌汚染</t>
  </si>
  <si>
    <t>資料　石川県衛生総務課「伝染病統計」による。</t>
  </si>
  <si>
    <t>資料　石川県衛生総務課「伝染病統計報」による。</t>
  </si>
  <si>
    <t>資料　石川県衛生総務課「人口動態統計」による。</t>
  </si>
  <si>
    <t>総　　　数</t>
  </si>
  <si>
    <t>結　　　核</t>
  </si>
  <si>
    <t>死　　亡　　者　　数</t>
  </si>
  <si>
    <t>死　　亡　　率</t>
  </si>
  <si>
    <t>資料　石川県衛生総務課「保健所運営報告」による。</t>
  </si>
  <si>
    <t>蟯虫</t>
  </si>
  <si>
    <t>分類番号</t>
  </si>
  <si>
    <t>注　　「損傷及び中毒の外因」は「損傷及び中毒」を外因で分類したものである。</t>
  </si>
  <si>
    <t>資料　石川県衛生総務課調</t>
  </si>
  <si>
    <t>乳児死亡率（出生　千　対）</t>
  </si>
  <si>
    <t>昭和61年</t>
  </si>
  <si>
    <t>乳児簡単</t>
  </si>
  <si>
    <t>細菌性赤痢及びアメーバー症</t>
  </si>
  <si>
    <t>腸炎及びその他の下痢性疾患</t>
  </si>
  <si>
    <t>百日咳</t>
  </si>
  <si>
    <t>破傷風（新生児破傷風を含む）</t>
  </si>
  <si>
    <t>敗血症（　〃　敗血症　〃　）</t>
  </si>
  <si>
    <t>急性灰白髄炎</t>
  </si>
  <si>
    <t>麻疹</t>
  </si>
  <si>
    <t>悪性新生物</t>
  </si>
  <si>
    <t>脳性小児麻痺</t>
  </si>
  <si>
    <t>気管支炎</t>
  </si>
  <si>
    <t>腹腔ヘルニア及び腸閉塞</t>
  </si>
  <si>
    <t>肺炎</t>
  </si>
  <si>
    <t>胃炎、十二指腸炎及び慢性胃腸炎</t>
  </si>
  <si>
    <t>母体の妊娠異常による新生児の障害</t>
  </si>
  <si>
    <t>胎盤、臍帯及び卵膜の異常による新生児の障害</t>
  </si>
  <si>
    <t>その他の分娩の異常による新生児の障害</t>
  </si>
  <si>
    <t>出産時外傷</t>
  </si>
  <si>
    <t>低酸素症、分娩仮死及びその他の呼吸器病態</t>
  </si>
  <si>
    <t>同種免疫による新生児溶血性疾患</t>
  </si>
  <si>
    <t>その他の周産期黄痘</t>
  </si>
  <si>
    <t>新生児の出血</t>
  </si>
  <si>
    <t>新生児の出血性疾患</t>
  </si>
  <si>
    <t>その他の新生児の異常（新生児破傷風、カンジダ感染及び敗血症を除く）</t>
  </si>
  <si>
    <t>損傷及び中毒の原因</t>
  </si>
  <si>
    <t>損傷及び中毒</t>
  </si>
  <si>
    <t>　脳及び脊髄の損傷</t>
  </si>
  <si>
    <t>及び事業所別</t>
  </si>
  <si>
    <t>ご　み　処　理　量（ｔ/年）</t>
  </si>
  <si>
    <t>焼却施設</t>
  </si>
  <si>
    <t>水洗便所人口</t>
  </si>
  <si>
    <t>能美郡環境衛生事業組合</t>
  </si>
  <si>
    <t>穴水町、門前町環境衛生施設組合</t>
  </si>
  <si>
    <t>能都町、柳田村環境衛生組合</t>
  </si>
  <si>
    <t>（ppm）</t>
  </si>
  <si>
    <t>　オ　キ　シ　ダ　ン　ト（日）</t>
  </si>
  <si>
    <t>水域名</t>
  </si>
  <si>
    <t>類 型</t>
  </si>
  <si>
    <t>ｍ／ｎ</t>
  </si>
  <si>
    <t>構成比</t>
  </si>
  <si>
    <t>大気汚染</t>
  </si>
  <si>
    <t>地盤沈下</t>
  </si>
  <si>
    <t>検査人員</t>
  </si>
  <si>
    <t>回虫</t>
  </si>
  <si>
    <t>十二指腸虫</t>
  </si>
  <si>
    <t>鞭虫</t>
  </si>
  <si>
    <t>虫卵の種類</t>
  </si>
  <si>
    <t>異形吸虫</t>
  </si>
  <si>
    <t>受験者数</t>
  </si>
  <si>
    <t>男</t>
  </si>
  <si>
    <t>女</t>
  </si>
  <si>
    <t>枝肉量</t>
  </si>
  <si>
    <t>豚</t>
  </si>
  <si>
    <t>めん羊</t>
  </si>
  <si>
    <t>山羊</t>
  </si>
  <si>
    <t>(単位　枝肉量キログラム）</t>
  </si>
  <si>
    <t>胸囲（cm）</t>
  </si>
  <si>
    <t>坐高（cm）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</si>
  <si>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</si>
  <si>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</si>
  <si>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</si>
  <si>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</si>
  <si>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</si>
  <si>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</si>
  <si>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</si>
  <si>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</si>
  <si>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</si>
  <si>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</si>
  <si>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</si>
  <si>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</si>
  <si>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</si>
  <si>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</si>
  <si>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</si>
  <si>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</si>
  <si>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診療所数</t>
  </si>
  <si>
    <t>死亡総数</t>
  </si>
  <si>
    <t>悪性新生物</t>
  </si>
  <si>
    <t>脳血管疾患</t>
  </si>
  <si>
    <t>自殺</t>
  </si>
  <si>
    <t>喘息</t>
  </si>
  <si>
    <t>他殺</t>
  </si>
  <si>
    <t>その他</t>
  </si>
  <si>
    <t>（人）</t>
  </si>
  <si>
    <t>手取川流域環境衛生事業組合</t>
  </si>
  <si>
    <t>七尾鹿島広域圏事務組合</t>
  </si>
  <si>
    <t>地点数</t>
  </si>
  <si>
    <t>最低値～最高値</t>
  </si>
  <si>
    <t>ＡＡ</t>
  </si>
  <si>
    <t>／</t>
  </si>
  <si>
    <t>～</t>
  </si>
  <si>
    <t>×</t>
  </si>
  <si>
    <t>Ａ</t>
  </si>
  <si>
    <t>Ｂ</t>
  </si>
  <si>
    <t>Ｃ</t>
  </si>
  <si>
    <t>Ｄ</t>
  </si>
  <si>
    <t>Ｅ</t>
  </si>
  <si>
    <t>資料　石川県衛生総務課「医療施設調査」による。</t>
  </si>
  <si>
    <t>医師</t>
  </si>
  <si>
    <t>歯科医師</t>
  </si>
  <si>
    <t>薬剤師</t>
  </si>
  <si>
    <t>保健婦</t>
  </si>
  <si>
    <t>助産婦</t>
  </si>
  <si>
    <t>資料　石川県衛生総務課「医師・歯科医師・薬剤師調査」による。</t>
  </si>
  <si>
    <t>総数</t>
  </si>
  <si>
    <t>栄養士</t>
  </si>
  <si>
    <t>その他</t>
  </si>
  <si>
    <t>県立小松保健所</t>
  </si>
  <si>
    <t>市立金沢市泉野〃</t>
  </si>
  <si>
    <t>資料　石川県衛生総務課調「保健所運営報告」による。</t>
  </si>
  <si>
    <t>年次</t>
  </si>
  <si>
    <t>墓地</t>
  </si>
  <si>
    <t>火葬場</t>
  </si>
  <si>
    <t>納骨堂</t>
  </si>
  <si>
    <t>旅館</t>
  </si>
  <si>
    <t>下宿</t>
  </si>
  <si>
    <t>理容所</t>
  </si>
  <si>
    <t>美容所</t>
  </si>
  <si>
    <t>埋葬</t>
  </si>
  <si>
    <t>年間</t>
  </si>
  <si>
    <t>件数</t>
  </si>
  <si>
    <t>衛生</t>
  </si>
  <si>
    <t>技術員</t>
  </si>
  <si>
    <t>検査</t>
  </si>
  <si>
    <t>教育</t>
  </si>
  <si>
    <t>指導員</t>
  </si>
  <si>
    <t>相談員</t>
  </si>
  <si>
    <t>心疾患</t>
  </si>
  <si>
    <t>糖尿病</t>
  </si>
  <si>
    <t>胃腸炎</t>
  </si>
  <si>
    <t>その他の周産期の死因</t>
  </si>
  <si>
    <t>先天異常</t>
  </si>
  <si>
    <t>良性及び性質不詳の新生物</t>
  </si>
  <si>
    <t>精神障害</t>
  </si>
  <si>
    <t>貧血</t>
  </si>
  <si>
    <t>肺気腫</t>
  </si>
  <si>
    <t>髄膜炎</t>
  </si>
  <si>
    <t>破傷風</t>
  </si>
  <si>
    <t>日本脳炎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</si>
  <si>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</si>
  <si>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</si>
  <si>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</si>
  <si>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</si>
  <si>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</si>
  <si>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</si>
  <si>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</si>
  <si>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</si>
  <si>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</si>
  <si>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</si>
  <si>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</si>
  <si>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詳細不明の未熟児</t>
  </si>
  <si>
    <t>市郡別</t>
  </si>
  <si>
    <t>1月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</si>
  <si>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</si>
  <si>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</si>
  <si>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</si>
  <si>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</si>
  <si>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</si>
  <si>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</si>
  <si>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</si>
  <si>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</si>
  <si>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</si>
  <si>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</si>
  <si>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</si>
  <si>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</si>
  <si>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</si>
  <si>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</si>
  <si>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</si>
  <si>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</si>
  <si>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乳児死亡数</t>
  </si>
  <si>
    <t>年次及び市郡別</t>
  </si>
  <si>
    <t>法定伝染病</t>
  </si>
  <si>
    <t>赤痢</t>
  </si>
  <si>
    <t>疫痢</t>
  </si>
  <si>
    <t>痘そう</t>
  </si>
  <si>
    <t>食中毒</t>
  </si>
  <si>
    <t>注　1　本表の市郡別は患者の所在地による。</t>
  </si>
  <si>
    <t>百日咳</t>
  </si>
  <si>
    <t>黄熱</t>
  </si>
  <si>
    <t>狂犬病</t>
  </si>
  <si>
    <t>炭疸</t>
  </si>
  <si>
    <t>ツツガ虫病</t>
  </si>
  <si>
    <t>回帰熱</t>
  </si>
  <si>
    <t>往血吸虫病</t>
  </si>
  <si>
    <t>らい病</t>
  </si>
  <si>
    <t>結核</t>
  </si>
  <si>
    <t>届出伝染病</t>
  </si>
  <si>
    <t>年次及び保健所別</t>
  </si>
  <si>
    <t>梅毒</t>
  </si>
  <si>
    <t>りん病</t>
  </si>
  <si>
    <t>軟性下かん</t>
  </si>
  <si>
    <t>そけいりんぱ肉芽</t>
  </si>
  <si>
    <t>才</t>
  </si>
  <si>
    <t>以</t>
  </si>
  <si>
    <t>上</t>
  </si>
  <si>
    <t>ツベルクリン反応</t>
  </si>
  <si>
    <t>被判定者数</t>
  </si>
  <si>
    <t>陽性者</t>
  </si>
  <si>
    <t>間接撮影</t>
  </si>
  <si>
    <t>人数</t>
  </si>
  <si>
    <t>直接撮影</t>
  </si>
  <si>
    <t>発見結核</t>
  </si>
  <si>
    <t>患者数</t>
  </si>
  <si>
    <t>結核発病のお</t>
  </si>
  <si>
    <t>注　　1.昭和58年から昭和60年までは12月31日現在である。</t>
  </si>
  <si>
    <t>注　　一般職その他を除く。</t>
  </si>
  <si>
    <t>資料　石川県衛生総務課、金沢市泉野、元町保健所調</t>
  </si>
  <si>
    <t>宇出津支所</t>
  </si>
  <si>
    <t>県立珠洲保健所</t>
  </si>
  <si>
    <t>獣医師</t>
  </si>
  <si>
    <t>診療</t>
  </si>
  <si>
    <t>放射線</t>
  </si>
  <si>
    <t>技師</t>
  </si>
  <si>
    <t>診療エ</t>
  </si>
  <si>
    <t>線技師</t>
  </si>
  <si>
    <t>臨床</t>
  </si>
  <si>
    <t>化学職</t>
  </si>
  <si>
    <t>看護婦</t>
  </si>
  <si>
    <t>火葬</t>
  </si>
  <si>
    <t>昭和58年</t>
  </si>
  <si>
    <t>資料　石川県衛生総務課「厚生省報告例」による。</t>
  </si>
  <si>
    <t>死　　　　因　　　　別</t>
  </si>
  <si>
    <t>分類符号</t>
  </si>
  <si>
    <t>昭和54～</t>
  </si>
  <si>
    <t>（簡単分類）</t>
  </si>
  <si>
    <t>28～37</t>
  </si>
  <si>
    <t>46,51～52,54～56</t>
  </si>
  <si>
    <t>58～60</t>
  </si>
  <si>
    <t>62,63,66</t>
  </si>
  <si>
    <t>心疾患</t>
  </si>
  <si>
    <t>肺炎及び気管支炎</t>
  </si>
  <si>
    <t>その他のすべての疾患</t>
  </si>
  <si>
    <r>
      <t>Ｅ104～Ｅ</t>
    </r>
    <r>
      <rPr>
        <sz val="12"/>
        <rFont val="ＭＳ 明朝"/>
        <family val="1"/>
      </rPr>
      <t>114</t>
    </r>
  </si>
  <si>
    <t>Ｅ115</t>
  </si>
  <si>
    <t>76～77</t>
  </si>
  <si>
    <t>不慮の事故及び有害作用</t>
  </si>
  <si>
    <t>精神病の記載のない老衰</t>
  </si>
  <si>
    <t>腎炎、ネフローゼ症候群及びネフローゼ</t>
  </si>
  <si>
    <t>慢性肝疾患及び肝硬変</t>
  </si>
  <si>
    <t>48～49</t>
  </si>
  <si>
    <t>5～6</t>
  </si>
  <si>
    <t>中枢神経系の非炎症性疾患</t>
  </si>
  <si>
    <t>胃及び十二指腸潰瘍</t>
  </si>
  <si>
    <t>腹腔ヘルニア及び腸閉塞</t>
  </si>
  <si>
    <t>その他の外因</t>
  </si>
  <si>
    <t>Ｅ117</t>
  </si>
  <si>
    <t>18,19</t>
  </si>
  <si>
    <t>ウイルス肝炎</t>
  </si>
  <si>
    <t>その他の感染症及び寄生虫病</t>
  </si>
  <si>
    <t>髄膜炎</t>
  </si>
  <si>
    <t>インフルエンザ</t>
  </si>
  <si>
    <t>直接産科的死亡</t>
  </si>
  <si>
    <t>前立腺肥大症</t>
  </si>
  <si>
    <t>中垂炎</t>
  </si>
  <si>
    <t>栄養欠乏症</t>
  </si>
  <si>
    <t>麻疹</t>
  </si>
  <si>
    <t>Ｅ116</t>
  </si>
  <si>
    <t>84～87</t>
  </si>
  <si>
    <t>Ｅ104</t>
  </si>
  <si>
    <t>資料　石川県衛生総務課調</t>
  </si>
  <si>
    <t>59年</t>
  </si>
  <si>
    <t>60年</t>
  </si>
  <si>
    <t>61年</t>
  </si>
  <si>
    <t>62年</t>
  </si>
  <si>
    <t>高血圧</t>
  </si>
  <si>
    <t>低血圧</t>
  </si>
  <si>
    <t>(2）　肺活量・高血圧・低血圧・性病</t>
  </si>
  <si>
    <t>（単位  ミリグラム/リットル）</t>
  </si>
  <si>
    <t>ｍ／ｎ</t>
  </si>
  <si>
    <t>&lt;</t>
  </si>
  <si>
    <t>／</t>
  </si>
  <si>
    <t>&lt;</t>
  </si>
  <si>
    <t>Ｅ</t>
  </si>
  <si>
    <t>&lt;</t>
  </si>
  <si>
    <t>-</t>
  </si>
  <si>
    <t>／</t>
  </si>
  <si>
    <t>-</t>
  </si>
  <si>
    <t>-</t>
  </si>
  <si>
    <t>ックス</t>
  </si>
  <si>
    <t>病　　　　　　院　　　　　　数</t>
  </si>
  <si>
    <r>
      <t>昭和5</t>
    </r>
    <r>
      <rPr>
        <sz val="12"/>
        <rFont val="ＭＳ 明朝"/>
        <family val="1"/>
      </rPr>
      <t>8年</t>
    </r>
  </si>
  <si>
    <t>-</t>
  </si>
  <si>
    <t>ホテル</t>
  </si>
  <si>
    <t>資料　石川県衛生総務課「厚生省報告例」による。</t>
  </si>
  <si>
    <t>病床数</t>
  </si>
  <si>
    <t>歯科診療所数</t>
  </si>
  <si>
    <t>薬局数</t>
  </si>
  <si>
    <t>総数</t>
  </si>
  <si>
    <t>精神</t>
  </si>
  <si>
    <t>結核</t>
  </si>
  <si>
    <t>伝染</t>
  </si>
  <si>
    <t>一般</t>
  </si>
  <si>
    <t>年次及び</t>
  </si>
  <si>
    <r>
      <t>市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郡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別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</si>
  <si>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</si>
  <si>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</si>
  <si>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</si>
  <si>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</t>
    </r>
  </si>
  <si>
    <t>病床数</t>
  </si>
  <si>
    <t>病院</t>
  </si>
  <si>
    <t>診療所</t>
  </si>
  <si>
    <t>（準看護婦を</t>
  </si>
  <si>
    <t>含む）</t>
  </si>
  <si>
    <t>（準看護士を</t>
  </si>
  <si>
    <t>看護士</t>
  </si>
  <si>
    <t>市立金沢市泉野保健所</t>
  </si>
  <si>
    <r>
      <t>A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金沢市元町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</si>
  <si>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A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七尾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</si>
  <si>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A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山代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</si>
  <si>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A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松任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</si>
  <si>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A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津幡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</si>
  <si>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A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羽咋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</si>
  <si>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A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輪島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</si>
  <si>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t>飲食店</t>
  </si>
  <si>
    <t>常設の</t>
  </si>
  <si>
    <t>興業場</t>
  </si>
  <si>
    <t>喫茶店</t>
  </si>
  <si>
    <t>製造業</t>
  </si>
  <si>
    <t>菓　子</t>
  </si>
  <si>
    <t>販売業</t>
  </si>
  <si>
    <t>乳　類</t>
  </si>
  <si>
    <t>食　肉</t>
  </si>
  <si>
    <t>魚介類</t>
  </si>
  <si>
    <t>醤　油</t>
  </si>
  <si>
    <t>豆　腐</t>
  </si>
  <si>
    <t>乳さく</t>
  </si>
  <si>
    <t>取　業</t>
  </si>
  <si>
    <t>野　菜</t>
  </si>
  <si>
    <t>そう菜</t>
  </si>
  <si>
    <t>アイスク</t>
  </si>
  <si>
    <t>め　ん</t>
  </si>
  <si>
    <t>リーム類</t>
  </si>
  <si>
    <t>果　物</t>
  </si>
  <si>
    <t>営　業</t>
  </si>
  <si>
    <t>製 造 業</t>
  </si>
  <si>
    <t>簡易</t>
  </si>
  <si>
    <t>宿所</t>
  </si>
  <si>
    <t>公衆</t>
  </si>
  <si>
    <t>浴場</t>
  </si>
  <si>
    <t>栄養士</t>
  </si>
  <si>
    <t>衛生士</t>
  </si>
  <si>
    <t>療法士</t>
  </si>
  <si>
    <t>工学</t>
  </si>
  <si>
    <r>
      <t>管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理</t>
    </r>
  </si>
  <si>
    <r>
      <t>歯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科</t>
    </r>
  </si>
  <si>
    <r>
      <t>作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</si>
  <si>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t>クリー</t>
  </si>
  <si>
    <t>ニング</t>
  </si>
  <si>
    <t>所</t>
  </si>
  <si>
    <t>－</t>
  </si>
  <si>
    <r>
      <t>昭和5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</si>
  <si>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年</t>
    </r>
  </si>
  <si>
    <t>ジフテリア</t>
  </si>
  <si>
    <t>インフルエンザ</t>
  </si>
  <si>
    <t>コレラ</t>
  </si>
  <si>
    <t>ペスト</t>
  </si>
  <si>
    <r>
      <t>3</t>
    </r>
    <r>
      <rPr>
        <sz val="12"/>
        <rFont val="ＭＳ 明朝"/>
        <family val="1"/>
      </rPr>
      <t xml:space="preserve"> 食中毒の市郡別は原因となった業者・施設等の所在地による。</t>
    </r>
  </si>
  <si>
    <r>
      <t>Ｅ51～Ｅ5</t>
    </r>
    <r>
      <rPr>
        <sz val="12"/>
        <rFont val="ＭＳ 明朝"/>
        <family val="1"/>
      </rPr>
      <t>4</t>
    </r>
  </si>
  <si>
    <t>Ｅ51～Ｅ53</t>
  </si>
  <si>
    <t>　　　Ｅ51</t>
  </si>
  <si>
    <t>　　　Ｅ52</t>
  </si>
  <si>
    <t>　　　Ｅ53</t>
  </si>
  <si>
    <t>　　　Ｅ54</t>
  </si>
  <si>
    <r>
      <t>ああ</t>
    </r>
    <r>
      <rPr>
        <sz val="12"/>
        <rFont val="ＭＳ 明朝"/>
        <family val="1"/>
      </rPr>
      <t>白</t>
    </r>
    <r>
      <rPr>
        <sz val="12"/>
        <color indexed="9"/>
        <rFont val="ＭＳ 明朝"/>
        <family val="1"/>
      </rPr>
      <t>ああああああ</t>
    </r>
    <r>
      <rPr>
        <sz val="12"/>
        <rFont val="ＭＳ 明朝"/>
        <family val="1"/>
      </rPr>
      <t>血</t>
    </r>
    <r>
      <rPr>
        <sz val="12"/>
        <color indexed="9"/>
        <rFont val="ＭＳ 明朝"/>
        <family val="1"/>
      </rPr>
      <t>あああああああ</t>
    </r>
    <r>
      <rPr>
        <sz val="12"/>
        <rFont val="ＭＳ 明朝"/>
        <family val="1"/>
      </rPr>
      <t>病</t>
    </r>
  </si>
  <si>
    <r>
      <t>ああ</t>
    </r>
    <r>
      <rPr>
        <sz val="12"/>
        <rFont val="ＭＳ 明朝"/>
        <family val="1"/>
      </rPr>
      <t>そ</t>
    </r>
    <r>
      <rPr>
        <sz val="12"/>
        <color indexed="9"/>
        <rFont val="ＭＳ 明朝"/>
        <family val="1"/>
      </rPr>
      <t>ああああああ</t>
    </r>
    <r>
      <rPr>
        <sz val="12"/>
        <rFont val="ＭＳ 明朝"/>
        <family val="1"/>
      </rPr>
      <t>の</t>
    </r>
    <r>
      <rPr>
        <sz val="12"/>
        <color indexed="9"/>
        <rFont val="ＭＳ 明朝"/>
        <family val="1"/>
      </rPr>
      <t>あああああああ</t>
    </r>
    <r>
      <rPr>
        <sz val="12"/>
        <rFont val="ＭＳ 明朝"/>
        <family val="1"/>
      </rPr>
      <t>他</t>
    </r>
  </si>
  <si>
    <r>
      <t>1</t>
    </r>
    <r>
      <rPr>
        <sz val="12"/>
        <rFont val="ＭＳ 明朝"/>
        <family val="1"/>
      </rPr>
      <t>5～16</t>
    </r>
  </si>
  <si>
    <r>
      <t>15～</t>
    </r>
    <r>
      <rPr>
        <sz val="12"/>
        <rFont val="ＭＳ 明朝"/>
        <family val="1"/>
      </rPr>
      <t>15</t>
    </r>
  </si>
  <si>
    <r>
      <t>15～</t>
    </r>
    <r>
      <rPr>
        <sz val="12"/>
        <rFont val="ＭＳ 明朝"/>
        <family val="1"/>
      </rPr>
      <t>16</t>
    </r>
  </si>
  <si>
    <r>
      <t>ああ</t>
    </r>
    <r>
      <rPr>
        <sz val="12"/>
        <rFont val="ＭＳ 明朝"/>
        <family val="1"/>
      </rPr>
      <t>神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経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系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の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先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天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異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常</t>
    </r>
  </si>
  <si>
    <r>
      <t>A</t>
    </r>
    <r>
      <rPr>
        <sz val="12"/>
        <rFont val="ＭＳ 明朝"/>
        <family val="1"/>
      </rPr>
      <t>心臓の先天異常</t>
    </r>
  </si>
  <si>
    <r>
      <t>あA</t>
    </r>
    <r>
      <rPr>
        <sz val="12"/>
        <rFont val="ＭＳ 明朝"/>
        <family val="1"/>
      </rPr>
      <t>その他の循環系の先天異常</t>
    </r>
  </si>
  <si>
    <r>
      <t>あ</t>
    </r>
    <r>
      <rPr>
        <sz val="12"/>
        <rFont val="ＭＳ 明朝"/>
        <family val="1"/>
      </rPr>
      <t>消化系の先天異常</t>
    </r>
  </si>
  <si>
    <r>
      <t>あ</t>
    </r>
    <r>
      <rPr>
        <sz val="12"/>
        <rFont val="ＭＳ 明朝"/>
        <family val="1"/>
      </rPr>
      <t>その他の先天異常</t>
    </r>
  </si>
  <si>
    <t>28～32</t>
  </si>
  <si>
    <r>
      <t>28～</t>
    </r>
    <r>
      <rPr>
        <sz val="12"/>
        <rFont val="ＭＳ 明朝"/>
        <family val="1"/>
      </rPr>
      <t>28</t>
    </r>
  </si>
  <si>
    <r>
      <t>28～</t>
    </r>
    <r>
      <rPr>
        <sz val="12"/>
        <rFont val="ＭＳ 明朝"/>
        <family val="1"/>
      </rPr>
      <t>29</t>
    </r>
  </si>
  <si>
    <r>
      <t>28～</t>
    </r>
    <r>
      <rPr>
        <sz val="12"/>
        <rFont val="ＭＳ 明朝"/>
        <family val="1"/>
      </rPr>
      <t>30</t>
    </r>
  </si>
  <si>
    <r>
      <t>28～</t>
    </r>
    <r>
      <rPr>
        <sz val="12"/>
        <rFont val="ＭＳ 明朝"/>
        <family val="1"/>
      </rPr>
      <t>31</t>
    </r>
  </si>
  <si>
    <r>
      <t>28～</t>
    </r>
    <r>
      <rPr>
        <sz val="12"/>
        <rFont val="ＭＳ 明朝"/>
        <family val="1"/>
      </rPr>
      <t>32</t>
    </r>
  </si>
  <si>
    <r>
      <t>3</t>
    </r>
    <r>
      <rPr>
        <sz val="12"/>
        <rFont val="ＭＳ 明朝"/>
        <family val="1"/>
      </rPr>
      <t>8～39</t>
    </r>
  </si>
  <si>
    <r>
      <t>38～</t>
    </r>
    <r>
      <rPr>
        <sz val="12"/>
        <rFont val="ＭＳ 明朝"/>
        <family val="1"/>
      </rPr>
      <t>38</t>
    </r>
  </si>
  <si>
    <r>
      <t>38～</t>
    </r>
    <r>
      <rPr>
        <sz val="12"/>
        <rFont val="ＭＳ 明朝"/>
        <family val="1"/>
      </rPr>
      <t>39</t>
    </r>
  </si>
  <si>
    <r>
      <t>AAA</t>
    </r>
    <r>
      <rPr>
        <sz val="12"/>
        <rFont val="ＭＳ 明朝"/>
        <family val="1"/>
      </rPr>
      <t>食物及びその他の物体による窒息</t>
    </r>
  </si>
  <si>
    <r>
      <t>AA</t>
    </r>
    <r>
      <rPr>
        <sz val="12"/>
        <rFont val="ＭＳ 明朝"/>
        <family val="1"/>
      </rPr>
      <t>不慮の事故及び有害作用</t>
    </r>
  </si>
  <si>
    <r>
      <t>A</t>
    </r>
    <r>
      <rPr>
        <sz val="12"/>
        <rFont val="ＭＳ 明朝"/>
        <family val="1"/>
      </rPr>
      <t>不慮の機械的窒息</t>
    </r>
  </si>
  <si>
    <t>そ</t>
  </si>
  <si>
    <r>
      <t>ああああ</t>
    </r>
    <r>
      <rPr>
        <sz val="12"/>
        <rFont val="ＭＳ 明朝"/>
        <family val="1"/>
      </rPr>
      <t>の</t>
    </r>
    <r>
      <rPr>
        <sz val="12"/>
        <color indexed="9"/>
        <rFont val="ＭＳ 明朝"/>
        <family val="1"/>
      </rPr>
      <t>あああああああ</t>
    </r>
    <r>
      <rPr>
        <sz val="12"/>
        <rFont val="ＭＳ 明朝"/>
        <family val="1"/>
      </rPr>
      <t>他</t>
    </r>
  </si>
  <si>
    <t>流行性</t>
  </si>
  <si>
    <t>髄膜炎</t>
  </si>
  <si>
    <t>ジフ</t>
  </si>
  <si>
    <t>テリ</t>
  </si>
  <si>
    <t>しょ</t>
  </si>
  <si>
    <t>うこ</t>
  </si>
  <si>
    <t>う熱</t>
  </si>
  <si>
    <t>発し</t>
  </si>
  <si>
    <t>んチ</t>
  </si>
  <si>
    <t>ブス</t>
  </si>
  <si>
    <t>チフ</t>
  </si>
  <si>
    <t>腸チ</t>
  </si>
  <si>
    <t>フス</t>
  </si>
  <si>
    <t>日本</t>
  </si>
  <si>
    <t>脳炎</t>
  </si>
  <si>
    <r>
      <t>ヤ</t>
    </r>
    <r>
      <rPr>
        <sz val="12"/>
        <color indexed="9"/>
        <rFont val="ＭＳ 明朝"/>
        <family val="1"/>
      </rPr>
      <t>あ</t>
    </r>
  </si>
  <si>
    <r>
      <t>ス</t>
    </r>
    <r>
      <rPr>
        <sz val="12"/>
        <color indexed="9"/>
        <rFont val="ＭＳ 明朝"/>
        <family val="1"/>
      </rPr>
      <t>あ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</si>
  <si>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</si>
  <si>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</si>
  <si>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</si>
  <si>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t>－</t>
  </si>
  <si>
    <t>（2）　　指定、届出伝染病及び結核の患者数　（昭和58～62年）</t>
  </si>
  <si>
    <t>（1）　年齢階級別死亡者数（昭和58～62年）</t>
  </si>
  <si>
    <t>マラリヤ</t>
  </si>
  <si>
    <t>トラホーム</t>
  </si>
  <si>
    <t>～</t>
  </si>
  <si>
    <r>
      <t>(</t>
    </r>
    <r>
      <rPr>
        <sz val="12"/>
        <rFont val="ＭＳ 明朝"/>
        <family val="1"/>
      </rPr>
      <t>3）　保健所、病類別性病患者数（昭和58～62年）</t>
    </r>
  </si>
  <si>
    <t>それのあるもの</t>
  </si>
  <si>
    <t>急性灰白髄炎</t>
  </si>
  <si>
    <r>
      <t>年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次</t>
    </r>
  </si>
  <si>
    <r>
      <t>及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び</t>
    </r>
  </si>
  <si>
    <r>
      <t>昭和</t>
    </r>
    <r>
      <rPr>
        <b/>
        <sz val="12"/>
        <rFont val="ＭＳ 明朝"/>
        <family val="1"/>
      </rPr>
      <t>62</t>
    </r>
    <r>
      <rPr>
        <b/>
        <sz val="12"/>
        <color indexed="9"/>
        <rFont val="ＭＳ 明朝"/>
        <family val="1"/>
      </rPr>
      <t>年</t>
    </r>
  </si>
  <si>
    <t>フイラリア病</t>
  </si>
  <si>
    <t>下痢症</t>
  </si>
  <si>
    <t>伝染性</t>
  </si>
  <si>
    <t>系の結核</t>
  </si>
  <si>
    <r>
      <t>し</t>
    </r>
    <r>
      <rPr>
        <sz val="12"/>
        <color indexed="9"/>
        <rFont val="ＭＳ 明朝"/>
        <family val="1"/>
      </rPr>
      <t>Aああ</t>
    </r>
    <r>
      <rPr>
        <sz val="12"/>
        <rFont val="ＭＳ 明朝"/>
        <family val="1"/>
      </rPr>
      <t>ゅ</t>
    </r>
    <r>
      <rPr>
        <sz val="12"/>
        <color indexed="9"/>
        <rFont val="ＭＳ 明朝"/>
        <family val="1"/>
      </rPr>
      <t>Aああ</t>
    </r>
    <r>
      <rPr>
        <sz val="12"/>
        <rFont val="ＭＳ 明朝"/>
        <family val="1"/>
      </rPr>
      <t>症</t>
    </r>
  </si>
  <si>
    <r>
      <t>あ</t>
    </r>
    <r>
      <rPr>
        <sz val="12"/>
        <rFont val="ＭＳ 明朝"/>
        <family val="1"/>
      </rPr>
      <t>〃七尾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</si>
  <si>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あ</t>
    </r>
    <r>
      <rPr>
        <sz val="12"/>
        <rFont val="ＭＳ 明朝"/>
        <family val="1"/>
      </rPr>
      <t>〃山代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</si>
  <si>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あ</t>
    </r>
    <r>
      <rPr>
        <sz val="12"/>
        <rFont val="ＭＳ 明朝"/>
        <family val="1"/>
      </rPr>
      <t>〃松任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</si>
  <si>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あ</t>
    </r>
    <r>
      <rPr>
        <sz val="12"/>
        <rFont val="ＭＳ 明朝"/>
        <family val="1"/>
      </rPr>
      <t>〃津幡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</si>
  <si>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あ</t>
    </r>
    <r>
      <rPr>
        <sz val="12"/>
        <rFont val="ＭＳ 明朝"/>
        <family val="1"/>
      </rPr>
      <t>〃羽咋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</si>
  <si>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あ</t>
    </r>
    <r>
      <rPr>
        <sz val="12"/>
        <rFont val="ＭＳ 明朝"/>
        <family val="1"/>
      </rPr>
      <t>〃輪島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</si>
  <si>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あ</t>
    </r>
    <r>
      <rPr>
        <sz val="12"/>
        <rFont val="ＭＳ 明朝"/>
        <family val="1"/>
      </rPr>
      <t>〃珠洲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</si>
  <si>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t>市立金沢市泉野〃</t>
  </si>
  <si>
    <r>
      <t>市立金沢市泉野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</si>
  <si>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t>接種者数</t>
  </si>
  <si>
    <t>ＢＣＧ</t>
  </si>
  <si>
    <t>成          牛</t>
  </si>
  <si>
    <t>子         牛</t>
  </si>
  <si>
    <t>頭    数</t>
  </si>
  <si>
    <t>頭   数</t>
  </si>
  <si>
    <t>…</t>
  </si>
  <si>
    <t>（有卵者数）</t>
  </si>
  <si>
    <t>認めたもの</t>
  </si>
  <si>
    <r>
      <t>虫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卵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を</t>
    </r>
  </si>
  <si>
    <r>
      <t>A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七尾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</si>
  <si>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A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山代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</si>
  <si>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A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珠洲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</si>
  <si>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あ</t>
    </r>
    <r>
      <rPr>
        <sz val="12"/>
        <rFont val="ＭＳ 明朝"/>
        <family val="1"/>
      </rPr>
      <t>〃金沢市元町〃</t>
    </r>
  </si>
  <si>
    <r>
      <t>あ</t>
    </r>
    <r>
      <rPr>
        <sz val="12"/>
        <rFont val="ＭＳ 明朝"/>
        <family val="1"/>
      </rPr>
      <t>〃金沢市元町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>あ</t>
    </r>
  </si>
  <si>
    <r>
      <t>〃金沢市元町〃</t>
    </r>
    <r>
      <rPr>
        <sz val="12"/>
        <color indexed="9"/>
        <rFont val="ＭＳ 明朝"/>
        <family val="1"/>
      </rPr>
      <t>あ</t>
    </r>
  </si>
  <si>
    <r>
      <t>梅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毒</t>
    </r>
  </si>
  <si>
    <t>ご　　　　　　　　　　　　　　　　　　　　　　　み</t>
  </si>
  <si>
    <t>し　　　　　　　　　　　　　　　　　　　　　　　尿</t>
  </si>
  <si>
    <t>年度別、市町村</t>
  </si>
  <si>
    <t>し尿処理施設</t>
  </si>
  <si>
    <t>その他</t>
  </si>
  <si>
    <t>（人）</t>
  </si>
  <si>
    <t>珠洲市、内浦町環境衛生組合</t>
  </si>
  <si>
    <r>
      <t>浮 遊 粒 子 状 物 質　（mg/m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</si>
  <si>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二　　酸　　化　　窒　　素（ppm）</t>
  </si>
  <si>
    <t>一酸化炭素　　　　</t>
  </si>
  <si>
    <t>炭化水素</t>
  </si>
  <si>
    <t>（ppm）</t>
  </si>
  <si>
    <r>
      <t>金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沢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市</t>
    </r>
  </si>
  <si>
    <r>
      <t>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松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市</t>
    </r>
  </si>
  <si>
    <r>
      <t>輪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島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市</t>
    </r>
  </si>
  <si>
    <r>
      <t>珠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洲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市</t>
    </r>
  </si>
  <si>
    <r>
      <t>加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賀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市</t>
    </r>
  </si>
  <si>
    <r>
      <t>山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中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町</t>
    </r>
  </si>
  <si>
    <r>
      <t>根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上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町</t>
    </r>
  </si>
  <si>
    <r>
      <t>富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来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町</t>
    </r>
  </si>
  <si>
    <r>
      <t>能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都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町</t>
    </r>
  </si>
  <si>
    <r>
      <t>柳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田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村</t>
    </r>
  </si>
  <si>
    <r>
      <t>内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浦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町</t>
    </r>
  </si>
  <si>
    <r>
      <t>小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計</t>
    </r>
  </si>
  <si>
    <t>測定局</t>
  </si>
  <si>
    <r>
      <t>三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馬</t>
    </r>
  </si>
  <si>
    <r>
      <t>広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坂</t>
    </r>
  </si>
  <si>
    <r>
      <t>七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尾</t>
    </r>
  </si>
  <si>
    <r>
      <t>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松</t>
    </r>
  </si>
  <si>
    <t>大聖寺</t>
  </si>
  <si>
    <t>金沢港</t>
  </si>
  <si>
    <t>自家処理人口</t>
  </si>
  <si>
    <t>し尿処理計画　　　　　　　</t>
  </si>
  <si>
    <r>
      <t>総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量</t>
    </r>
  </si>
  <si>
    <t>（t/年）</t>
  </si>
  <si>
    <t>自家処理</t>
  </si>
  <si>
    <r>
      <t>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量</t>
    </r>
  </si>
  <si>
    <r>
      <t>埋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立</t>
    </r>
  </si>
  <si>
    <t>ごみ処理計画</t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</si>
  <si>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</si>
  <si>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</si>
  <si>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</si>
  <si>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</si>
  <si>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</si>
  <si>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</si>
  <si>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</si>
  <si>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</si>
  <si>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</si>
  <si>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</si>
  <si>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ＡＡ</t>
  </si>
  <si>
    <r>
      <t>総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数</t>
    </r>
  </si>
  <si>
    <r>
      <t>騒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音</t>
    </r>
  </si>
  <si>
    <r>
      <t>振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動</t>
    </r>
  </si>
  <si>
    <r>
      <t>悪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臭</t>
    </r>
  </si>
  <si>
    <r>
      <t>そ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の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他</t>
    </r>
  </si>
  <si>
    <t>生物化学的酸素要求量</t>
  </si>
  <si>
    <t>ＢＯＤ</t>
  </si>
  <si>
    <t>（ＣＯＤ）</t>
  </si>
  <si>
    <t>浮 遊 物 質 量　　ＳＳ　　　　　　　　　　</t>
  </si>
  <si>
    <t>溶 存 酸 素 量 ＤＯ</t>
  </si>
  <si>
    <r>
      <t xml:space="preserve">河 </t>
    </r>
    <r>
      <rPr>
        <sz val="12"/>
        <rFont val="ＭＳ 明朝"/>
        <family val="1"/>
      </rPr>
      <t>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括</t>
    </r>
  </si>
  <si>
    <r>
      <t>梯</t>
    </r>
    <r>
      <rPr>
        <sz val="12"/>
        <color indexed="9"/>
        <rFont val="ＭＳ 明朝"/>
        <family val="1"/>
      </rPr>
      <t>A</t>
    </r>
    <r>
      <rPr>
        <sz val="12"/>
        <color indexed="9"/>
        <rFont val="ＭＳ 明朝"/>
        <family val="1"/>
      </rPr>
      <t>あ</t>
    </r>
    <r>
      <rPr>
        <sz val="12"/>
        <color indexed="9"/>
        <rFont val="ＭＳ 明朝"/>
        <family val="1"/>
      </rPr>
      <t>あ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川</t>
    </r>
  </si>
  <si>
    <r>
      <t>大 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川</t>
    </r>
  </si>
  <si>
    <r>
      <t>動</t>
    </r>
    <r>
      <rPr>
        <sz val="12"/>
        <color indexed="9"/>
        <rFont val="ＭＳ 明朝"/>
        <family val="1"/>
      </rPr>
      <t>AAA</t>
    </r>
    <r>
      <rPr>
        <sz val="12"/>
        <rFont val="ＭＳ 明朝"/>
        <family val="1"/>
      </rPr>
      <t>橋</t>
    </r>
    <r>
      <rPr>
        <sz val="12"/>
        <color indexed="9"/>
        <rFont val="ＭＳ 明朝"/>
        <family val="1"/>
      </rPr>
      <t>AA</t>
    </r>
    <r>
      <rPr>
        <sz val="12"/>
        <rFont val="ＭＳ 明朝"/>
        <family val="1"/>
      </rPr>
      <t>川</t>
    </r>
  </si>
  <si>
    <r>
      <t>犀</t>
    </r>
    <r>
      <rPr>
        <sz val="12"/>
        <color indexed="9"/>
        <rFont val="ＭＳ 明朝"/>
        <family val="1"/>
      </rPr>
      <t>A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川</t>
    </r>
  </si>
  <si>
    <r>
      <t>大</t>
    </r>
    <r>
      <rPr>
        <sz val="12"/>
        <color indexed="9"/>
        <rFont val="ＭＳ 明朝"/>
        <family val="1"/>
      </rPr>
      <t>AAA</t>
    </r>
    <r>
      <rPr>
        <sz val="12"/>
        <rFont val="ＭＳ 明朝"/>
        <family val="1"/>
      </rPr>
      <t>野</t>
    </r>
    <r>
      <rPr>
        <sz val="12"/>
        <color indexed="9"/>
        <rFont val="ＭＳ 明朝"/>
        <family val="1"/>
      </rPr>
      <t>AA</t>
    </r>
    <r>
      <rPr>
        <sz val="12"/>
        <rFont val="ＭＳ 明朝"/>
        <family val="1"/>
      </rPr>
      <t>川</t>
    </r>
  </si>
  <si>
    <r>
      <t>御</t>
    </r>
    <r>
      <rPr>
        <sz val="12"/>
        <color indexed="9"/>
        <rFont val="ＭＳ 明朝"/>
        <family val="1"/>
      </rPr>
      <t>AAA</t>
    </r>
    <r>
      <rPr>
        <sz val="12"/>
        <rFont val="ＭＳ 明朝"/>
        <family val="1"/>
      </rPr>
      <t>祓</t>
    </r>
    <r>
      <rPr>
        <sz val="12"/>
        <color indexed="9"/>
        <rFont val="ＭＳ 明朝"/>
        <family val="1"/>
      </rPr>
      <t>AA</t>
    </r>
    <r>
      <rPr>
        <sz val="12"/>
        <rFont val="ＭＳ 明朝"/>
        <family val="1"/>
      </rPr>
      <t>川</t>
    </r>
  </si>
  <si>
    <r>
      <t>河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原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田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川</t>
    </r>
  </si>
  <si>
    <r>
      <t>柴</t>
    </r>
    <r>
      <rPr>
        <sz val="12"/>
        <color indexed="9"/>
        <rFont val="ＭＳ 明朝"/>
        <family val="1"/>
      </rPr>
      <t>AAA</t>
    </r>
    <r>
      <rPr>
        <sz val="12"/>
        <rFont val="ＭＳ 明朝"/>
        <family val="1"/>
      </rPr>
      <t>山</t>
    </r>
    <r>
      <rPr>
        <sz val="12"/>
        <color indexed="9"/>
        <rFont val="ＭＳ 明朝"/>
        <family val="1"/>
      </rPr>
      <t>AA</t>
    </r>
    <r>
      <rPr>
        <sz val="12"/>
        <rFont val="ＭＳ 明朝"/>
        <family val="1"/>
      </rPr>
      <t>潟</t>
    </r>
  </si>
  <si>
    <r>
      <t>金</t>
    </r>
    <r>
      <rPr>
        <sz val="12"/>
        <color indexed="9"/>
        <rFont val="ＭＳ 明朝"/>
        <family val="1"/>
      </rPr>
      <t>AAA</t>
    </r>
    <r>
      <rPr>
        <sz val="12"/>
        <rFont val="ＭＳ 明朝"/>
        <family val="1"/>
      </rPr>
      <t>沢</t>
    </r>
    <r>
      <rPr>
        <sz val="12"/>
        <color indexed="9"/>
        <rFont val="ＭＳ 明朝"/>
        <family val="1"/>
      </rPr>
      <t>AA</t>
    </r>
    <r>
      <rPr>
        <sz val="12"/>
        <rFont val="ＭＳ 明朝"/>
        <family val="1"/>
      </rPr>
      <t>港</t>
    </r>
  </si>
  <si>
    <r>
      <t>昭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和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年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度</t>
    </r>
  </si>
  <si>
    <r>
      <t>金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沢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市</t>
    </r>
  </si>
  <si>
    <r>
      <t>七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尾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市</t>
    </r>
  </si>
  <si>
    <r>
      <t>小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松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市</t>
    </r>
  </si>
  <si>
    <r>
      <t>輪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島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市</t>
    </r>
  </si>
  <si>
    <r>
      <t>珠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洲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市</t>
    </r>
  </si>
  <si>
    <r>
      <t>加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賀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市</t>
    </r>
  </si>
  <si>
    <r>
      <t>羽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咋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市</t>
    </r>
  </si>
  <si>
    <r>
      <t>松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任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市</t>
    </r>
  </si>
  <si>
    <r>
      <t>江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沼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郡</t>
    </r>
  </si>
  <si>
    <r>
      <t>石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川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郡</t>
    </r>
  </si>
  <si>
    <r>
      <t>能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美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郡</t>
    </r>
  </si>
  <si>
    <r>
      <t>河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北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郡</t>
    </r>
  </si>
  <si>
    <r>
      <t>羽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咋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郡</t>
    </r>
  </si>
  <si>
    <r>
      <t>鹿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島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郡</t>
    </r>
  </si>
  <si>
    <r>
      <t>鳳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至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郡</t>
    </r>
  </si>
  <si>
    <r>
      <t>珠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洲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郡</t>
    </r>
  </si>
  <si>
    <r>
      <t>10</t>
    </r>
    <r>
      <rPr>
        <vertAlign val="superscript"/>
        <sz val="12"/>
        <rFont val="ＭＳ 明朝"/>
        <family val="1"/>
      </rPr>
      <t>0</t>
    </r>
  </si>
  <si>
    <r>
      <t>10</t>
    </r>
    <r>
      <rPr>
        <vertAlign val="superscript"/>
        <sz val="12"/>
        <rFont val="ＭＳ 明朝"/>
        <family val="1"/>
      </rPr>
      <t>1</t>
    </r>
  </si>
  <si>
    <r>
      <t>10</t>
    </r>
    <r>
      <rPr>
        <vertAlign val="superscript"/>
        <sz val="12"/>
        <rFont val="ＭＳ 明朝"/>
        <family val="1"/>
      </rPr>
      <t>2</t>
    </r>
  </si>
  <si>
    <r>
      <t>10</t>
    </r>
    <r>
      <rPr>
        <vertAlign val="superscript"/>
        <sz val="12"/>
        <rFont val="ＭＳ 明朝"/>
        <family val="1"/>
      </rPr>
      <t>3</t>
    </r>
  </si>
  <si>
    <r>
      <t>10</t>
    </r>
    <r>
      <rPr>
        <vertAlign val="superscript"/>
        <sz val="12"/>
        <rFont val="ＭＳ 明朝"/>
        <family val="1"/>
      </rPr>
      <t>4</t>
    </r>
  </si>
  <si>
    <r>
      <t>10</t>
    </r>
    <r>
      <rPr>
        <vertAlign val="superscript"/>
        <sz val="12"/>
        <rFont val="ＭＳ 明朝"/>
        <family val="1"/>
      </rPr>
      <t>3</t>
    </r>
  </si>
  <si>
    <r>
      <t>10</t>
    </r>
    <r>
      <rPr>
        <vertAlign val="superscript"/>
        <sz val="12"/>
        <rFont val="ＭＳ 明朝"/>
        <family val="1"/>
      </rPr>
      <t>6</t>
    </r>
  </si>
  <si>
    <r>
      <t>10</t>
    </r>
    <r>
      <rPr>
        <vertAlign val="superscript"/>
        <sz val="12"/>
        <rFont val="ＭＳ 明朝"/>
        <family val="1"/>
      </rPr>
      <t>5</t>
    </r>
  </si>
  <si>
    <r>
      <t>水素</t>
    </r>
    <r>
      <rPr>
        <sz val="12"/>
        <rFont val="ＭＳ 明朝"/>
        <family val="1"/>
      </rPr>
      <t>イ</t>
    </r>
    <r>
      <rPr>
        <sz val="12"/>
        <rFont val="ＭＳ 明朝"/>
        <family val="1"/>
      </rPr>
      <t>オ</t>
    </r>
    <r>
      <rPr>
        <sz val="12"/>
        <rFont val="ＭＳ 明朝"/>
        <family val="1"/>
      </rPr>
      <t>ン</t>
    </r>
    <r>
      <rPr>
        <sz val="12"/>
        <rFont val="ＭＳ 明朝"/>
        <family val="1"/>
      </rPr>
      <t>濃</t>
    </r>
    <r>
      <rPr>
        <sz val="12"/>
        <rFont val="ＭＳ 明朝"/>
        <family val="1"/>
      </rPr>
      <t>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（ｐＨ）</t>
    </r>
  </si>
  <si>
    <t>％</t>
  </si>
  <si>
    <t>大腸菌群数　（ＭＮＰ／100ml）</t>
  </si>
  <si>
    <t xml:space="preserve"> 注　　昭和57年から隔年調査</t>
  </si>
  <si>
    <t>死　　　亡　　　数</t>
  </si>
  <si>
    <t>肺血症</t>
  </si>
  <si>
    <t>（新生児肺血症を除く）</t>
  </si>
  <si>
    <t>肝疾患</t>
  </si>
  <si>
    <t>（肝硬変を除く）</t>
  </si>
  <si>
    <t>カンジダ症</t>
  </si>
  <si>
    <t>（新生児カンジダ症を除く）</t>
  </si>
  <si>
    <t>（新生児破傷風を除く）</t>
  </si>
  <si>
    <t>（再掲）</t>
  </si>
  <si>
    <t>呼吸器系の結核</t>
  </si>
  <si>
    <t>（再掲）</t>
  </si>
  <si>
    <t>胃の悪性新生物</t>
  </si>
  <si>
    <t>気管、気管支及び肺の悪性新生物</t>
  </si>
  <si>
    <t>肺炎</t>
  </si>
  <si>
    <t>自動車事故</t>
  </si>
  <si>
    <t>死　　　　　　　　　因</t>
  </si>
  <si>
    <r>
      <t>(2)　市郡別、月別乳児死亡数（昭和</t>
    </r>
    <r>
      <rPr>
        <sz val="12"/>
        <rFont val="ＭＳ 明朝"/>
        <family val="1"/>
      </rPr>
      <t>62年）</t>
    </r>
  </si>
  <si>
    <t>（1）　主要死因別乳児死亡数及び死亡率（昭和61・62年）</t>
  </si>
  <si>
    <t>うち呼吸器</t>
  </si>
  <si>
    <t>インフル</t>
  </si>
  <si>
    <t>エンザ</t>
  </si>
  <si>
    <t>県立小松保健所</t>
  </si>
  <si>
    <t>横川　・</t>
  </si>
  <si>
    <t>体　　重(kg）</t>
  </si>
  <si>
    <t>身　　長（cm)</t>
  </si>
  <si>
    <t>馬</t>
  </si>
  <si>
    <t>区 域 人 口</t>
  </si>
  <si>
    <t>し　　尿　　処　　理　　量（kℓ/年）</t>
  </si>
  <si>
    <t>年度及び月次</t>
  </si>
  <si>
    <t>300　衛生及び環境</t>
  </si>
  <si>
    <t>衛生及び環境　301</t>
  </si>
  <si>
    <t>　　　2.昭和61･62年は10月1日現在である。ただし、薬局数は12月31日現在である。</t>
  </si>
  <si>
    <t>302　衛生及び環境</t>
  </si>
  <si>
    <t>衛生及び環境　303</t>
  </si>
  <si>
    <r>
      <t>死　　亡　　</t>
    </r>
    <r>
      <rPr>
        <sz val="12"/>
        <rFont val="ＭＳ 明朝"/>
        <family val="1"/>
      </rPr>
      <t>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（人</t>
    </r>
    <r>
      <rPr>
        <sz val="12"/>
        <rFont val="ＭＳ 明朝"/>
        <family val="1"/>
      </rPr>
      <t>口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万</t>
    </r>
    <r>
      <rPr>
        <sz val="12"/>
        <rFont val="ＭＳ 明朝"/>
        <family val="1"/>
      </rPr>
      <t>対）</t>
    </r>
  </si>
  <si>
    <t>304　衛生及び環境</t>
  </si>
  <si>
    <t>衛生及び環境　305</t>
  </si>
  <si>
    <r>
      <t>脳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背</t>
    </r>
  </si>
  <si>
    <t>306　衛生及び環境</t>
  </si>
  <si>
    <t>衛生及び環境　307</t>
  </si>
  <si>
    <t>308　衛生及び環境</t>
  </si>
  <si>
    <t>衛生及び環境　309</t>
  </si>
  <si>
    <t>310　衛生及び環境　　</t>
  </si>
  <si>
    <t>衛生及び環境　311</t>
  </si>
  <si>
    <t>注　1　オキシダントは、1時間値が0.06ppmを超えた日数値。</t>
  </si>
  <si>
    <t>　　2　（　）は、年間を通じて測定時間が6,000時間に達しない場合の年平均値。</t>
  </si>
  <si>
    <t>衛生及び環境　313</t>
  </si>
  <si>
    <t>　　2.環境基準点のみの数値である。</t>
  </si>
  <si>
    <t>－</t>
  </si>
  <si>
    <t>5　　（分類番号順）</t>
  </si>
  <si>
    <t>(死　亡　数　順)</t>
  </si>
  <si>
    <t>160　　市　郡　別　伝　染　病　等　患　者　数</t>
  </si>
  <si>
    <t>(1)　　法定伝染病及び食中毒の患者数（昭和58～62年）</t>
  </si>
  <si>
    <t>161　結　核　死　亡　者　数</t>
  </si>
  <si>
    <r>
      <t>（2）　　市郡別死亡者数及び死亡率（人口</t>
    </r>
    <r>
      <rPr>
        <sz val="12"/>
        <rFont val="ＭＳ 明朝"/>
        <family val="1"/>
      </rPr>
      <t>10万対）（昭和62年）</t>
    </r>
  </si>
  <si>
    <t>年度及び市郡別</t>
  </si>
  <si>
    <r>
      <t>153　　市郡別医療関係施設数 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 xml:space="preserve">） </t>
    </r>
  </si>
  <si>
    <t>－</t>
  </si>
  <si>
    <r>
      <t>154　　市郡別医療関係者数 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 xml:space="preserve">） </t>
    </r>
  </si>
  <si>
    <r>
      <t>155　　保　健　所　職　員　現　員　数　（</t>
    </r>
    <r>
      <rPr>
        <b/>
        <sz val="12"/>
        <rFont val="ＭＳ 明朝"/>
        <family val="1"/>
      </rPr>
      <t>昭和62年10月1日現在</t>
    </r>
    <r>
      <rPr>
        <b/>
        <sz val="14"/>
        <rFont val="ＭＳ 明朝"/>
        <family val="1"/>
      </rPr>
      <t>）</t>
    </r>
  </si>
  <si>
    <r>
      <t>156　　環 境 衛 生 関 係 施 設 数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</si>
  <si>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r>
      <t>157　　食 品 衛 生 監 視 対 象 施 設 数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</si>
  <si>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r>
      <t>158　　主　　要　　死　　因　　別　　死　　亡　　数　　等 (</t>
    </r>
    <r>
      <rPr>
        <b/>
        <sz val="12"/>
        <rFont val="ＭＳ ゴシック"/>
        <family val="3"/>
      </rPr>
      <t>昭和58～62年</t>
    </r>
    <r>
      <rPr>
        <b/>
        <sz val="14"/>
        <rFont val="ＭＳ ゴシック"/>
        <family val="3"/>
      </rPr>
      <t>）</t>
    </r>
  </si>
  <si>
    <r>
      <t>162　結核予防法に基づく検診成績（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</si>
  <si>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r>
      <t>163　寄生虫検査受診者・有卵者数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</si>
  <si>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r>
      <t>165　と　畜　検　査　頭　数（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</si>
  <si>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r>
      <t>と　畜　検　査　頭　数（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）（つづき）</t>
    </r>
  </si>
  <si>
    <t>（1）　身　　体　　計　　測</t>
  </si>
  <si>
    <r>
      <t>166　　　ご　　　み　　　及　　　び　　　し　　　尿　　　の　　　処　　　理　　　状　　　況　(</t>
    </r>
    <r>
      <rPr>
        <b/>
        <sz val="12"/>
        <rFont val="ＭＳ 明朝"/>
        <family val="1"/>
      </rPr>
      <t>昭和58～62年度</t>
    </r>
    <r>
      <rPr>
        <b/>
        <sz val="14"/>
        <rFont val="ＭＳ 明朝"/>
        <family val="1"/>
      </rPr>
      <t>）　</t>
    </r>
  </si>
  <si>
    <r>
      <t>167　　大　　気　　汚　　染　　物　　質　　測　　定　　年　　平　　均　　値　（</t>
    </r>
    <r>
      <rPr>
        <b/>
        <sz val="12"/>
        <rFont val="ＭＳ 明朝"/>
        <family val="1"/>
      </rPr>
      <t>昭和58～62年度</t>
    </r>
    <r>
      <rPr>
        <b/>
        <sz val="14"/>
        <rFont val="ＭＳ 明朝"/>
        <family val="1"/>
      </rPr>
      <t>）</t>
    </r>
  </si>
  <si>
    <r>
      <t>169　　市郡別大気汚染、水質汚染、騒音などの苦情受理件数及び構成比　（</t>
    </r>
    <r>
      <rPr>
        <b/>
        <sz val="12"/>
        <rFont val="ＭＳ 明朝"/>
        <family val="1"/>
      </rPr>
      <t>昭和58～62年度</t>
    </r>
    <r>
      <rPr>
        <b/>
        <sz val="14"/>
        <rFont val="ＭＳ 明朝"/>
        <family val="1"/>
      </rPr>
      <t>）</t>
    </r>
  </si>
  <si>
    <t>312　衛生及び環境</t>
  </si>
  <si>
    <t>保健所名</t>
  </si>
  <si>
    <t>4,72</t>
  </si>
  <si>
    <t>高血圧性疾患</t>
  </si>
  <si>
    <t>循環系のその他の疾患</t>
  </si>
  <si>
    <t>出産時外傷、低酸素症、分娩仮死及びその他の呼吸器病態</t>
  </si>
  <si>
    <t>その他の感染症及び寄生虫症</t>
  </si>
  <si>
    <t>栄養失調症</t>
  </si>
  <si>
    <t>母体の疾患による新生児の障害</t>
  </si>
  <si>
    <t>　　その他及び詳細不明の損傷</t>
  </si>
  <si>
    <t>　　2　疑似患者は含まれていない。</t>
  </si>
  <si>
    <t>注　肺活量は受検者の平均値、高血圧・低血圧・梅毒については該当者である。</t>
  </si>
  <si>
    <t>資料　石川県環境衛生課「環境衛生の概要」による。</t>
  </si>
  <si>
    <t>河北郡環境衛生事業組合</t>
  </si>
  <si>
    <t>羽咋郡市広域圏事務組合</t>
  </si>
  <si>
    <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</si>
  <si>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t>159　死　因　別　乳　児　死　亡　数　等</t>
  </si>
  <si>
    <t>パラ</t>
  </si>
  <si>
    <r>
      <t>164　　　成　年　健　康　調　査　成　績　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</si>
  <si>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t>…</t>
  </si>
  <si>
    <t>－</t>
  </si>
  <si>
    <t>肺活量（mℓ）</t>
  </si>
  <si>
    <t>注　成牛の役肉用量と乳用量の区分を成牛とした。</t>
  </si>
  <si>
    <r>
      <t>収</t>
    </r>
    <r>
      <rPr>
        <sz val="12"/>
        <rFont val="ＭＳ 明朝"/>
        <family val="1"/>
      </rPr>
      <t>集人</t>
    </r>
    <r>
      <rPr>
        <sz val="12"/>
        <rFont val="ＭＳ 明朝"/>
        <family val="1"/>
      </rPr>
      <t>口</t>
    </r>
  </si>
  <si>
    <r>
      <t>168　　主　　要　　河　　川　　の　　水　　質　　状　　況　（</t>
    </r>
    <r>
      <rPr>
        <b/>
        <sz val="12"/>
        <rFont val="ＭＳ 明朝"/>
        <family val="1"/>
      </rPr>
      <t>昭和62年度</t>
    </r>
    <r>
      <rPr>
        <b/>
        <sz val="14"/>
        <rFont val="ＭＳ 明朝"/>
        <family val="1"/>
      </rPr>
      <t>）</t>
    </r>
  </si>
  <si>
    <t>注　1.m/nとは「水質環境基準に合致しない検体数／調査実施検体数」である。</t>
  </si>
  <si>
    <t>資料　石川県環境管理課調</t>
  </si>
  <si>
    <t>資料　石川県環境管理課「公害苦情件数調査結果」による。</t>
  </si>
  <si>
    <t>22　　衛　生　及　び　環　境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</si>
</sst>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);[Red]\(#,##0\)"/>
    <numFmt numFmtId="190" formatCode="#,##0_ "/>
    <numFmt numFmtId="191" formatCode="0.0_);[Red]\(0.0\)"/>
    <numFmt numFmtId="192" formatCode="#,##0.0_ "/>
    <numFmt numFmtId="193" formatCode="#,##0.00_ ;[Red]\-#,##0.00\ "/>
    <numFmt numFmtId="194" formatCode="0.00_);[Red]\(0.00\)"/>
    <numFmt numFmtId="195" formatCode="#,##0.00_);[Red]\(#,##0.00\)"/>
    <numFmt numFmtId="196" formatCode="0.000_);[Red]\(0.000\)"/>
    <numFmt numFmtId="197" formatCode="0.0_);\(0.0\)"/>
    <numFmt numFmtId="198" formatCode="#,##0_);\(#,##0\)"/>
    <numFmt numFmtId="199" formatCode="#,##0.0_);\(#,##0.0\)"/>
    <numFmt numFmtId="200" formatCode="\(#,##0\)"/>
    <numFmt numFmtId="201" formatCode="\(0.000\)"/>
    <numFmt numFmtId="202" formatCode="0_);[Red]\(0\)"/>
    <numFmt numFmtId="203" formatCode="0_);\(0\)"/>
    <numFmt numFmtId="204" formatCode="0.00_);\(0.00\)"/>
    <numFmt numFmtId="205" formatCode="#,##0.00_);\(#,##0.00\)"/>
    <numFmt numFmtId="206" formatCode="0.E+00"/>
    <numFmt numFmtId="207" formatCode="0_ "/>
    <numFmt numFmtId="208" formatCode="0.0_ "/>
  </numFmts>
  <fonts count="6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vertAlign val="superscript"/>
      <sz val="12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1"/>
      <name val="ＭＳ ゴシック"/>
      <family val="3"/>
    </font>
    <font>
      <b/>
      <sz val="12"/>
      <color indexed="9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9"/>
      <color indexed="8"/>
      <name val="ＭＳ Ｐゴシック"/>
      <family val="3"/>
    </font>
    <font>
      <sz val="9"/>
      <color indexed="9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23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8" fontId="9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189" fontId="0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top" textRotation="255"/>
    </xf>
    <xf numFmtId="179" fontId="0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center" vertical="center"/>
    </xf>
    <xf numFmtId="179" fontId="0" fillId="0" borderId="13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 quotePrefix="1">
      <alignment horizontal="left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85" fontId="9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202" fontId="0" fillId="0" borderId="0" xfId="0" applyNumberFormat="1" applyFont="1" applyFill="1" applyBorder="1" applyAlignment="1" applyProtection="1">
      <alignment horizontal="left" vertical="center"/>
      <protection/>
    </xf>
    <xf numFmtId="198" fontId="0" fillId="0" borderId="17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189" fontId="0" fillId="0" borderId="18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96" fontId="0" fillId="0" borderId="18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/>
    </xf>
    <xf numFmtId="194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center"/>
    </xf>
    <xf numFmtId="196" fontId="8" fillId="0" borderId="0" xfId="0" applyNumberFormat="1" applyFont="1" applyFill="1" applyBorder="1" applyAlignment="1" applyProtection="1" quotePrefix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89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89" fontId="0" fillId="0" borderId="26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179" fontId="0" fillId="0" borderId="11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179" fontId="0" fillId="0" borderId="26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29" xfId="0" applyNumberFormat="1" applyFont="1" applyFill="1" applyBorder="1" applyAlignment="1">
      <alignment horizontal="distributed" vertical="center"/>
    </xf>
    <xf numFmtId="179" fontId="0" fillId="0" borderId="25" xfId="0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9" fontId="0" fillId="0" borderId="1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 wrapText="1"/>
    </xf>
    <xf numFmtId="189" fontId="0" fillId="0" borderId="0" xfId="0" applyNumberFormat="1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horizontal="left" vertical="center"/>
      <protection/>
    </xf>
    <xf numFmtId="202" fontId="0" fillId="0" borderId="18" xfId="0" applyNumberFormat="1" applyFont="1" applyFill="1" applyBorder="1" applyAlignment="1" applyProtection="1">
      <alignment horizontal="left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 applyProtection="1">
      <alignment horizontal="right" vertical="center"/>
      <protection/>
    </xf>
    <xf numFmtId="19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Continuous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left" vertical="center"/>
    </xf>
    <xf numFmtId="19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190" fontId="0" fillId="0" borderId="12" xfId="0" applyNumberFormat="1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38" fontId="8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90" fontId="0" fillId="0" borderId="0" xfId="0" applyNumberFormat="1" applyFont="1" applyFill="1" applyBorder="1" applyAlignment="1">
      <alignment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/>
      <protection/>
    </xf>
    <xf numFmtId="0" fontId="0" fillId="0" borderId="36" xfId="0" applyFont="1" applyFill="1" applyBorder="1" applyAlignment="1" applyProtection="1">
      <alignment horizontal="distributed" vertical="top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6" fillId="0" borderId="11" xfId="0" applyFont="1" applyFill="1" applyBorder="1" applyAlignment="1" applyProtection="1">
      <alignment horizontal="distributed" vertical="center"/>
      <protection/>
    </xf>
    <xf numFmtId="0" fontId="17" fillId="0" borderId="11" xfId="0" applyFont="1" applyFill="1" applyBorder="1" applyAlignment="1" applyProtection="1">
      <alignment horizontal="distributed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9" fontId="0" fillId="0" borderId="0" xfId="0" applyNumberFormat="1" applyFont="1" applyFill="1" applyBorder="1" applyAlignment="1" applyProtection="1">
      <alignment horizontal="center" vertical="center"/>
      <protection/>
    </xf>
    <xf numFmtId="189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>
      <alignment horizontal="center"/>
    </xf>
    <xf numFmtId="190" fontId="7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/>
    </xf>
    <xf numFmtId="190" fontId="7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190" fontId="7" fillId="0" borderId="12" xfId="0" applyNumberFormat="1" applyFont="1" applyFill="1" applyBorder="1" applyAlignment="1">
      <alignment horizontal="center"/>
    </xf>
    <xf numFmtId="190" fontId="7" fillId="0" borderId="12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90" fontId="7" fillId="0" borderId="0" xfId="0" applyNumberFormat="1" applyFont="1" applyFill="1" applyBorder="1" applyAlignment="1">
      <alignment horizontal="right"/>
    </xf>
    <xf numFmtId="190" fontId="7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90" fontId="12" fillId="0" borderId="0" xfId="0" applyNumberFormat="1" applyFont="1" applyFill="1" applyBorder="1" applyAlignment="1">
      <alignment/>
    </xf>
    <xf numFmtId="190" fontId="18" fillId="0" borderId="0" xfId="0" applyNumberFormat="1" applyFont="1" applyFill="1" applyBorder="1" applyAlignment="1">
      <alignment horizontal="right" shrinkToFit="1"/>
    </xf>
    <xf numFmtId="0" fontId="0" fillId="0" borderId="3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38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0" fillId="0" borderId="18" xfId="0" applyNumberFormat="1" applyFont="1" applyFill="1" applyBorder="1" applyAlignment="1" applyProtection="1">
      <alignment horizontal="right" vertical="center"/>
      <protection/>
    </xf>
    <xf numFmtId="189" fontId="0" fillId="0" borderId="18" xfId="0" applyNumberFormat="1" applyFont="1" applyFill="1" applyBorder="1" applyAlignment="1">
      <alignment horizontal="right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19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189" fontId="0" fillId="0" borderId="0" xfId="0" applyNumberFormat="1" applyFont="1" applyFill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89" fontId="0" fillId="0" borderId="12" xfId="49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92" fontId="12" fillId="0" borderId="0" xfId="0" applyNumberFormat="1" applyFont="1" applyFill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16" xfId="0" applyNumberFormat="1" applyFont="1" applyFill="1" applyBorder="1" applyAlignment="1">
      <alignment vertical="center"/>
    </xf>
    <xf numFmtId="189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 wrapText="1"/>
    </xf>
    <xf numFmtId="189" fontId="8" fillId="0" borderId="0" xfId="0" applyNumberFormat="1" applyFont="1" applyFill="1" applyAlignment="1">
      <alignment vertical="center"/>
    </xf>
    <xf numFmtId="189" fontId="0" fillId="0" borderId="0" xfId="0" applyNumberFormat="1" applyFont="1" applyFill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/>
    </xf>
    <xf numFmtId="189" fontId="0" fillId="0" borderId="44" xfId="0" applyNumberFormat="1" applyFont="1" applyFill="1" applyBorder="1" applyAlignment="1">
      <alignment horizontal="right" vertical="center"/>
    </xf>
    <xf numFmtId="189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 applyProtection="1">
      <alignment horizontal="right" vertical="center"/>
      <protection/>
    </xf>
    <xf numFmtId="190" fontId="0" fillId="0" borderId="0" xfId="0" applyNumberFormat="1" applyFont="1" applyFill="1" applyAlignment="1">
      <alignment horizontal="right"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190" fontId="0" fillId="0" borderId="16" xfId="0" applyNumberFormat="1" applyFont="1" applyFill="1" applyBorder="1" applyAlignment="1">
      <alignment vertical="center"/>
    </xf>
    <xf numFmtId="190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90" fontId="12" fillId="0" borderId="0" xfId="0" applyNumberFormat="1" applyFont="1" applyFill="1" applyAlignment="1">
      <alignment horizontal="right" vertical="center"/>
    </xf>
    <xf numFmtId="179" fontId="0" fillId="0" borderId="16" xfId="0" applyNumberFormat="1" applyFont="1" applyFill="1" applyBorder="1" applyAlignment="1">
      <alignment horizontal="distributed" vertical="center"/>
    </xf>
    <xf numFmtId="179" fontId="16" fillId="0" borderId="0" xfId="0" applyNumberFormat="1" applyFont="1" applyFill="1" applyBorder="1" applyAlignment="1">
      <alignment horizontal="distributed" vertical="center"/>
    </xf>
    <xf numFmtId="179" fontId="12" fillId="0" borderId="0" xfId="0" applyNumberFormat="1" applyFont="1" applyFill="1" applyAlignment="1">
      <alignment horizontal="right" vertical="center"/>
    </xf>
    <xf numFmtId="179" fontId="16" fillId="0" borderId="11" xfId="0" applyNumberFormat="1" applyFont="1" applyFill="1" applyBorder="1" applyAlignment="1">
      <alignment horizontal="distributed" vertical="center"/>
    </xf>
    <xf numFmtId="179" fontId="12" fillId="0" borderId="12" xfId="0" applyNumberFormat="1" applyFont="1" applyFill="1" applyBorder="1" applyAlignment="1">
      <alignment horizontal="right" vertical="center"/>
    </xf>
    <xf numFmtId="179" fontId="0" fillId="0" borderId="42" xfId="0" applyNumberFormat="1" applyFont="1" applyFill="1" applyBorder="1" applyAlignment="1">
      <alignment horizontal="distributed" vertical="center"/>
    </xf>
    <xf numFmtId="179" fontId="0" fillId="0" borderId="31" xfId="0" applyNumberFormat="1" applyFont="1" applyFill="1" applyBorder="1" applyAlignment="1">
      <alignment horizontal="distributed" vertical="center"/>
    </xf>
    <xf numFmtId="179" fontId="0" fillId="0" borderId="45" xfId="0" applyNumberFormat="1" applyFont="1" applyFill="1" applyBorder="1" applyAlignment="1">
      <alignment horizontal="distributed" vertical="center"/>
    </xf>
    <xf numFmtId="191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distributed"/>
    </xf>
    <xf numFmtId="179" fontId="19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2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96" fontId="0" fillId="0" borderId="0" xfId="0" applyNumberFormat="1" applyFont="1" applyFill="1" applyAlignment="1">
      <alignment horizontal="right"/>
    </xf>
    <xf numFmtId="196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94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189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Alignment="1">
      <alignment horizontal="distributed"/>
    </xf>
    <xf numFmtId="0" fontId="8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50" xfId="0" applyFont="1" applyFill="1" applyBorder="1" applyAlignment="1" applyProtection="1">
      <alignment horizontal="distributed" vertical="center"/>
      <protection/>
    </xf>
    <xf numFmtId="198" fontId="0" fillId="0" borderId="17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Alignment="1">
      <alignment horizontal="left" vertical="center"/>
    </xf>
    <xf numFmtId="198" fontId="0" fillId="0" borderId="0" xfId="0" applyNumberFormat="1" applyFont="1" applyFill="1" applyBorder="1" applyAlignment="1">
      <alignment vertical="center"/>
    </xf>
    <xf numFmtId="198" fontId="0" fillId="0" borderId="0" xfId="0" applyNumberFormat="1" applyFont="1" applyFill="1" applyAlignment="1">
      <alignment horizontal="right" vertical="center"/>
    </xf>
    <xf numFmtId="198" fontId="0" fillId="0" borderId="0" xfId="0" applyNumberFormat="1" applyFont="1" applyFill="1" applyAlignment="1">
      <alignment horizontal="center" vertical="center"/>
    </xf>
    <xf numFmtId="19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NumberFormat="1" applyFill="1" applyBorder="1" applyAlignment="1" applyProtection="1" quotePrefix="1">
      <alignment horizontal="left" vertical="center"/>
      <protection/>
    </xf>
    <xf numFmtId="0" fontId="0" fillId="0" borderId="0" xfId="0" applyNumberFormat="1" applyFill="1" applyBorder="1" applyAlignment="1" applyProtection="1" quotePrefix="1">
      <alignment horizontal="left" vertical="center"/>
      <protection/>
    </xf>
    <xf numFmtId="0" fontId="0" fillId="0" borderId="18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198" fontId="0" fillId="0" borderId="16" xfId="0" applyNumberForma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38" fontId="9" fillId="0" borderId="12" xfId="0" applyNumberFormat="1" applyFont="1" applyFill="1" applyBorder="1" applyAlignment="1" applyProtection="1">
      <alignment horizontal="right" vertical="center"/>
      <protection/>
    </xf>
    <xf numFmtId="185" fontId="9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24" xfId="0" applyNumberFormat="1" applyFill="1" applyBorder="1" applyAlignment="1">
      <alignment horizontal="center" vertical="center"/>
    </xf>
    <xf numFmtId="179" fontId="7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9" fontId="0" fillId="0" borderId="14" xfId="0" applyNumberFormat="1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distributed" vertical="center"/>
    </xf>
    <xf numFmtId="200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vertical="center"/>
    </xf>
    <xf numFmtId="196" fontId="0" fillId="0" borderId="18" xfId="0" applyNumberFormat="1" applyFill="1" applyBorder="1" applyAlignment="1" applyProtection="1">
      <alignment horizontal="right" vertical="center"/>
      <protection/>
    </xf>
    <xf numFmtId="196" fontId="0" fillId="0" borderId="0" xfId="0" applyNumberFormat="1" applyFill="1" applyBorder="1" applyAlignment="1" applyProtection="1">
      <alignment horizontal="right" vertical="center"/>
      <protection/>
    </xf>
    <xf numFmtId="190" fontId="12" fillId="0" borderId="0" xfId="0" applyNumberFormat="1" applyFont="1" applyFill="1" applyBorder="1" applyAlignment="1">
      <alignment horizontal="right"/>
    </xf>
    <xf numFmtId="38" fontId="12" fillId="0" borderId="10" xfId="0" applyNumberFormat="1" applyFont="1" applyFill="1" applyBorder="1" applyAlignment="1" applyProtection="1">
      <alignment horizontal="right" vertical="center"/>
      <protection/>
    </xf>
    <xf numFmtId="38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horizontal="right" vertical="center"/>
    </xf>
    <xf numFmtId="189" fontId="12" fillId="0" borderId="17" xfId="0" applyNumberFormat="1" applyFont="1" applyFill="1" applyBorder="1" applyAlignment="1">
      <alignment horizontal="right" vertical="center"/>
    </xf>
    <xf numFmtId="189" fontId="12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Alignment="1">
      <alignment vertical="center"/>
    </xf>
    <xf numFmtId="179" fontId="12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 horizontal="right" vertical="top"/>
    </xf>
    <xf numFmtId="189" fontId="12" fillId="0" borderId="0" xfId="0" applyNumberFormat="1" applyFont="1" applyFill="1" applyBorder="1" applyAlignment="1" applyProtection="1">
      <alignment horizontal="right" vertical="center"/>
      <protection/>
    </xf>
    <xf numFmtId="196" fontId="12" fillId="0" borderId="0" xfId="0" applyNumberFormat="1" applyFont="1" applyFill="1" applyBorder="1" applyAlignment="1" applyProtection="1">
      <alignment horizontal="right" vertical="center"/>
      <protection/>
    </xf>
    <xf numFmtId="191" fontId="12" fillId="0" borderId="0" xfId="0" applyNumberFormat="1" applyFont="1" applyFill="1" applyBorder="1" applyAlignment="1" applyProtection="1">
      <alignment horizontal="right" vertical="center"/>
      <protection/>
    </xf>
    <xf numFmtId="194" fontId="12" fillId="0" borderId="0" xfId="0" applyNumberFormat="1" applyFont="1" applyFill="1" applyBorder="1" applyAlignment="1" applyProtection="1">
      <alignment horizontal="right" vertical="center"/>
      <protection/>
    </xf>
    <xf numFmtId="198" fontId="12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79" fontId="0" fillId="0" borderId="0" xfId="0" applyNumberFormat="1" applyFill="1" applyAlignment="1">
      <alignment vertical="center"/>
    </xf>
    <xf numFmtId="189" fontId="12" fillId="0" borderId="0" xfId="0" applyNumberFormat="1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208" fontId="0" fillId="0" borderId="0" xfId="0" applyNumberFormat="1" applyFont="1" applyFill="1" applyAlignment="1">
      <alignment horizontal="right" vertical="center"/>
    </xf>
    <xf numFmtId="179" fontId="17" fillId="0" borderId="29" xfId="0" applyNumberFormat="1" applyFont="1" applyFill="1" applyBorder="1" applyAlignment="1">
      <alignment horizontal="distributed" vertical="center"/>
    </xf>
    <xf numFmtId="179" fontId="12" fillId="0" borderId="12" xfId="0" applyNumberFormat="1" applyFont="1" applyFill="1" applyBorder="1" applyAlignment="1">
      <alignment vertical="center"/>
    </xf>
    <xf numFmtId="191" fontId="12" fillId="0" borderId="12" xfId="0" applyNumberFormat="1" applyFont="1" applyFill="1" applyBorder="1" applyAlignment="1">
      <alignment vertical="center"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203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7" fontId="0" fillId="0" borderId="18" xfId="0" applyNumberFormat="1" applyFont="1" applyFill="1" applyBorder="1" applyAlignment="1" applyProtection="1">
      <alignment horizontal="left" vertical="center"/>
      <protection/>
    </xf>
    <xf numFmtId="203" fontId="0" fillId="0" borderId="0" xfId="0" applyNumberFormat="1" applyFont="1" applyFill="1" applyBorder="1" applyAlignment="1" applyProtection="1">
      <alignment horizontal="left" vertical="center"/>
      <protection/>
    </xf>
    <xf numFmtId="197" fontId="0" fillId="0" borderId="0" xfId="0" applyNumberFormat="1" applyFont="1" applyFill="1" applyBorder="1" applyAlignment="1">
      <alignment horizontal="left" vertical="center"/>
    </xf>
    <xf numFmtId="203" fontId="0" fillId="0" borderId="0" xfId="0" applyNumberFormat="1" applyFont="1" applyFill="1" applyBorder="1" applyAlignment="1">
      <alignment horizontal="left" vertical="center"/>
    </xf>
    <xf numFmtId="197" fontId="0" fillId="0" borderId="0" xfId="0" applyNumberFormat="1" applyFont="1" applyFill="1" applyBorder="1" applyAlignment="1" applyProtection="1">
      <alignment horizontal="left" vertical="center"/>
      <protection/>
    </xf>
    <xf numFmtId="202" fontId="0" fillId="0" borderId="18" xfId="0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203" fontId="0" fillId="0" borderId="18" xfId="0" applyNumberFormat="1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189" fontId="12" fillId="0" borderId="0" xfId="49" applyNumberFormat="1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90" fontId="7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horizontal="center"/>
    </xf>
    <xf numFmtId="190" fontId="7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90" fontId="18" fillId="0" borderId="0" xfId="0" applyNumberFormat="1" applyFont="1" applyFill="1" applyBorder="1" applyAlignment="1">
      <alignment horizontal="right"/>
    </xf>
    <xf numFmtId="190" fontId="12" fillId="0" borderId="0" xfId="0" applyNumberFormat="1" applyFont="1" applyFill="1" applyBorder="1" applyAlignment="1">
      <alignment horizontal="right"/>
    </xf>
    <xf numFmtId="190" fontId="0" fillId="0" borderId="12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190" fontId="7" fillId="0" borderId="2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90" fontId="0" fillId="0" borderId="0" xfId="0" applyNumberFormat="1" applyFont="1" applyFill="1" applyBorder="1" applyAlignment="1">
      <alignment horizontal="right"/>
    </xf>
    <xf numFmtId="190" fontId="0" fillId="0" borderId="12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190" fontId="0" fillId="0" borderId="26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distributed"/>
    </xf>
    <xf numFmtId="190" fontId="0" fillId="0" borderId="0" xfId="0" applyNumberFormat="1" applyFont="1" applyFill="1" applyBorder="1" applyAlignment="1">
      <alignment horizontal="right"/>
    </xf>
    <xf numFmtId="19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190" fontId="0" fillId="0" borderId="26" xfId="0" applyNumberFormat="1" applyFont="1" applyFill="1" applyBorder="1" applyAlignment="1">
      <alignment horizontal="right"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4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horizontal="right" vertical="center"/>
    </xf>
    <xf numFmtId="189" fontId="12" fillId="0" borderId="0" xfId="49" applyNumberFormat="1" applyFont="1" applyFill="1" applyBorder="1" applyAlignment="1" applyProtection="1">
      <alignment horizontal="right" vertical="center"/>
      <protection/>
    </xf>
    <xf numFmtId="189" fontId="0" fillId="0" borderId="18" xfId="49" applyNumberFormat="1" applyFont="1" applyFill="1" applyBorder="1" applyAlignment="1" applyProtection="1">
      <alignment horizontal="center" vertical="center"/>
      <protection/>
    </xf>
    <xf numFmtId="189" fontId="0" fillId="0" borderId="26" xfId="0" applyNumberFormat="1" applyFont="1" applyFill="1" applyBorder="1" applyAlignment="1" applyProtection="1">
      <alignment horizontal="center" vertical="center" wrapText="1"/>
      <protection/>
    </xf>
    <xf numFmtId="189" fontId="0" fillId="0" borderId="18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90" fontId="0" fillId="0" borderId="0" xfId="0" applyNumberFormat="1" applyFont="1" applyFill="1" applyBorder="1" applyAlignment="1">
      <alignment horizontal="center"/>
    </xf>
    <xf numFmtId="189" fontId="0" fillId="0" borderId="10" xfId="49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distributed"/>
    </xf>
    <xf numFmtId="0" fontId="12" fillId="0" borderId="11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/>
    </xf>
    <xf numFmtId="0" fontId="0" fillId="0" borderId="22" xfId="0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189" fontId="0" fillId="0" borderId="44" xfId="0" applyNumberFormat="1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Fill="1" applyBorder="1" applyAlignment="1">
      <alignment horizontal="right" vertical="center"/>
    </xf>
    <xf numFmtId="189" fontId="12" fillId="0" borderId="10" xfId="49" applyNumberFormat="1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>
      <alignment horizontal="distributed"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Alignment="1">
      <alignment horizontal="center" vertical="center"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6" fillId="0" borderId="17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41" xfId="0" applyFont="1" applyFill="1" applyBorder="1" applyAlignment="1">
      <alignment horizontal="distributed" vertical="center" wrapText="1"/>
    </xf>
    <xf numFmtId="0" fontId="0" fillId="0" borderId="68" xfId="0" applyFont="1" applyFill="1" applyBorder="1" applyAlignment="1">
      <alignment horizontal="distributed" vertical="center" wrapText="1"/>
    </xf>
    <xf numFmtId="38" fontId="0" fillId="0" borderId="0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distributed" wrapText="1"/>
    </xf>
    <xf numFmtId="0" fontId="0" fillId="0" borderId="17" xfId="0" applyFont="1" applyFill="1" applyBorder="1" applyAlignment="1">
      <alignment horizontal="right" vertical="distributed" wrapText="1"/>
    </xf>
    <xf numFmtId="0" fontId="0" fillId="0" borderId="16" xfId="0" applyFont="1" applyFill="1" applyBorder="1" applyAlignment="1">
      <alignment horizontal="right" vertical="distributed" wrapText="1"/>
    </xf>
    <xf numFmtId="0" fontId="0" fillId="0" borderId="25" xfId="0" applyFill="1" applyBorder="1" applyAlignment="1">
      <alignment horizontal="left" vertical="distributed" wrapText="1"/>
    </xf>
    <xf numFmtId="0" fontId="0" fillId="0" borderId="11" xfId="0" applyFont="1" applyFill="1" applyBorder="1" applyAlignment="1">
      <alignment horizontal="left" vertical="distributed" wrapText="1"/>
    </xf>
    <xf numFmtId="0" fontId="0" fillId="0" borderId="29" xfId="0" applyFont="1" applyFill="1" applyBorder="1" applyAlignment="1">
      <alignment horizontal="left" vertical="distributed" wrapText="1"/>
    </xf>
    <xf numFmtId="38" fontId="0" fillId="0" borderId="17" xfId="49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17" fillId="0" borderId="0" xfId="0" applyNumberFormat="1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179" fontId="16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9" fontId="12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Border="1" applyAlignment="1">
      <alignment horizontal="distributed"/>
    </xf>
    <xf numFmtId="0" fontId="16" fillId="0" borderId="12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2" xfId="0" applyFont="1" applyFill="1" applyBorder="1" applyAlignment="1">
      <alignment/>
    </xf>
    <xf numFmtId="179" fontId="0" fillId="0" borderId="37" xfId="0" applyNumberFormat="1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distributed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/>
    </xf>
    <xf numFmtId="185" fontId="0" fillId="0" borderId="12" xfId="0" applyNumberFormat="1" applyFon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11" fillId="0" borderId="0" xfId="0" applyNumberFormat="1" applyFont="1" applyFill="1" applyAlignment="1">
      <alignment horizontal="center" vertical="center"/>
    </xf>
    <xf numFmtId="179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distributed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5" fontId="12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 wrapText="1"/>
    </xf>
    <xf numFmtId="0" fontId="0" fillId="0" borderId="15" xfId="0" applyFont="1" applyFill="1" applyBorder="1" applyAlignment="1">
      <alignment horizontal="center" vertical="distributed" textRotation="255" wrapText="1"/>
    </xf>
    <xf numFmtId="179" fontId="0" fillId="0" borderId="16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9" fontId="0" fillId="0" borderId="40" xfId="0" applyNumberFormat="1" applyFont="1" applyFill="1" applyBorder="1" applyAlignment="1">
      <alignment horizontal="center" vertical="center"/>
    </xf>
    <xf numFmtId="179" fontId="0" fillId="0" borderId="29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horizontal="distributed" vertical="center"/>
    </xf>
    <xf numFmtId="179" fontId="0" fillId="0" borderId="16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29" xfId="0" applyNumberFormat="1" applyFont="1" applyFill="1" applyBorder="1" applyAlignment="1">
      <alignment horizontal="distributed" vertical="center"/>
    </xf>
    <xf numFmtId="179" fontId="0" fillId="0" borderId="37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Alignment="1">
      <alignment horizontal="center" vertical="center"/>
    </xf>
    <xf numFmtId="179" fontId="16" fillId="0" borderId="12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29" xfId="0" applyNumberFormat="1" applyFont="1" applyFill="1" applyBorder="1" applyAlignment="1">
      <alignment horizontal="distributed" vertical="center"/>
    </xf>
    <xf numFmtId="179" fontId="12" fillId="0" borderId="0" xfId="0" applyNumberFormat="1" applyFont="1" applyFill="1" applyBorder="1" applyAlignment="1">
      <alignment horizontal="distributed" vertical="center"/>
    </xf>
    <xf numFmtId="179" fontId="12" fillId="0" borderId="11" xfId="0" applyNumberFormat="1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179" fontId="0" fillId="0" borderId="14" xfId="0" applyNumberFormat="1" applyFont="1" applyFill="1" applyBorder="1" applyAlignment="1">
      <alignment horizontal="center" vertical="center" textRotation="255"/>
    </xf>
    <xf numFmtId="179" fontId="0" fillId="0" borderId="0" xfId="0" applyNumberFormat="1" applyFill="1" applyBorder="1" applyAlignment="1">
      <alignment horizontal="distributed" vertical="center"/>
    </xf>
    <xf numFmtId="179" fontId="0" fillId="0" borderId="11" xfId="0" applyNumberFormat="1" applyFill="1" applyBorder="1" applyAlignment="1">
      <alignment horizontal="distributed" vertical="center"/>
    </xf>
    <xf numFmtId="179" fontId="0" fillId="0" borderId="30" xfId="0" applyNumberFormat="1" applyFont="1" applyFill="1" applyBorder="1" applyAlignment="1">
      <alignment horizontal="distributed" vertical="distributed" textRotation="255"/>
    </xf>
    <xf numFmtId="179" fontId="0" fillId="0" borderId="14" xfId="0" applyNumberFormat="1" applyFont="1" applyFill="1" applyBorder="1" applyAlignment="1">
      <alignment horizontal="distributed" vertical="distributed" textRotation="255"/>
    </xf>
    <xf numFmtId="179" fontId="0" fillId="0" borderId="15" xfId="0" applyNumberFormat="1" applyFont="1" applyFill="1" applyBorder="1" applyAlignment="1">
      <alignment horizontal="distributed" vertical="distributed" textRotation="255"/>
    </xf>
    <xf numFmtId="0" fontId="12" fillId="0" borderId="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left" vertical="distributed" wrapText="1"/>
    </xf>
    <xf numFmtId="179" fontId="0" fillId="0" borderId="40" xfId="0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distributed" textRotation="255" wrapText="1"/>
    </xf>
    <xf numFmtId="0" fontId="0" fillId="0" borderId="17" xfId="0" applyFont="1" applyFill="1" applyBorder="1" applyAlignment="1">
      <alignment horizontal="center" vertical="distributed" textRotation="255" wrapText="1"/>
    </xf>
    <xf numFmtId="0" fontId="0" fillId="0" borderId="16" xfId="0" applyFont="1" applyFill="1" applyBorder="1" applyAlignment="1">
      <alignment horizontal="center" vertical="distributed" textRotation="255" wrapText="1"/>
    </xf>
    <xf numFmtId="0" fontId="0" fillId="0" borderId="26" xfId="0" applyFont="1" applyFill="1" applyBorder="1" applyAlignment="1">
      <alignment horizontal="left" vertical="distributed" textRotation="255" wrapText="1" readingOrder="1"/>
    </xf>
    <xf numFmtId="0" fontId="0" fillId="0" borderId="0" xfId="0" applyFont="1" applyFill="1" applyBorder="1" applyAlignment="1">
      <alignment horizontal="left" vertical="distributed" textRotation="255" wrapText="1" readingOrder="1"/>
    </xf>
    <xf numFmtId="0" fontId="0" fillId="0" borderId="12" xfId="0" applyFont="1" applyFill="1" applyBorder="1" applyAlignment="1">
      <alignment horizontal="left" vertical="distributed" textRotation="255" wrapText="1" readingOrder="1"/>
    </xf>
    <xf numFmtId="0" fontId="0" fillId="0" borderId="44" xfId="0" applyFont="1" applyFill="1" applyBorder="1" applyAlignment="1">
      <alignment horizontal="center" vertical="distributed" textRotation="255" wrapText="1"/>
    </xf>
    <xf numFmtId="0" fontId="0" fillId="0" borderId="44" xfId="0" applyFill="1" applyBorder="1" applyAlignment="1">
      <alignment horizontal="right" vertical="distributed" textRotation="255" wrapText="1"/>
    </xf>
    <xf numFmtId="0" fontId="0" fillId="0" borderId="17" xfId="0" applyFont="1" applyFill="1" applyBorder="1" applyAlignment="1">
      <alignment horizontal="right" vertical="distributed" textRotation="255" wrapText="1"/>
    </xf>
    <xf numFmtId="0" fontId="0" fillId="0" borderId="16" xfId="0" applyFont="1" applyFill="1" applyBorder="1" applyAlignment="1">
      <alignment horizontal="right" vertical="distributed" textRotation="255" wrapText="1"/>
    </xf>
    <xf numFmtId="0" fontId="0" fillId="0" borderId="3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right" vertical="distributed" wrapText="1"/>
    </xf>
    <xf numFmtId="179" fontId="0" fillId="0" borderId="31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79" fontId="0" fillId="0" borderId="45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22" xfId="0" applyNumberFormat="1" applyFont="1" applyFill="1" applyBorder="1" applyAlignment="1">
      <alignment horizontal="distributed" vertical="center"/>
    </xf>
    <xf numFmtId="179" fontId="0" fillId="0" borderId="40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179" fontId="0" fillId="0" borderId="21" xfId="0" applyNumberFormat="1" applyFont="1" applyFill="1" applyBorder="1" applyAlignment="1">
      <alignment horizontal="center" vertical="center"/>
    </xf>
    <xf numFmtId="179" fontId="0" fillId="0" borderId="41" xfId="0" applyNumberFormat="1" applyFont="1" applyFill="1" applyBorder="1" applyAlignment="1">
      <alignment horizontal="center" vertical="center"/>
    </xf>
    <xf numFmtId="179" fontId="0" fillId="0" borderId="6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90" fontId="0" fillId="0" borderId="0" xfId="0" applyNumberFormat="1" applyFont="1" applyFill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15" xfId="0" applyFont="1" applyFill="1" applyBorder="1" applyAlignment="1" applyProtection="1">
      <alignment horizontal="center" vertical="distributed" textRotation="255"/>
      <protection/>
    </xf>
    <xf numFmtId="179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85" fontId="0" fillId="0" borderId="12" xfId="0" applyNumberFormat="1" applyFont="1" applyFill="1" applyBorder="1" applyAlignment="1">
      <alignment horizontal="right" vertical="center"/>
    </xf>
    <xf numFmtId="190" fontId="12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Alignment="1">
      <alignment horizontal="right" vertical="center"/>
    </xf>
    <xf numFmtId="190" fontId="0" fillId="0" borderId="26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Alignment="1" applyProtection="1">
      <alignment horizontal="right" vertical="center"/>
      <protection/>
    </xf>
    <xf numFmtId="190" fontId="0" fillId="0" borderId="0" xfId="0" applyNumberFormat="1" applyFont="1" applyFill="1" applyAlignment="1">
      <alignment horizontal="center" vertical="center"/>
    </xf>
    <xf numFmtId="179" fontId="12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horizontal="distributed" vertical="center"/>
    </xf>
    <xf numFmtId="179" fontId="0" fillId="0" borderId="41" xfId="0" applyNumberFormat="1" applyFont="1" applyFill="1" applyBorder="1" applyAlignment="1">
      <alignment horizontal="distributed" vertical="center"/>
    </xf>
    <xf numFmtId="179" fontId="0" fillId="0" borderId="24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9" fontId="0" fillId="0" borderId="44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79" fontId="0" fillId="0" borderId="26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0" fillId="0" borderId="37" xfId="0" applyNumberFormat="1" applyFont="1" applyFill="1" applyBorder="1" applyAlignment="1">
      <alignment horizontal="center" vertical="center"/>
    </xf>
    <xf numFmtId="179" fontId="0" fillId="0" borderId="40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/>
    </xf>
    <xf numFmtId="179" fontId="16" fillId="0" borderId="0" xfId="0" applyNumberFormat="1" applyFont="1" applyFill="1" applyBorder="1" applyAlignment="1">
      <alignment horizontal="distributed"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79" fontId="0" fillId="0" borderId="21" xfId="0" applyNumberFormat="1" applyFill="1" applyBorder="1" applyAlignment="1">
      <alignment horizontal="center" vertical="center"/>
    </xf>
    <xf numFmtId="179" fontId="17" fillId="0" borderId="12" xfId="0" applyNumberFormat="1" applyFont="1" applyFill="1" applyBorder="1" applyAlignment="1">
      <alignment horizontal="distributed" vertical="center"/>
    </xf>
    <xf numFmtId="179" fontId="12" fillId="0" borderId="29" xfId="0" applyNumberFormat="1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179" fontId="0" fillId="0" borderId="31" xfId="0" applyNumberFormat="1" applyFont="1" applyFill="1" applyBorder="1" applyAlignment="1">
      <alignment horizontal="distributed" vertical="center"/>
    </xf>
    <xf numFmtId="179" fontId="0" fillId="0" borderId="69" xfId="0" applyNumberFormat="1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179" fontId="12" fillId="0" borderId="12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distributed" vertical="center"/>
    </xf>
    <xf numFmtId="179" fontId="12" fillId="0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distributed" vertical="center"/>
    </xf>
    <xf numFmtId="179" fontId="0" fillId="0" borderId="21" xfId="0" applyNumberFormat="1" applyFill="1" applyBorder="1" applyAlignment="1">
      <alignment horizontal="center" vertical="center"/>
    </xf>
    <xf numFmtId="179" fontId="0" fillId="0" borderId="68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179" fontId="0" fillId="0" borderId="41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center"/>
    </xf>
    <xf numFmtId="189" fontId="12" fillId="0" borderId="17" xfId="0" applyNumberFormat="1" applyFont="1" applyFill="1" applyBorder="1" applyAlignment="1" applyProtection="1">
      <alignment horizontal="right" vertical="center"/>
      <protection/>
    </xf>
    <xf numFmtId="189" fontId="12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distributed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35" xfId="0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207" fontId="0" fillId="0" borderId="17" xfId="0" applyNumberFormat="1" applyFill="1" applyBorder="1" applyAlignment="1">
      <alignment horizontal="right" vertical="center"/>
    </xf>
    <xf numFmtId="189" fontId="0" fillId="0" borderId="70" xfId="0" applyNumberFormat="1" applyFont="1" applyFill="1" applyBorder="1" applyAlignment="1" applyProtection="1">
      <alignment horizontal="right" vertical="center"/>
      <protection/>
    </xf>
    <xf numFmtId="189" fontId="0" fillId="0" borderId="33" xfId="0" applyNumberFormat="1" applyFont="1" applyFill="1" applyBorder="1" applyAlignment="1" applyProtection="1">
      <alignment horizontal="right" vertical="center"/>
      <protection/>
    </xf>
    <xf numFmtId="200" fontId="0" fillId="0" borderId="17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Alignment="1">
      <alignment horizontal="distributed"/>
    </xf>
    <xf numFmtId="0" fontId="12" fillId="0" borderId="0" xfId="0" applyFont="1" applyFill="1" applyBorder="1" applyAlignment="1" applyProtection="1" quotePrefix="1">
      <alignment horizontal="distributed" vertical="center"/>
      <protection/>
    </xf>
    <xf numFmtId="0" fontId="12" fillId="0" borderId="11" xfId="0" applyFont="1" applyFill="1" applyBorder="1" applyAlignment="1" applyProtection="1" quotePrefix="1">
      <alignment horizontal="distributed" vertical="center"/>
      <protection/>
    </xf>
    <xf numFmtId="189" fontId="0" fillId="0" borderId="17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18" xfId="0" applyNumberFormat="1" applyFont="1" applyFill="1" applyBorder="1" applyAlignment="1" applyProtection="1">
      <alignment horizontal="right" vertical="center"/>
      <protection/>
    </xf>
    <xf numFmtId="189" fontId="0" fillId="0" borderId="71" xfId="0" applyNumberFormat="1" applyFont="1" applyFill="1" applyBorder="1" applyAlignment="1" applyProtection="1">
      <alignment horizontal="right" vertical="center"/>
      <protection/>
    </xf>
    <xf numFmtId="189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/>
    </xf>
    <xf numFmtId="0" fontId="0" fillId="0" borderId="72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73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189" fontId="0" fillId="0" borderId="26" xfId="0" applyNumberFormat="1" applyFont="1" applyFill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 applyProtection="1">
      <alignment vertical="center" wrapText="1"/>
      <protection/>
    </xf>
    <xf numFmtId="189" fontId="12" fillId="0" borderId="0" xfId="0" applyNumberFormat="1" applyFont="1" applyFill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 wrapText="1"/>
    </xf>
    <xf numFmtId="18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8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89" fontId="0" fillId="0" borderId="33" xfId="0" applyNumberFormat="1" applyFont="1" applyFill="1" applyBorder="1" applyAlignment="1" applyProtection="1">
      <alignment vertical="center" wrapText="1"/>
      <protection/>
    </xf>
    <xf numFmtId="0" fontId="0" fillId="0" borderId="44" xfId="0" applyFont="1" applyFill="1" applyBorder="1" applyAlignment="1" applyProtection="1">
      <alignment horizontal="distributed" vertical="center" wrapText="1"/>
      <protection/>
    </xf>
    <xf numFmtId="0" fontId="0" fillId="0" borderId="73" xfId="0" applyFont="1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2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right" vertical="center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38" xfId="0" applyFill="1" applyBorder="1" applyAlignment="1" applyProtection="1">
      <alignment horizontal="justify" vertical="center"/>
      <protection/>
    </xf>
    <xf numFmtId="0" fontId="0" fillId="0" borderId="38" xfId="0" applyFont="1" applyFill="1" applyBorder="1" applyAlignment="1" applyProtection="1">
      <alignment horizontal="justify" vertical="center"/>
      <protection/>
    </xf>
    <xf numFmtId="0" fontId="0" fillId="0" borderId="38" xfId="0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45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98" fontId="0" fillId="0" borderId="0" xfId="0" applyNumberFormat="1" applyFont="1" applyFill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199" fontId="12" fillId="0" borderId="0" xfId="0" applyNumberFormat="1" applyFont="1" applyFill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12" fillId="0" borderId="0" xfId="0" applyNumberFormat="1" applyFont="1" applyFill="1" applyBorder="1" applyAlignment="1">
      <alignment horizontal="right" vertical="center"/>
    </xf>
    <xf numFmtId="199" fontId="0" fillId="0" borderId="0" xfId="0" applyNumberFormat="1" applyFill="1" applyBorder="1" applyAlignment="1">
      <alignment horizontal="right" vertical="center"/>
    </xf>
    <xf numFmtId="198" fontId="0" fillId="0" borderId="12" xfId="0" applyNumberFormat="1" applyFill="1" applyBorder="1" applyAlignment="1">
      <alignment horizontal="right" vertical="center"/>
    </xf>
    <xf numFmtId="198" fontId="0" fillId="0" borderId="12" xfId="0" applyNumberFormat="1" applyFont="1" applyFill="1" applyBorder="1" applyAlignment="1">
      <alignment horizontal="right" vertical="center"/>
    </xf>
    <xf numFmtId="199" fontId="0" fillId="0" borderId="12" xfId="0" applyNumberFormat="1" applyFill="1" applyBorder="1" applyAlignment="1">
      <alignment horizontal="right" vertical="center"/>
    </xf>
    <xf numFmtId="199" fontId="0" fillId="0" borderId="12" xfId="0" applyNumberFormat="1" applyFont="1" applyFill="1" applyBorder="1" applyAlignment="1">
      <alignment horizontal="right" vertical="center"/>
    </xf>
    <xf numFmtId="198" fontId="0" fillId="0" borderId="0" xfId="0" applyNumberFormat="1" applyFill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0" fillId="0" borderId="3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/>
    </xf>
    <xf numFmtId="0" fontId="0" fillId="0" borderId="45" xfId="0" applyFont="1" applyFill="1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distributed" vertical="center"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29</xdr:row>
      <xdr:rowOff>38100</xdr:rowOff>
    </xdr:from>
    <xdr:to>
      <xdr:col>22</xdr:col>
      <xdr:colOff>228600</xdr:colOff>
      <xdr:row>30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16630650" y="7219950"/>
          <a:ext cx="95250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85725</xdr:colOff>
      <xdr:row>29</xdr:row>
      <xdr:rowOff>28575</xdr:rowOff>
    </xdr:from>
    <xdr:to>
      <xdr:col>23</xdr:col>
      <xdr:colOff>180975</xdr:colOff>
      <xdr:row>30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17478375" y="7210425"/>
          <a:ext cx="95250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676275</xdr:colOff>
      <xdr:row>29</xdr:row>
      <xdr:rowOff>38100</xdr:rowOff>
    </xdr:from>
    <xdr:to>
      <xdr:col>22</xdr:col>
      <xdr:colOff>771525</xdr:colOff>
      <xdr:row>30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17173575" y="7219950"/>
          <a:ext cx="9525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676275</xdr:colOff>
      <xdr:row>29</xdr:row>
      <xdr:rowOff>38100</xdr:rowOff>
    </xdr:from>
    <xdr:to>
      <xdr:col>23</xdr:col>
      <xdr:colOff>771525</xdr:colOff>
      <xdr:row>30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18068925" y="7219950"/>
          <a:ext cx="9525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1314450</xdr:colOff>
      <xdr:row>6</xdr:row>
      <xdr:rowOff>66675</xdr:rowOff>
    </xdr:from>
    <xdr:to>
      <xdr:col>0</xdr:col>
      <xdr:colOff>1447800</xdr:colOff>
      <xdr:row>11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314450" y="1457325"/>
          <a:ext cx="133350" cy="1000125"/>
        </a:xfrm>
        <a:prstGeom prst="leftBrace">
          <a:avLst>
            <a:gd name="adj" fmla="val -426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0</xdr:col>
      <xdr:colOff>1266825</xdr:colOff>
      <xdr:row>14</xdr:row>
      <xdr:rowOff>152400</xdr:rowOff>
    </xdr:from>
    <xdr:to>
      <xdr:col>0</xdr:col>
      <xdr:colOff>1409700</xdr:colOff>
      <xdr:row>17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266825" y="3067050"/>
          <a:ext cx="142875" cy="514350"/>
        </a:xfrm>
        <a:prstGeom prst="leftBrace">
          <a:avLst>
            <a:gd name="adj" fmla="val -39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0</xdr:col>
      <xdr:colOff>1295400</xdr:colOff>
      <xdr:row>18</xdr:row>
      <xdr:rowOff>66675</xdr:rowOff>
    </xdr:from>
    <xdr:to>
      <xdr:col>0</xdr:col>
      <xdr:colOff>1390650</xdr:colOff>
      <xdr:row>19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295400" y="37433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0</xdr:col>
      <xdr:colOff>1295400</xdr:colOff>
      <xdr:row>12</xdr:row>
      <xdr:rowOff>19050</xdr:rowOff>
    </xdr:from>
    <xdr:to>
      <xdr:col>0</xdr:col>
      <xdr:colOff>1438275</xdr:colOff>
      <xdr:row>13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295400" y="25527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0</xdr:col>
      <xdr:colOff>1314450</xdr:colOff>
      <xdr:row>20</xdr:row>
      <xdr:rowOff>38100</xdr:rowOff>
    </xdr:from>
    <xdr:to>
      <xdr:col>0</xdr:col>
      <xdr:colOff>1390650</xdr:colOff>
      <xdr:row>23</xdr:row>
      <xdr:rowOff>180975</xdr:rowOff>
    </xdr:to>
    <xdr:sp>
      <xdr:nvSpPr>
        <xdr:cNvPr id="5" name="AutoShape 8"/>
        <xdr:cNvSpPr>
          <a:spLocks/>
        </xdr:cNvSpPr>
      </xdr:nvSpPr>
      <xdr:spPr>
        <a:xfrm>
          <a:off x="1314450" y="4095750"/>
          <a:ext cx="76200" cy="714375"/>
        </a:xfrm>
        <a:prstGeom prst="leftBrace">
          <a:avLst>
            <a:gd name="adj" fmla="val -44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0</xdr:col>
      <xdr:colOff>1295400</xdr:colOff>
      <xdr:row>25</xdr:row>
      <xdr:rowOff>104775</xdr:rowOff>
    </xdr:from>
    <xdr:to>
      <xdr:col>0</xdr:col>
      <xdr:colOff>1438275</xdr:colOff>
      <xdr:row>27</xdr:row>
      <xdr:rowOff>114300</xdr:rowOff>
    </xdr:to>
    <xdr:sp>
      <xdr:nvSpPr>
        <xdr:cNvPr id="6" name="AutoShape 18"/>
        <xdr:cNvSpPr>
          <a:spLocks/>
        </xdr:cNvSpPr>
      </xdr:nvSpPr>
      <xdr:spPr>
        <a:xfrm>
          <a:off x="1295400" y="5114925"/>
          <a:ext cx="142875" cy="390525"/>
        </a:xfrm>
        <a:prstGeom prst="leftBrace">
          <a:avLst>
            <a:gd name="adj" fmla="val -35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0</xdr:col>
      <xdr:colOff>1314450</xdr:colOff>
      <xdr:row>29</xdr:row>
      <xdr:rowOff>9525</xdr:rowOff>
    </xdr:from>
    <xdr:to>
      <xdr:col>0</xdr:col>
      <xdr:colOff>1419225</xdr:colOff>
      <xdr:row>30</xdr:row>
      <xdr:rowOff>161925</xdr:rowOff>
    </xdr:to>
    <xdr:sp>
      <xdr:nvSpPr>
        <xdr:cNvPr id="7" name="AutoShape 19"/>
        <xdr:cNvSpPr>
          <a:spLocks/>
        </xdr:cNvSpPr>
      </xdr:nvSpPr>
      <xdr:spPr>
        <a:xfrm>
          <a:off x="1314450" y="5762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0</xdr:col>
      <xdr:colOff>1362075</xdr:colOff>
      <xdr:row>33</xdr:row>
      <xdr:rowOff>66675</xdr:rowOff>
    </xdr:from>
    <xdr:to>
      <xdr:col>0</xdr:col>
      <xdr:colOff>1457325</xdr:colOff>
      <xdr:row>34</xdr:row>
      <xdr:rowOff>104775</xdr:rowOff>
    </xdr:to>
    <xdr:sp>
      <xdr:nvSpPr>
        <xdr:cNvPr id="8" name="AutoShape 28"/>
        <xdr:cNvSpPr>
          <a:spLocks/>
        </xdr:cNvSpPr>
      </xdr:nvSpPr>
      <xdr:spPr>
        <a:xfrm>
          <a:off x="1362075" y="6581775"/>
          <a:ext cx="95250" cy="228600"/>
        </a:xfrm>
        <a:prstGeom prst="leftBrace">
          <a:avLst>
            <a:gd name="adj" fmla="val -376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2</xdr:col>
      <xdr:colOff>190500</xdr:colOff>
      <xdr:row>25</xdr:row>
      <xdr:rowOff>161925</xdr:rowOff>
    </xdr:from>
    <xdr:to>
      <xdr:col>3</xdr:col>
      <xdr:colOff>514350</xdr:colOff>
      <xdr:row>27</xdr:row>
      <xdr:rowOff>57150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2362200" y="5172075"/>
          <a:ext cx="1000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〃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 editAs="absolute">
    <xdr:from>
      <xdr:col>2</xdr:col>
      <xdr:colOff>133350</xdr:colOff>
      <xdr:row>26</xdr:row>
      <xdr:rowOff>161925</xdr:rowOff>
    </xdr:from>
    <xdr:to>
      <xdr:col>3</xdr:col>
      <xdr:colOff>676275</xdr:colOff>
      <xdr:row>28</xdr:row>
      <xdr:rowOff>161925</xdr:rowOff>
    </xdr:to>
    <xdr:sp>
      <xdr:nvSpPr>
        <xdr:cNvPr id="10" name="テキスト ボックス 16"/>
        <xdr:cNvSpPr txBox="1">
          <a:spLocks noChangeArrowheads="1"/>
        </xdr:cNvSpPr>
      </xdr:nvSpPr>
      <xdr:spPr>
        <a:xfrm>
          <a:off x="2305050" y="5362575"/>
          <a:ext cx="1219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河北潟及び大野川の一部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absolute">
    <xdr:from>
      <xdr:col>2</xdr:col>
      <xdr:colOff>142875</xdr:colOff>
      <xdr:row>24</xdr:row>
      <xdr:rowOff>123825</xdr:rowOff>
    </xdr:from>
    <xdr:to>
      <xdr:col>3</xdr:col>
      <xdr:colOff>657225</xdr:colOff>
      <xdr:row>26</xdr:row>
      <xdr:rowOff>38100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2314575" y="4943475"/>
          <a:ext cx="1190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浅野川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</xdr:col>
      <xdr:colOff>142875</xdr:colOff>
      <xdr:row>27</xdr:row>
      <xdr:rowOff>28575</xdr:rowOff>
    </xdr:from>
    <xdr:to>
      <xdr:col>3</xdr:col>
      <xdr:colOff>571500</xdr:colOff>
      <xdr:row>28</xdr:row>
      <xdr:rowOff>161925</xdr:rowOff>
    </xdr:to>
    <xdr:sp>
      <xdr:nvSpPr>
        <xdr:cNvPr id="12" name="AutoShape 1279"/>
        <xdr:cNvSpPr>
          <a:spLocks/>
        </xdr:cNvSpPr>
      </xdr:nvSpPr>
      <xdr:spPr>
        <a:xfrm>
          <a:off x="2314575" y="5419725"/>
          <a:ext cx="11049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0"/>
  <sheetViews>
    <sheetView zoomScale="75" zoomScaleNormal="75" zoomScalePageLayoutView="0" workbookViewId="0" topLeftCell="A30">
      <selection activeCell="A36" sqref="A36"/>
    </sheetView>
  </sheetViews>
  <sheetFormatPr defaultColWidth="10.59765625" defaultRowHeight="19.5" customHeight="1"/>
  <cols>
    <col min="1" max="1" width="12.09765625" style="161" customWidth="1"/>
    <col min="2" max="6" width="7.09765625" style="161" customWidth="1"/>
    <col min="7" max="7" width="8.59765625" style="161" customWidth="1"/>
    <col min="8" max="10" width="7.69921875" style="161" customWidth="1"/>
    <col min="11" max="11" width="9" style="161" customWidth="1"/>
    <col min="12" max="12" width="6.3984375" style="161" customWidth="1"/>
    <col min="13" max="13" width="7" style="161" customWidth="1"/>
    <col min="14" max="14" width="5.19921875" style="161" customWidth="1"/>
    <col min="15" max="17" width="6.59765625" style="161" customWidth="1"/>
    <col min="18" max="18" width="5.69921875" style="161" customWidth="1"/>
    <col min="19" max="19" width="11.69921875" style="161" customWidth="1"/>
    <col min="20" max="20" width="10.69921875" style="161" customWidth="1"/>
    <col min="21" max="21" width="9" style="161" customWidth="1"/>
    <col min="22" max="25" width="9.3984375" style="161" customWidth="1"/>
    <col min="26" max="26" width="8.5" style="161" customWidth="1"/>
    <col min="27" max="27" width="7.69921875" style="161" customWidth="1"/>
    <col min="28" max="29" width="6.69921875" style="161" customWidth="1"/>
    <col min="30" max="31" width="9.3984375" style="161" customWidth="1"/>
    <col min="32" max="32" width="7.69921875" style="161" customWidth="1"/>
    <col min="33" max="33" width="7.8984375" style="161" customWidth="1"/>
    <col min="34" max="35" width="6.69921875" style="161" customWidth="1"/>
    <col min="36" max="36" width="8.5" style="161" customWidth="1"/>
    <col min="37" max="16384" width="10.59765625" style="161" customWidth="1"/>
  </cols>
  <sheetData>
    <row r="1" spans="1:36" s="2" customFormat="1" ht="19.5" customHeight="1">
      <c r="A1" s="1" t="s">
        <v>609</v>
      </c>
      <c r="AJ1" s="3" t="s">
        <v>610</v>
      </c>
    </row>
    <row r="2" spans="1:18" s="159" customFormat="1" ht="19.5" customHeight="1">
      <c r="A2" s="1019" t="s">
        <v>679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20"/>
      <c r="Q2" s="1020"/>
      <c r="R2" s="162"/>
    </row>
    <row r="3" spans="1:36" s="159" customFormat="1" ht="19.5" customHeight="1">
      <c r="A3" s="513" t="s">
        <v>636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13"/>
      <c r="Q3" s="13"/>
      <c r="S3" s="535" t="s">
        <v>639</v>
      </c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</row>
    <row r="4" spans="2:36" s="159" customFormat="1" ht="19.5" customHeight="1" thickBot="1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3"/>
      <c r="P4" s="119"/>
      <c r="Q4" s="119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19"/>
    </row>
    <row r="5" spans="1:37" s="159" customFormat="1" ht="19.5" customHeight="1">
      <c r="A5" s="207" t="s">
        <v>323</v>
      </c>
      <c r="B5" s="577" t="s">
        <v>330</v>
      </c>
      <c r="C5" s="578"/>
      <c r="D5" s="578"/>
      <c r="E5" s="578"/>
      <c r="F5" s="578"/>
      <c r="G5" s="578"/>
      <c r="H5" s="578"/>
      <c r="I5" s="578"/>
      <c r="J5" s="578"/>
      <c r="K5" s="579"/>
      <c r="L5" s="580" t="s">
        <v>331</v>
      </c>
      <c r="M5" s="579"/>
      <c r="N5" s="566" t="s">
        <v>316</v>
      </c>
      <c r="O5" s="551" t="s">
        <v>317</v>
      </c>
      <c r="P5" s="8"/>
      <c r="Q5" s="8"/>
      <c r="S5" s="536" t="s">
        <v>652</v>
      </c>
      <c r="T5" s="537"/>
      <c r="U5" s="564" t="s">
        <v>135</v>
      </c>
      <c r="V5" s="532" t="s">
        <v>129</v>
      </c>
      <c r="W5" s="532" t="s">
        <v>131</v>
      </c>
      <c r="X5" s="532" t="s">
        <v>240</v>
      </c>
      <c r="Y5" s="74" t="s">
        <v>241</v>
      </c>
      <c r="Z5" s="74" t="s">
        <v>244</v>
      </c>
      <c r="AA5" s="74" t="s">
        <v>246</v>
      </c>
      <c r="AB5" s="166" t="s">
        <v>152</v>
      </c>
      <c r="AC5" s="241" t="s">
        <v>374</v>
      </c>
      <c r="AD5" s="534" t="s">
        <v>136</v>
      </c>
      <c r="AE5" s="534" t="s">
        <v>132</v>
      </c>
      <c r="AF5" s="534" t="s">
        <v>248</v>
      </c>
      <c r="AG5" s="534" t="s">
        <v>247</v>
      </c>
      <c r="AH5" s="241" t="s">
        <v>375</v>
      </c>
      <c r="AI5" s="241" t="s">
        <v>376</v>
      </c>
      <c r="AJ5" s="244" t="s">
        <v>152</v>
      </c>
      <c r="AK5" s="119"/>
    </row>
    <row r="6" spans="1:36" s="159" customFormat="1" ht="19.5" customHeight="1">
      <c r="A6" s="206"/>
      <c r="B6" s="569" t="s">
        <v>310</v>
      </c>
      <c r="C6" s="570"/>
      <c r="D6" s="570"/>
      <c r="E6" s="570"/>
      <c r="F6" s="571"/>
      <c r="G6" s="574" t="s">
        <v>329</v>
      </c>
      <c r="H6" s="575"/>
      <c r="I6" s="575"/>
      <c r="J6" s="575"/>
      <c r="K6" s="576"/>
      <c r="L6" s="581" t="s">
        <v>106</v>
      </c>
      <c r="M6" s="572" t="s">
        <v>315</v>
      </c>
      <c r="N6" s="567"/>
      <c r="O6" s="552"/>
      <c r="P6" s="19"/>
      <c r="Q6" s="19"/>
      <c r="S6" s="538"/>
      <c r="T6" s="539"/>
      <c r="U6" s="564"/>
      <c r="V6" s="532"/>
      <c r="W6" s="532"/>
      <c r="X6" s="532"/>
      <c r="Y6" s="74" t="s">
        <v>242</v>
      </c>
      <c r="Z6" s="74" t="s">
        <v>309</v>
      </c>
      <c r="AA6" s="74" t="s">
        <v>154</v>
      </c>
      <c r="AB6" s="132" t="s">
        <v>154</v>
      </c>
      <c r="AC6" s="242"/>
      <c r="AD6" s="532" t="s">
        <v>154</v>
      </c>
      <c r="AE6" s="532" t="s">
        <v>155</v>
      </c>
      <c r="AF6" s="532" t="s">
        <v>152</v>
      </c>
      <c r="AG6" s="532" t="s">
        <v>152</v>
      </c>
      <c r="AH6" s="242"/>
      <c r="AI6" s="242"/>
      <c r="AJ6" s="245"/>
    </row>
    <row r="7" spans="1:36" s="159" customFormat="1" ht="19.5" customHeight="1">
      <c r="A7" s="208" t="s">
        <v>324</v>
      </c>
      <c r="B7" s="167" t="s">
        <v>318</v>
      </c>
      <c r="C7" s="118" t="s">
        <v>319</v>
      </c>
      <c r="D7" s="118" t="s">
        <v>320</v>
      </c>
      <c r="E7" s="118" t="s">
        <v>321</v>
      </c>
      <c r="F7" s="118" t="s">
        <v>322</v>
      </c>
      <c r="G7" s="118" t="s">
        <v>318</v>
      </c>
      <c r="H7" s="118" t="s">
        <v>319</v>
      </c>
      <c r="I7" s="118" t="s">
        <v>320</v>
      </c>
      <c r="J7" s="118" t="s">
        <v>321</v>
      </c>
      <c r="K7" s="118" t="s">
        <v>322</v>
      </c>
      <c r="L7" s="568"/>
      <c r="M7" s="573"/>
      <c r="N7" s="568"/>
      <c r="O7" s="553"/>
      <c r="P7" s="19"/>
      <c r="Q7" s="19"/>
      <c r="S7" s="540"/>
      <c r="T7" s="541"/>
      <c r="U7" s="565"/>
      <c r="V7" s="533"/>
      <c r="W7" s="533"/>
      <c r="X7" s="533"/>
      <c r="Y7" s="131" t="s">
        <v>243</v>
      </c>
      <c r="Z7" s="131" t="s">
        <v>245</v>
      </c>
      <c r="AA7" s="131" t="s">
        <v>243</v>
      </c>
      <c r="AB7" s="133" t="s">
        <v>243</v>
      </c>
      <c r="AC7" s="243" t="s">
        <v>370</v>
      </c>
      <c r="AD7" s="533" t="s">
        <v>153</v>
      </c>
      <c r="AE7" s="533" t="s">
        <v>156</v>
      </c>
      <c r="AF7" s="533" t="s">
        <v>157</v>
      </c>
      <c r="AG7" s="533" t="s">
        <v>157</v>
      </c>
      <c r="AH7" s="243" t="s">
        <v>371</v>
      </c>
      <c r="AI7" s="243" t="s">
        <v>372</v>
      </c>
      <c r="AJ7" s="114" t="s">
        <v>373</v>
      </c>
    </row>
    <row r="8" spans="1:36" ht="19.5" customHeight="1">
      <c r="A8" s="112"/>
      <c r="B8" s="8"/>
      <c r="C8" s="8"/>
      <c r="D8" s="8"/>
      <c r="E8" s="8"/>
      <c r="F8" s="8"/>
      <c r="G8" s="8"/>
      <c r="H8" s="8"/>
      <c r="I8" s="8"/>
      <c r="J8" s="8"/>
      <c r="K8" s="8"/>
      <c r="L8" s="19"/>
      <c r="M8" s="19"/>
      <c r="N8" s="115"/>
      <c r="O8" s="19"/>
      <c r="P8" s="19"/>
      <c r="Q8" s="19"/>
      <c r="R8" s="159"/>
      <c r="S8" s="547"/>
      <c r="T8" s="54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</row>
    <row r="9" spans="1:36" ht="19.5" customHeight="1">
      <c r="A9" s="209" t="s">
        <v>311</v>
      </c>
      <c r="B9" s="177">
        <v>148</v>
      </c>
      <c r="C9" s="177">
        <v>10</v>
      </c>
      <c r="D9" s="177" t="s">
        <v>380</v>
      </c>
      <c r="E9" s="177" t="s">
        <v>380</v>
      </c>
      <c r="F9" s="177">
        <v>138</v>
      </c>
      <c r="G9" s="178">
        <v>20372</v>
      </c>
      <c r="H9" s="179">
        <v>3784</v>
      </c>
      <c r="I9" s="179">
        <v>775</v>
      </c>
      <c r="J9" s="179">
        <v>317</v>
      </c>
      <c r="K9" s="179">
        <v>15496</v>
      </c>
      <c r="L9" s="179">
        <v>703</v>
      </c>
      <c r="M9" s="179">
        <v>2742</v>
      </c>
      <c r="N9" s="179">
        <v>346</v>
      </c>
      <c r="O9" s="179">
        <v>267</v>
      </c>
      <c r="P9" s="179"/>
      <c r="Q9" s="179"/>
      <c r="S9" s="530" t="s">
        <v>135</v>
      </c>
      <c r="T9" s="531"/>
      <c r="U9" s="425">
        <f>SUM(U11:U21)</f>
        <v>250</v>
      </c>
      <c r="V9" s="425">
        <f aca="true" t="shared" si="0" ref="V9:AC9">SUM(V11:V21)</f>
        <v>17</v>
      </c>
      <c r="W9" s="425">
        <f t="shared" si="0"/>
        <v>43</v>
      </c>
      <c r="X9" s="425">
        <f t="shared" si="0"/>
        <v>23</v>
      </c>
      <c r="Y9" s="425">
        <f t="shared" si="0"/>
        <v>14</v>
      </c>
      <c r="Z9" s="425">
        <f t="shared" si="0"/>
        <v>3</v>
      </c>
      <c r="AA9" s="425">
        <f t="shared" si="0"/>
        <v>14</v>
      </c>
      <c r="AB9" s="425">
        <f t="shared" si="0"/>
        <v>1</v>
      </c>
      <c r="AC9" s="425">
        <f t="shared" si="0"/>
        <v>17</v>
      </c>
      <c r="AD9" s="426" t="s">
        <v>380</v>
      </c>
      <c r="AE9" s="425">
        <f aca="true" t="shared" si="1" ref="AE9:AJ9">SUM(AE11:AE21)</f>
        <v>103</v>
      </c>
      <c r="AF9" s="425">
        <f t="shared" si="1"/>
        <v>3</v>
      </c>
      <c r="AG9" s="425">
        <f t="shared" si="1"/>
        <v>7</v>
      </c>
      <c r="AH9" s="425">
        <f t="shared" si="1"/>
        <v>1</v>
      </c>
      <c r="AI9" s="425">
        <f t="shared" si="1"/>
        <v>2</v>
      </c>
      <c r="AJ9" s="425">
        <f t="shared" si="1"/>
        <v>2</v>
      </c>
    </row>
    <row r="10" spans="1:36" ht="19.5" customHeight="1">
      <c r="A10" s="210" t="s">
        <v>325</v>
      </c>
      <c r="B10" s="181">
        <v>144</v>
      </c>
      <c r="C10" s="177">
        <v>10</v>
      </c>
      <c r="D10" s="177" t="s">
        <v>380</v>
      </c>
      <c r="E10" s="177" t="s">
        <v>380</v>
      </c>
      <c r="F10" s="177">
        <v>134</v>
      </c>
      <c r="G10" s="182">
        <v>20432</v>
      </c>
      <c r="H10" s="179">
        <v>3887</v>
      </c>
      <c r="I10" s="179">
        <v>738</v>
      </c>
      <c r="J10" s="179">
        <v>246</v>
      </c>
      <c r="K10" s="179">
        <v>15561</v>
      </c>
      <c r="L10" s="179">
        <v>701</v>
      </c>
      <c r="M10" s="179">
        <v>2802</v>
      </c>
      <c r="N10" s="179">
        <v>350</v>
      </c>
      <c r="O10" s="179">
        <v>272</v>
      </c>
      <c r="P10" s="179"/>
      <c r="Q10" s="179"/>
      <c r="S10" s="494"/>
      <c r="T10" s="494"/>
      <c r="U10" s="176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</row>
    <row r="11" spans="1:36" ht="19.5" customHeight="1">
      <c r="A11" s="210" t="s">
        <v>326</v>
      </c>
      <c r="B11" s="181">
        <v>137</v>
      </c>
      <c r="C11" s="177">
        <v>10</v>
      </c>
      <c r="D11" s="177" t="s">
        <v>380</v>
      </c>
      <c r="E11" s="177" t="s">
        <v>380</v>
      </c>
      <c r="F11" s="177">
        <v>127</v>
      </c>
      <c r="G11" s="182">
        <v>20233</v>
      </c>
      <c r="H11" s="179">
        <v>3937</v>
      </c>
      <c r="I11" s="179">
        <v>731</v>
      </c>
      <c r="J11" s="179">
        <v>246</v>
      </c>
      <c r="K11" s="179">
        <v>15319</v>
      </c>
      <c r="L11" s="179">
        <v>700</v>
      </c>
      <c r="M11" s="179">
        <v>2858</v>
      </c>
      <c r="N11" s="179">
        <v>353</v>
      </c>
      <c r="O11" s="179">
        <v>272</v>
      </c>
      <c r="P11" s="179"/>
      <c r="Q11" s="179"/>
      <c r="S11" s="563" t="s">
        <v>138</v>
      </c>
      <c r="T11" s="563"/>
      <c r="U11" s="249">
        <v>29</v>
      </c>
      <c r="V11" s="183">
        <v>2</v>
      </c>
      <c r="W11" s="180">
        <v>3</v>
      </c>
      <c r="X11" s="180">
        <v>7</v>
      </c>
      <c r="Y11" s="180">
        <v>1</v>
      </c>
      <c r="Z11" s="177" t="s">
        <v>380</v>
      </c>
      <c r="AA11" s="180">
        <v>2</v>
      </c>
      <c r="AB11" s="177" t="s">
        <v>380</v>
      </c>
      <c r="AC11" s="180">
        <v>2</v>
      </c>
      <c r="AD11" s="177" t="s">
        <v>380</v>
      </c>
      <c r="AE11" s="180">
        <v>9</v>
      </c>
      <c r="AF11" s="177" t="s">
        <v>380</v>
      </c>
      <c r="AG11" s="180">
        <v>2</v>
      </c>
      <c r="AH11" s="177" t="s">
        <v>380</v>
      </c>
      <c r="AI11" s="177" t="s">
        <v>380</v>
      </c>
      <c r="AJ11" s="180">
        <v>1</v>
      </c>
    </row>
    <row r="12" spans="1:36" ht="19.5" customHeight="1">
      <c r="A12" s="210" t="s">
        <v>327</v>
      </c>
      <c r="B12" s="181">
        <v>136</v>
      </c>
      <c r="C12" s="177">
        <v>10</v>
      </c>
      <c r="D12" s="177" t="s">
        <v>380</v>
      </c>
      <c r="E12" s="177" t="s">
        <v>380</v>
      </c>
      <c r="F12" s="177">
        <v>126</v>
      </c>
      <c r="G12" s="182">
        <v>20260</v>
      </c>
      <c r="H12" s="179">
        <v>3937</v>
      </c>
      <c r="I12" s="179">
        <v>684</v>
      </c>
      <c r="J12" s="179">
        <v>177</v>
      </c>
      <c r="K12" s="179">
        <v>15462</v>
      </c>
      <c r="L12" s="179">
        <v>702</v>
      </c>
      <c r="M12" s="179">
        <v>2877</v>
      </c>
      <c r="N12" s="179">
        <v>358</v>
      </c>
      <c r="O12" s="179">
        <v>276</v>
      </c>
      <c r="P12" s="179"/>
      <c r="Q12" s="179"/>
      <c r="S12" s="487" t="s">
        <v>338</v>
      </c>
      <c r="T12" s="488"/>
      <c r="U12" s="249">
        <v>21</v>
      </c>
      <c r="V12" s="180">
        <v>1</v>
      </c>
      <c r="W12" s="180">
        <v>4</v>
      </c>
      <c r="X12" s="180">
        <v>2</v>
      </c>
      <c r="Y12" s="180">
        <v>1</v>
      </c>
      <c r="Z12" s="177" t="s">
        <v>380</v>
      </c>
      <c r="AA12" s="185">
        <v>2</v>
      </c>
      <c r="AB12" s="177" t="s">
        <v>380</v>
      </c>
      <c r="AC12" s="180">
        <v>1</v>
      </c>
      <c r="AD12" s="177" t="s">
        <v>380</v>
      </c>
      <c r="AE12" s="185">
        <v>8</v>
      </c>
      <c r="AF12" s="177" t="s">
        <v>380</v>
      </c>
      <c r="AG12" s="180">
        <v>1</v>
      </c>
      <c r="AH12" s="177" t="s">
        <v>380</v>
      </c>
      <c r="AI12" s="180">
        <v>1</v>
      </c>
      <c r="AJ12" s="180" t="s">
        <v>307</v>
      </c>
    </row>
    <row r="13" spans="1:36" ht="19.5" customHeight="1">
      <c r="A13" s="211" t="s">
        <v>328</v>
      </c>
      <c r="B13" s="424">
        <f>SUM(B15:B31)</f>
        <v>137</v>
      </c>
      <c r="C13" s="212">
        <f>SUM(C15:C31)</f>
        <v>12</v>
      </c>
      <c r="D13" s="212" t="s">
        <v>637</v>
      </c>
      <c r="E13" s="212" t="s">
        <v>637</v>
      </c>
      <c r="F13" s="212">
        <f aca="true" t="shared" si="2" ref="F13:O13">SUM(F15:F31)</f>
        <v>125</v>
      </c>
      <c r="G13" s="212">
        <f t="shared" si="2"/>
        <v>20924</v>
      </c>
      <c r="H13" s="212">
        <f t="shared" si="2"/>
        <v>3961</v>
      </c>
      <c r="I13" s="212">
        <f t="shared" si="2"/>
        <v>657</v>
      </c>
      <c r="J13" s="212">
        <f t="shared" si="2"/>
        <v>162</v>
      </c>
      <c r="K13" s="212">
        <f t="shared" si="2"/>
        <v>16144</v>
      </c>
      <c r="L13" s="212">
        <f t="shared" si="2"/>
        <v>702</v>
      </c>
      <c r="M13" s="212">
        <f t="shared" si="2"/>
        <v>2937</v>
      </c>
      <c r="N13" s="212">
        <f t="shared" si="2"/>
        <v>361</v>
      </c>
      <c r="O13" s="212">
        <f t="shared" si="2"/>
        <v>278</v>
      </c>
      <c r="P13" s="212"/>
      <c r="Q13" s="212"/>
      <c r="S13" s="487" t="s">
        <v>339</v>
      </c>
      <c r="T13" s="488"/>
      <c r="U13" s="249">
        <v>18</v>
      </c>
      <c r="V13" s="180">
        <v>1</v>
      </c>
      <c r="W13" s="180">
        <v>4</v>
      </c>
      <c r="X13" s="180">
        <v>2</v>
      </c>
      <c r="Y13" s="180">
        <v>2</v>
      </c>
      <c r="Z13" s="177" t="s">
        <v>380</v>
      </c>
      <c r="AA13" s="185">
        <v>1</v>
      </c>
      <c r="AB13" s="177" t="s">
        <v>380</v>
      </c>
      <c r="AC13" s="180">
        <v>1</v>
      </c>
      <c r="AD13" s="177" t="s">
        <v>380</v>
      </c>
      <c r="AE13" s="180">
        <v>6</v>
      </c>
      <c r="AF13" s="177" t="s">
        <v>380</v>
      </c>
      <c r="AG13" s="180">
        <v>1</v>
      </c>
      <c r="AH13" s="177" t="s">
        <v>380</v>
      </c>
      <c r="AI13" s="180" t="s">
        <v>312</v>
      </c>
      <c r="AJ13" s="180" t="s">
        <v>312</v>
      </c>
    </row>
    <row r="14" spans="1:36" ht="19.5" customHeight="1">
      <c r="A14" s="186"/>
      <c r="B14" s="181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S14" s="487" t="s">
        <v>340</v>
      </c>
      <c r="T14" s="488"/>
      <c r="U14" s="249">
        <v>23</v>
      </c>
      <c r="V14" s="180">
        <v>2</v>
      </c>
      <c r="W14" s="180">
        <v>4</v>
      </c>
      <c r="X14" s="180">
        <v>2</v>
      </c>
      <c r="Y14" s="180">
        <v>1</v>
      </c>
      <c r="Z14" s="177" t="s">
        <v>380</v>
      </c>
      <c r="AA14" s="185">
        <v>1</v>
      </c>
      <c r="AB14" s="177" t="s">
        <v>380</v>
      </c>
      <c r="AC14" s="180">
        <v>1</v>
      </c>
      <c r="AD14" s="177" t="s">
        <v>380</v>
      </c>
      <c r="AE14" s="180">
        <v>10</v>
      </c>
      <c r="AF14" s="177" t="s">
        <v>380</v>
      </c>
      <c r="AG14" s="177" t="s">
        <v>380</v>
      </c>
      <c r="AH14" s="177" t="s">
        <v>380</v>
      </c>
      <c r="AI14" s="180">
        <v>1</v>
      </c>
      <c r="AJ14" s="180">
        <v>1</v>
      </c>
    </row>
    <row r="15" spans="1:36" ht="19.5" customHeight="1">
      <c r="A15" s="213" t="s">
        <v>90</v>
      </c>
      <c r="B15" s="188">
        <v>61</v>
      </c>
      <c r="C15" s="187">
        <v>6</v>
      </c>
      <c r="D15" s="177" t="s">
        <v>380</v>
      </c>
      <c r="E15" s="177" t="s">
        <v>380</v>
      </c>
      <c r="F15" s="187">
        <v>55</v>
      </c>
      <c r="G15" s="189">
        <v>10802</v>
      </c>
      <c r="H15" s="182">
        <v>2390</v>
      </c>
      <c r="I15" s="182">
        <v>286</v>
      </c>
      <c r="J15" s="182">
        <v>11</v>
      </c>
      <c r="K15" s="182">
        <v>8115</v>
      </c>
      <c r="L15" s="182">
        <v>326</v>
      </c>
      <c r="M15" s="182">
        <v>1272</v>
      </c>
      <c r="N15" s="182">
        <v>163</v>
      </c>
      <c r="O15" s="182">
        <v>132</v>
      </c>
      <c r="P15" s="182"/>
      <c r="Q15" s="182"/>
      <c r="S15" s="487" t="s">
        <v>341</v>
      </c>
      <c r="T15" s="488"/>
      <c r="U15" s="249">
        <v>16</v>
      </c>
      <c r="V15" s="180">
        <v>1</v>
      </c>
      <c r="W15" s="180">
        <v>3</v>
      </c>
      <c r="X15" s="180">
        <v>1</v>
      </c>
      <c r="Y15" s="180">
        <v>1</v>
      </c>
      <c r="Z15" s="177" t="s">
        <v>380</v>
      </c>
      <c r="AA15" s="185">
        <v>1</v>
      </c>
      <c r="AB15" s="177" t="s">
        <v>380</v>
      </c>
      <c r="AC15" s="180">
        <v>1</v>
      </c>
      <c r="AD15" s="177" t="s">
        <v>380</v>
      </c>
      <c r="AE15" s="180">
        <v>8</v>
      </c>
      <c r="AF15" s="177" t="s">
        <v>380</v>
      </c>
      <c r="AG15" s="177" t="s">
        <v>380</v>
      </c>
      <c r="AH15" s="177" t="s">
        <v>380</v>
      </c>
      <c r="AI15" s="177" t="s">
        <v>380</v>
      </c>
      <c r="AJ15" s="177" t="s">
        <v>380</v>
      </c>
    </row>
    <row r="16" spans="1:36" ht="19.5" customHeight="1">
      <c r="A16" s="213" t="s">
        <v>91</v>
      </c>
      <c r="B16" s="188">
        <v>9</v>
      </c>
      <c r="C16" s="187">
        <v>2</v>
      </c>
      <c r="D16" s="177" t="s">
        <v>380</v>
      </c>
      <c r="E16" s="177" t="s">
        <v>380</v>
      </c>
      <c r="F16" s="187">
        <v>7</v>
      </c>
      <c r="G16" s="189">
        <v>1654</v>
      </c>
      <c r="H16" s="182">
        <v>257</v>
      </c>
      <c r="I16" s="182">
        <v>126</v>
      </c>
      <c r="J16" s="182">
        <v>10</v>
      </c>
      <c r="K16" s="182">
        <v>1261</v>
      </c>
      <c r="L16" s="182">
        <v>24</v>
      </c>
      <c r="M16" s="182">
        <v>110</v>
      </c>
      <c r="N16" s="182">
        <v>24</v>
      </c>
      <c r="O16" s="182">
        <v>18</v>
      </c>
      <c r="P16" s="182"/>
      <c r="Q16" s="182"/>
      <c r="S16" s="487" t="s">
        <v>342</v>
      </c>
      <c r="T16" s="488"/>
      <c r="U16" s="249">
        <v>20</v>
      </c>
      <c r="V16" s="180">
        <v>1</v>
      </c>
      <c r="W16" s="180">
        <v>3</v>
      </c>
      <c r="X16" s="180">
        <v>1</v>
      </c>
      <c r="Y16" s="180">
        <v>2</v>
      </c>
      <c r="Z16" s="177" t="s">
        <v>380</v>
      </c>
      <c r="AA16" s="185">
        <v>1</v>
      </c>
      <c r="AB16" s="185">
        <v>1</v>
      </c>
      <c r="AC16" s="180">
        <v>2</v>
      </c>
      <c r="AD16" s="177" t="s">
        <v>380</v>
      </c>
      <c r="AE16" s="180">
        <v>8</v>
      </c>
      <c r="AF16" s="177" t="s">
        <v>380</v>
      </c>
      <c r="AG16" s="180">
        <v>1</v>
      </c>
      <c r="AH16" s="177" t="s">
        <v>380</v>
      </c>
      <c r="AI16" s="177" t="s">
        <v>380</v>
      </c>
      <c r="AJ16" s="177" t="s">
        <v>380</v>
      </c>
    </row>
    <row r="17" spans="1:36" ht="19.5" customHeight="1">
      <c r="A17" s="213" t="s">
        <v>92</v>
      </c>
      <c r="B17" s="188">
        <v>20</v>
      </c>
      <c r="C17" s="187">
        <v>1</v>
      </c>
      <c r="D17" s="177" t="s">
        <v>380</v>
      </c>
      <c r="E17" s="177" t="s">
        <v>380</v>
      </c>
      <c r="F17" s="187">
        <v>19</v>
      </c>
      <c r="G17" s="189">
        <v>1684</v>
      </c>
      <c r="H17" s="182">
        <v>333</v>
      </c>
      <c r="I17" s="182">
        <v>76</v>
      </c>
      <c r="J17" s="182">
        <v>36</v>
      </c>
      <c r="K17" s="182">
        <v>1239</v>
      </c>
      <c r="L17" s="182">
        <v>66</v>
      </c>
      <c r="M17" s="182">
        <v>343</v>
      </c>
      <c r="N17" s="182">
        <v>34</v>
      </c>
      <c r="O17" s="182">
        <v>28</v>
      </c>
      <c r="P17" s="182"/>
      <c r="Q17" s="182"/>
      <c r="S17" s="487" t="s">
        <v>343</v>
      </c>
      <c r="T17" s="488"/>
      <c r="U17" s="249">
        <v>24</v>
      </c>
      <c r="V17" s="180">
        <v>1</v>
      </c>
      <c r="W17" s="180">
        <v>4</v>
      </c>
      <c r="X17" s="180">
        <v>4</v>
      </c>
      <c r="Y17" s="180">
        <v>1</v>
      </c>
      <c r="Z17" s="185">
        <v>1</v>
      </c>
      <c r="AA17" s="185">
        <v>2</v>
      </c>
      <c r="AB17" s="177" t="s">
        <v>380</v>
      </c>
      <c r="AC17" s="180">
        <v>2</v>
      </c>
      <c r="AD17" s="177" t="s">
        <v>380</v>
      </c>
      <c r="AE17" s="185">
        <v>8</v>
      </c>
      <c r="AF17" s="177" t="s">
        <v>380</v>
      </c>
      <c r="AG17" s="185">
        <v>1</v>
      </c>
      <c r="AH17" s="177" t="s">
        <v>380</v>
      </c>
      <c r="AI17" s="177" t="s">
        <v>380</v>
      </c>
      <c r="AJ17" s="177" t="s">
        <v>380</v>
      </c>
    </row>
    <row r="18" spans="1:36" ht="19.5" customHeight="1">
      <c r="A18" s="213" t="s">
        <v>93</v>
      </c>
      <c r="B18" s="188">
        <v>1</v>
      </c>
      <c r="C18" s="177" t="s">
        <v>380</v>
      </c>
      <c r="D18" s="177" t="s">
        <v>380</v>
      </c>
      <c r="E18" s="177" t="s">
        <v>380</v>
      </c>
      <c r="F18" s="187">
        <v>1</v>
      </c>
      <c r="G18" s="189">
        <v>267</v>
      </c>
      <c r="H18" s="177" t="s">
        <v>380</v>
      </c>
      <c r="I18" s="187">
        <v>35</v>
      </c>
      <c r="J18" s="182">
        <v>20</v>
      </c>
      <c r="K18" s="182">
        <v>212</v>
      </c>
      <c r="L18" s="182">
        <v>21</v>
      </c>
      <c r="M18" s="182">
        <v>51</v>
      </c>
      <c r="N18" s="182">
        <v>10</v>
      </c>
      <c r="O18" s="182">
        <v>6</v>
      </c>
      <c r="P18" s="182"/>
      <c r="Q18" s="182"/>
      <c r="S18" s="488" t="s">
        <v>238</v>
      </c>
      <c r="T18" s="488"/>
      <c r="U18" s="249">
        <v>5</v>
      </c>
      <c r="V18" s="177" t="s">
        <v>380</v>
      </c>
      <c r="W18" s="177" t="s">
        <v>380</v>
      </c>
      <c r="X18" s="177" t="s">
        <v>380</v>
      </c>
      <c r="Y18" s="177" t="s">
        <v>380</v>
      </c>
      <c r="Z18" s="185">
        <v>1</v>
      </c>
      <c r="AA18" s="177" t="s">
        <v>380</v>
      </c>
      <c r="AB18" s="177" t="s">
        <v>380</v>
      </c>
      <c r="AC18" s="180">
        <v>1</v>
      </c>
      <c r="AD18" s="177" t="s">
        <v>380</v>
      </c>
      <c r="AE18" s="180">
        <v>3</v>
      </c>
      <c r="AF18" s="177" t="s">
        <v>380</v>
      </c>
      <c r="AG18" s="177" t="s">
        <v>380</v>
      </c>
      <c r="AH18" s="177" t="s">
        <v>380</v>
      </c>
      <c r="AI18" s="177" t="s">
        <v>380</v>
      </c>
      <c r="AJ18" s="177" t="s">
        <v>380</v>
      </c>
    </row>
    <row r="19" spans="1:36" ht="19.5" customHeight="1">
      <c r="A19" s="213" t="s">
        <v>94</v>
      </c>
      <c r="B19" s="188">
        <v>2</v>
      </c>
      <c r="C19" s="177" t="s">
        <v>380</v>
      </c>
      <c r="D19" s="177" t="s">
        <v>380</v>
      </c>
      <c r="E19" s="177" t="s">
        <v>380</v>
      </c>
      <c r="F19" s="187">
        <v>2</v>
      </c>
      <c r="G19" s="189">
        <v>229</v>
      </c>
      <c r="H19" s="177" t="s">
        <v>380</v>
      </c>
      <c r="I19" s="182">
        <v>15</v>
      </c>
      <c r="J19" s="187">
        <v>19</v>
      </c>
      <c r="K19" s="182">
        <v>195</v>
      </c>
      <c r="L19" s="182">
        <v>12</v>
      </c>
      <c r="M19" s="182">
        <v>58</v>
      </c>
      <c r="N19" s="182">
        <v>5</v>
      </c>
      <c r="O19" s="182">
        <v>3</v>
      </c>
      <c r="P19" s="182"/>
      <c r="Q19" s="182"/>
      <c r="S19" s="488" t="s">
        <v>239</v>
      </c>
      <c r="T19" s="488"/>
      <c r="U19" s="249">
        <v>15</v>
      </c>
      <c r="V19" s="180">
        <v>1</v>
      </c>
      <c r="W19" s="180">
        <v>3</v>
      </c>
      <c r="X19" s="180">
        <v>1</v>
      </c>
      <c r="Y19" s="180">
        <v>1</v>
      </c>
      <c r="Z19" s="185">
        <v>1</v>
      </c>
      <c r="AA19" s="185">
        <v>1</v>
      </c>
      <c r="AB19" s="177" t="s">
        <v>380</v>
      </c>
      <c r="AC19" s="180">
        <v>1</v>
      </c>
      <c r="AD19" s="177" t="s">
        <v>380</v>
      </c>
      <c r="AE19" s="180">
        <v>5</v>
      </c>
      <c r="AF19" s="177" t="s">
        <v>380</v>
      </c>
      <c r="AG19" s="185">
        <v>1</v>
      </c>
      <c r="AH19" s="177" t="s">
        <v>380</v>
      </c>
      <c r="AI19" s="177" t="s">
        <v>380</v>
      </c>
      <c r="AJ19" s="177" t="s">
        <v>380</v>
      </c>
    </row>
    <row r="20" spans="1:36" ht="19.5" customHeight="1">
      <c r="A20" s="213" t="s">
        <v>95</v>
      </c>
      <c r="B20" s="188">
        <v>8</v>
      </c>
      <c r="C20" s="187">
        <v>1</v>
      </c>
      <c r="D20" s="177" t="s">
        <v>380</v>
      </c>
      <c r="E20" s="177" t="s">
        <v>380</v>
      </c>
      <c r="F20" s="187">
        <v>7</v>
      </c>
      <c r="G20" s="189">
        <v>1278</v>
      </c>
      <c r="H20" s="182">
        <v>227</v>
      </c>
      <c r="I20" s="182">
        <v>100</v>
      </c>
      <c r="J20" s="187">
        <v>30</v>
      </c>
      <c r="K20" s="182">
        <v>921</v>
      </c>
      <c r="L20" s="182">
        <v>35</v>
      </c>
      <c r="M20" s="182">
        <v>179</v>
      </c>
      <c r="N20" s="182">
        <v>17</v>
      </c>
      <c r="O20" s="182">
        <v>23</v>
      </c>
      <c r="P20" s="182"/>
      <c r="Q20" s="182"/>
      <c r="S20" s="493" t="s">
        <v>336</v>
      </c>
      <c r="T20" s="494"/>
      <c r="U20" s="249">
        <v>46</v>
      </c>
      <c r="V20" s="180">
        <v>4</v>
      </c>
      <c r="W20" s="180">
        <v>7</v>
      </c>
      <c r="X20" s="180">
        <v>2</v>
      </c>
      <c r="Y20" s="180">
        <v>2</v>
      </c>
      <c r="Z20" s="177" t="s">
        <v>380</v>
      </c>
      <c r="AA20" s="185">
        <v>2</v>
      </c>
      <c r="AB20" s="177" t="s">
        <v>380</v>
      </c>
      <c r="AC20" s="180">
        <v>3</v>
      </c>
      <c r="AD20" s="177" t="s">
        <v>380</v>
      </c>
      <c r="AE20" s="185">
        <v>25</v>
      </c>
      <c r="AF20" s="185">
        <v>1</v>
      </c>
      <c r="AG20" s="177" t="s">
        <v>380</v>
      </c>
      <c r="AH20" s="177" t="s">
        <v>380</v>
      </c>
      <c r="AI20" s="177" t="s">
        <v>380</v>
      </c>
      <c r="AJ20" s="177" t="s">
        <v>380</v>
      </c>
    </row>
    <row r="21" spans="1:36" ht="19.5" customHeight="1">
      <c r="A21" s="213" t="s">
        <v>96</v>
      </c>
      <c r="B21" s="188">
        <v>5</v>
      </c>
      <c r="C21" s="177" t="s">
        <v>380</v>
      </c>
      <c r="D21" s="177" t="s">
        <v>380</v>
      </c>
      <c r="E21" s="177" t="s">
        <v>380</v>
      </c>
      <c r="F21" s="187">
        <v>5</v>
      </c>
      <c r="G21" s="189">
        <v>297</v>
      </c>
      <c r="H21" s="177" t="s">
        <v>380</v>
      </c>
      <c r="I21" s="177" t="s">
        <v>380</v>
      </c>
      <c r="J21" s="187">
        <v>12</v>
      </c>
      <c r="K21" s="182">
        <v>285</v>
      </c>
      <c r="L21" s="182">
        <v>24</v>
      </c>
      <c r="M21" s="182">
        <v>141</v>
      </c>
      <c r="N21" s="182">
        <v>12</v>
      </c>
      <c r="O21" s="182">
        <v>7</v>
      </c>
      <c r="P21" s="182"/>
      <c r="Q21" s="182"/>
      <c r="S21" s="490" t="s">
        <v>337</v>
      </c>
      <c r="T21" s="488"/>
      <c r="U21" s="249">
        <v>33</v>
      </c>
      <c r="V21" s="180">
        <v>3</v>
      </c>
      <c r="W21" s="180">
        <v>8</v>
      </c>
      <c r="X21" s="180">
        <v>1</v>
      </c>
      <c r="Y21" s="180">
        <v>2</v>
      </c>
      <c r="Z21" s="177" t="s">
        <v>380</v>
      </c>
      <c r="AA21" s="185">
        <v>1</v>
      </c>
      <c r="AB21" s="177" t="s">
        <v>380</v>
      </c>
      <c r="AC21" s="180">
        <v>2</v>
      </c>
      <c r="AD21" s="177" t="s">
        <v>380</v>
      </c>
      <c r="AE21" s="185">
        <v>13</v>
      </c>
      <c r="AF21" s="185">
        <v>2</v>
      </c>
      <c r="AG21" s="177" t="s">
        <v>380</v>
      </c>
      <c r="AH21" s="185">
        <v>1</v>
      </c>
      <c r="AI21" s="177" t="s">
        <v>380</v>
      </c>
      <c r="AJ21" s="177" t="s">
        <v>380</v>
      </c>
    </row>
    <row r="22" spans="1:36" ht="19.5" customHeight="1">
      <c r="A22" s="213" t="s">
        <v>97</v>
      </c>
      <c r="B22" s="188">
        <v>3</v>
      </c>
      <c r="C22" s="177" t="s">
        <v>380</v>
      </c>
      <c r="D22" s="177" t="s">
        <v>380</v>
      </c>
      <c r="E22" s="177" t="s">
        <v>380</v>
      </c>
      <c r="F22" s="187">
        <v>3</v>
      </c>
      <c r="G22" s="189">
        <v>245</v>
      </c>
      <c r="H22" s="177" t="s">
        <v>380</v>
      </c>
      <c r="I22" s="177" t="s">
        <v>380</v>
      </c>
      <c r="J22" s="177" t="s">
        <v>380</v>
      </c>
      <c r="K22" s="182">
        <v>245</v>
      </c>
      <c r="L22" s="182">
        <v>31</v>
      </c>
      <c r="M22" s="182">
        <v>56</v>
      </c>
      <c r="N22" s="182">
        <v>11</v>
      </c>
      <c r="O22" s="182">
        <v>10</v>
      </c>
      <c r="P22" s="182"/>
      <c r="Q22" s="182"/>
      <c r="S22" s="549"/>
      <c r="T22" s="550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</row>
    <row r="23" spans="1:19" ht="19.5" customHeight="1">
      <c r="A23" s="213"/>
      <c r="B23" s="188"/>
      <c r="C23" s="187"/>
      <c r="D23" s="187"/>
      <c r="E23" s="187"/>
      <c r="F23" s="187"/>
      <c r="G23" s="189"/>
      <c r="H23" s="182"/>
      <c r="I23" s="187"/>
      <c r="J23" s="187"/>
      <c r="K23" s="182"/>
      <c r="L23" s="182"/>
      <c r="M23" s="182"/>
      <c r="N23" s="182"/>
      <c r="O23" s="182"/>
      <c r="P23" s="182"/>
      <c r="Q23" s="182"/>
      <c r="S23" s="407" t="s">
        <v>236</v>
      </c>
    </row>
    <row r="24" spans="1:19" ht="19.5" customHeight="1">
      <c r="A24" s="213" t="s">
        <v>98</v>
      </c>
      <c r="B24" s="188">
        <v>1</v>
      </c>
      <c r="C24" s="177" t="s">
        <v>380</v>
      </c>
      <c r="D24" s="177" t="s">
        <v>380</v>
      </c>
      <c r="E24" s="177" t="s">
        <v>380</v>
      </c>
      <c r="F24" s="187">
        <v>1</v>
      </c>
      <c r="G24" s="189">
        <v>351</v>
      </c>
      <c r="H24" s="177" t="s">
        <v>380</v>
      </c>
      <c r="I24" s="177" t="s">
        <v>380</v>
      </c>
      <c r="J24" s="177" t="s">
        <v>380</v>
      </c>
      <c r="K24" s="187">
        <v>351</v>
      </c>
      <c r="L24" s="187">
        <v>3</v>
      </c>
      <c r="M24" s="187">
        <v>19</v>
      </c>
      <c r="N24" s="187">
        <v>2</v>
      </c>
      <c r="O24" s="187">
        <v>3</v>
      </c>
      <c r="P24" s="187"/>
      <c r="Q24" s="187"/>
      <c r="S24" s="161" t="s">
        <v>237</v>
      </c>
    </row>
    <row r="25" spans="1:17" ht="19.5" customHeight="1">
      <c r="A25" s="213" t="s">
        <v>99</v>
      </c>
      <c r="B25" s="188">
        <v>3</v>
      </c>
      <c r="C25" s="177" t="s">
        <v>380</v>
      </c>
      <c r="D25" s="177" t="s">
        <v>380</v>
      </c>
      <c r="E25" s="177" t="s">
        <v>380</v>
      </c>
      <c r="F25" s="189">
        <v>3</v>
      </c>
      <c r="G25" s="189">
        <v>451</v>
      </c>
      <c r="H25" s="177" t="s">
        <v>380</v>
      </c>
      <c r="I25" s="177" t="s">
        <v>380</v>
      </c>
      <c r="J25" s="187">
        <v>12</v>
      </c>
      <c r="K25" s="189">
        <v>439</v>
      </c>
      <c r="L25" s="189">
        <v>19</v>
      </c>
      <c r="M25" s="189">
        <v>77</v>
      </c>
      <c r="N25" s="189">
        <v>9</v>
      </c>
      <c r="O25" s="189">
        <v>6</v>
      </c>
      <c r="P25" s="189"/>
      <c r="Q25" s="189"/>
    </row>
    <row r="26" spans="1:36" ht="19.5" customHeight="1">
      <c r="A26" s="213" t="s">
        <v>100</v>
      </c>
      <c r="B26" s="188">
        <v>10</v>
      </c>
      <c r="C26" s="187">
        <v>1</v>
      </c>
      <c r="D26" s="177" t="s">
        <v>380</v>
      </c>
      <c r="E26" s="177" t="s">
        <v>380</v>
      </c>
      <c r="F26" s="187">
        <v>9</v>
      </c>
      <c r="G26" s="189">
        <v>968</v>
      </c>
      <c r="H26" s="187">
        <v>298</v>
      </c>
      <c r="I26" s="177" t="s">
        <v>380</v>
      </c>
      <c r="J26" s="177" t="s">
        <v>380</v>
      </c>
      <c r="K26" s="187">
        <v>670</v>
      </c>
      <c r="L26" s="187">
        <v>36</v>
      </c>
      <c r="M26" s="187">
        <v>96</v>
      </c>
      <c r="N26" s="187">
        <v>19</v>
      </c>
      <c r="O26" s="187">
        <v>12</v>
      </c>
      <c r="P26" s="187"/>
      <c r="Q26" s="187"/>
      <c r="S26" s="535" t="s">
        <v>640</v>
      </c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</row>
    <row r="27" spans="1:17" ht="19.5" customHeight="1">
      <c r="A27" s="213" t="s">
        <v>101</v>
      </c>
      <c r="B27" s="188">
        <v>5</v>
      </c>
      <c r="C27" s="187">
        <v>1</v>
      </c>
      <c r="D27" s="177" t="s">
        <v>380</v>
      </c>
      <c r="E27" s="177" t="s">
        <v>380</v>
      </c>
      <c r="F27" s="187">
        <v>4</v>
      </c>
      <c r="G27" s="189">
        <v>1757</v>
      </c>
      <c r="H27" s="187">
        <v>456</v>
      </c>
      <c r="I27" s="177" t="s">
        <v>380</v>
      </c>
      <c r="J27" s="177" t="s">
        <v>380</v>
      </c>
      <c r="K27" s="189">
        <v>1301</v>
      </c>
      <c r="L27" s="187">
        <v>37</v>
      </c>
      <c r="M27" s="187">
        <v>206</v>
      </c>
      <c r="N27" s="187">
        <v>20</v>
      </c>
      <c r="O27" s="187">
        <v>10</v>
      </c>
      <c r="P27" s="187"/>
      <c r="Q27" s="187"/>
    </row>
    <row r="28" spans="1:35" ht="19.5" customHeight="1" thickBot="1">
      <c r="A28" s="213" t="s">
        <v>102</v>
      </c>
      <c r="B28" s="188">
        <v>5</v>
      </c>
      <c r="C28" s="177" t="s">
        <v>380</v>
      </c>
      <c r="D28" s="177" t="s">
        <v>380</v>
      </c>
      <c r="E28" s="177" t="s">
        <v>380</v>
      </c>
      <c r="F28" s="187">
        <v>5</v>
      </c>
      <c r="G28" s="189">
        <v>427</v>
      </c>
      <c r="H28" s="177" t="s">
        <v>380</v>
      </c>
      <c r="I28" s="187">
        <v>9</v>
      </c>
      <c r="J28" s="177" t="s">
        <v>380</v>
      </c>
      <c r="K28" s="187">
        <v>418</v>
      </c>
      <c r="L28" s="187">
        <v>10</v>
      </c>
      <c r="M28" s="187">
        <v>71</v>
      </c>
      <c r="N28" s="187">
        <v>9</v>
      </c>
      <c r="O28" s="187">
        <v>5</v>
      </c>
      <c r="P28" s="187"/>
      <c r="Q28" s="187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3"/>
      <c r="AI28" s="193"/>
    </row>
    <row r="29" spans="1:37" ht="19.5" customHeight="1">
      <c r="A29" s="209" t="s">
        <v>103</v>
      </c>
      <c r="B29" s="177" t="s">
        <v>380</v>
      </c>
      <c r="C29" s="177" t="s">
        <v>380</v>
      </c>
      <c r="D29" s="177" t="s">
        <v>380</v>
      </c>
      <c r="E29" s="177" t="s">
        <v>380</v>
      </c>
      <c r="F29" s="177" t="s">
        <v>380</v>
      </c>
      <c r="G29" s="177" t="s">
        <v>380</v>
      </c>
      <c r="H29" s="177" t="s">
        <v>380</v>
      </c>
      <c r="I29" s="177" t="s">
        <v>380</v>
      </c>
      <c r="J29" s="177" t="s">
        <v>380</v>
      </c>
      <c r="K29" s="177" t="s">
        <v>380</v>
      </c>
      <c r="L29" s="187">
        <v>29</v>
      </c>
      <c r="M29" s="187">
        <v>106</v>
      </c>
      <c r="N29" s="187">
        <v>11</v>
      </c>
      <c r="O29" s="187">
        <v>4</v>
      </c>
      <c r="P29" s="187"/>
      <c r="Q29" s="187"/>
      <c r="S29" s="496" t="s">
        <v>141</v>
      </c>
      <c r="T29" s="542" t="s">
        <v>142</v>
      </c>
      <c r="U29" s="542" t="s">
        <v>143</v>
      </c>
      <c r="V29" s="542" t="s">
        <v>144</v>
      </c>
      <c r="W29" s="142" t="s">
        <v>149</v>
      </c>
      <c r="X29" s="142" t="s">
        <v>249</v>
      </c>
      <c r="Y29" s="138" t="s">
        <v>345</v>
      </c>
      <c r="Z29" s="544" t="s">
        <v>313</v>
      </c>
      <c r="AA29" s="495" t="s">
        <v>145</v>
      </c>
      <c r="AB29" s="496"/>
      <c r="AC29" s="138" t="s">
        <v>366</v>
      </c>
      <c r="AD29" s="542" t="s">
        <v>146</v>
      </c>
      <c r="AE29" s="138" t="s">
        <v>368</v>
      </c>
      <c r="AF29" s="479" t="s">
        <v>147</v>
      </c>
      <c r="AG29" s="480"/>
      <c r="AH29" s="479" t="s">
        <v>148</v>
      </c>
      <c r="AI29" s="480"/>
      <c r="AJ29" s="246" t="s">
        <v>377</v>
      </c>
      <c r="AK29" s="193"/>
    </row>
    <row r="30" spans="1:36" ht="19.5" customHeight="1">
      <c r="A30" s="209" t="s">
        <v>104</v>
      </c>
      <c r="B30" s="189">
        <v>4</v>
      </c>
      <c r="C30" s="177" t="s">
        <v>380</v>
      </c>
      <c r="D30" s="177" t="s">
        <v>380</v>
      </c>
      <c r="E30" s="177" t="s">
        <v>380</v>
      </c>
      <c r="F30" s="187">
        <v>4</v>
      </c>
      <c r="G30" s="189">
        <v>514</v>
      </c>
      <c r="H30" s="177" t="s">
        <v>380</v>
      </c>
      <c r="I30" s="187">
        <v>10</v>
      </c>
      <c r="J30" s="187">
        <v>12</v>
      </c>
      <c r="K30" s="187">
        <v>492</v>
      </c>
      <c r="L30" s="187">
        <v>27</v>
      </c>
      <c r="M30" s="187">
        <v>133</v>
      </c>
      <c r="N30" s="187">
        <v>13</v>
      </c>
      <c r="O30" s="187">
        <v>10</v>
      </c>
      <c r="P30" s="187"/>
      <c r="Q30" s="187"/>
      <c r="S30" s="498"/>
      <c r="T30" s="542"/>
      <c r="U30" s="542"/>
      <c r="V30" s="542"/>
      <c r="W30" s="194" t="s">
        <v>150</v>
      </c>
      <c r="X30" s="194" t="s">
        <v>150</v>
      </c>
      <c r="Y30" s="139"/>
      <c r="Z30" s="545"/>
      <c r="AA30" s="497"/>
      <c r="AB30" s="498"/>
      <c r="AC30" s="139"/>
      <c r="AD30" s="542"/>
      <c r="AE30" s="139"/>
      <c r="AF30" s="481"/>
      <c r="AG30" s="482"/>
      <c r="AH30" s="481"/>
      <c r="AI30" s="482"/>
      <c r="AJ30" s="247" t="s">
        <v>378</v>
      </c>
    </row>
    <row r="31" spans="1:36" ht="19.5" customHeight="1">
      <c r="A31" s="209" t="s">
        <v>105</v>
      </c>
      <c r="B31" s="177" t="s">
        <v>380</v>
      </c>
      <c r="C31" s="177" t="s">
        <v>380</v>
      </c>
      <c r="D31" s="177" t="s">
        <v>380</v>
      </c>
      <c r="E31" s="177" t="s">
        <v>380</v>
      </c>
      <c r="F31" s="177" t="s">
        <v>380</v>
      </c>
      <c r="G31" s="177" t="s">
        <v>380</v>
      </c>
      <c r="H31" s="177" t="s">
        <v>380</v>
      </c>
      <c r="I31" s="177" t="s">
        <v>380</v>
      </c>
      <c r="J31" s="177" t="s">
        <v>380</v>
      </c>
      <c r="K31" s="177" t="s">
        <v>380</v>
      </c>
      <c r="L31" s="187">
        <v>2</v>
      </c>
      <c r="M31" s="187">
        <v>19</v>
      </c>
      <c r="N31" s="187">
        <v>2</v>
      </c>
      <c r="O31" s="187">
        <v>1</v>
      </c>
      <c r="P31" s="187"/>
      <c r="Q31" s="187"/>
      <c r="S31" s="500"/>
      <c r="T31" s="543"/>
      <c r="U31" s="543"/>
      <c r="V31" s="543"/>
      <c r="W31" s="195" t="s">
        <v>151</v>
      </c>
      <c r="X31" s="195" t="s">
        <v>151</v>
      </c>
      <c r="Y31" s="140" t="s">
        <v>346</v>
      </c>
      <c r="Z31" s="546"/>
      <c r="AA31" s="499"/>
      <c r="AB31" s="500"/>
      <c r="AC31" s="140" t="s">
        <v>367</v>
      </c>
      <c r="AD31" s="543"/>
      <c r="AE31" s="140" t="s">
        <v>369</v>
      </c>
      <c r="AF31" s="483"/>
      <c r="AG31" s="484"/>
      <c r="AH31" s="483"/>
      <c r="AI31" s="484"/>
      <c r="AJ31" s="248" t="s">
        <v>379</v>
      </c>
    </row>
    <row r="32" spans="1:36" ht="19.5" customHeight="1">
      <c r="A32" s="197"/>
      <c r="B32" s="198"/>
      <c r="C32" s="199"/>
      <c r="D32" s="199"/>
      <c r="E32" s="199"/>
      <c r="F32" s="199"/>
      <c r="G32" s="200"/>
      <c r="H32" s="199"/>
      <c r="I32" s="199"/>
      <c r="J32" s="199"/>
      <c r="K32" s="199"/>
      <c r="L32" s="201"/>
      <c r="M32" s="201"/>
      <c r="N32" s="201"/>
      <c r="O32" s="199"/>
      <c r="P32" s="187"/>
      <c r="Q32" s="187"/>
      <c r="S32" s="234"/>
      <c r="T32" s="196"/>
      <c r="U32" s="196"/>
      <c r="V32" s="196"/>
      <c r="W32" s="196"/>
      <c r="X32" s="196"/>
      <c r="Y32" s="196"/>
      <c r="Z32" s="196"/>
      <c r="AA32" s="501"/>
      <c r="AB32" s="501"/>
      <c r="AC32" s="196"/>
      <c r="AD32" s="196"/>
      <c r="AE32" s="196"/>
      <c r="AF32" s="489"/>
      <c r="AG32" s="489"/>
      <c r="AH32" s="489"/>
      <c r="AI32" s="489"/>
      <c r="AJ32" s="196"/>
    </row>
    <row r="33" spans="1:36" ht="19.5" customHeight="1">
      <c r="A33" s="406" t="s">
        <v>235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S33" s="39" t="s">
        <v>250</v>
      </c>
      <c r="T33" s="196">
        <v>12329</v>
      </c>
      <c r="U33" s="196">
        <v>1520</v>
      </c>
      <c r="V33" s="196">
        <v>19</v>
      </c>
      <c r="W33" s="177" t="s">
        <v>380</v>
      </c>
      <c r="X33" s="196">
        <v>8289</v>
      </c>
      <c r="Y33" s="196">
        <v>40</v>
      </c>
      <c r="Z33" s="196">
        <v>66</v>
      </c>
      <c r="AA33" s="485">
        <v>1236</v>
      </c>
      <c r="AB33" s="485"/>
      <c r="AC33" s="196">
        <v>564</v>
      </c>
      <c r="AD33" s="196">
        <v>2</v>
      </c>
      <c r="AE33" s="196">
        <v>385</v>
      </c>
      <c r="AF33" s="485">
        <v>1469</v>
      </c>
      <c r="AG33" s="485"/>
      <c r="AH33" s="485">
        <v>1779</v>
      </c>
      <c r="AI33" s="485"/>
      <c r="AJ33" s="196">
        <v>1297</v>
      </c>
    </row>
    <row r="34" spans="1:36" ht="19.5" customHeight="1">
      <c r="A34" s="18" t="s">
        <v>611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S34" s="230"/>
      <c r="T34" s="196"/>
      <c r="U34" s="196"/>
      <c r="V34" s="196"/>
      <c r="W34" s="196"/>
      <c r="X34" s="196"/>
      <c r="Y34" s="196"/>
      <c r="Z34" s="196"/>
      <c r="AA34" s="485"/>
      <c r="AB34" s="485"/>
      <c r="AC34" s="196"/>
      <c r="AD34" s="196"/>
      <c r="AE34" s="196"/>
      <c r="AF34" s="492"/>
      <c r="AG34" s="492"/>
      <c r="AH34" s="492"/>
      <c r="AI34" s="492"/>
      <c r="AJ34" s="196"/>
    </row>
    <row r="35" spans="1:36" ht="19.5" customHeight="1">
      <c r="A35" s="203" t="s">
        <v>128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S35" s="39">
        <v>59</v>
      </c>
      <c r="T35" s="196">
        <v>11967</v>
      </c>
      <c r="U35" s="196">
        <v>1425</v>
      </c>
      <c r="V35" s="196">
        <v>19</v>
      </c>
      <c r="W35" s="196">
        <v>1</v>
      </c>
      <c r="X35" s="196">
        <v>8446</v>
      </c>
      <c r="Y35" s="196">
        <v>38</v>
      </c>
      <c r="Z35" s="196">
        <v>75</v>
      </c>
      <c r="AA35" s="485">
        <v>1227</v>
      </c>
      <c r="AB35" s="485"/>
      <c r="AC35" s="196">
        <v>557</v>
      </c>
      <c r="AD35" s="196">
        <v>2</v>
      </c>
      <c r="AE35" s="196">
        <v>387</v>
      </c>
      <c r="AF35" s="485">
        <v>1463</v>
      </c>
      <c r="AG35" s="485"/>
      <c r="AH35" s="485">
        <v>1832</v>
      </c>
      <c r="AI35" s="485"/>
      <c r="AJ35" s="196">
        <v>1357</v>
      </c>
    </row>
    <row r="36" spans="19:36" ht="19.5" customHeight="1">
      <c r="S36" s="39"/>
      <c r="T36" s="196"/>
      <c r="U36" s="196"/>
      <c r="V36" s="196"/>
      <c r="W36" s="196"/>
      <c r="X36" s="196"/>
      <c r="Y36" s="196"/>
      <c r="Z36" s="196"/>
      <c r="AA36" s="485"/>
      <c r="AB36" s="485"/>
      <c r="AC36" s="196"/>
      <c r="AD36" s="196"/>
      <c r="AE36" s="196"/>
      <c r="AF36" s="485"/>
      <c r="AG36" s="485"/>
      <c r="AH36" s="492"/>
      <c r="AI36" s="492"/>
      <c r="AJ36" s="196"/>
    </row>
    <row r="37" spans="19:36" ht="19.5" customHeight="1">
      <c r="S37" s="39">
        <v>60</v>
      </c>
      <c r="T37" s="196">
        <v>11963</v>
      </c>
      <c r="U37" s="196">
        <v>1424</v>
      </c>
      <c r="V37" s="196">
        <v>22</v>
      </c>
      <c r="W37" s="177" t="s">
        <v>380</v>
      </c>
      <c r="X37" s="196">
        <v>8195</v>
      </c>
      <c r="Y37" s="196">
        <v>38</v>
      </c>
      <c r="Z37" s="196">
        <v>74</v>
      </c>
      <c r="AA37" s="485">
        <v>1232</v>
      </c>
      <c r="AB37" s="485"/>
      <c r="AC37" s="196">
        <v>546</v>
      </c>
      <c r="AD37" s="196">
        <v>2</v>
      </c>
      <c r="AE37" s="196">
        <v>386</v>
      </c>
      <c r="AF37" s="485">
        <v>1466</v>
      </c>
      <c r="AG37" s="485"/>
      <c r="AH37" s="485">
        <v>1866</v>
      </c>
      <c r="AI37" s="485"/>
      <c r="AJ37" s="196">
        <v>1442</v>
      </c>
    </row>
    <row r="38" spans="1:38" s="159" customFormat="1" ht="19.5" customHeight="1">
      <c r="A38" s="513" t="s">
        <v>638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13"/>
      <c r="Q38" s="13"/>
      <c r="S38" s="39"/>
      <c r="T38" s="196"/>
      <c r="U38" s="196"/>
      <c r="V38" s="196"/>
      <c r="W38" s="196"/>
      <c r="X38" s="196"/>
      <c r="Y38" s="196"/>
      <c r="Z38" s="196"/>
      <c r="AA38" s="485"/>
      <c r="AB38" s="485"/>
      <c r="AC38" s="196"/>
      <c r="AD38" s="196"/>
      <c r="AE38" s="196"/>
      <c r="AF38" s="485"/>
      <c r="AG38" s="485"/>
      <c r="AH38" s="485"/>
      <c r="AI38" s="485"/>
      <c r="AJ38" s="196"/>
      <c r="AK38" s="193"/>
      <c r="AL38" s="161"/>
    </row>
    <row r="39" spans="2:37" s="159" customFormat="1" ht="19.5" customHeight="1" thickBot="1">
      <c r="B39" s="171"/>
      <c r="C39" s="171"/>
      <c r="D39" s="171"/>
      <c r="E39" s="171"/>
      <c r="F39" s="171"/>
      <c r="G39" s="171"/>
      <c r="H39" s="171"/>
      <c r="I39" s="171"/>
      <c r="J39" s="164"/>
      <c r="K39" s="164"/>
      <c r="L39" s="164"/>
      <c r="M39" s="164"/>
      <c r="N39" s="164"/>
      <c r="O39" s="163"/>
      <c r="P39" s="119"/>
      <c r="Q39" s="119"/>
      <c r="S39" s="39">
        <v>61</v>
      </c>
      <c r="T39" s="170">
        <v>11969</v>
      </c>
      <c r="U39" s="170">
        <v>1424</v>
      </c>
      <c r="V39" s="170">
        <v>21</v>
      </c>
      <c r="W39" s="177" t="s">
        <v>380</v>
      </c>
      <c r="X39" s="170">
        <v>8571</v>
      </c>
      <c r="Y39" s="170">
        <v>36</v>
      </c>
      <c r="Z39" s="170">
        <v>79</v>
      </c>
      <c r="AA39" s="491">
        <v>1215</v>
      </c>
      <c r="AB39" s="491"/>
      <c r="AC39" s="170">
        <v>532</v>
      </c>
      <c r="AD39" s="170">
        <v>2</v>
      </c>
      <c r="AE39" s="170">
        <v>390</v>
      </c>
      <c r="AF39" s="491">
        <v>1448</v>
      </c>
      <c r="AG39" s="491"/>
      <c r="AH39" s="491">
        <v>1903</v>
      </c>
      <c r="AI39" s="491"/>
      <c r="AJ39" s="170">
        <v>1524</v>
      </c>
      <c r="AK39" s="119"/>
    </row>
    <row r="40" spans="1:38" ht="19.5" customHeight="1">
      <c r="A40" s="207" t="s">
        <v>323</v>
      </c>
      <c r="B40" s="502" t="s">
        <v>129</v>
      </c>
      <c r="C40" s="503"/>
      <c r="D40" s="502" t="s">
        <v>130</v>
      </c>
      <c r="E40" s="503"/>
      <c r="F40" s="502" t="s">
        <v>131</v>
      </c>
      <c r="G40" s="503"/>
      <c r="H40" s="502" t="s">
        <v>132</v>
      </c>
      <c r="I40" s="503"/>
      <c r="J40" s="508" t="s">
        <v>248</v>
      </c>
      <c r="K40" s="512"/>
      <c r="L40" s="508" t="s">
        <v>335</v>
      </c>
      <c r="M40" s="512"/>
      <c r="N40" s="508" t="s">
        <v>133</v>
      </c>
      <c r="O40" s="509"/>
      <c r="P40" s="467"/>
      <c r="Q40" s="467"/>
      <c r="R40" s="119"/>
      <c r="S40" s="39"/>
      <c r="T40" s="170"/>
      <c r="U40" s="170"/>
      <c r="V40" s="170"/>
      <c r="W40" s="170"/>
      <c r="X40" s="170"/>
      <c r="Y40" s="170"/>
      <c r="Z40" s="170"/>
      <c r="AA40" s="491"/>
      <c r="AB40" s="491"/>
      <c r="AC40" s="170"/>
      <c r="AD40" s="170"/>
      <c r="AE40" s="170"/>
      <c r="AF40" s="528"/>
      <c r="AG40" s="528"/>
      <c r="AH40" s="491"/>
      <c r="AI40" s="491"/>
      <c r="AJ40" s="170"/>
      <c r="AK40" s="159"/>
      <c r="AL40" s="159"/>
    </row>
    <row r="41" spans="1:36" ht="19.5" customHeight="1">
      <c r="A41" s="206"/>
      <c r="B41" s="504"/>
      <c r="C41" s="505"/>
      <c r="D41" s="504"/>
      <c r="E41" s="505"/>
      <c r="F41" s="504"/>
      <c r="G41" s="505"/>
      <c r="H41" s="504"/>
      <c r="I41" s="505"/>
      <c r="J41" s="504" t="s">
        <v>332</v>
      </c>
      <c r="K41" s="505"/>
      <c r="L41" s="504" t="s">
        <v>334</v>
      </c>
      <c r="M41" s="505"/>
      <c r="N41" s="504"/>
      <c r="O41" s="510"/>
      <c r="P41" s="467"/>
      <c r="Q41" s="467"/>
      <c r="S41" s="238">
        <v>62</v>
      </c>
      <c r="T41" s="239">
        <v>11974</v>
      </c>
      <c r="U41" s="239">
        <v>1436</v>
      </c>
      <c r="V41" s="239">
        <v>18</v>
      </c>
      <c r="W41" s="413" t="s">
        <v>628</v>
      </c>
      <c r="X41" s="239">
        <v>8755</v>
      </c>
      <c r="Y41" s="239">
        <v>35</v>
      </c>
      <c r="Z41" s="239">
        <v>81</v>
      </c>
      <c r="AA41" s="474">
        <v>1205</v>
      </c>
      <c r="AB41" s="474"/>
      <c r="AC41" s="239">
        <v>515</v>
      </c>
      <c r="AD41" s="239">
        <v>2</v>
      </c>
      <c r="AE41" s="239">
        <v>390</v>
      </c>
      <c r="AF41" s="474">
        <v>1454</v>
      </c>
      <c r="AG41" s="474"/>
      <c r="AH41" s="474">
        <v>1930</v>
      </c>
      <c r="AI41" s="474"/>
      <c r="AJ41" s="239">
        <v>1627</v>
      </c>
    </row>
    <row r="42" spans="1:36" ht="19.5" customHeight="1">
      <c r="A42" s="208" t="s">
        <v>324</v>
      </c>
      <c r="B42" s="506"/>
      <c r="C42" s="507"/>
      <c r="D42" s="506"/>
      <c r="E42" s="507"/>
      <c r="F42" s="506"/>
      <c r="G42" s="507"/>
      <c r="H42" s="506"/>
      <c r="I42" s="507"/>
      <c r="J42" s="216"/>
      <c r="K42" s="217" t="s">
        <v>333</v>
      </c>
      <c r="L42" s="216"/>
      <c r="M42" s="217" t="s">
        <v>333</v>
      </c>
      <c r="N42" s="506"/>
      <c r="O42" s="511"/>
      <c r="P42" s="467"/>
      <c r="Q42" s="467"/>
      <c r="S42" s="227"/>
      <c r="T42" s="172"/>
      <c r="U42" s="172"/>
      <c r="V42" s="172"/>
      <c r="W42" s="172"/>
      <c r="X42" s="172"/>
      <c r="Y42" s="172"/>
      <c r="Z42" s="172"/>
      <c r="AA42" s="486"/>
      <c r="AB42" s="486"/>
      <c r="AC42" s="172"/>
      <c r="AD42" s="172"/>
      <c r="AE42" s="172"/>
      <c r="AF42" s="475"/>
      <c r="AG42" s="475"/>
      <c r="AH42" s="475"/>
      <c r="AI42" s="475"/>
      <c r="AJ42" s="172"/>
    </row>
    <row r="43" spans="1:20" ht="19.5" customHeight="1">
      <c r="A43" s="173"/>
      <c r="B43" s="560"/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1022"/>
      <c r="Q43" s="1022"/>
      <c r="S43" s="174" t="s">
        <v>314</v>
      </c>
      <c r="T43" s="174"/>
    </row>
    <row r="44" spans="1:17" ht="19.5" customHeight="1">
      <c r="A44" s="209" t="s">
        <v>381</v>
      </c>
      <c r="B44" s="561">
        <v>2239</v>
      </c>
      <c r="C44" s="515"/>
      <c r="D44" s="515">
        <v>436</v>
      </c>
      <c r="E44" s="515"/>
      <c r="F44" s="515">
        <v>1480</v>
      </c>
      <c r="G44" s="515"/>
      <c r="H44" s="515">
        <v>206</v>
      </c>
      <c r="I44" s="515"/>
      <c r="J44" s="515">
        <v>6040</v>
      </c>
      <c r="K44" s="515"/>
      <c r="L44" s="515">
        <v>129</v>
      </c>
      <c r="M44" s="515"/>
      <c r="N44" s="515">
        <v>252</v>
      </c>
      <c r="O44" s="515"/>
      <c r="P44" s="116"/>
      <c r="Q44" s="116"/>
    </row>
    <row r="45" spans="1:17" ht="19.5" customHeight="1">
      <c r="A45" s="210" t="s">
        <v>382</v>
      </c>
      <c r="B45" s="561">
        <v>2322</v>
      </c>
      <c r="C45" s="515"/>
      <c r="D45" s="515">
        <v>450</v>
      </c>
      <c r="E45" s="515"/>
      <c r="F45" s="515">
        <v>1534</v>
      </c>
      <c r="G45" s="515"/>
      <c r="H45" s="515">
        <v>218</v>
      </c>
      <c r="I45" s="515"/>
      <c r="J45" s="515">
        <v>6316</v>
      </c>
      <c r="K45" s="515"/>
      <c r="L45" s="515">
        <v>173</v>
      </c>
      <c r="M45" s="515"/>
      <c r="N45" s="515">
        <v>259</v>
      </c>
      <c r="O45" s="515"/>
      <c r="P45" s="116"/>
      <c r="Q45" s="116"/>
    </row>
    <row r="46" spans="1:17" ht="19.5" customHeight="1">
      <c r="A46" s="210" t="s">
        <v>325</v>
      </c>
      <c r="B46" s="561">
        <v>2443</v>
      </c>
      <c r="C46" s="515"/>
      <c r="D46" s="515">
        <v>484</v>
      </c>
      <c r="E46" s="515"/>
      <c r="F46" s="515">
        <v>1687</v>
      </c>
      <c r="G46" s="515"/>
      <c r="H46" s="515">
        <v>242</v>
      </c>
      <c r="I46" s="515"/>
      <c r="J46" s="515">
        <v>6958</v>
      </c>
      <c r="K46" s="515"/>
      <c r="L46" s="515">
        <v>210</v>
      </c>
      <c r="M46" s="515"/>
      <c r="N46" s="515">
        <v>257</v>
      </c>
      <c r="O46" s="515"/>
      <c r="P46" s="116"/>
      <c r="Q46" s="116"/>
    </row>
    <row r="47" spans="1:36" ht="19.5" customHeight="1">
      <c r="A47" s="211" t="s">
        <v>666</v>
      </c>
      <c r="B47" s="562">
        <f>SUM(B50:C66)</f>
        <v>2569</v>
      </c>
      <c r="C47" s="516"/>
      <c r="D47" s="516">
        <f>SUM(D50:E66)</f>
        <v>499</v>
      </c>
      <c r="E47" s="516"/>
      <c r="F47" s="516">
        <f>SUM(F50:G66)</f>
        <v>1757</v>
      </c>
      <c r="G47" s="516"/>
      <c r="H47" s="516">
        <f>SUM(H50:I66)</f>
        <v>252</v>
      </c>
      <c r="I47" s="516"/>
      <c r="J47" s="516">
        <f>SUM(J50:K66)</f>
        <v>7521</v>
      </c>
      <c r="K47" s="516"/>
      <c r="L47" s="516">
        <f>SUM(L50:M66)</f>
        <v>234</v>
      </c>
      <c r="M47" s="516"/>
      <c r="N47" s="516">
        <f>SUM(N50:O66)</f>
        <v>249</v>
      </c>
      <c r="O47" s="516"/>
      <c r="P47" s="465"/>
      <c r="Q47" s="465"/>
      <c r="S47" s="535" t="s">
        <v>641</v>
      </c>
      <c r="T47" s="535"/>
      <c r="U47" s="535"/>
      <c r="V47" s="535"/>
      <c r="W47" s="535"/>
      <c r="X47" s="535"/>
      <c r="Y47" s="535"/>
      <c r="Z47" s="535"/>
      <c r="AA47" s="535"/>
      <c r="AB47" s="535"/>
      <c r="AC47" s="535"/>
      <c r="AD47" s="535"/>
      <c r="AE47" s="535"/>
      <c r="AF47" s="535"/>
      <c r="AG47" s="535"/>
      <c r="AH47" s="535"/>
      <c r="AI47" s="535"/>
      <c r="AJ47" s="535"/>
    </row>
    <row r="48" spans="1:17" ht="19.5" customHeight="1">
      <c r="A48" s="211"/>
      <c r="B48" s="520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98"/>
      <c r="Q48" s="98"/>
    </row>
    <row r="49" spans="1:17" ht="19.5" customHeight="1" thickBot="1">
      <c r="A49" s="186"/>
      <c r="B49" s="165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36" ht="19.5" customHeight="1">
      <c r="A50" s="213" t="s">
        <v>90</v>
      </c>
      <c r="B50" s="520">
        <v>1607</v>
      </c>
      <c r="C50" s="472"/>
      <c r="D50" s="472">
        <v>236</v>
      </c>
      <c r="E50" s="472"/>
      <c r="F50" s="472">
        <v>1076</v>
      </c>
      <c r="G50" s="472"/>
      <c r="H50" s="472">
        <v>69</v>
      </c>
      <c r="I50" s="472"/>
      <c r="J50" s="472">
        <v>3656</v>
      </c>
      <c r="K50" s="472"/>
      <c r="L50" s="472">
        <v>125</v>
      </c>
      <c r="M50" s="472"/>
      <c r="N50" s="472">
        <v>114</v>
      </c>
      <c r="O50" s="472"/>
      <c r="P50" s="98"/>
      <c r="Q50" s="98"/>
      <c r="S50" s="554" t="s">
        <v>141</v>
      </c>
      <c r="T50" s="557" t="s">
        <v>135</v>
      </c>
      <c r="U50" s="235" t="s">
        <v>344</v>
      </c>
      <c r="V50" s="235" t="s">
        <v>347</v>
      </c>
      <c r="W50" s="144" t="s">
        <v>349</v>
      </c>
      <c r="X50" s="144" t="s">
        <v>360</v>
      </c>
      <c r="Y50" s="144" t="s">
        <v>351</v>
      </c>
      <c r="Z50" s="144" t="s">
        <v>352</v>
      </c>
      <c r="AA50" s="144" t="s">
        <v>353</v>
      </c>
      <c r="AB50" s="144" t="s">
        <v>361</v>
      </c>
      <c r="AC50" s="144" t="s">
        <v>354</v>
      </c>
      <c r="AD50" s="144" t="s">
        <v>355</v>
      </c>
      <c r="AE50" s="144" t="s">
        <v>356</v>
      </c>
      <c r="AF50" s="144" t="s">
        <v>358</v>
      </c>
      <c r="AG50" s="144" t="s">
        <v>359</v>
      </c>
      <c r="AH50" s="476" t="s">
        <v>349</v>
      </c>
      <c r="AI50" s="477"/>
      <c r="AJ50" s="521" t="s">
        <v>137</v>
      </c>
    </row>
    <row r="51" spans="1:36" ht="19.5" customHeight="1">
      <c r="A51" s="213" t="s">
        <v>91</v>
      </c>
      <c r="B51" s="520">
        <v>92</v>
      </c>
      <c r="C51" s="472"/>
      <c r="D51" s="472">
        <v>30</v>
      </c>
      <c r="E51" s="472"/>
      <c r="F51" s="472">
        <v>61</v>
      </c>
      <c r="G51" s="472"/>
      <c r="H51" s="472">
        <v>17</v>
      </c>
      <c r="I51" s="472"/>
      <c r="J51" s="472">
        <v>646</v>
      </c>
      <c r="K51" s="472"/>
      <c r="L51" s="472">
        <v>33</v>
      </c>
      <c r="M51" s="472"/>
      <c r="N51" s="472">
        <v>20</v>
      </c>
      <c r="O51" s="472"/>
      <c r="P51" s="98"/>
      <c r="Q51" s="98"/>
      <c r="S51" s="555"/>
      <c r="T51" s="558"/>
      <c r="U51" s="236"/>
      <c r="V51" s="236"/>
      <c r="W51" s="145"/>
      <c r="X51" s="145" t="s">
        <v>362</v>
      </c>
      <c r="Y51" s="145"/>
      <c r="Z51" s="145"/>
      <c r="AA51" s="145"/>
      <c r="AB51" s="145"/>
      <c r="AC51" s="145"/>
      <c r="AD51" s="145"/>
      <c r="AE51" s="145"/>
      <c r="AF51" s="145" t="s">
        <v>363</v>
      </c>
      <c r="AG51" s="145"/>
      <c r="AH51" s="524"/>
      <c r="AI51" s="525"/>
      <c r="AJ51" s="522"/>
    </row>
    <row r="52" spans="1:36" ht="19.5" customHeight="1">
      <c r="A52" s="213" t="s">
        <v>92</v>
      </c>
      <c r="B52" s="520">
        <v>124</v>
      </c>
      <c r="C52" s="472"/>
      <c r="D52" s="472">
        <v>47</v>
      </c>
      <c r="E52" s="472"/>
      <c r="F52" s="472">
        <v>104</v>
      </c>
      <c r="G52" s="472"/>
      <c r="H52" s="472">
        <v>21</v>
      </c>
      <c r="I52" s="472"/>
      <c r="J52" s="472">
        <v>593</v>
      </c>
      <c r="K52" s="472"/>
      <c r="L52" s="472">
        <v>15</v>
      </c>
      <c r="M52" s="472"/>
      <c r="N52" s="472">
        <v>18</v>
      </c>
      <c r="O52" s="472"/>
      <c r="P52" s="98"/>
      <c r="Q52" s="98"/>
      <c r="S52" s="556"/>
      <c r="T52" s="559"/>
      <c r="U52" s="237" t="s">
        <v>364</v>
      </c>
      <c r="V52" s="237" t="s">
        <v>364</v>
      </c>
      <c r="W52" s="146" t="s">
        <v>348</v>
      </c>
      <c r="X52" s="146" t="s">
        <v>365</v>
      </c>
      <c r="Y52" s="146" t="s">
        <v>350</v>
      </c>
      <c r="Z52" s="146" t="s">
        <v>350</v>
      </c>
      <c r="AA52" s="146" t="s">
        <v>350</v>
      </c>
      <c r="AB52" s="146" t="s">
        <v>348</v>
      </c>
      <c r="AC52" s="146" t="s">
        <v>348</v>
      </c>
      <c r="AD52" s="146" t="s">
        <v>348</v>
      </c>
      <c r="AE52" s="146" t="s">
        <v>357</v>
      </c>
      <c r="AF52" s="146" t="s">
        <v>350</v>
      </c>
      <c r="AG52" s="146" t="s">
        <v>350</v>
      </c>
      <c r="AH52" s="526" t="s">
        <v>350</v>
      </c>
      <c r="AI52" s="527"/>
      <c r="AJ52" s="523"/>
    </row>
    <row r="53" spans="1:36" ht="19.5" customHeight="1">
      <c r="A53" s="213" t="s">
        <v>93</v>
      </c>
      <c r="B53" s="520">
        <v>39</v>
      </c>
      <c r="C53" s="472"/>
      <c r="D53" s="472">
        <v>14</v>
      </c>
      <c r="E53" s="472"/>
      <c r="F53" s="472">
        <v>28</v>
      </c>
      <c r="G53" s="472"/>
      <c r="H53" s="472">
        <v>14</v>
      </c>
      <c r="I53" s="472"/>
      <c r="J53" s="472">
        <v>126</v>
      </c>
      <c r="K53" s="472"/>
      <c r="L53" s="469" t="s">
        <v>380</v>
      </c>
      <c r="M53" s="469"/>
      <c r="N53" s="472">
        <v>3</v>
      </c>
      <c r="O53" s="472"/>
      <c r="P53" s="98"/>
      <c r="Q53" s="98"/>
      <c r="S53" s="218"/>
      <c r="T53" s="219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478"/>
      <c r="AI53" s="478"/>
      <c r="AJ53" s="221"/>
    </row>
    <row r="54" spans="1:36" ht="19.5" customHeight="1">
      <c r="A54" s="213" t="s">
        <v>94</v>
      </c>
      <c r="B54" s="520">
        <v>19</v>
      </c>
      <c r="C54" s="472"/>
      <c r="D54" s="472">
        <v>6</v>
      </c>
      <c r="E54" s="472"/>
      <c r="F54" s="472">
        <v>19</v>
      </c>
      <c r="G54" s="472"/>
      <c r="H54" s="472">
        <v>17</v>
      </c>
      <c r="I54" s="472"/>
      <c r="J54" s="472">
        <v>103</v>
      </c>
      <c r="K54" s="472"/>
      <c r="L54" s="469" t="s">
        <v>380</v>
      </c>
      <c r="M54" s="469"/>
      <c r="N54" s="472">
        <v>10</v>
      </c>
      <c r="O54" s="472"/>
      <c r="P54" s="98"/>
      <c r="Q54" s="98"/>
      <c r="S54" s="222" t="s">
        <v>250</v>
      </c>
      <c r="T54" s="228">
        <v>35033</v>
      </c>
      <c r="U54" s="228">
        <v>13966</v>
      </c>
      <c r="V54" s="228">
        <v>983</v>
      </c>
      <c r="W54" s="228">
        <v>1148</v>
      </c>
      <c r="X54" s="228">
        <v>127</v>
      </c>
      <c r="Y54" s="228">
        <v>3214</v>
      </c>
      <c r="Z54" s="228">
        <v>1767</v>
      </c>
      <c r="AA54" s="228">
        <v>1423</v>
      </c>
      <c r="AB54" s="228">
        <v>100</v>
      </c>
      <c r="AC54" s="228">
        <v>102</v>
      </c>
      <c r="AD54" s="228">
        <v>301</v>
      </c>
      <c r="AE54" s="228">
        <v>328</v>
      </c>
      <c r="AF54" s="228">
        <v>1481</v>
      </c>
      <c r="AG54" s="228">
        <v>1154</v>
      </c>
      <c r="AH54" s="471">
        <v>2680</v>
      </c>
      <c r="AI54" s="471"/>
      <c r="AJ54" s="228">
        <v>6259</v>
      </c>
    </row>
    <row r="55" spans="1:36" ht="19.5" customHeight="1">
      <c r="A55" s="213" t="s">
        <v>95</v>
      </c>
      <c r="B55" s="520">
        <v>62</v>
      </c>
      <c r="C55" s="472"/>
      <c r="D55" s="472">
        <v>24</v>
      </c>
      <c r="E55" s="472"/>
      <c r="F55" s="472">
        <v>62</v>
      </c>
      <c r="G55" s="472"/>
      <c r="H55" s="472">
        <v>13</v>
      </c>
      <c r="I55" s="472"/>
      <c r="J55" s="472">
        <v>392</v>
      </c>
      <c r="K55" s="472"/>
      <c r="L55" s="472">
        <v>9</v>
      </c>
      <c r="M55" s="472"/>
      <c r="N55" s="472">
        <v>10</v>
      </c>
      <c r="O55" s="472"/>
      <c r="P55" s="98"/>
      <c r="Q55" s="98"/>
      <c r="S55" s="223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470"/>
      <c r="AI55" s="470"/>
      <c r="AJ55" s="229"/>
    </row>
    <row r="56" spans="1:36" ht="19.5" customHeight="1">
      <c r="A56" s="213" t="s">
        <v>96</v>
      </c>
      <c r="B56" s="520">
        <v>33</v>
      </c>
      <c r="C56" s="472"/>
      <c r="D56" s="472">
        <v>15</v>
      </c>
      <c r="E56" s="472"/>
      <c r="F56" s="472">
        <v>24</v>
      </c>
      <c r="G56" s="472"/>
      <c r="H56" s="472">
        <v>15</v>
      </c>
      <c r="I56" s="472"/>
      <c r="J56" s="472">
        <v>165</v>
      </c>
      <c r="K56" s="472"/>
      <c r="L56" s="469" t="s">
        <v>380</v>
      </c>
      <c r="M56" s="469"/>
      <c r="N56" s="472">
        <v>6</v>
      </c>
      <c r="O56" s="472"/>
      <c r="P56" s="98"/>
      <c r="Q56" s="98"/>
      <c r="S56" s="222">
        <v>59</v>
      </c>
      <c r="T56" s="228">
        <v>35648</v>
      </c>
      <c r="U56" s="228">
        <v>14162</v>
      </c>
      <c r="V56" s="228">
        <v>1122</v>
      </c>
      <c r="W56" s="228">
        <v>1161</v>
      </c>
      <c r="X56" s="228">
        <v>131</v>
      </c>
      <c r="Y56" s="228">
        <v>3357</v>
      </c>
      <c r="Z56" s="228">
        <v>1795</v>
      </c>
      <c r="AA56" s="228">
        <v>1446</v>
      </c>
      <c r="AB56" s="228">
        <v>99</v>
      </c>
      <c r="AC56" s="228">
        <v>100</v>
      </c>
      <c r="AD56" s="228">
        <v>294</v>
      </c>
      <c r="AE56" s="228">
        <v>304</v>
      </c>
      <c r="AF56" s="228">
        <v>1487</v>
      </c>
      <c r="AG56" s="228">
        <v>1169</v>
      </c>
      <c r="AH56" s="471">
        <v>2696</v>
      </c>
      <c r="AI56" s="471"/>
      <c r="AJ56" s="228">
        <v>6325</v>
      </c>
    </row>
    <row r="57" spans="1:36" ht="19.5" customHeight="1">
      <c r="A57" s="213" t="s">
        <v>97</v>
      </c>
      <c r="B57" s="520">
        <v>61</v>
      </c>
      <c r="C57" s="472"/>
      <c r="D57" s="472">
        <v>16</v>
      </c>
      <c r="E57" s="472"/>
      <c r="F57" s="472">
        <v>64</v>
      </c>
      <c r="G57" s="472"/>
      <c r="H57" s="472">
        <v>15</v>
      </c>
      <c r="I57" s="472"/>
      <c r="J57" s="472">
        <v>147</v>
      </c>
      <c r="K57" s="472"/>
      <c r="L57" s="469" t="s">
        <v>380</v>
      </c>
      <c r="M57" s="469"/>
      <c r="N57" s="472">
        <v>7</v>
      </c>
      <c r="O57" s="472"/>
      <c r="P57" s="98"/>
      <c r="Q57" s="98"/>
      <c r="S57" s="222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470"/>
      <c r="AI57" s="470"/>
      <c r="AJ57" s="229"/>
    </row>
    <row r="58" spans="1:36" ht="19.5" customHeight="1">
      <c r="A58" s="213"/>
      <c r="B58" s="529"/>
      <c r="C58" s="514"/>
      <c r="D58" s="472"/>
      <c r="E58" s="472"/>
      <c r="F58" s="514"/>
      <c r="G58" s="514"/>
      <c r="H58" s="472"/>
      <c r="I58" s="472"/>
      <c r="J58" s="472"/>
      <c r="K58" s="472"/>
      <c r="L58" s="472"/>
      <c r="M58" s="472"/>
      <c r="N58" s="472"/>
      <c r="O58" s="472"/>
      <c r="P58" s="98"/>
      <c r="Q58" s="98"/>
      <c r="S58" s="222">
        <v>60</v>
      </c>
      <c r="T58" s="228">
        <v>36146</v>
      </c>
      <c r="U58" s="228">
        <v>14258</v>
      </c>
      <c r="V58" s="228">
        <v>1323</v>
      </c>
      <c r="W58" s="228">
        <v>1167</v>
      </c>
      <c r="X58" s="228">
        <v>129</v>
      </c>
      <c r="Y58" s="228">
        <v>3429</v>
      </c>
      <c r="Z58" s="228">
        <v>1817</v>
      </c>
      <c r="AA58" s="228">
        <v>1481</v>
      </c>
      <c r="AB58" s="228">
        <v>99</v>
      </c>
      <c r="AC58" s="228">
        <v>95</v>
      </c>
      <c r="AD58" s="228">
        <v>278</v>
      </c>
      <c r="AE58" s="228">
        <v>305</v>
      </c>
      <c r="AF58" s="228">
        <v>1499</v>
      </c>
      <c r="AG58" s="228">
        <v>1178</v>
      </c>
      <c r="AH58" s="471">
        <v>2707</v>
      </c>
      <c r="AI58" s="471"/>
      <c r="AJ58" s="228">
        <v>6381</v>
      </c>
    </row>
    <row r="59" spans="1:36" ht="19.5" customHeight="1">
      <c r="A59" s="213" t="s">
        <v>98</v>
      </c>
      <c r="B59" s="520">
        <v>15</v>
      </c>
      <c r="C59" s="472"/>
      <c r="D59" s="472">
        <v>2</v>
      </c>
      <c r="E59" s="472"/>
      <c r="F59" s="472">
        <v>13</v>
      </c>
      <c r="G59" s="472"/>
      <c r="H59" s="472">
        <v>2</v>
      </c>
      <c r="I59" s="472"/>
      <c r="J59" s="472">
        <v>108</v>
      </c>
      <c r="K59" s="472"/>
      <c r="L59" s="469" t="s">
        <v>380</v>
      </c>
      <c r="M59" s="469"/>
      <c r="N59" s="472">
        <v>8</v>
      </c>
      <c r="O59" s="472"/>
      <c r="P59" s="98"/>
      <c r="Q59" s="98"/>
      <c r="S59" s="222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470"/>
      <c r="AI59" s="470"/>
      <c r="AJ59" s="229"/>
    </row>
    <row r="60" spans="1:36" ht="19.5" customHeight="1">
      <c r="A60" s="213" t="s">
        <v>99</v>
      </c>
      <c r="B60" s="520">
        <v>38</v>
      </c>
      <c r="C60" s="472"/>
      <c r="D60" s="514">
        <v>14</v>
      </c>
      <c r="E60" s="514"/>
      <c r="F60" s="472">
        <v>39</v>
      </c>
      <c r="G60" s="472"/>
      <c r="H60" s="472">
        <v>8</v>
      </c>
      <c r="I60" s="472"/>
      <c r="J60" s="514">
        <v>216</v>
      </c>
      <c r="K60" s="514"/>
      <c r="L60" s="469" t="s">
        <v>380</v>
      </c>
      <c r="M60" s="469"/>
      <c r="N60" s="514">
        <v>3</v>
      </c>
      <c r="O60" s="514"/>
      <c r="P60" s="466"/>
      <c r="Q60" s="466"/>
      <c r="S60" s="222">
        <v>61</v>
      </c>
      <c r="T60" s="228">
        <v>37068</v>
      </c>
      <c r="U60" s="228">
        <v>14403</v>
      </c>
      <c r="V60" s="228">
        <v>1726</v>
      </c>
      <c r="W60" s="228">
        <v>1187</v>
      </c>
      <c r="X60" s="228">
        <v>130</v>
      </c>
      <c r="Y60" s="228">
        <v>3645</v>
      </c>
      <c r="Z60" s="228">
        <v>1849</v>
      </c>
      <c r="AA60" s="228">
        <v>1525</v>
      </c>
      <c r="AB60" s="228">
        <v>97</v>
      </c>
      <c r="AC60" s="228">
        <v>94</v>
      </c>
      <c r="AD60" s="228">
        <v>271</v>
      </c>
      <c r="AE60" s="228">
        <v>295</v>
      </c>
      <c r="AF60" s="228">
        <v>1469</v>
      </c>
      <c r="AG60" s="228">
        <v>1240</v>
      </c>
      <c r="AH60" s="471">
        <v>2654</v>
      </c>
      <c r="AI60" s="471"/>
      <c r="AJ60" s="228">
        <v>6483</v>
      </c>
    </row>
    <row r="61" spans="1:36" ht="19.5" customHeight="1">
      <c r="A61" s="213" t="s">
        <v>100</v>
      </c>
      <c r="B61" s="520">
        <v>60</v>
      </c>
      <c r="C61" s="472"/>
      <c r="D61" s="472">
        <v>22</v>
      </c>
      <c r="E61" s="472"/>
      <c r="F61" s="472">
        <v>78</v>
      </c>
      <c r="G61" s="472"/>
      <c r="H61" s="472">
        <v>13</v>
      </c>
      <c r="I61" s="472"/>
      <c r="J61" s="472">
        <v>259</v>
      </c>
      <c r="K61" s="472"/>
      <c r="L61" s="472">
        <v>9</v>
      </c>
      <c r="M61" s="472"/>
      <c r="N61" s="472">
        <v>3</v>
      </c>
      <c r="O61" s="472"/>
      <c r="P61" s="98"/>
      <c r="Q61" s="98"/>
      <c r="S61" s="222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470"/>
      <c r="AI61" s="470"/>
      <c r="AJ61" s="229"/>
    </row>
    <row r="62" spans="1:36" ht="19.5" customHeight="1">
      <c r="A62" s="213" t="s">
        <v>101</v>
      </c>
      <c r="B62" s="520">
        <v>316</v>
      </c>
      <c r="C62" s="472"/>
      <c r="D62" s="472">
        <v>30</v>
      </c>
      <c r="E62" s="472"/>
      <c r="F62" s="472">
        <v>112</v>
      </c>
      <c r="G62" s="472"/>
      <c r="H62" s="472">
        <v>18</v>
      </c>
      <c r="I62" s="472"/>
      <c r="J62" s="472">
        <v>708</v>
      </c>
      <c r="K62" s="472"/>
      <c r="L62" s="472">
        <v>41</v>
      </c>
      <c r="M62" s="472"/>
      <c r="N62" s="472">
        <v>28</v>
      </c>
      <c r="O62" s="472"/>
      <c r="P62" s="98"/>
      <c r="Q62" s="98"/>
      <c r="S62" s="231">
        <v>62</v>
      </c>
      <c r="T62" s="423">
        <f>SUM(U62:AJ62)</f>
        <v>37446</v>
      </c>
      <c r="U62" s="240">
        <v>14437</v>
      </c>
      <c r="V62" s="232">
        <v>1879</v>
      </c>
      <c r="W62" s="232">
        <v>1206</v>
      </c>
      <c r="X62" s="232">
        <v>135</v>
      </c>
      <c r="Y62" s="232">
        <v>3621</v>
      </c>
      <c r="Z62" s="232">
        <v>1834</v>
      </c>
      <c r="AA62" s="232">
        <v>1548</v>
      </c>
      <c r="AB62" s="232">
        <v>100</v>
      </c>
      <c r="AC62" s="232">
        <v>91</v>
      </c>
      <c r="AD62" s="232">
        <v>269</v>
      </c>
      <c r="AE62" s="232">
        <v>293</v>
      </c>
      <c r="AF62" s="232">
        <v>1466</v>
      </c>
      <c r="AG62" s="232">
        <v>1263</v>
      </c>
      <c r="AH62" s="473">
        <v>2678</v>
      </c>
      <c r="AI62" s="473"/>
      <c r="AJ62" s="232">
        <v>6626</v>
      </c>
    </row>
    <row r="63" spans="1:36" ht="19.5" customHeight="1">
      <c r="A63" s="213" t="s">
        <v>102</v>
      </c>
      <c r="B63" s="520">
        <v>23</v>
      </c>
      <c r="C63" s="472"/>
      <c r="D63" s="472">
        <v>12</v>
      </c>
      <c r="E63" s="472"/>
      <c r="F63" s="472">
        <v>28</v>
      </c>
      <c r="G63" s="472"/>
      <c r="H63" s="472">
        <v>10</v>
      </c>
      <c r="I63" s="472"/>
      <c r="J63" s="472">
        <v>136</v>
      </c>
      <c r="K63" s="472"/>
      <c r="L63" s="472">
        <v>1</v>
      </c>
      <c r="M63" s="472"/>
      <c r="N63" s="472">
        <v>2</v>
      </c>
      <c r="O63" s="472"/>
      <c r="P63" s="98"/>
      <c r="Q63" s="98"/>
      <c r="S63" s="224"/>
      <c r="T63" s="225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468"/>
      <c r="AI63" s="468"/>
      <c r="AJ63" s="226"/>
    </row>
    <row r="64" spans="1:19" ht="19.5" customHeight="1">
      <c r="A64" s="213" t="s">
        <v>103</v>
      </c>
      <c r="B64" s="520">
        <v>26</v>
      </c>
      <c r="C64" s="472"/>
      <c r="D64" s="472">
        <v>15</v>
      </c>
      <c r="E64" s="472"/>
      <c r="F64" s="472">
        <v>20</v>
      </c>
      <c r="G64" s="472"/>
      <c r="H64" s="472">
        <v>7</v>
      </c>
      <c r="I64" s="472"/>
      <c r="J64" s="472">
        <v>27</v>
      </c>
      <c r="K64" s="472"/>
      <c r="L64" s="469" t="s">
        <v>380</v>
      </c>
      <c r="M64" s="469"/>
      <c r="N64" s="472">
        <v>1</v>
      </c>
      <c r="O64" s="472"/>
      <c r="P64" s="98"/>
      <c r="Q64" s="98"/>
      <c r="S64" s="161" t="s">
        <v>251</v>
      </c>
    </row>
    <row r="65" spans="1:17" ht="19.5" customHeight="1">
      <c r="A65" s="213" t="s">
        <v>104</v>
      </c>
      <c r="B65" s="520">
        <v>48</v>
      </c>
      <c r="C65" s="472"/>
      <c r="D65" s="472">
        <v>14</v>
      </c>
      <c r="E65" s="472"/>
      <c r="F65" s="472">
        <v>25</v>
      </c>
      <c r="G65" s="472"/>
      <c r="H65" s="472">
        <v>13</v>
      </c>
      <c r="I65" s="472"/>
      <c r="J65" s="472">
        <v>227</v>
      </c>
      <c r="K65" s="472"/>
      <c r="L65" s="472">
        <v>1</v>
      </c>
      <c r="M65" s="472"/>
      <c r="N65" s="472">
        <v>14</v>
      </c>
      <c r="O65" s="472"/>
      <c r="P65" s="98"/>
      <c r="Q65" s="98"/>
    </row>
    <row r="66" spans="1:17" ht="19.5" customHeight="1">
      <c r="A66" s="253" t="s">
        <v>105</v>
      </c>
      <c r="B66" s="520">
        <v>6</v>
      </c>
      <c r="C66" s="472"/>
      <c r="D66" s="472">
        <v>2</v>
      </c>
      <c r="E66" s="472"/>
      <c r="F66" s="472">
        <v>4</v>
      </c>
      <c r="G66" s="472"/>
      <c r="H66" s="469" t="s">
        <v>380</v>
      </c>
      <c r="I66" s="469"/>
      <c r="J66" s="472">
        <v>12</v>
      </c>
      <c r="K66" s="472"/>
      <c r="L66" s="469" t="s">
        <v>380</v>
      </c>
      <c r="M66" s="469"/>
      <c r="N66" s="472">
        <v>2</v>
      </c>
      <c r="O66" s="472"/>
      <c r="P66" s="98"/>
      <c r="Q66" s="98"/>
    </row>
    <row r="67" ht="19.5" customHeight="1">
      <c r="A67" s="254"/>
    </row>
    <row r="68" spans="1:17" ht="19.5" customHeight="1">
      <c r="A68" s="213"/>
      <c r="B68" s="519"/>
      <c r="C68" s="519"/>
      <c r="D68" s="519"/>
      <c r="E68" s="519"/>
      <c r="F68" s="517"/>
      <c r="G68" s="517"/>
      <c r="H68" s="251"/>
      <c r="I68" s="251"/>
      <c r="J68" s="251"/>
      <c r="K68" s="251"/>
      <c r="L68" s="251"/>
      <c r="M68" s="251"/>
      <c r="N68" s="251"/>
      <c r="O68" s="252"/>
      <c r="P68" s="250"/>
      <c r="Q68" s="250"/>
    </row>
    <row r="69" spans="1:17" ht="19.5" customHeight="1">
      <c r="A69" s="406" t="s">
        <v>579</v>
      </c>
      <c r="B69" s="214"/>
      <c r="C69" s="214"/>
      <c r="D69" s="214"/>
      <c r="E69" s="214"/>
      <c r="F69" s="215"/>
      <c r="G69" s="215"/>
      <c r="H69" s="98"/>
      <c r="I69" s="98"/>
      <c r="J69" s="98"/>
      <c r="K69" s="98"/>
      <c r="L69" s="98"/>
      <c r="M69" s="98"/>
      <c r="N69" s="98"/>
      <c r="O69" s="250"/>
      <c r="P69" s="250"/>
      <c r="Q69" s="250"/>
    </row>
    <row r="70" spans="1:14" ht="19.5" customHeight="1">
      <c r="A70" s="203" t="s">
        <v>134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</row>
  </sheetData>
  <sheetProtection/>
  <mergeCells count="270">
    <mergeCell ref="A2:O2"/>
    <mergeCell ref="A3:O3"/>
    <mergeCell ref="A38:O38"/>
    <mergeCell ref="S26:AJ26"/>
    <mergeCell ref="U5:U7"/>
    <mergeCell ref="V5:V7"/>
    <mergeCell ref="N5:N7"/>
    <mergeCell ref="B6:F6"/>
    <mergeCell ref="M6:M7"/>
    <mergeCell ref="G6:K6"/>
    <mergeCell ref="B5:K5"/>
    <mergeCell ref="L5:M5"/>
    <mergeCell ref="D51:E51"/>
    <mergeCell ref="N43:O43"/>
    <mergeCell ref="S3:AJ3"/>
    <mergeCell ref="S47:AJ47"/>
    <mergeCell ref="AD5:AD7"/>
    <mergeCell ref="AE5:AE7"/>
    <mergeCell ref="AF5:AF7"/>
    <mergeCell ref="S10:T10"/>
    <mergeCell ref="S11:T11"/>
    <mergeCell ref="T29:T31"/>
    <mergeCell ref="F48:G48"/>
    <mergeCell ref="F50:G50"/>
    <mergeCell ref="S50:S52"/>
    <mergeCell ref="T50:T52"/>
    <mergeCell ref="B43:C43"/>
    <mergeCell ref="B44:C44"/>
    <mergeCell ref="B46:C46"/>
    <mergeCell ref="B47:C47"/>
    <mergeCell ref="B45:C45"/>
    <mergeCell ref="B51:C51"/>
    <mergeCell ref="O5:O7"/>
    <mergeCell ref="J43:K43"/>
    <mergeCell ref="L43:M43"/>
    <mergeCell ref="H44:I44"/>
    <mergeCell ref="H45:I45"/>
    <mergeCell ref="F47:G47"/>
    <mergeCell ref="L6:L7"/>
    <mergeCell ref="S5:T7"/>
    <mergeCell ref="S29:S31"/>
    <mergeCell ref="U29:U31"/>
    <mergeCell ref="V29:V31"/>
    <mergeCell ref="AF35:AG35"/>
    <mergeCell ref="AD29:AD31"/>
    <mergeCell ref="Z29:Z31"/>
    <mergeCell ref="S8:T8"/>
    <mergeCell ref="S12:T12"/>
    <mergeCell ref="S22:T22"/>
    <mergeCell ref="S9:T9"/>
    <mergeCell ref="S15:T15"/>
    <mergeCell ref="W5:W7"/>
    <mergeCell ref="X5:X7"/>
    <mergeCell ref="AF33:AG33"/>
    <mergeCell ref="AF34:AG34"/>
    <mergeCell ref="AG5:AG7"/>
    <mergeCell ref="AH33:AI33"/>
    <mergeCell ref="AH34:AI34"/>
    <mergeCell ref="AF37:AG37"/>
    <mergeCell ref="AF38:AG38"/>
    <mergeCell ref="B57:C57"/>
    <mergeCell ref="B58:C58"/>
    <mergeCell ref="B55:C55"/>
    <mergeCell ref="B56:C56"/>
    <mergeCell ref="B52:C52"/>
    <mergeCell ref="B53:C53"/>
    <mergeCell ref="B48:C48"/>
    <mergeCell ref="B50:C50"/>
    <mergeCell ref="AF36:AG36"/>
    <mergeCell ref="AJ50:AJ52"/>
    <mergeCell ref="AH51:AI51"/>
    <mergeCell ref="AH52:AI52"/>
    <mergeCell ref="AF39:AG39"/>
    <mergeCell ref="AF40:AG40"/>
    <mergeCell ref="AH38:AI38"/>
    <mergeCell ref="AH37:AI37"/>
    <mergeCell ref="AH40:AI40"/>
    <mergeCell ref="AH39:AI39"/>
    <mergeCell ref="B54:C54"/>
    <mergeCell ref="B68:C68"/>
    <mergeCell ref="D43:E43"/>
    <mergeCell ref="D44:E44"/>
    <mergeCell ref="D45:E45"/>
    <mergeCell ref="D46:E46"/>
    <mergeCell ref="D47:E47"/>
    <mergeCell ref="D48:E48"/>
    <mergeCell ref="D50:E50"/>
    <mergeCell ref="B59:C59"/>
    <mergeCell ref="B60:C60"/>
    <mergeCell ref="D58:E58"/>
    <mergeCell ref="D59:E59"/>
    <mergeCell ref="B65:C65"/>
    <mergeCell ref="B66:C66"/>
    <mergeCell ref="B61:C61"/>
    <mergeCell ref="B62:C62"/>
    <mergeCell ref="B63:C63"/>
    <mergeCell ref="B64:C64"/>
    <mergeCell ref="D52:E52"/>
    <mergeCell ref="D55:E55"/>
    <mergeCell ref="D56:E56"/>
    <mergeCell ref="D57:E57"/>
    <mergeCell ref="D53:E53"/>
    <mergeCell ref="D54:E54"/>
    <mergeCell ref="D65:E65"/>
    <mergeCell ref="F51:G51"/>
    <mergeCell ref="F43:G43"/>
    <mergeCell ref="F44:G44"/>
    <mergeCell ref="F45:G45"/>
    <mergeCell ref="F46:G46"/>
    <mergeCell ref="F58:G58"/>
    <mergeCell ref="F52:G52"/>
    <mergeCell ref="F55:G55"/>
    <mergeCell ref="F56:G56"/>
    <mergeCell ref="F64:G64"/>
    <mergeCell ref="F65:G65"/>
    <mergeCell ref="F59:G59"/>
    <mergeCell ref="D66:E66"/>
    <mergeCell ref="D68:E68"/>
    <mergeCell ref="D60:E60"/>
    <mergeCell ref="D61:E61"/>
    <mergeCell ref="D62:E62"/>
    <mergeCell ref="D63:E63"/>
    <mergeCell ref="D64:E64"/>
    <mergeCell ref="H56:I56"/>
    <mergeCell ref="H57:I57"/>
    <mergeCell ref="F53:G53"/>
    <mergeCell ref="F54:G54"/>
    <mergeCell ref="F62:G62"/>
    <mergeCell ref="F63:G63"/>
    <mergeCell ref="F57:G57"/>
    <mergeCell ref="F60:G60"/>
    <mergeCell ref="F61:G61"/>
    <mergeCell ref="H43:I43"/>
    <mergeCell ref="H48:I48"/>
    <mergeCell ref="H58:I58"/>
    <mergeCell ref="H59:I59"/>
    <mergeCell ref="H46:I46"/>
    <mergeCell ref="H47:I47"/>
    <mergeCell ref="H54:I54"/>
    <mergeCell ref="H55:I55"/>
    <mergeCell ref="H50:I50"/>
    <mergeCell ref="H51:I51"/>
    <mergeCell ref="J45:K45"/>
    <mergeCell ref="J44:K44"/>
    <mergeCell ref="F66:G66"/>
    <mergeCell ref="F68:G68"/>
    <mergeCell ref="H60:I60"/>
    <mergeCell ref="H61:I61"/>
    <mergeCell ref="H62:I62"/>
    <mergeCell ref="H63:I63"/>
    <mergeCell ref="J57:K57"/>
    <mergeCell ref="H53:I53"/>
    <mergeCell ref="H64:I64"/>
    <mergeCell ref="H65:I65"/>
    <mergeCell ref="J54:K54"/>
    <mergeCell ref="J53:K53"/>
    <mergeCell ref="J56:K56"/>
    <mergeCell ref="J55:K55"/>
    <mergeCell ref="J60:K60"/>
    <mergeCell ref="J59:K59"/>
    <mergeCell ref="H66:I66"/>
    <mergeCell ref="J66:K66"/>
    <mergeCell ref="J65:K65"/>
    <mergeCell ref="J64:K64"/>
    <mergeCell ref="L52:M52"/>
    <mergeCell ref="L50:M50"/>
    <mergeCell ref="L51:M51"/>
    <mergeCell ref="J63:K63"/>
    <mergeCell ref="J62:K62"/>
    <mergeCell ref="J61:K61"/>
    <mergeCell ref="J58:K58"/>
    <mergeCell ref="L57:M57"/>
    <mergeCell ref="N50:O50"/>
    <mergeCell ref="N51:O51"/>
    <mergeCell ref="L44:M44"/>
    <mergeCell ref="L45:M45"/>
    <mergeCell ref="L46:M46"/>
    <mergeCell ref="L47:M47"/>
    <mergeCell ref="N48:O48"/>
    <mergeCell ref="L48:M48"/>
    <mergeCell ref="L66:M66"/>
    <mergeCell ref="N44:O44"/>
    <mergeCell ref="N45:O45"/>
    <mergeCell ref="N46:O46"/>
    <mergeCell ref="N47:O47"/>
    <mergeCell ref="L58:M58"/>
    <mergeCell ref="L53:M53"/>
    <mergeCell ref="L54:M54"/>
    <mergeCell ref="L55:M55"/>
    <mergeCell ref="L61:M61"/>
    <mergeCell ref="L62:M62"/>
    <mergeCell ref="L63:M63"/>
    <mergeCell ref="L64:M64"/>
    <mergeCell ref="N64:O64"/>
    <mergeCell ref="N65:O65"/>
    <mergeCell ref="L65:M65"/>
    <mergeCell ref="N58:O58"/>
    <mergeCell ref="N59:O59"/>
    <mergeCell ref="N60:O60"/>
    <mergeCell ref="N61:O61"/>
    <mergeCell ref="N62:O62"/>
    <mergeCell ref="N56:O56"/>
    <mergeCell ref="N55:O55"/>
    <mergeCell ref="AH35:AI35"/>
    <mergeCell ref="AA35:AB35"/>
    <mergeCell ref="AA36:AB36"/>
    <mergeCell ref="AA37:AB37"/>
    <mergeCell ref="AA38:AB38"/>
    <mergeCell ref="J47:K47"/>
    <mergeCell ref="J46:K46"/>
    <mergeCell ref="H52:I52"/>
    <mergeCell ref="J41:K41"/>
    <mergeCell ref="L40:M40"/>
    <mergeCell ref="L41:M41"/>
    <mergeCell ref="N52:O52"/>
    <mergeCell ref="N53:O53"/>
    <mergeCell ref="N54:O54"/>
    <mergeCell ref="J52:K52"/>
    <mergeCell ref="J51:K51"/>
    <mergeCell ref="J50:K50"/>
    <mergeCell ref="J48:K48"/>
    <mergeCell ref="AH32:AI32"/>
    <mergeCell ref="AA29:AB31"/>
    <mergeCell ref="AA32:AB32"/>
    <mergeCell ref="N66:O66"/>
    <mergeCell ref="B40:C42"/>
    <mergeCell ref="D40:E42"/>
    <mergeCell ref="F40:G42"/>
    <mergeCell ref="H40:I42"/>
    <mergeCell ref="N40:O42"/>
    <mergeCell ref="J40:K40"/>
    <mergeCell ref="S13:T13"/>
    <mergeCell ref="S14:T14"/>
    <mergeCell ref="S16:T16"/>
    <mergeCell ref="AF29:AG31"/>
    <mergeCell ref="AF32:AG32"/>
    <mergeCell ref="S21:T21"/>
    <mergeCell ref="S17:T17"/>
    <mergeCell ref="S18:T18"/>
    <mergeCell ref="S19:T19"/>
    <mergeCell ref="S20:T20"/>
    <mergeCell ref="AH29:AI31"/>
    <mergeCell ref="AA33:AB33"/>
    <mergeCell ref="AA34:AB34"/>
    <mergeCell ref="AA42:AB42"/>
    <mergeCell ref="AF41:AG41"/>
    <mergeCell ref="AF42:AG42"/>
    <mergeCell ref="AA41:AB41"/>
    <mergeCell ref="AA39:AB39"/>
    <mergeCell ref="AA40:AB40"/>
    <mergeCell ref="AH36:AI36"/>
    <mergeCell ref="AH61:AI61"/>
    <mergeCell ref="AH62:AI62"/>
    <mergeCell ref="AH41:AI41"/>
    <mergeCell ref="AH42:AI42"/>
    <mergeCell ref="AH50:AI50"/>
    <mergeCell ref="AH53:AI53"/>
    <mergeCell ref="AH54:AI54"/>
    <mergeCell ref="AH55:AI55"/>
    <mergeCell ref="AH56:AI56"/>
    <mergeCell ref="AH63:AI63"/>
    <mergeCell ref="L56:M56"/>
    <mergeCell ref="L59:M59"/>
    <mergeCell ref="L60:M60"/>
    <mergeCell ref="AH57:AI57"/>
    <mergeCell ref="AH58:AI58"/>
    <mergeCell ref="AH59:AI59"/>
    <mergeCell ref="AH60:AI60"/>
    <mergeCell ref="N57:O57"/>
    <mergeCell ref="N63:O6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75" zoomScaleNormal="75" zoomScalePageLayoutView="0" workbookViewId="0" topLeftCell="A1">
      <selection activeCell="A2" sqref="A2"/>
    </sheetView>
  </sheetViews>
  <sheetFormatPr defaultColWidth="10.59765625" defaultRowHeight="15"/>
  <cols>
    <col min="1" max="1" width="20.59765625" style="9" customWidth="1"/>
    <col min="2" max="2" width="12.3984375" style="9" customWidth="1"/>
    <col min="3" max="3" width="10" style="9" customWidth="1"/>
    <col min="4" max="4" width="26.09765625" style="9" customWidth="1"/>
    <col min="5" max="14" width="16.59765625" style="9" customWidth="1"/>
    <col min="15" max="16384" width="10.59765625" style="9" customWidth="1"/>
  </cols>
  <sheetData>
    <row r="1" spans="1:14" s="2" customFormat="1" ht="19.5" customHeight="1">
      <c r="A1" s="1" t="s">
        <v>612</v>
      </c>
      <c r="B1" s="1"/>
      <c r="C1" s="1"/>
      <c r="D1" s="1"/>
      <c r="M1" s="3"/>
      <c r="N1" s="3" t="s">
        <v>613</v>
      </c>
    </row>
    <row r="2" spans="2:14" ht="19.5" customHeight="1">
      <c r="B2" s="588" t="s">
        <v>642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</row>
    <row r="3" ht="18" customHeight="1" thickBot="1">
      <c r="M3" s="10"/>
    </row>
    <row r="4" spans="1:14" ht="15.75" customHeight="1">
      <c r="A4" s="415" t="s">
        <v>253</v>
      </c>
      <c r="B4" s="595" t="s">
        <v>252</v>
      </c>
      <c r="C4" s="596"/>
      <c r="D4" s="597"/>
      <c r="E4" s="589" t="s">
        <v>580</v>
      </c>
      <c r="F4" s="590"/>
      <c r="G4" s="591"/>
      <c r="H4" s="591"/>
      <c r="I4" s="591"/>
      <c r="J4" s="589" t="s">
        <v>614</v>
      </c>
      <c r="K4" s="590"/>
      <c r="L4" s="591"/>
      <c r="M4" s="591"/>
      <c r="N4" s="591"/>
    </row>
    <row r="5" spans="1:14" ht="15.75" customHeight="1">
      <c r="A5" s="402" t="s">
        <v>254</v>
      </c>
      <c r="B5" s="598"/>
      <c r="C5" s="599"/>
      <c r="D5" s="600"/>
      <c r="E5" s="592"/>
      <c r="F5" s="593"/>
      <c r="G5" s="594"/>
      <c r="H5" s="594"/>
      <c r="I5" s="594"/>
      <c r="J5" s="592"/>
      <c r="K5" s="593"/>
      <c r="L5" s="594"/>
      <c r="M5" s="594"/>
      <c r="N5" s="594"/>
    </row>
    <row r="6" spans="1:14" ht="15.75" customHeight="1">
      <c r="A6" s="72" t="s">
        <v>255</v>
      </c>
      <c r="B6" s="601"/>
      <c r="C6" s="602"/>
      <c r="D6" s="603"/>
      <c r="E6" s="73" t="s">
        <v>250</v>
      </c>
      <c r="F6" s="127" t="s">
        <v>291</v>
      </c>
      <c r="G6" s="127" t="s">
        <v>292</v>
      </c>
      <c r="H6" s="127" t="s">
        <v>293</v>
      </c>
      <c r="I6" s="127" t="s">
        <v>294</v>
      </c>
      <c r="J6" s="408" t="s">
        <v>250</v>
      </c>
      <c r="K6" s="127" t="s">
        <v>291</v>
      </c>
      <c r="L6" s="127" t="s">
        <v>292</v>
      </c>
      <c r="M6" s="127" t="s">
        <v>293</v>
      </c>
      <c r="N6" s="127" t="s">
        <v>294</v>
      </c>
    </row>
    <row r="7" spans="1:14" s="11" customFormat="1" ht="15.75" customHeight="1">
      <c r="A7" s="19"/>
      <c r="B7" s="387"/>
      <c r="C7" s="390"/>
      <c r="D7" s="124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.75" customHeight="1">
      <c r="A8" s="416" t="s">
        <v>630</v>
      </c>
      <c r="B8" s="582" t="s">
        <v>107</v>
      </c>
      <c r="C8" s="583"/>
      <c r="D8" s="584"/>
      <c r="E8" s="427">
        <v>7538</v>
      </c>
      <c r="F8" s="427">
        <f aca="true" t="shared" si="0" ref="F8:N8">SUM(F10:F59)</f>
        <v>7597</v>
      </c>
      <c r="G8" s="427">
        <f t="shared" si="0"/>
        <v>7657</v>
      </c>
      <c r="H8" s="427">
        <f t="shared" si="0"/>
        <v>7712</v>
      </c>
      <c r="I8" s="427">
        <f t="shared" si="0"/>
        <v>7652</v>
      </c>
      <c r="J8" s="428">
        <v>664.1</v>
      </c>
      <c r="K8" s="428">
        <v>666.6</v>
      </c>
      <c r="L8" s="428">
        <v>666.4</v>
      </c>
      <c r="M8" s="428">
        <v>669.7</v>
      </c>
      <c r="N8" s="428">
        <f t="shared" si="0"/>
        <v>663.3000000000001</v>
      </c>
    </row>
    <row r="9" spans="1:14" ht="15.75" customHeight="1">
      <c r="A9" s="4"/>
      <c r="B9" s="388"/>
      <c r="C9" s="4"/>
      <c r="D9" s="391"/>
      <c r="E9" s="75"/>
      <c r="F9" s="75"/>
      <c r="G9" s="75"/>
      <c r="H9" s="75"/>
      <c r="I9" s="75"/>
      <c r="J9" s="76"/>
      <c r="K9" s="24"/>
      <c r="L9" s="24"/>
      <c r="M9" s="76"/>
      <c r="N9" s="24"/>
    </row>
    <row r="10" spans="1:14" ht="15.75" customHeight="1">
      <c r="A10" s="69" t="s">
        <v>256</v>
      </c>
      <c r="B10" s="585" t="s">
        <v>108</v>
      </c>
      <c r="C10" s="586"/>
      <c r="D10" s="587"/>
      <c r="E10" s="30">
        <v>1814</v>
      </c>
      <c r="F10" s="30">
        <v>1897</v>
      </c>
      <c r="G10" s="30">
        <v>1960</v>
      </c>
      <c r="H10" s="30">
        <v>1933</v>
      </c>
      <c r="I10" s="30">
        <v>2086</v>
      </c>
      <c r="J10" s="77">
        <v>159.8</v>
      </c>
      <c r="K10" s="77">
        <v>166.5</v>
      </c>
      <c r="L10" s="77">
        <v>170.6</v>
      </c>
      <c r="M10" s="77">
        <v>167.9</v>
      </c>
      <c r="N10" s="77">
        <v>180.8</v>
      </c>
    </row>
    <row r="11" spans="1:14" ht="15.75" customHeight="1">
      <c r="A11" s="69" t="s">
        <v>257</v>
      </c>
      <c r="B11" s="585" t="s">
        <v>260</v>
      </c>
      <c r="C11" s="586"/>
      <c r="D11" s="587"/>
      <c r="E11" s="30">
        <v>1356</v>
      </c>
      <c r="F11" s="30">
        <v>1436</v>
      </c>
      <c r="G11" s="30">
        <v>1441</v>
      </c>
      <c r="H11" s="30">
        <v>1476</v>
      </c>
      <c r="I11" s="30">
        <v>1437</v>
      </c>
      <c r="J11" s="77">
        <v>119.5</v>
      </c>
      <c r="K11" s="77">
        <v>126</v>
      </c>
      <c r="L11" s="77">
        <v>125.4</v>
      </c>
      <c r="M11" s="77">
        <v>128.2</v>
      </c>
      <c r="N11" s="77">
        <v>124.6</v>
      </c>
    </row>
    <row r="12" spans="1:14" ht="15.75" customHeight="1">
      <c r="A12" s="69" t="s">
        <v>258</v>
      </c>
      <c r="B12" s="585" t="s">
        <v>109</v>
      </c>
      <c r="C12" s="586"/>
      <c r="D12" s="587"/>
      <c r="E12" s="30">
        <v>1432</v>
      </c>
      <c r="F12" s="30">
        <v>1351</v>
      </c>
      <c r="G12" s="30">
        <v>1356</v>
      </c>
      <c r="H12" s="30">
        <v>1287</v>
      </c>
      <c r="I12" s="30">
        <v>1203</v>
      </c>
      <c r="J12" s="77">
        <v>126.2</v>
      </c>
      <c r="K12" s="77">
        <v>118.6</v>
      </c>
      <c r="L12" s="77">
        <v>118</v>
      </c>
      <c r="M12" s="77">
        <v>111.8</v>
      </c>
      <c r="N12" s="77">
        <v>104.3</v>
      </c>
    </row>
    <row r="13" spans="1:14" ht="15.75" customHeight="1">
      <c r="A13" s="69" t="s">
        <v>259</v>
      </c>
      <c r="B13" s="585" t="s">
        <v>261</v>
      </c>
      <c r="C13" s="586"/>
      <c r="D13" s="587"/>
      <c r="E13" s="30">
        <v>511</v>
      </c>
      <c r="F13" s="30">
        <v>485</v>
      </c>
      <c r="G13" s="30">
        <v>544</v>
      </c>
      <c r="H13" s="30">
        <v>580</v>
      </c>
      <c r="I13" s="30">
        <v>623</v>
      </c>
      <c r="J13" s="77">
        <v>45</v>
      </c>
      <c r="K13" s="77">
        <v>42.6</v>
      </c>
      <c r="L13" s="77">
        <v>47.3</v>
      </c>
      <c r="M13" s="77">
        <v>50.4</v>
      </c>
      <c r="N13" s="77">
        <v>54</v>
      </c>
    </row>
    <row r="14" spans="1:14" ht="15.75" customHeight="1">
      <c r="A14" s="70">
        <v>89</v>
      </c>
      <c r="B14" s="585" t="s">
        <v>262</v>
      </c>
      <c r="C14" s="586"/>
      <c r="D14" s="587"/>
      <c r="E14" s="30">
        <v>348</v>
      </c>
      <c r="F14" s="30">
        <v>382</v>
      </c>
      <c r="G14" s="30">
        <v>391</v>
      </c>
      <c r="H14" s="30">
        <v>408</v>
      </c>
      <c r="I14" s="30">
        <v>390</v>
      </c>
      <c r="J14" s="77">
        <v>30.7</v>
      </c>
      <c r="K14" s="77">
        <v>33.5</v>
      </c>
      <c r="L14" s="77">
        <v>34</v>
      </c>
      <c r="M14" s="77">
        <v>35.4</v>
      </c>
      <c r="N14" s="77">
        <v>33.8</v>
      </c>
    </row>
    <row r="15" spans="1:14" ht="15.75" customHeight="1">
      <c r="A15" s="70"/>
      <c r="B15" s="389"/>
      <c r="C15" s="11"/>
      <c r="D15" s="22"/>
      <c r="E15" s="31"/>
      <c r="F15" s="26"/>
      <c r="G15" s="26"/>
      <c r="H15" s="32"/>
      <c r="I15" s="33"/>
      <c r="J15" s="78"/>
      <c r="K15" s="27"/>
      <c r="L15" s="27"/>
      <c r="M15" s="79"/>
      <c r="N15" s="58"/>
    </row>
    <row r="16" spans="1:14" ht="15.75" customHeight="1">
      <c r="A16" s="69" t="s">
        <v>263</v>
      </c>
      <c r="B16" s="604" t="s">
        <v>266</v>
      </c>
      <c r="C16" s="605"/>
      <c r="D16" s="606"/>
      <c r="E16" s="30">
        <v>348</v>
      </c>
      <c r="F16" s="30">
        <v>306</v>
      </c>
      <c r="G16" s="30">
        <v>328</v>
      </c>
      <c r="H16" s="30">
        <v>312</v>
      </c>
      <c r="I16" s="30">
        <v>341</v>
      </c>
      <c r="J16" s="77">
        <v>30.7</v>
      </c>
      <c r="K16" s="77">
        <v>26.9</v>
      </c>
      <c r="L16" s="77">
        <v>28.5</v>
      </c>
      <c r="M16" s="77">
        <v>27.1</v>
      </c>
      <c r="N16" s="77">
        <v>29.6</v>
      </c>
    </row>
    <row r="17" spans="1:14" ht="15.75" customHeight="1">
      <c r="A17" s="69">
        <v>88</v>
      </c>
      <c r="B17" s="585" t="s">
        <v>267</v>
      </c>
      <c r="C17" s="586"/>
      <c r="D17" s="587"/>
      <c r="E17" s="30">
        <v>404</v>
      </c>
      <c r="F17" s="30">
        <v>411</v>
      </c>
      <c r="G17" s="30">
        <v>404</v>
      </c>
      <c r="H17" s="30">
        <v>359</v>
      </c>
      <c r="I17" s="30">
        <v>335</v>
      </c>
      <c r="J17" s="77">
        <v>35.6</v>
      </c>
      <c r="K17" s="77">
        <v>36.1</v>
      </c>
      <c r="L17" s="77">
        <v>35.2</v>
      </c>
      <c r="M17" s="77">
        <v>31.2</v>
      </c>
      <c r="N17" s="77">
        <v>29</v>
      </c>
    </row>
    <row r="18" spans="1:14" ht="15.75" customHeight="1">
      <c r="A18" s="69" t="s">
        <v>264</v>
      </c>
      <c r="B18" s="585" t="s">
        <v>110</v>
      </c>
      <c r="C18" s="586"/>
      <c r="D18" s="587"/>
      <c r="E18" s="30">
        <v>215</v>
      </c>
      <c r="F18" s="30">
        <v>239</v>
      </c>
      <c r="G18" s="30">
        <v>207</v>
      </c>
      <c r="H18" s="30">
        <v>271</v>
      </c>
      <c r="I18" s="30">
        <v>199</v>
      </c>
      <c r="J18" s="77">
        <v>18.9</v>
      </c>
      <c r="K18" s="77">
        <v>21</v>
      </c>
      <c r="L18" s="77">
        <v>18</v>
      </c>
      <c r="M18" s="77">
        <v>23.5</v>
      </c>
      <c r="N18" s="77">
        <v>17.3</v>
      </c>
    </row>
    <row r="19" spans="1:14" ht="15.75" customHeight="1">
      <c r="A19" s="70" t="s">
        <v>265</v>
      </c>
      <c r="B19" s="585" t="s">
        <v>268</v>
      </c>
      <c r="C19" s="586"/>
      <c r="D19" s="587"/>
      <c r="E19" s="30">
        <v>115</v>
      </c>
      <c r="F19" s="30">
        <v>102</v>
      </c>
      <c r="G19" s="30">
        <v>115</v>
      </c>
      <c r="H19" s="30">
        <v>115</v>
      </c>
      <c r="I19" s="30">
        <v>133</v>
      </c>
      <c r="J19" s="77">
        <v>10.1</v>
      </c>
      <c r="K19" s="77">
        <v>9</v>
      </c>
      <c r="L19" s="77">
        <v>10</v>
      </c>
      <c r="M19" s="77">
        <v>10</v>
      </c>
      <c r="N19" s="77">
        <v>11.5</v>
      </c>
    </row>
    <row r="20" spans="1:14" ht="15.75" customHeight="1">
      <c r="A20" s="69">
        <v>73</v>
      </c>
      <c r="B20" s="604" t="s">
        <v>269</v>
      </c>
      <c r="C20" s="605"/>
      <c r="D20" s="606"/>
      <c r="E20" s="30">
        <v>121</v>
      </c>
      <c r="F20" s="30">
        <v>116</v>
      </c>
      <c r="G20" s="30">
        <v>116</v>
      </c>
      <c r="H20" s="30">
        <v>130</v>
      </c>
      <c r="I20" s="30">
        <v>130</v>
      </c>
      <c r="J20" s="77">
        <v>10.7</v>
      </c>
      <c r="K20" s="77">
        <v>10.2</v>
      </c>
      <c r="L20" s="77">
        <v>10.1</v>
      </c>
      <c r="M20" s="77">
        <v>11.3</v>
      </c>
      <c r="N20" s="77">
        <v>11.3</v>
      </c>
    </row>
    <row r="21" spans="1:14" ht="15.75" customHeight="1">
      <c r="A21" s="69"/>
      <c r="B21" s="388"/>
      <c r="C21" s="4"/>
      <c r="D21" s="391"/>
      <c r="E21" s="32"/>
      <c r="F21" s="33"/>
      <c r="G21" s="33"/>
      <c r="H21" s="32"/>
      <c r="I21" s="33"/>
      <c r="J21" s="80"/>
      <c r="K21" s="27"/>
      <c r="L21" s="27"/>
      <c r="M21" s="81"/>
      <c r="N21" s="62"/>
    </row>
    <row r="22" spans="1:14" ht="15.75" customHeight="1">
      <c r="A22" s="69">
        <v>39</v>
      </c>
      <c r="B22" s="585" t="s">
        <v>159</v>
      </c>
      <c r="C22" s="586"/>
      <c r="D22" s="587"/>
      <c r="E22" s="30">
        <v>127</v>
      </c>
      <c r="F22" s="30">
        <v>112</v>
      </c>
      <c r="G22" s="30">
        <v>114</v>
      </c>
      <c r="H22" s="30">
        <v>113</v>
      </c>
      <c r="I22" s="30">
        <v>107</v>
      </c>
      <c r="J22" s="77">
        <v>11.2</v>
      </c>
      <c r="K22" s="77">
        <v>9.8</v>
      </c>
      <c r="L22" s="77">
        <v>9.9</v>
      </c>
      <c r="M22" s="77">
        <v>9.8</v>
      </c>
      <c r="N22" s="77">
        <v>9.3</v>
      </c>
    </row>
    <row r="23" spans="1:14" ht="15.75" customHeight="1">
      <c r="A23" s="69" t="s">
        <v>270</v>
      </c>
      <c r="B23" s="607" t="s">
        <v>654</v>
      </c>
      <c r="C23" s="586"/>
      <c r="D23" s="587"/>
      <c r="E23" s="30">
        <v>133</v>
      </c>
      <c r="F23" s="30">
        <v>118</v>
      </c>
      <c r="G23" s="30">
        <v>105</v>
      </c>
      <c r="H23" s="30">
        <v>112</v>
      </c>
      <c r="I23" s="30">
        <v>94</v>
      </c>
      <c r="J23" s="77">
        <v>11.7</v>
      </c>
      <c r="K23" s="77">
        <v>10.4</v>
      </c>
      <c r="L23" s="77">
        <v>9.1</v>
      </c>
      <c r="M23" s="77">
        <v>9.7</v>
      </c>
      <c r="N23" s="77">
        <v>8.1</v>
      </c>
    </row>
    <row r="24" spans="1:14" ht="15.75" customHeight="1">
      <c r="A24" s="69">
        <v>61</v>
      </c>
      <c r="B24" s="607" t="s">
        <v>655</v>
      </c>
      <c r="C24" s="586"/>
      <c r="D24" s="587"/>
      <c r="E24" s="30">
        <v>119</v>
      </c>
      <c r="F24" s="30">
        <v>125</v>
      </c>
      <c r="G24" s="30">
        <v>83</v>
      </c>
      <c r="H24" s="30">
        <v>109</v>
      </c>
      <c r="I24" s="30">
        <v>94</v>
      </c>
      <c r="J24" s="77">
        <v>10.5</v>
      </c>
      <c r="K24" s="77">
        <v>11</v>
      </c>
      <c r="L24" s="77">
        <v>7.2</v>
      </c>
      <c r="M24" s="77">
        <v>9.5</v>
      </c>
      <c r="N24" s="77">
        <v>8.1</v>
      </c>
    </row>
    <row r="25" spans="1:14" ht="15.75" customHeight="1">
      <c r="A25" s="69">
        <v>68</v>
      </c>
      <c r="B25" s="585" t="s">
        <v>111</v>
      </c>
      <c r="C25" s="586"/>
      <c r="D25" s="587"/>
      <c r="E25" s="30">
        <v>49</v>
      </c>
      <c r="F25" s="30">
        <v>54</v>
      </c>
      <c r="G25" s="30">
        <v>57</v>
      </c>
      <c r="H25" s="30">
        <v>60</v>
      </c>
      <c r="I25" s="30">
        <v>51</v>
      </c>
      <c r="J25" s="77">
        <v>4.3</v>
      </c>
      <c r="K25" s="77">
        <v>4.7</v>
      </c>
      <c r="L25" s="77">
        <v>5</v>
      </c>
      <c r="M25" s="77">
        <v>5.2</v>
      </c>
      <c r="N25" s="77">
        <v>4.4</v>
      </c>
    </row>
    <row r="26" spans="1:14" ht="15.75" customHeight="1">
      <c r="A26" s="69" t="s">
        <v>271</v>
      </c>
      <c r="B26" s="585" t="s">
        <v>216</v>
      </c>
      <c r="C26" s="586"/>
      <c r="D26" s="587"/>
      <c r="E26" s="30">
        <v>37</v>
      </c>
      <c r="F26" s="30">
        <v>49</v>
      </c>
      <c r="G26" s="30">
        <v>65</v>
      </c>
      <c r="H26" s="30">
        <v>49</v>
      </c>
      <c r="I26" s="30">
        <v>46</v>
      </c>
      <c r="J26" s="77">
        <v>3.3</v>
      </c>
      <c r="K26" s="77">
        <v>4.3</v>
      </c>
      <c r="L26" s="77">
        <v>5.7</v>
      </c>
      <c r="M26" s="77">
        <v>4.3</v>
      </c>
      <c r="N26" s="77">
        <v>4</v>
      </c>
    </row>
    <row r="27" spans="1:14" ht="15.75" customHeight="1">
      <c r="A27" s="69"/>
      <c r="B27" s="388"/>
      <c r="C27" s="4"/>
      <c r="D27" s="391"/>
      <c r="E27" s="32"/>
      <c r="F27" s="33"/>
      <c r="G27" s="33"/>
      <c r="H27" s="32"/>
      <c r="I27" s="33"/>
      <c r="J27" s="81"/>
      <c r="K27" s="62"/>
      <c r="L27" s="62"/>
      <c r="M27" s="81"/>
      <c r="N27" s="62"/>
    </row>
    <row r="28" spans="1:14" ht="15.75" customHeight="1">
      <c r="A28" s="69">
        <v>44</v>
      </c>
      <c r="B28" s="585" t="s">
        <v>272</v>
      </c>
      <c r="C28" s="586"/>
      <c r="D28" s="587"/>
      <c r="E28" s="30">
        <v>51</v>
      </c>
      <c r="F28" s="30">
        <v>51</v>
      </c>
      <c r="G28" s="30">
        <v>40</v>
      </c>
      <c r="H28" s="30">
        <v>50</v>
      </c>
      <c r="I28" s="30">
        <v>40</v>
      </c>
      <c r="J28" s="77">
        <v>4.5</v>
      </c>
      <c r="K28" s="77">
        <v>4.5</v>
      </c>
      <c r="L28" s="77">
        <v>3.5</v>
      </c>
      <c r="M28" s="77">
        <v>4.3</v>
      </c>
      <c r="N28" s="77">
        <v>3.5</v>
      </c>
    </row>
    <row r="29" spans="1:14" ht="15.75" customHeight="1">
      <c r="A29" s="69">
        <v>69</v>
      </c>
      <c r="B29" s="585" t="s">
        <v>273</v>
      </c>
      <c r="C29" s="586"/>
      <c r="D29" s="587"/>
      <c r="E29" s="30">
        <v>35</v>
      </c>
      <c r="F29" s="30">
        <v>36</v>
      </c>
      <c r="G29" s="30">
        <v>46</v>
      </c>
      <c r="H29" s="30">
        <v>39</v>
      </c>
      <c r="I29" s="30">
        <v>36</v>
      </c>
      <c r="J29" s="77">
        <v>3.1</v>
      </c>
      <c r="K29" s="77">
        <v>3.2</v>
      </c>
      <c r="L29" s="77">
        <v>4</v>
      </c>
      <c r="M29" s="77">
        <v>3.4</v>
      </c>
      <c r="N29" s="77">
        <v>3.1</v>
      </c>
    </row>
    <row r="30" spans="1:14" ht="15.75" customHeight="1">
      <c r="A30" s="69">
        <v>71</v>
      </c>
      <c r="B30" s="585" t="s">
        <v>274</v>
      </c>
      <c r="C30" s="586"/>
      <c r="D30" s="587"/>
      <c r="E30" s="30">
        <v>28</v>
      </c>
      <c r="F30" s="30">
        <v>27</v>
      </c>
      <c r="G30" s="30">
        <v>21</v>
      </c>
      <c r="H30" s="30">
        <v>39</v>
      </c>
      <c r="I30" s="30">
        <v>32</v>
      </c>
      <c r="J30" s="77">
        <v>2.5</v>
      </c>
      <c r="K30" s="77">
        <v>2.4</v>
      </c>
      <c r="L30" s="77">
        <v>1.8</v>
      </c>
      <c r="M30" s="77">
        <v>3.4</v>
      </c>
      <c r="N30" s="77">
        <v>2.8</v>
      </c>
    </row>
    <row r="31" spans="1:14" ht="15.75" customHeight="1">
      <c r="A31" s="69">
        <v>42</v>
      </c>
      <c r="B31" s="585" t="s">
        <v>164</v>
      </c>
      <c r="C31" s="586"/>
      <c r="D31" s="587"/>
      <c r="E31" s="30">
        <v>18</v>
      </c>
      <c r="F31" s="30">
        <v>29</v>
      </c>
      <c r="G31" s="30">
        <v>22</v>
      </c>
      <c r="H31" s="30">
        <v>34</v>
      </c>
      <c r="I31" s="30">
        <v>31</v>
      </c>
      <c r="J31" s="77">
        <v>1.6</v>
      </c>
      <c r="K31" s="77">
        <v>2.5</v>
      </c>
      <c r="L31" s="77">
        <v>1.9</v>
      </c>
      <c r="M31" s="77">
        <v>3</v>
      </c>
      <c r="N31" s="77">
        <v>2.7</v>
      </c>
    </row>
    <row r="32" spans="1:14" ht="15.75" customHeight="1">
      <c r="A32" s="69">
        <v>81</v>
      </c>
      <c r="B32" s="585" t="s">
        <v>162</v>
      </c>
      <c r="C32" s="586"/>
      <c r="D32" s="587"/>
      <c r="E32" s="30">
        <v>45</v>
      </c>
      <c r="F32" s="30">
        <v>38</v>
      </c>
      <c r="G32" s="30">
        <v>32</v>
      </c>
      <c r="H32" s="30">
        <v>29</v>
      </c>
      <c r="I32" s="30">
        <v>31</v>
      </c>
      <c r="J32" s="77">
        <v>4</v>
      </c>
      <c r="K32" s="77">
        <v>3.3</v>
      </c>
      <c r="L32" s="77">
        <v>2.8</v>
      </c>
      <c r="M32" s="77">
        <v>2.5</v>
      </c>
      <c r="N32" s="77">
        <v>2.7</v>
      </c>
    </row>
    <row r="33" spans="1:14" ht="15.75" customHeight="1">
      <c r="A33" s="69"/>
      <c r="B33" s="388"/>
      <c r="C33" s="4"/>
      <c r="D33" s="391"/>
      <c r="E33" s="32"/>
      <c r="F33" s="33"/>
      <c r="G33" s="33"/>
      <c r="H33" s="32"/>
      <c r="I33" s="33"/>
      <c r="J33" s="81"/>
      <c r="K33" s="62"/>
      <c r="L33" s="62"/>
      <c r="M33" s="81"/>
      <c r="N33" s="62"/>
    </row>
    <row r="34" spans="1:14" ht="15.75" customHeight="1">
      <c r="A34" s="441" t="s">
        <v>653</v>
      </c>
      <c r="B34" s="585" t="s">
        <v>160</v>
      </c>
      <c r="C34" s="586"/>
      <c r="D34" s="587"/>
      <c r="E34" s="30">
        <v>31</v>
      </c>
      <c r="F34" s="30">
        <v>26</v>
      </c>
      <c r="G34" s="30">
        <v>25</v>
      </c>
      <c r="H34" s="30">
        <v>19</v>
      </c>
      <c r="I34" s="30">
        <v>25</v>
      </c>
      <c r="J34" s="77">
        <v>2.7</v>
      </c>
      <c r="K34" s="77">
        <v>2.3</v>
      </c>
      <c r="L34" s="77">
        <v>2.2</v>
      </c>
      <c r="M34" s="77">
        <v>1.6</v>
      </c>
      <c r="N34" s="77">
        <v>2.2</v>
      </c>
    </row>
    <row r="35" spans="1:14" ht="15.75" customHeight="1">
      <c r="A35" s="69">
        <v>13</v>
      </c>
      <c r="B35" s="608" t="s">
        <v>581</v>
      </c>
      <c r="C35" s="609"/>
      <c r="D35" s="376" t="s">
        <v>582</v>
      </c>
      <c r="E35" s="30">
        <v>21</v>
      </c>
      <c r="F35" s="30">
        <v>25</v>
      </c>
      <c r="G35" s="30">
        <v>31</v>
      </c>
      <c r="H35" s="30">
        <v>28</v>
      </c>
      <c r="I35" s="30">
        <v>23</v>
      </c>
      <c r="J35" s="77">
        <v>1.9</v>
      </c>
      <c r="K35" s="77">
        <v>2.2</v>
      </c>
      <c r="L35" s="77">
        <v>2.7</v>
      </c>
      <c r="M35" s="77">
        <v>2.4</v>
      </c>
      <c r="N35" s="77">
        <v>2</v>
      </c>
    </row>
    <row r="36" spans="1:14" ht="15.75" customHeight="1">
      <c r="A36" s="69">
        <v>74</v>
      </c>
      <c r="B36" s="607" t="s">
        <v>583</v>
      </c>
      <c r="C36" s="610"/>
      <c r="D36" s="391" t="s">
        <v>584</v>
      </c>
      <c r="E36" s="30">
        <v>21</v>
      </c>
      <c r="F36" s="30">
        <v>13</v>
      </c>
      <c r="G36" s="30">
        <v>19</v>
      </c>
      <c r="H36" s="30">
        <v>17</v>
      </c>
      <c r="I36" s="30">
        <v>23</v>
      </c>
      <c r="J36" s="77">
        <v>1.9</v>
      </c>
      <c r="K36" s="77">
        <v>1.1</v>
      </c>
      <c r="L36" s="77">
        <v>1.7</v>
      </c>
      <c r="M36" s="77">
        <v>1.5</v>
      </c>
      <c r="N36" s="77">
        <v>2</v>
      </c>
    </row>
    <row r="37" spans="1:14" ht="15.75" customHeight="1">
      <c r="A37" s="70">
        <v>67</v>
      </c>
      <c r="B37" s="585" t="s">
        <v>166</v>
      </c>
      <c r="C37" s="586"/>
      <c r="D37" s="587"/>
      <c r="E37" s="30">
        <v>23</v>
      </c>
      <c r="F37" s="30">
        <v>23</v>
      </c>
      <c r="G37" s="30">
        <v>26</v>
      </c>
      <c r="H37" s="30">
        <v>26</v>
      </c>
      <c r="I37" s="30">
        <v>19</v>
      </c>
      <c r="J37" s="77">
        <v>2</v>
      </c>
      <c r="K37" s="77">
        <v>2</v>
      </c>
      <c r="L37" s="77">
        <v>2.3</v>
      </c>
      <c r="M37" s="77">
        <v>2.3</v>
      </c>
      <c r="N37" s="77">
        <v>1.6</v>
      </c>
    </row>
    <row r="38" spans="1:14" ht="15.75" customHeight="1">
      <c r="A38" s="69" t="s">
        <v>276</v>
      </c>
      <c r="B38" s="604" t="s">
        <v>275</v>
      </c>
      <c r="C38" s="605"/>
      <c r="D38" s="606"/>
      <c r="E38" s="30">
        <v>19</v>
      </c>
      <c r="F38" s="30">
        <v>17</v>
      </c>
      <c r="G38" s="30">
        <v>18</v>
      </c>
      <c r="H38" s="30">
        <v>18</v>
      </c>
      <c r="I38" s="30">
        <v>19</v>
      </c>
      <c r="J38" s="77">
        <v>1.7</v>
      </c>
      <c r="K38" s="77">
        <v>1.5</v>
      </c>
      <c r="L38" s="77">
        <v>1.6</v>
      </c>
      <c r="M38" s="77">
        <v>1.6</v>
      </c>
      <c r="N38" s="77">
        <v>1.6</v>
      </c>
    </row>
    <row r="39" spans="1:14" ht="15.75" customHeight="1">
      <c r="A39" s="69"/>
      <c r="B39" s="388"/>
      <c r="C39" s="4"/>
      <c r="D39" s="391"/>
      <c r="E39" s="32"/>
      <c r="F39" s="33"/>
      <c r="G39" s="33"/>
      <c r="H39" s="32"/>
      <c r="I39" s="33"/>
      <c r="J39" s="81"/>
      <c r="K39" s="62"/>
      <c r="L39" s="62"/>
      <c r="M39" s="81"/>
      <c r="N39" s="62"/>
    </row>
    <row r="40" spans="1:14" ht="15.75" customHeight="1">
      <c r="A40" s="69" t="s">
        <v>277</v>
      </c>
      <c r="B40" s="604" t="s">
        <v>278</v>
      </c>
      <c r="C40" s="605"/>
      <c r="D40" s="606"/>
      <c r="E40" s="30">
        <v>15</v>
      </c>
      <c r="F40" s="30">
        <v>17</v>
      </c>
      <c r="G40" s="30">
        <v>9</v>
      </c>
      <c r="H40" s="30">
        <v>13</v>
      </c>
      <c r="I40" s="30">
        <v>17</v>
      </c>
      <c r="J40" s="77">
        <v>1.3</v>
      </c>
      <c r="K40" s="77">
        <v>1.5</v>
      </c>
      <c r="L40" s="77">
        <v>0.8</v>
      </c>
      <c r="M40" s="77">
        <v>1.1</v>
      </c>
      <c r="N40" s="77">
        <v>1.5</v>
      </c>
    </row>
    <row r="41" spans="1:14" ht="15.75" customHeight="1">
      <c r="A41" s="69">
        <v>41</v>
      </c>
      <c r="B41" s="604" t="s">
        <v>165</v>
      </c>
      <c r="C41" s="605"/>
      <c r="D41" s="606"/>
      <c r="E41" s="30">
        <v>12</v>
      </c>
      <c r="F41" s="30">
        <v>22</v>
      </c>
      <c r="G41" s="30">
        <v>14</v>
      </c>
      <c r="H41" s="30">
        <v>10</v>
      </c>
      <c r="I41" s="30">
        <v>16</v>
      </c>
      <c r="J41" s="77">
        <v>1.1</v>
      </c>
      <c r="K41" s="77">
        <v>1.9</v>
      </c>
      <c r="L41" s="77">
        <v>0.8</v>
      </c>
      <c r="M41" s="77">
        <v>0.9</v>
      </c>
      <c r="N41" s="77">
        <v>1.4</v>
      </c>
    </row>
    <row r="42" spans="1:14" ht="16.5" customHeight="1">
      <c r="A42" s="69">
        <v>82</v>
      </c>
      <c r="B42" s="611" t="s">
        <v>656</v>
      </c>
      <c r="C42" s="612"/>
      <c r="D42" s="613"/>
      <c r="E42" s="30">
        <v>23</v>
      </c>
      <c r="F42" s="30">
        <v>22</v>
      </c>
      <c r="G42" s="30">
        <v>19</v>
      </c>
      <c r="H42" s="30">
        <v>16</v>
      </c>
      <c r="I42" s="30">
        <v>14</v>
      </c>
      <c r="J42" s="77">
        <v>2</v>
      </c>
      <c r="K42" s="77">
        <v>1.9</v>
      </c>
      <c r="L42" s="77">
        <v>1.7</v>
      </c>
      <c r="M42" s="77">
        <v>1.4</v>
      </c>
      <c r="N42" s="77">
        <v>1.2</v>
      </c>
    </row>
    <row r="43" spans="1:14" ht="15.75" customHeight="1">
      <c r="A43" s="69">
        <v>26</v>
      </c>
      <c r="B43" s="585" t="s">
        <v>279</v>
      </c>
      <c r="C43" s="586"/>
      <c r="D43" s="587"/>
      <c r="E43" s="30">
        <v>10</v>
      </c>
      <c r="F43" s="30">
        <v>7</v>
      </c>
      <c r="G43" s="30">
        <v>10</v>
      </c>
      <c r="H43" s="30">
        <v>12</v>
      </c>
      <c r="I43" s="30">
        <v>13</v>
      </c>
      <c r="J43" s="77">
        <v>0.9</v>
      </c>
      <c r="K43" s="77">
        <v>0.6</v>
      </c>
      <c r="L43" s="77">
        <v>0.9</v>
      </c>
      <c r="M43" s="77">
        <v>1</v>
      </c>
      <c r="N43" s="77">
        <v>1.1</v>
      </c>
    </row>
    <row r="44" spans="1:14" ht="15.75" customHeight="1">
      <c r="A44" s="69">
        <v>38</v>
      </c>
      <c r="B44" s="585" t="s">
        <v>163</v>
      </c>
      <c r="C44" s="586"/>
      <c r="D44" s="587"/>
      <c r="E44" s="30">
        <v>9</v>
      </c>
      <c r="F44" s="30">
        <v>16</v>
      </c>
      <c r="G44" s="30">
        <v>9</v>
      </c>
      <c r="H44" s="30">
        <v>11</v>
      </c>
      <c r="I44" s="30">
        <v>8</v>
      </c>
      <c r="J44" s="77">
        <v>0.8</v>
      </c>
      <c r="K44" s="77">
        <v>1.4</v>
      </c>
      <c r="L44" s="77">
        <v>0.8</v>
      </c>
      <c r="M44" s="77">
        <v>1.7</v>
      </c>
      <c r="N44" s="77">
        <v>0.7</v>
      </c>
    </row>
    <row r="45" spans="1:14" ht="15.75" customHeight="1">
      <c r="A45" s="69"/>
      <c r="B45" s="388"/>
      <c r="C45" s="4"/>
      <c r="D45" s="391"/>
      <c r="E45" s="32"/>
      <c r="F45" s="33"/>
      <c r="G45" s="33"/>
      <c r="H45" s="32"/>
      <c r="I45" s="33"/>
      <c r="J45" s="81"/>
      <c r="K45" s="62"/>
      <c r="L45" s="62"/>
      <c r="M45" s="81"/>
      <c r="N45" s="62"/>
    </row>
    <row r="46" spans="1:14" ht="15.75" customHeight="1">
      <c r="A46" s="69" t="s">
        <v>287</v>
      </c>
      <c r="B46" s="585" t="s">
        <v>112</v>
      </c>
      <c r="C46" s="586"/>
      <c r="D46" s="587"/>
      <c r="E46" s="30">
        <v>6</v>
      </c>
      <c r="F46" s="30">
        <v>7</v>
      </c>
      <c r="G46" s="30">
        <v>11</v>
      </c>
      <c r="H46" s="30">
        <v>9</v>
      </c>
      <c r="I46" s="30">
        <v>8</v>
      </c>
      <c r="J46" s="77">
        <v>0.5</v>
      </c>
      <c r="K46" s="77">
        <v>0.6</v>
      </c>
      <c r="L46" s="77">
        <v>1</v>
      </c>
      <c r="M46" s="77">
        <v>0.8</v>
      </c>
      <c r="N46" s="77">
        <v>0.7</v>
      </c>
    </row>
    <row r="47" spans="1:14" ht="15.75" customHeight="1">
      <c r="A47" s="69" t="s">
        <v>288</v>
      </c>
      <c r="B47" s="585" t="s">
        <v>161</v>
      </c>
      <c r="C47" s="586"/>
      <c r="D47" s="587"/>
      <c r="E47" s="30">
        <v>13</v>
      </c>
      <c r="F47" s="30">
        <v>16</v>
      </c>
      <c r="G47" s="30">
        <v>9</v>
      </c>
      <c r="H47" s="30">
        <v>8</v>
      </c>
      <c r="I47" s="30">
        <v>6</v>
      </c>
      <c r="J47" s="77">
        <v>1.1</v>
      </c>
      <c r="K47" s="77">
        <v>1.4</v>
      </c>
      <c r="L47" s="77">
        <v>0.8</v>
      </c>
      <c r="M47" s="77">
        <v>0.7</v>
      </c>
      <c r="N47" s="77">
        <v>0.5</v>
      </c>
    </row>
    <row r="48" spans="1:14" ht="15.75" customHeight="1">
      <c r="A48" s="70">
        <v>43</v>
      </c>
      <c r="B48" s="585" t="s">
        <v>280</v>
      </c>
      <c r="C48" s="586"/>
      <c r="D48" s="587"/>
      <c r="E48" s="30">
        <v>5</v>
      </c>
      <c r="F48" s="30">
        <v>7</v>
      </c>
      <c r="G48" s="30">
        <v>1</v>
      </c>
      <c r="H48" s="30">
        <v>3</v>
      </c>
      <c r="I48" s="30">
        <v>4</v>
      </c>
      <c r="J48" s="77">
        <v>0.4</v>
      </c>
      <c r="K48" s="77">
        <v>0.6</v>
      </c>
      <c r="L48" s="77">
        <v>0.1</v>
      </c>
      <c r="M48" s="77">
        <v>0.3</v>
      </c>
      <c r="N48" s="77">
        <v>0.3</v>
      </c>
    </row>
    <row r="49" spans="1:14" ht="15.75" customHeight="1">
      <c r="A49" s="69">
        <v>64</v>
      </c>
      <c r="B49" s="604" t="s">
        <v>281</v>
      </c>
      <c r="C49" s="605"/>
      <c r="D49" s="606"/>
      <c r="E49" s="30">
        <v>13</v>
      </c>
      <c r="F49" s="30">
        <v>2</v>
      </c>
      <c r="G49" s="30">
        <v>3</v>
      </c>
      <c r="H49" s="30">
        <v>3</v>
      </c>
      <c r="I49" s="30">
        <v>4</v>
      </c>
      <c r="J49" s="77">
        <v>1.1</v>
      </c>
      <c r="K49" s="77">
        <v>0.2</v>
      </c>
      <c r="L49" s="77">
        <v>0.3</v>
      </c>
      <c r="M49" s="77">
        <v>0.3</v>
      </c>
      <c r="N49" s="77">
        <v>0.3</v>
      </c>
    </row>
    <row r="50" spans="1:14" ht="15.75" customHeight="1">
      <c r="A50" s="69">
        <v>79</v>
      </c>
      <c r="B50" s="585" t="s">
        <v>282</v>
      </c>
      <c r="C50" s="586"/>
      <c r="D50" s="587"/>
      <c r="E50" s="30">
        <v>1</v>
      </c>
      <c r="F50" s="30">
        <v>2</v>
      </c>
      <c r="G50" s="30">
        <v>1</v>
      </c>
      <c r="H50" s="30">
        <v>2</v>
      </c>
      <c r="I50" s="30">
        <v>4</v>
      </c>
      <c r="J50" s="77">
        <v>0.1</v>
      </c>
      <c r="K50" s="77">
        <v>0.1</v>
      </c>
      <c r="L50" s="77">
        <v>0.1</v>
      </c>
      <c r="M50" s="77">
        <v>0.1</v>
      </c>
      <c r="N50" s="77">
        <v>0.3</v>
      </c>
    </row>
    <row r="51" spans="1:14" ht="15.75" customHeight="1">
      <c r="A51" s="69"/>
      <c r="B51" s="388"/>
      <c r="C51" s="4"/>
      <c r="D51" s="391"/>
      <c r="E51" s="32"/>
      <c r="F51" s="33"/>
      <c r="G51" s="33"/>
      <c r="H51" s="32"/>
      <c r="I51" s="33"/>
      <c r="J51" s="81"/>
      <c r="K51" s="62"/>
      <c r="L51" s="62"/>
      <c r="M51" s="81"/>
      <c r="N51" s="62"/>
    </row>
    <row r="52" spans="1:14" ht="15.75" customHeight="1">
      <c r="A52" s="69">
        <v>78</v>
      </c>
      <c r="B52" s="585" t="s">
        <v>283</v>
      </c>
      <c r="C52" s="586"/>
      <c r="D52" s="587"/>
      <c r="E52" s="30">
        <v>3</v>
      </c>
      <c r="F52" s="30">
        <v>3</v>
      </c>
      <c r="G52" s="30">
        <v>1</v>
      </c>
      <c r="H52" s="30">
        <v>4</v>
      </c>
      <c r="I52" s="30">
        <v>3</v>
      </c>
      <c r="J52" s="77">
        <v>0.3</v>
      </c>
      <c r="K52" s="77">
        <v>0.3</v>
      </c>
      <c r="L52" s="77">
        <v>0.1</v>
      </c>
      <c r="M52" s="77">
        <v>0.3</v>
      </c>
      <c r="N52" s="77">
        <v>0.3</v>
      </c>
    </row>
    <row r="53" spans="1:14" ht="15.75" customHeight="1">
      <c r="A53" s="70">
        <v>70</v>
      </c>
      <c r="B53" s="585" t="s">
        <v>284</v>
      </c>
      <c r="C53" s="586"/>
      <c r="D53" s="587"/>
      <c r="E53" s="30">
        <v>1</v>
      </c>
      <c r="F53" s="30">
        <v>1</v>
      </c>
      <c r="G53" s="30">
        <v>1</v>
      </c>
      <c r="H53" s="30" t="s">
        <v>380</v>
      </c>
      <c r="I53" s="30">
        <v>3</v>
      </c>
      <c r="J53" s="77">
        <v>0.1</v>
      </c>
      <c r="K53" s="77">
        <v>0.1</v>
      </c>
      <c r="L53" s="77">
        <v>0.1</v>
      </c>
      <c r="M53" s="30" t="s">
        <v>380</v>
      </c>
      <c r="N53" s="77">
        <v>0.3</v>
      </c>
    </row>
    <row r="54" spans="1:14" ht="15.75" customHeight="1">
      <c r="A54" s="69">
        <v>40</v>
      </c>
      <c r="B54" s="604" t="s">
        <v>285</v>
      </c>
      <c r="C54" s="605"/>
      <c r="D54" s="606"/>
      <c r="E54" s="30">
        <v>2</v>
      </c>
      <c r="F54" s="30">
        <v>6</v>
      </c>
      <c r="G54" s="30">
        <v>2</v>
      </c>
      <c r="H54" s="30" t="s">
        <v>380</v>
      </c>
      <c r="I54" s="30">
        <v>2</v>
      </c>
      <c r="J54" s="77">
        <v>0.3</v>
      </c>
      <c r="K54" s="77">
        <v>0.5</v>
      </c>
      <c r="L54" s="77">
        <v>0.2</v>
      </c>
      <c r="M54" s="30" t="s">
        <v>380</v>
      </c>
      <c r="N54" s="77">
        <v>0.2</v>
      </c>
    </row>
    <row r="55" spans="1:14" ht="15.75" customHeight="1">
      <c r="A55" s="69">
        <v>22</v>
      </c>
      <c r="B55" s="585" t="s">
        <v>219</v>
      </c>
      <c r="C55" s="586"/>
      <c r="D55" s="587"/>
      <c r="E55" s="30">
        <v>1</v>
      </c>
      <c r="F55" s="30" t="s">
        <v>380</v>
      </c>
      <c r="G55" s="30">
        <v>1</v>
      </c>
      <c r="H55" s="30">
        <v>4</v>
      </c>
      <c r="I55" s="30">
        <v>1</v>
      </c>
      <c r="J55" s="77">
        <v>0.1</v>
      </c>
      <c r="K55" s="30" t="s">
        <v>380</v>
      </c>
      <c r="L55" s="77">
        <v>0.1</v>
      </c>
      <c r="M55" s="77">
        <v>0.3</v>
      </c>
      <c r="N55" s="77">
        <v>0.1</v>
      </c>
    </row>
    <row r="56" spans="1:14" ht="15.75" customHeight="1">
      <c r="A56" s="69">
        <v>23</v>
      </c>
      <c r="B56" s="393" t="s">
        <v>585</v>
      </c>
      <c r="C56" s="586" t="s">
        <v>586</v>
      </c>
      <c r="D56" s="587"/>
      <c r="E56" s="30">
        <v>2</v>
      </c>
      <c r="F56" s="30" t="s">
        <v>380</v>
      </c>
      <c r="G56" s="30" t="s">
        <v>380</v>
      </c>
      <c r="H56" s="30" t="s">
        <v>380</v>
      </c>
      <c r="I56" s="30">
        <v>1</v>
      </c>
      <c r="J56" s="77">
        <v>0.2</v>
      </c>
      <c r="K56" s="30" t="s">
        <v>380</v>
      </c>
      <c r="L56" s="30" t="s">
        <v>380</v>
      </c>
      <c r="M56" s="30" t="s">
        <v>380</v>
      </c>
      <c r="N56" s="77">
        <v>0.1</v>
      </c>
    </row>
    <row r="57" spans="1:14" ht="15.75" customHeight="1">
      <c r="A57" s="69"/>
      <c r="B57" s="388"/>
      <c r="C57" s="4"/>
      <c r="D57" s="391"/>
      <c r="E57" s="32"/>
      <c r="F57" s="24"/>
      <c r="G57" s="24"/>
      <c r="H57" s="32"/>
      <c r="I57" s="24"/>
      <c r="J57" s="81"/>
      <c r="K57" s="27"/>
      <c r="L57" s="27"/>
      <c r="M57" s="81"/>
      <c r="N57" s="27"/>
    </row>
    <row r="58" spans="1:14" ht="15.75" customHeight="1">
      <c r="A58" s="70">
        <v>16</v>
      </c>
      <c r="B58" s="585" t="s">
        <v>286</v>
      </c>
      <c r="C58" s="586"/>
      <c r="D58" s="587"/>
      <c r="E58" s="30" t="s">
        <v>380</v>
      </c>
      <c r="F58" s="30" t="s">
        <v>380</v>
      </c>
      <c r="G58" s="30" t="s">
        <v>380</v>
      </c>
      <c r="H58" s="31">
        <v>4</v>
      </c>
      <c r="I58" s="30" t="s">
        <v>380</v>
      </c>
      <c r="J58" s="30" t="s">
        <v>380</v>
      </c>
      <c r="K58" s="30" t="s">
        <v>380</v>
      </c>
      <c r="L58" s="30" t="s">
        <v>380</v>
      </c>
      <c r="M58" s="77">
        <v>0.3</v>
      </c>
      <c r="N58" s="30" t="s">
        <v>380</v>
      </c>
    </row>
    <row r="59" spans="1:14" ht="15.75" customHeight="1">
      <c r="A59" s="71">
        <v>12</v>
      </c>
      <c r="B59" s="607" t="s">
        <v>168</v>
      </c>
      <c r="C59" s="610"/>
      <c r="D59" s="391" t="s">
        <v>587</v>
      </c>
      <c r="E59" s="30" t="s">
        <v>380</v>
      </c>
      <c r="F59" s="27">
        <v>1</v>
      </c>
      <c r="G59" s="30" t="s">
        <v>380</v>
      </c>
      <c r="H59" s="30" t="s">
        <v>380</v>
      </c>
      <c r="I59" s="30" t="s">
        <v>380</v>
      </c>
      <c r="J59" s="30" t="s">
        <v>380</v>
      </c>
      <c r="K59" s="77">
        <v>0.1</v>
      </c>
      <c r="L59" s="30" t="s">
        <v>380</v>
      </c>
      <c r="M59" s="30" t="s">
        <v>380</v>
      </c>
      <c r="N59" s="30" t="s">
        <v>380</v>
      </c>
    </row>
    <row r="60" spans="1:14" ht="15.75" customHeight="1">
      <c r="A60" s="69"/>
      <c r="B60" s="388"/>
      <c r="C60" s="4"/>
      <c r="D60" s="391"/>
      <c r="E60" s="30"/>
      <c r="F60" s="30"/>
      <c r="G60" s="30"/>
      <c r="H60" s="30"/>
      <c r="I60" s="30"/>
      <c r="J60" s="77"/>
      <c r="K60" s="77"/>
      <c r="L60" s="77"/>
      <c r="M60" s="77"/>
      <c r="N60" s="77"/>
    </row>
    <row r="61" spans="1:14" ht="15.75" customHeight="1">
      <c r="A61" s="414" t="s">
        <v>629</v>
      </c>
      <c r="B61" s="393" t="s">
        <v>588</v>
      </c>
      <c r="C61" s="586" t="s">
        <v>589</v>
      </c>
      <c r="D61" s="587"/>
      <c r="E61" s="30">
        <v>35</v>
      </c>
      <c r="F61" s="30">
        <v>47</v>
      </c>
      <c r="G61" s="30">
        <v>64</v>
      </c>
      <c r="H61" s="30">
        <v>47</v>
      </c>
      <c r="I61" s="30">
        <v>44</v>
      </c>
      <c r="J61" s="77">
        <v>3.1</v>
      </c>
      <c r="K61" s="77">
        <v>4.1</v>
      </c>
      <c r="L61" s="77">
        <v>5.6</v>
      </c>
      <c r="M61" s="77">
        <v>4.1</v>
      </c>
      <c r="N61" s="77">
        <v>3.8</v>
      </c>
    </row>
    <row r="62" spans="1:14" ht="15.75" customHeight="1">
      <c r="A62" s="69">
        <v>29</v>
      </c>
      <c r="B62" s="393" t="s">
        <v>590</v>
      </c>
      <c r="C62" s="586" t="s">
        <v>591</v>
      </c>
      <c r="D62" s="587"/>
      <c r="E62" s="30">
        <v>565</v>
      </c>
      <c r="F62" s="30">
        <v>570</v>
      </c>
      <c r="G62" s="30">
        <v>554</v>
      </c>
      <c r="H62" s="30">
        <v>540</v>
      </c>
      <c r="I62" s="30">
        <v>544</v>
      </c>
      <c r="J62" s="77">
        <v>49.8</v>
      </c>
      <c r="K62" s="77">
        <v>50</v>
      </c>
      <c r="L62" s="77">
        <v>48.2</v>
      </c>
      <c r="M62" s="77">
        <v>46.9</v>
      </c>
      <c r="N62" s="77">
        <v>47.2</v>
      </c>
    </row>
    <row r="63" spans="1:14" s="18" customFormat="1" ht="15.75" customHeight="1">
      <c r="A63" s="69">
        <v>33</v>
      </c>
      <c r="B63" s="393" t="s">
        <v>590</v>
      </c>
      <c r="C63" s="586" t="s">
        <v>592</v>
      </c>
      <c r="D63" s="587"/>
      <c r="E63" s="30">
        <v>263</v>
      </c>
      <c r="F63" s="30">
        <v>292</v>
      </c>
      <c r="G63" s="30">
        <v>285</v>
      </c>
      <c r="H63" s="30">
        <v>314</v>
      </c>
      <c r="I63" s="30">
        <v>337</v>
      </c>
      <c r="J63" s="77">
        <v>23.2</v>
      </c>
      <c r="K63" s="77">
        <v>25.6</v>
      </c>
      <c r="L63" s="77">
        <v>24.8</v>
      </c>
      <c r="M63" s="77">
        <v>27.3</v>
      </c>
      <c r="N63" s="77">
        <v>29.2</v>
      </c>
    </row>
    <row r="64" spans="1:14" ht="15.75" customHeight="1">
      <c r="A64" s="69">
        <v>63</v>
      </c>
      <c r="B64" s="393" t="s">
        <v>590</v>
      </c>
      <c r="C64" s="586" t="s">
        <v>593</v>
      </c>
      <c r="D64" s="587"/>
      <c r="E64" s="30">
        <v>449</v>
      </c>
      <c r="F64" s="30">
        <v>429</v>
      </c>
      <c r="G64" s="30">
        <v>490</v>
      </c>
      <c r="H64" s="30">
        <v>521</v>
      </c>
      <c r="I64" s="30">
        <v>571</v>
      </c>
      <c r="J64" s="77">
        <v>39.6</v>
      </c>
      <c r="K64" s="77">
        <v>37.6</v>
      </c>
      <c r="L64" s="77">
        <v>42.6</v>
      </c>
      <c r="M64" s="77">
        <v>45.2</v>
      </c>
      <c r="N64" s="77">
        <v>49.5</v>
      </c>
    </row>
    <row r="65" spans="1:14" ht="15" customHeight="1">
      <c r="A65" s="69" t="s">
        <v>289</v>
      </c>
      <c r="B65" s="393" t="s">
        <v>590</v>
      </c>
      <c r="C65" s="586" t="s">
        <v>594</v>
      </c>
      <c r="D65" s="587"/>
      <c r="E65" s="30">
        <v>130</v>
      </c>
      <c r="F65" s="30">
        <v>113</v>
      </c>
      <c r="G65" s="30">
        <v>125</v>
      </c>
      <c r="H65" s="30">
        <v>113</v>
      </c>
      <c r="I65" s="30">
        <v>144</v>
      </c>
      <c r="J65" s="77">
        <v>11.5</v>
      </c>
      <c r="K65" s="77">
        <v>9.9</v>
      </c>
      <c r="L65" s="77">
        <v>10.9</v>
      </c>
      <c r="M65" s="77">
        <v>9.8</v>
      </c>
      <c r="N65" s="77">
        <v>12.5</v>
      </c>
    </row>
    <row r="66" spans="1:14" ht="15" customHeight="1">
      <c r="A66" s="384"/>
      <c r="B66" s="394"/>
      <c r="C66" s="384"/>
      <c r="D66" s="392"/>
      <c r="E66" s="385"/>
      <c r="F66" s="385"/>
      <c r="G66" s="385"/>
      <c r="H66" s="385"/>
      <c r="I66" s="385"/>
      <c r="J66" s="386"/>
      <c r="K66" s="386"/>
      <c r="L66" s="386"/>
      <c r="M66" s="386"/>
      <c r="N66" s="386"/>
    </row>
    <row r="67" spans="1:14" ht="15" customHeight="1">
      <c r="A67" s="9" t="s">
        <v>290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5:14" ht="14.25">
      <c r="E68" s="11"/>
      <c r="F68" s="11"/>
      <c r="G68" s="11"/>
      <c r="H68" s="11"/>
      <c r="I68" s="11"/>
      <c r="J68" s="11"/>
      <c r="K68" s="11"/>
      <c r="L68" s="11"/>
      <c r="M68" s="11"/>
      <c r="N68" s="11"/>
    </row>
  </sheetData>
  <sheetProtection/>
  <mergeCells count="52">
    <mergeCell ref="C65:D65"/>
    <mergeCell ref="B53:D53"/>
    <mergeCell ref="B54:D54"/>
    <mergeCell ref="B55:D55"/>
    <mergeCell ref="C56:D56"/>
    <mergeCell ref="B58:D58"/>
    <mergeCell ref="C61:D61"/>
    <mergeCell ref="C62:D62"/>
    <mergeCell ref="C63:D63"/>
    <mergeCell ref="C64:D64"/>
    <mergeCell ref="B42:D42"/>
    <mergeCell ref="B43:D43"/>
    <mergeCell ref="B44:D44"/>
    <mergeCell ref="B59:C59"/>
    <mergeCell ref="B46:D46"/>
    <mergeCell ref="B47:D47"/>
    <mergeCell ref="B48:D48"/>
    <mergeCell ref="B49:D49"/>
    <mergeCell ref="B50:D50"/>
    <mergeCell ref="B52:D52"/>
    <mergeCell ref="B37:D37"/>
    <mergeCell ref="B38:D38"/>
    <mergeCell ref="B40:D40"/>
    <mergeCell ref="B41:D41"/>
    <mergeCell ref="B32:D32"/>
    <mergeCell ref="B34:D34"/>
    <mergeCell ref="B35:C35"/>
    <mergeCell ref="B36:C36"/>
    <mergeCell ref="B28:D28"/>
    <mergeCell ref="B29:D29"/>
    <mergeCell ref="B30:D30"/>
    <mergeCell ref="B31:D31"/>
    <mergeCell ref="B23:D23"/>
    <mergeCell ref="B24:D24"/>
    <mergeCell ref="B25:D25"/>
    <mergeCell ref="B26:D26"/>
    <mergeCell ref="B18:D18"/>
    <mergeCell ref="B19:D19"/>
    <mergeCell ref="B20:D20"/>
    <mergeCell ref="B22:D22"/>
    <mergeCell ref="B13:D13"/>
    <mergeCell ref="B14:D14"/>
    <mergeCell ref="B16:D16"/>
    <mergeCell ref="B17:D17"/>
    <mergeCell ref="B8:D8"/>
    <mergeCell ref="B10:D10"/>
    <mergeCell ref="B11:D11"/>
    <mergeCell ref="B12:D12"/>
    <mergeCell ref="B2:N2"/>
    <mergeCell ref="E4:I5"/>
    <mergeCell ref="J4:N5"/>
    <mergeCell ref="B4:D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zoomScale="75" zoomScaleNormal="75" zoomScalePageLayoutView="0" workbookViewId="0" topLeftCell="A1">
      <selection activeCell="A2" sqref="A2:G2"/>
    </sheetView>
  </sheetViews>
  <sheetFormatPr defaultColWidth="10.59765625" defaultRowHeight="15"/>
  <cols>
    <col min="1" max="1" width="11.59765625" style="203" customWidth="1"/>
    <col min="2" max="2" width="10.5" style="203" customWidth="1"/>
    <col min="3" max="3" width="29" style="203" customWidth="1"/>
    <col min="4" max="7" width="14.59765625" style="203" customWidth="1"/>
    <col min="8" max="8" width="14.3984375" style="203" customWidth="1"/>
    <col min="9" max="9" width="17.69921875" style="203" customWidth="1"/>
    <col min="10" max="10" width="6.3984375" style="203" customWidth="1"/>
    <col min="11" max="11" width="7.5" style="203" customWidth="1"/>
    <col min="12" max="13" width="6" style="203" customWidth="1"/>
    <col min="14" max="19" width="6.69921875" style="203" customWidth="1"/>
    <col min="20" max="20" width="7.19921875" style="203" customWidth="1"/>
    <col min="21" max="23" width="6.69921875" style="203" customWidth="1"/>
    <col min="24" max="25" width="6" style="203" customWidth="1"/>
    <col min="26" max="26" width="4.09765625" style="203" customWidth="1"/>
    <col min="27" max="27" width="7.59765625" style="203" customWidth="1"/>
    <col min="28" max="16384" width="10.59765625" style="203" customWidth="1"/>
  </cols>
  <sheetData>
    <row r="1" spans="1:23" s="2" customFormat="1" ht="16.5" customHeight="1">
      <c r="A1" s="1" t="s">
        <v>615</v>
      </c>
      <c r="B1" s="1"/>
      <c r="W1" s="3" t="s">
        <v>616</v>
      </c>
    </row>
    <row r="2" spans="1:27" s="9" customFormat="1" ht="16.5" customHeight="1">
      <c r="A2" s="627" t="s">
        <v>667</v>
      </c>
      <c r="B2" s="627"/>
      <c r="C2" s="627"/>
      <c r="D2" s="627"/>
      <c r="E2" s="627"/>
      <c r="F2" s="627"/>
      <c r="G2" s="627"/>
      <c r="H2" s="280"/>
      <c r="I2" s="280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0:27" s="9" customFormat="1" ht="14.25" customHeight="1"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27" s="9" customFormat="1" ht="14.25" customHeight="1">
      <c r="A4" s="632" t="s">
        <v>597</v>
      </c>
      <c r="B4" s="622"/>
      <c r="C4" s="622"/>
      <c r="D4" s="622"/>
      <c r="E4" s="622"/>
      <c r="F4" s="622"/>
      <c r="G4" s="622"/>
      <c r="I4" s="632" t="s">
        <v>596</v>
      </c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159"/>
      <c r="Y4" s="159"/>
      <c r="Z4" s="159"/>
      <c r="AA4" s="159"/>
    </row>
    <row r="5" spans="1:27" s="9" customFormat="1" ht="14.25" customHeight="1" thickBot="1">
      <c r="A5" s="36"/>
      <c r="B5" s="36"/>
      <c r="C5" s="36"/>
      <c r="D5" s="36"/>
      <c r="E5" s="36"/>
      <c r="F5" s="36"/>
      <c r="G5" s="36"/>
      <c r="H5" s="11"/>
      <c r="I5" s="11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1:25" s="9" customFormat="1" ht="21" customHeight="1">
      <c r="A6" s="266" t="s">
        <v>32</v>
      </c>
      <c r="B6" s="642" t="s">
        <v>595</v>
      </c>
      <c r="C6" s="643"/>
      <c r="D6" s="618" t="s">
        <v>200</v>
      </c>
      <c r="E6" s="619"/>
      <c r="F6" s="623" t="s">
        <v>30</v>
      </c>
      <c r="G6" s="624"/>
      <c r="H6" s="11"/>
      <c r="I6" s="11"/>
      <c r="J6" s="622"/>
      <c r="K6" s="622"/>
      <c r="L6" s="622"/>
      <c r="M6" s="622"/>
      <c r="N6" s="622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25" s="9" customFormat="1" ht="21" customHeight="1" thickBot="1">
      <c r="A7" s="267" t="s">
        <v>27</v>
      </c>
      <c r="B7" s="644"/>
      <c r="C7" s="645"/>
      <c r="D7" s="271" t="s">
        <v>31</v>
      </c>
      <c r="E7" s="271" t="s">
        <v>294</v>
      </c>
      <c r="F7" s="271" t="s">
        <v>31</v>
      </c>
      <c r="G7" s="279" t="s">
        <v>294</v>
      </c>
      <c r="I7" s="36"/>
      <c r="J7" s="36"/>
      <c r="K7" s="36"/>
      <c r="L7" s="36"/>
      <c r="M7" s="36"/>
      <c r="N7" s="36"/>
      <c r="O7" s="163"/>
      <c r="P7" s="163"/>
      <c r="Q7" s="163"/>
      <c r="R7" s="163"/>
      <c r="S7" s="163"/>
      <c r="T7" s="163"/>
      <c r="U7" s="163"/>
      <c r="V7" s="163"/>
      <c r="W7" s="163"/>
      <c r="X7" s="119"/>
      <c r="Y7" s="119"/>
    </row>
    <row r="8" spans="1:25" s="9" customFormat="1" ht="14.25" customHeight="1">
      <c r="A8" s="268"/>
      <c r="B8" s="417"/>
      <c r="C8" s="268"/>
      <c r="D8" s="12"/>
      <c r="E8" s="12"/>
      <c r="F8" s="40"/>
      <c r="G8" s="40"/>
      <c r="I8" s="270" t="s">
        <v>182</v>
      </c>
      <c r="J8" s="618" t="s">
        <v>135</v>
      </c>
      <c r="K8" s="619"/>
      <c r="L8" s="287" t="s">
        <v>183</v>
      </c>
      <c r="M8" s="287" t="s">
        <v>170</v>
      </c>
      <c r="N8" s="287" t="s">
        <v>171</v>
      </c>
      <c r="O8" s="287" t="s">
        <v>172</v>
      </c>
      <c r="P8" s="287" t="s">
        <v>173</v>
      </c>
      <c r="Q8" s="287" t="s">
        <v>174</v>
      </c>
      <c r="R8" s="287" t="s">
        <v>175</v>
      </c>
      <c r="S8" s="287" t="s">
        <v>176</v>
      </c>
      <c r="T8" s="287" t="s">
        <v>177</v>
      </c>
      <c r="U8" s="89" t="s">
        <v>178</v>
      </c>
      <c r="V8" s="120" t="s">
        <v>179</v>
      </c>
      <c r="W8" s="89" t="s">
        <v>180</v>
      </c>
      <c r="X8" s="11"/>
      <c r="Y8" s="11"/>
    </row>
    <row r="9" spans="1:23" ht="14.25" customHeight="1">
      <c r="A9" s="22"/>
      <c r="B9" s="625" t="s">
        <v>135</v>
      </c>
      <c r="C9" s="626"/>
      <c r="D9" s="429">
        <f>SUM(D11:D42,D49:D54,D57:D67)</f>
        <v>61</v>
      </c>
      <c r="E9" s="429">
        <f>SUM(E11:E42,E49:E54,E57:E67)</f>
        <v>45</v>
      </c>
      <c r="F9" s="273">
        <v>5</v>
      </c>
      <c r="G9" s="273">
        <v>3.7</v>
      </c>
      <c r="I9" s="233"/>
      <c r="J9" s="258"/>
      <c r="K9" s="233"/>
      <c r="R9" s="161"/>
      <c r="V9" s="161"/>
      <c r="W9" s="161"/>
    </row>
    <row r="10" spans="1:24" ht="14.25" customHeight="1">
      <c r="A10" s="202"/>
      <c r="B10" s="258"/>
      <c r="C10" s="202"/>
      <c r="D10" s="256"/>
      <c r="E10" s="256"/>
      <c r="F10" s="259"/>
      <c r="G10" s="259"/>
      <c r="I10" s="272" t="s">
        <v>135</v>
      </c>
      <c r="J10" s="620">
        <f>SUM(J12:K19,J21:K28)</f>
        <v>45</v>
      </c>
      <c r="K10" s="621"/>
      <c r="L10" s="429">
        <f>SUM(L12:L19,L21:L28)</f>
        <v>5</v>
      </c>
      <c r="M10" s="429">
        <f aca="true" t="shared" si="0" ref="M10:W10">SUM(M12:M19,M21:M28)</f>
        <v>6</v>
      </c>
      <c r="N10" s="429">
        <f t="shared" si="0"/>
        <v>4</v>
      </c>
      <c r="O10" s="429">
        <f t="shared" si="0"/>
        <v>2</v>
      </c>
      <c r="P10" s="429">
        <f t="shared" si="0"/>
        <v>5</v>
      </c>
      <c r="Q10" s="429">
        <f t="shared" si="0"/>
        <v>2</v>
      </c>
      <c r="R10" s="429">
        <f t="shared" si="0"/>
        <v>4</v>
      </c>
      <c r="S10" s="429">
        <f t="shared" si="0"/>
        <v>4</v>
      </c>
      <c r="T10" s="429">
        <f t="shared" si="0"/>
        <v>2</v>
      </c>
      <c r="U10" s="429">
        <f t="shared" si="0"/>
        <v>2</v>
      </c>
      <c r="V10" s="429">
        <f t="shared" si="0"/>
        <v>5</v>
      </c>
      <c r="W10" s="429">
        <f t="shared" si="0"/>
        <v>4</v>
      </c>
      <c r="X10" s="16"/>
    </row>
    <row r="11" spans="1:24" ht="14.25" customHeight="1">
      <c r="A11" s="204">
        <v>1</v>
      </c>
      <c r="B11" s="614" t="s">
        <v>33</v>
      </c>
      <c r="C11" s="615"/>
      <c r="D11" s="256" t="s">
        <v>380</v>
      </c>
      <c r="E11" s="256" t="s">
        <v>380</v>
      </c>
      <c r="F11" s="256" t="s">
        <v>380</v>
      </c>
      <c r="G11" s="256" t="s">
        <v>380</v>
      </c>
      <c r="I11" s="255"/>
      <c r="J11" s="296"/>
      <c r="K11" s="177"/>
      <c r="L11" s="256"/>
      <c r="M11" s="256"/>
      <c r="N11" s="256"/>
      <c r="O11" s="256"/>
      <c r="P11" s="256"/>
      <c r="Q11" s="256"/>
      <c r="R11" s="180"/>
      <c r="S11" s="256"/>
      <c r="T11" s="256"/>
      <c r="U11" s="256"/>
      <c r="V11" s="180"/>
      <c r="W11" s="180"/>
      <c r="X11" s="260"/>
    </row>
    <row r="12" spans="1:23" ht="14.25" customHeight="1">
      <c r="A12" s="204">
        <v>2</v>
      </c>
      <c r="B12" s="614" t="s">
        <v>34</v>
      </c>
      <c r="C12" s="615"/>
      <c r="D12" s="256" t="s">
        <v>380</v>
      </c>
      <c r="E12" s="256" t="s">
        <v>380</v>
      </c>
      <c r="F12" s="256" t="s">
        <v>380</v>
      </c>
      <c r="G12" s="256" t="s">
        <v>380</v>
      </c>
      <c r="I12" s="288" t="s">
        <v>184</v>
      </c>
      <c r="J12" s="616">
        <v>19</v>
      </c>
      <c r="K12" s="617"/>
      <c r="L12" s="256">
        <v>2</v>
      </c>
      <c r="M12" s="256">
        <v>2</v>
      </c>
      <c r="N12" s="256">
        <v>2</v>
      </c>
      <c r="O12" s="256">
        <v>2</v>
      </c>
      <c r="P12" s="256" t="s">
        <v>380</v>
      </c>
      <c r="Q12" s="256">
        <v>1</v>
      </c>
      <c r="R12" s="256">
        <v>3</v>
      </c>
      <c r="S12" s="256">
        <v>3</v>
      </c>
      <c r="T12" s="256">
        <v>1</v>
      </c>
      <c r="U12" s="256">
        <v>1</v>
      </c>
      <c r="V12" s="256">
        <v>1</v>
      </c>
      <c r="W12" s="256">
        <v>1</v>
      </c>
    </row>
    <row r="13" spans="1:23" ht="14.25" customHeight="1">
      <c r="A13" s="204">
        <v>3</v>
      </c>
      <c r="B13" s="614" t="s">
        <v>216</v>
      </c>
      <c r="C13" s="615"/>
      <c r="D13" s="256" t="s">
        <v>380</v>
      </c>
      <c r="E13" s="256" t="s">
        <v>380</v>
      </c>
      <c r="F13" s="256" t="s">
        <v>380</v>
      </c>
      <c r="G13" s="256" t="s">
        <v>380</v>
      </c>
      <c r="I13" s="288" t="s">
        <v>185</v>
      </c>
      <c r="J13" s="256"/>
      <c r="K13" s="256" t="s">
        <v>380</v>
      </c>
      <c r="L13" s="256" t="s">
        <v>380</v>
      </c>
      <c r="M13" s="256" t="s">
        <v>380</v>
      </c>
      <c r="N13" s="256" t="s">
        <v>380</v>
      </c>
      <c r="O13" s="256" t="s">
        <v>380</v>
      </c>
      <c r="P13" s="256" t="s">
        <v>380</v>
      </c>
      <c r="Q13" s="256" t="s">
        <v>380</v>
      </c>
      <c r="R13" s="256" t="s">
        <v>380</v>
      </c>
      <c r="S13" s="256" t="s">
        <v>380</v>
      </c>
      <c r="T13" s="256" t="s">
        <v>380</v>
      </c>
      <c r="U13" s="256" t="s">
        <v>380</v>
      </c>
      <c r="V13" s="256" t="s">
        <v>380</v>
      </c>
      <c r="W13" s="256" t="s">
        <v>380</v>
      </c>
    </row>
    <row r="14" spans="1:23" ht="14.25" customHeight="1">
      <c r="A14" s="204">
        <v>4</v>
      </c>
      <c r="B14" s="614" t="s">
        <v>383</v>
      </c>
      <c r="C14" s="615"/>
      <c r="D14" s="256" t="s">
        <v>380</v>
      </c>
      <c r="E14" s="256" t="s">
        <v>380</v>
      </c>
      <c r="F14" s="256" t="s">
        <v>380</v>
      </c>
      <c r="G14" s="256" t="s">
        <v>380</v>
      </c>
      <c r="I14" s="288" t="s">
        <v>186</v>
      </c>
      <c r="J14" s="616">
        <v>3</v>
      </c>
      <c r="K14" s="617"/>
      <c r="L14" s="256" t="s">
        <v>380</v>
      </c>
      <c r="M14" s="256">
        <v>1</v>
      </c>
      <c r="N14" s="256" t="s">
        <v>380</v>
      </c>
      <c r="O14" s="256" t="s">
        <v>380</v>
      </c>
      <c r="P14" s="256" t="s">
        <v>380</v>
      </c>
      <c r="Q14" s="256" t="s">
        <v>380</v>
      </c>
      <c r="R14" s="256">
        <v>1</v>
      </c>
      <c r="S14" s="256">
        <v>1</v>
      </c>
      <c r="T14" s="256" t="s">
        <v>380</v>
      </c>
      <c r="U14" s="256" t="s">
        <v>380</v>
      </c>
      <c r="V14" s="256" t="s">
        <v>380</v>
      </c>
      <c r="W14" s="256" t="s">
        <v>380</v>
      </c>
    </row>
    <row r="15" spans="1:23" ht="14.25" customHeight="1">
      <c r="A15" s="204">
        <v>5</v>
      </c>
      <c r="B15" s="614" t="s">
        <v>35</v>
      </c>
      <c r="C15" s="615"/>
      <c r="D15" s="256" t="s">
        <v>380</v>
      </c>
      <c r="E15" s="256" t="s">
        <v>380</v>
      </c>
      <c r="F15" s="256" t="s">
        <v>380</v>
      </c>
      <c r="G15" s="256" t="s">
        <v>380</v>
      </c>
      <c r="I15" s="288" t="s">
        <v>187</v>
      </c>
      <c r="J15" s="616">
        <v>1</v>
      </c>
      <c r="K15" s="617"/>
      <c r="L15" s="256" t="s">
        <v>380</v>
      </c>
      <c r="M15" s="256" t="s">
        <v>380</v>
      </c>
      <c r="N15" s="256" t="s">
        <v>380</v>
      </c>
      <c r="O15" s="256" t="s">
        <v>380</v>
      </c>
      <c r="P15" s="256" t="s">
        <v>380</v>
      </c>
      <c r="Q15" s="256" t="s">
        <v>380</v>
      </c>
      <c r="R15" s="256" t="s">
        <v>380</v>
      </c>
      <c r="S15" s="256" t="s">
        <v>380</v>
      </c>
      <c r="T15" s="256" t="s">
        <v>380</v>
      </c>
      <c r="U15" s="256" t="s">
        <v>380</v>
      </c>
      <c r="V15" s="256">
        <v>1</v>
      </c>
      <c r="W15" s="256" t="s">
        <v>380</v>
      </c>
    </row>
    <row r="16" spans="1:23" ht="14.25" customHeight="1">
      <c r="A16" s="204"/>
      <c r="B16" s="258"/>
      <c r="C16" s="202"/>
      <c r="D16" s="256"/>
      <c r="E16" s="256"/>
      <c r="F16" s="256"/>
      <c r="G16" s="256"/>
      <c r="I16" s="288" t="s">
        <v>188</v>
      </c>
      <c r="J16" s="616">
        <v>1</v>
      </c>
      <c r="K16" s="617"/>
      <c r="L16" s="256" t="s">
        <v>380</v>
      </c>
      <c r="M16" s="256" t="s">
        <v>380</v>
      </c>
      <c r="N16" s="256" t="s">
        <v>380</v>
      </c>
      <c r="O16" s="256" t="s">
        <v>380</v>
      </c>
      <c r="P16" s="256" t="s">
        <v>380</v>
      </c>
      <c r="Q16" s="256" t="s">
        <v>380</v>
      </c>
      <c r="R16" s="256" t="s">
        <v>380</v>
      </c>
      <c r="S16" s="256" t="s">
        <v>380</v>
      </c>
      <c r="T16" s="256" t="s">
        <v>380</v>
      </c>
      <c r="U16" s="256" t="s">
        <v>380</v>
      </c>
      <c r="V16" s="256" t="s">
        <v>380</v>
      </c>
      <c r="W16" s="256">
        <v>1</v>
      </c>
    </row>
    <row r="17" spans="1:23" ht="14.25" customHeight="1">
      <c r="A17" s="204">
        <v>6</v>
      </c>
      <c r="B17" s="614" t="s">
        <v>36</v>
      </c>
      <c r="C17" s="615"/>
      <c r="D17" s="256" t="s">
        <v>380</v>
      </c>
      <c r="E17" s="256" t="s">
        <v>380</v>
      </c>
      <c r="F17" s="256" t="s">
        <v>380</v>
      </c>
      <c r="G17" s="256" t="s">
        <v>380</v>
      </c>
      <c r="I17" s="288" t="s">
        <v>189</v>
      </c>
      <c r="J17" s="616">
        <v>2</v>
      </c>
      <c r="K17" s="617"/>
      <c r="L17" s="256">
        <v>1</v>
      </c>
      <c r="M17" s="256" t="s">
        <v>380</v>
      </c>
      <c r="N17" s="256" t="s">
        <v>380</v>
      </c>
      <c r="O17" s="256" t="s">
        <v>380</v>
      </c>
      <c r="P17" s="256" t="s">
        <v>380</v>
      </c>
      <c r="Q17" s="256" t="s">
        <v>380</v>
      </c>
      <c r="R17" s="256" t="s">
        <v>380</v>
      </c>
      <c r="S17" s="256" t="s">
        <v>380</v>
      </c>
      <c r="T17" s="256" t="s">
        <v>380</v>
      </c>
      <c r="U17" s="256">
        <v>1</v>
      </c>
      <c r="V17" s="256" t="s">
        <v>380</v>
      </c>
      <c r="W17" s="256" t="s">
        <v>380</v>
      </c>
    </row>
    <row r="18" spans="1:23" ht="14.25" customHeight="1">
      <c r="A18" s="204">
        <v>7</v>
      </c>
      <c r="B18" s="614" t="s">
        <v>37</v>
      </c>
      <c r="C18" s="615"/>
      <c r="D18" s="256">
        <v>2</v>
      </c>
      <c r="E18" s="256">
        <v>1</v>
      </c>
      <c r="F18" s="256">
        <v>0.2</v>
      </c>
      <c r="G18" s="256">
        <v>0.1</v>
      </c>
      <c r="I18" s="288" t="s">
        <v>190</v>
      </c>
      <c r="J18" s="256"/>
      <c r="K18" s="256" t="s">
        <v>380</v>
      </c>
      <c r="L18" s="256" t="s">
        <v>380</v>
      </c>
      <c r="M18" s="256" t="s">
        <v>380</v>
      </c>
      <c r="N18" s="256" t="s">
        <v>380</v>
      </c>
      <c r="O18" s="256" t="s">
        <v>380</v>
      </c>
      <c r="P18" s="256" t="s">
        <v>380</v>
      </c>
      <c r="Q18" s="256" t="s">
        <v>380</v>
      </c>
      <c r="R18" s="256" t="s">
        <v>380</v>
      </c>
      <c r="S18" s="256" t="s">
        <v>380</v>
      </c>
      <c r="T18" s="256" t="s">
        <v>380</v>
      </c>
      <c r="U18" s="256" t="s">
        <v>380</v>
      </c>
      <c r="V18" s="256" t="s">
        <v>380</v>
      </c>
      <c r="W18" s="256" t="s">
        <v>380</v>
      </c>
    </row>
    <row r="19" spans="1:23" ht="14.25" customHeight="1">
      <c r="A19" s="204">
        <v>8</v>
      </c>
      <c r="B19" s="614" t="s">
        <v>38</v>
      </c>
      <c r="C19" s="615"/>
      <c r="D19" s="256" t="s">
        <v>380</v>
      </c>
      <c r="E19" s="256" t="s">
        <v>380</v>
      </c>
      <c r="F19" s="256" t="s">
        <v>380</v>
      </c>
      <c r="G19" s="256" t="s">
        <v>380</v>
      </c>
      <c r="I19" s="288" t="s">
        <v>191</v>
      </c>
      <c r="J19" s="256"/>
      <c r="K19" s="256" t="s">
        <v>380</v>
      </c>
      <c r="L19" s="256" t="s">
        <v>380</v>
      </c>
      <c r="M19" s="256" t="s">
        <v>380</v>
      </c>
      <c r="N19" s="256" t="s">
        <v>380</v>
      </c>
      <c r="O19" s="256" t="s">
        <v>380</v>
      </c>
      <c r="P19" s="256" t="s">
        <v>380</v>
      </c>
      <c r="Q19" s="256" t="s">
        <v>380</v>
      </c>
      <c r="R19" s="256" t="s">
        <v>380</v>
      </c>
      <c r="S19" s="256" t="s">
        <v>380</v>
      </c>
      <c r="T19" s="256" t="s">
        <v>380</v>
      </c>
      <c r="U19" s="256" t="s">
        <v>380</v>
      </c>
      <c r="V19" s="256" t="s">
        <v>380</v>
      </c>
      <c r="W19" s="256" t="s">
        <v>380</v>
      </c>
    </row>
    <row r="20" spans="1:24" ht="14.25" customHeight="1">
      <c r="A20" s="204">
        <v>9</v>
      </c>
      <c r="B20" s="614" t="s">
        <v>39</v>
      </c>
      <c r="C20" s="615"/>
      <c r="D20" s="256" t="s">
        <v>380</v>
      </c>
      <c r="E20" s="256" t="s">
        <v>380</v>
      </c>
      <c r="F20" s="256" t="s">
        <v>380</v>
      </c>
      <c r="G20" s="256" t="s">
        <v>380</v>
      </c>
      <c r="I20" s="255"/>
      <c r="J20" s="265"/>
      <c r="K20" s="12"/>
      <c r="L20" s="256"/>
      <c r="M20" s="256"/>
      <c r="N20" s="256"/>
      <c r="O20" s="256"/>
      <c r="P20" s="256"/>
      <c r="Q20" s="256"/>
      <c r="R20" s="180"/>
      <c r="S20" s="256"/>
      <c r="T20" s="256"/>
      <c r="U20" s="256"/>
      <c r="V20" s="180"/>
      <c r="W20" s="256"/>
      <c r="X20" s="260"/>
    </row>
    <row r="21" spans="1:23" ht="14.25" customHeight="1">
      <c r="A21" s="204">
        <v>10</v>
      </c>
      <c r="B21" s="614" t="s">
        <v>169</v>
      </c>
      <c r="C21" s="615"/>
      <c r="D21" s="256" t="s">
        <v>380</v>
      </c>
      <c r="E21" s="256" t="s">
        <v>380</v>
      </c>
      <c r="F21" s="256" t="s">
        <v>380</v>
      </c>
      <c r="G21" s="256" t="s">
        <v>380</v>
      </c>
      <c r="I21" s="288" t="s">
        <v>192</v>
      </c>
      <c r="J21" s="256"/>
      <c r="K21" s="256" t="s">
        <v>380</v>
      </c>
      <c r="L21" s="256" t="s">
        <v>380</v>
      </c>
      <c r="M21" s="256" t="s">
        <v>380</v>
      </c>
      <c r="N21" s="256" t="s">
        <v>380</v>
      </c>
      <c r="O21" s="256" t="s">
        <v>380</v>
      </c>
      <c r="P21" s="256" t="s">
        <v>380</v>
      </c>
      <c r="Q21" s="256" t="s">
        <v>380</v>
      </c>
      <c r="R21" s="256" t="s">
        <v>380</v>
      </c>
      <c r="S21" s="256" t="s">
        <v>380</v>
      </c>
      <c r="T21" s="256" t="s">
        <v>380</v>
      </c>
      <c r="U21" s="256" t="s">
        <v>380</v>
      </c>
      <c r="V21" s="256" t="s">
        <v>380</v>
      </c>
      <c r="W21" s="256" t="s">
        <v>380</v>
      </c>
    </row>
    <row r="22" spans="1:23" ht="14.25" customHeight="1">
      <c r="A22" s="204"/>
      <c r="B22" s="258"/>
      <c r="C22" s="202"/>
      <c r="D22" s="256"/>
      <c r="E22" s="256"/>
      <c r="F22" s="256"/>
      <c r="G22" s="256"/>
      <c r="I22" s="288" t="s">
        <v>193</v>
      </c>
      <c r="J22" s="616">
        <v>1</v>
      </c>
      <c r="K22" s="617"/>
      <c r="L22" s="256" t="s">
        <v>380</v>
      </c>
      <c r="M22" s="256">
        <v>1</v>
      </c>
      <c r="N22" s="256" t="s">
        <v>380</v>
      </c>
      <c r="O22" s="256" t="s">
        <v>380</v>
      </c>
      <c r="P22" s="256" t="s">
        <v>380</v>
      </c>
      <c r="Q22" s="256" t="s">
        <v>380</v>
      </c>
      <c r="R22" s="256" t="s">
        <v>380</v>
      </c>
      <c r="S22" s="256" t="s">
        <v>380</v>
      </c>
      <c r="T22" s="256" t="s">
        <v>380</v>
      </c>
      <c r="U22" s="256" t="s">
        <v>380</v>
      </c>
      <c r="V22" s="256" t="s">
        <v>380</v>
      </c>
      <c r="W22" s="256" t="s">
        <v>380</v>
      </c>
    </row>
    <row r="23" spans="1:23" ht="14.25" customHeight="1">
      <c r="A23" s="204">
        <v>11</v>
      </c>
      <c r="B23" s="614" t="s">
        <v>278</v>
      </c>
      <c r="C23" s="615"/>
      <c r="D23" s="256" t="s">
        <v>380</v>
      </c>
      <c r="E23" s="256" t="s">
        <v>380</v>
      </c>
      <c r="F23" s="256" t="s">
        <v>380</v>
      </c>
      <c r="G23" s="256" t="s">
        <v>380</v>
      </c>
      <c r="I23" s="288" t="s">
        <v>194</v>
      </c>
      <c r="J23" s="616">
        <v>8</v>
      </c>
      <c r="K23" s="617"/>
      <c r="L23" s="256" t="s">
        <v>380</v>
      </c>
      <c r="M23" s="256" t="s">
        <v>380</v>
      </c>
      <c r="N23" s="256">
        <v>1</v>
      </c>
      <c r="O23" s="256" t="s">
        <v>380</v>
      </c>
      <c r="P23" s="256">
        <v>3</v>
      </c>
      <c r="Q23" s="256">
        <v>1</v>
      </c>
      <c r="R23" s="256" t="s">
        <v>380</v>
      </c>
      <c r="S23" s="256" t="s">
        <v>380</v>
      </c>
      <c r="T23" s="256" t="s">
        <v>380</v>
      </c>
      <c r="U23" s="256" t="s">
        <v>380</v>
      </c>
      <c r="V23" s="256">
        <v>2</v>
      </c>
      <c r="W23" s="256">
        <v>1</v>
      </c>
    </row>
    <row r="24" spans="1:23" ht="14.25" customHeight="1">
      <c r="A24" s="204">
        <v>12</v>
      </c>
      <c r="B24" s="614" t="s">
        <v>219</v>
      </c>
      <c r="C24" s="615"/>
      <c r="D24" s="256">
        <v>1</v>
      </c>
      <c r="E24" s="256" t="s">
        <v>380</v>
      </c>
      <c r="F24" s="256">
        <v>0.1</v>
      </c>
      <c r="G24" s="256" t="s">
        <v>380</v>
      </c>
      <c r="I24" s="288" t="s">
        <v>195</v>
      </c>
      <c r="J24" s="616">
        <v>1</v>
      </c>
      <c r="K24" s="617"/>
      <c r="L24" s="256" t="s">
        <v>380</v>
      </c>
      <c r="M24" s="256" t="s">
        <v>380</v>
      </c>
      <c r="N24" s="256" t="s">
        <v>380</v>
      </c>
      <c r="O24" s="256" t="s">
        <v>380</v>
      </c>
      <c r="P24" s="256">
        <v>1</v>
      </c>
      <c r="Q24" s="256" t="s">
        <v>380</v>
      </c>
      <c r="R24" s="256" t="s">
        <v>380</v>
      </c>
      <c r="S24" s="256" t="s">
        <v>380</v>
      </c>
      <c r="T24" s="256" t="s">
        <v>380</v>
      </c>
      <c r="U24" s="256" t="s">
        <v>380</v>
      </c>
      <c r="V24" s="256" t="s">
        <v>380</v>
      </c>
      <c r="W24" s="256" t="s">
        <v>380</v>
      </c>
    </row>
    <row r="25" spans="1:23" ht="14.25" customHeight="1">
      <c r="A25" s="204">
        <v>13</v>
      </c>
      <c r="B25" s="608" t="s">
        <v>657</v>
      </c>
      <c r="C25" s="615"/>
      <c r="D25" s="256" t="s">
        <v>380</v>
      </c>
      <c r="E25" s="256" t="s">
        <v>380</v>
      </c>
      <c r="F25" s="256" t="s">
        <v>380</v>
      </c>
      <c r="G25" s="256" t="s">
        <v>380</v>
      </c>
      <c r="I25" s="288" t="s">
        <v>196</v>
      </c>
      <c r="J25" s="616">
        <v>2</v>
      </c>
      <c r="K25" s="617"/>
      <c r="L25" s="256" t="s">
        <v>380</v>
      </c>
      <c r="M25" s="256" t="s">
        <v>380</v>
      </c>
      <c r="N25" s="256" t="s">
        <v>380</v>
      </c>
      <c r="O25" s="256" t="s">
        <v>380</v>
      </c>
      <c r="P25" s="256">
        <v>1</v>
      </c>
      <c r="Q25" s="256" t="s">
        <v>380</v>
      </c>
      <c r="R25" s="256" t="s">
        <v>380</v>
      </c>
      <c r="S25" s="256" t="s">
        <v>380</v>
      </c>
      <c r="T25" s="256">
        <v>1</v>
      </c>
      <c r="U25" s="256" t="s">
        <v>380</v>
      </c>
      <c r="V25" s="256" t="s">
        <v>380</v>
      </c>
      <c r="W25" s="256" t="s">
        <v>380</v>
      </c>
    </row>
    <row r="26" spans="1:23" ht="14.25" customHeight="1">
      <c r="A26" s="204" t="s">
        <v>396</v>
      </c>
      <c r="B26" s="614" t="s">
        <v>40</v>
      </c>
      <c r="C26" s="615"/>
      <c r="D26" s="256" t="s">
        <v>380</v>
      </c>
      <c r="E26" s="256" t="s">
        <v>380</v>
      </c>
      <c r="F26" s="256" t="s">
        <v>380</v>
      </c>
      <c r="G26" s="256" t="s">
        <v>380</v>
      </c>
      <c r="I26" s="288" t="s">
        <v>197</v>
      </c>
      <c r="J26" s="616">
        <v>3</v>
      </c>
      <c r="K26" s="617"/>
      <c r="L26" s="256">
        <v>2</v>
      </c>
      <c r="M26" s="256">
        <v>1</v>
      </c>
      <c r="N26" s="256" t="s">
        <v>380</v>
      </c>
      <c r="O26" s="256" t="s">
        <v>380</v>
      </c>
      <c r="P26" s="256" t="s">
        <v>380</v>
      </c>
      <c r="Q26" s="256" t="s">
        <v>380</v>
      </c>
      <c r="R26" s="256" t="s">
        <v>380</v>
      </c>
      <c r="S26" s="256" t="s">
        <v>380</v>
      </c>
      <c r="T26" s="256" t="s">
        <v>380</v>
      </c>
      <c r="U26" s="256" t="s">
        <v>380</v>
      </c>
      <c r="V26" s="256" t="s">
        <v>380</v>
      </c>
      <c r="W26" s="256" t="s">
        <v>380</v>
      </c>
    </row>
    <row r="27" spans="1:23" ht="14.25" customHeight="1">
      <c r="A27" s="274" t="s">
        <v>397</v>
      </c>
      <c r="B27" s="633" t="s">
        <v>394</v>
      </c>
      <c r="C27" s="634"/>
      <c r="D27" s="256" t="s">
        <v>380</v>
      </c>
      <c r="E27" s="256" t="s">
        <v>380</v>
      </c>
      <c r="F27" s="256" t="s">
        <v>380</v>
      </c>
      <c r="G27" s="256" t="s">
        <v>380</v>
      </c>
      <c r="I27" s="288" t="s">
        <v>198</v>
      </c>
      <c r="J27" s="616">
        <v>3</v>
      </c>
      <c r="K27" s="617"/>
      <c r="L27" s="256" t="s">
        <v>380</v>
      </c>
      <c r="M27" s="256">
        <v>1</v>
      </c>
      <c r="N27" s="256">
        <v>1</v>
      </c>
      <c r="O27" s="256" t="s">
        <v>380</v>
      </c>
      <c r="P27" s="256" t="s">
        <v>380</v>
      </c>
      <c r="Q27" s="256" t="s">
        <v>380</v>
      </c>
      <c r="R27" s="256" t="s">
        <v>380</v>
      </c>
      <c r="S27" s="256" t="s">
        <v>380</v>
      </c>
      <c r="T27" s="256" t="s">
        <v>380</v>
      </c>
      <c r="U27" s="256" t="s">
        <v>380</v>
      </c>
      <c r="V27" s="256" t="s">
        <v>380</v>
      </c>
      <c r="W27" s="256">
        <v>1</v>
      </c>
    </row>
    <row r="28" spans="1:23" ht="14.25" customHeight="1">
      <c r="A28" s="204"/>
      <c r="B28" s="258"/>
      <c r="C28" s="202"/>
      <c r="D28" s="256"/>
      <c r="E28" s="256"/>
      <c r="F28" s="256"/>
      <c r="G28" s="256"/>
      <c r="I28" s="288" t="s">
        <v>199</v>
      </c>
      <c r="J28" s="616">
        <v>1</v>
      </c>
      <c r="K28" s="617"/>
      <c r="L28" s="256" t="s">
        <v>380</v>
      </c>
      <c r="M28" s="256" t="s">
        <v>380</v>
      </c>
      <c r="N28" s="256" t="s">
        <v>380</v>
      </c>
      <c r="O28" s="256" t="s">
        <v>380</v>
      </c>
      <c r="P28" s="256" t="s">
        <v>380</v>
      </c>
      <c r="Q28" s="256" t="s">
        <v>380</v>
      </c>
      <c r="R28" s="256" t="s">
        <v>380</v>
      </c>
      <c r="S28" s="256" t="s">
        <v>380</v>
      </c>
      <c r="T28" s="256" t="s">
        <v>380</v>
      </c>
      <c r="U28" s="256" t="s">
        <v>380</v>
      </c>
      <c r="V28" s="256">
        <v>1</v>
      </c>
      <c r="W28" s="256" t="s">
        <v>380</v>
      </c>
    </row>
    <row r="29" spans="1:25" ht="14.25" customHeight="1">
      <c r="A29" s="274" t="s">
        <v>398</v>
      </c>
      <c r="B29" s="633" t="s">
        <v>395</v>
      </c>
      <c r="C29" s="634"/>
      <c r="D29" s="256" t="s">
        <v>380</v>
      </c>
      <c r="E29" s="256" t="s">
        <v>380</v>
      </c>
      <c r="F29" s="256" t="s">
        <v>380</v>
      </c>
      <c r="G29" s="256" t="s">
        <v>380</v>
      </c>
      <c r="I29" s="289"/>
      <c r="J29" s="261"/>
      <c r="K29" s="261"/>
      <c r="L29" s="261"/>
      <c r="M29" s="261"/>
      <c r="N29" s="261"/>
      <c r="O29" s="261"/>
      <c r="P29" s="261"/>
      <c r="Q29" s="261"/>
      <c r="R29" s="190"/>
      <c r="S29" s="261"/>
      <c r="T29" s="261"/>
      <c r="U29" s="261"/>
      <c r="V29" s="261"/>
      <c r="W29" s="190"/>
      <c r="X29" s="233"/>
      <c r="Y29" s="193"/>
    </row>
    <row r="30" spans="1:25" ht="14.25" customHeight="1">
      <c r="A30" s="204">
        <v>17</v>
      </c>
      <c r="B30" s="614" t="s">
        <v>163</v>
      </c>
      <c r="C30" s="615"/>
      <c r="D30" s="256" t="s">
        <v>380</v>
      </c>
      <c r="E30" s="256" t="s">
        <v>380</v>
      </c>
      <c r="F30" s="256" t="s">
        <v>380</v>
      </c>
      <c r="G30" s="256" t="s">
        <v>380</v>
      </c>
      <c r="I30" s="203" t="s">
        <v>29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spans="1:25" ht="14.25" customHeight="1">
      <c r="A31" s="204">
        <v>18</v>
      </c>
      <c r="B31" s="608" t="s">
        <v>658</v>
      </c>
      <c r="C31" s="615"/>
      <c r="D31" s="256" t="s">
        <v>380</v>
      </c>
      <c r="E31" s="256" t="s">
        <v>380</v>
      </c>
      <c r="F31" s="256" t="s">
        <v>380</v>
      </c>
      <c r="G31" s="256" t="s">
        <v>380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</row>
    <row r="32" spans="1:25" ht="14.25" customHeight="1">
      <c r="A32" s="204">
        <v>19</v>
      </c>
      <c r="B32" s="614" t="s">
        <v>167</v>
      </c>
      <c r="C32" s="615"/>
      <c r="D32" s="256">
        <v>1</v>
      </c>
      <c r="E32" s="256">
        <v>1</v>
      </c>
      <c r="F32" s="256">
        <v>0.1</v>
      </c>
      <c r="G32" s="256">
        <v>0.1</v>
      </c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</row>
    <row r="33" spans="1:25" ht="14.25" customHeight="1">
      <c r="A33" s="204">
        <v>20</v>
      </c>
      <c r="B33" s="614" t="s">
        <v>41</v>
      </c>
      <c r="C33" s="615"/>
      <c r="D33" s="256" t="s">
        <v>380</v>
      </c>
      <c r="E33" s="256" t="s">
        <v>380</v>
      </c>
      <c r="F33" s="256" t="s">
        <v>380</v>
      </c>
      <c r="G33" s="256" t="s">
        <v>380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</row>
    <row r="34" spans="1:25" ht="11.25" customHeight="1">
      <c r="A34" s="204"/>
      <c r="B34" s="400"/>
      <c r="C34" s="288"/>
      <c r="D34" s="256"/>
      <c r="E34" s="256"/>
      <c r="F34" s="256"/>
      <c r="G34" s="256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</row>
    <row r="35" spans="1:25" ht="14.25" customHeight="1">
      <c r="A35" s="204">
        <v>21</v>
      </c>
      <c r="B35" s="614" t="s">
        <v>158</v>
      </c>
      <c r="C35" s="615"/>
      <c r="D35" s="256">
        <v>1</v>
      </c>
      <c r="E35" s="256">
        <v>1</v>
      </c>
      <c r="F35" s="256">
        <v>0.1</v>
      </c>
      <c r="G35" s="256">
        <v>0.1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</row>
    <row r="36" spans="1:25" s="9" customFormat="1" ht="14.25" customHeight="1">
      <c r="A36" s="204">
        <v>22</v>
      </c>
      <c r="B36" s="614" t="s">
        <v>44</v>
      </c>
      <c r="C36" s="615"/>
      <c r="D36" s="256">
        <v>2</v>
      </c>
      <c r="E36" s="256">
        <v>2</v>
      </c>
      <c r="F36" s="256">
        <v>0.2</v>
      </c>
      <c r="G36" s="256">
        <v>0.2</v>
      </c>
      <c r="H36" s="203"/>
      <c r="I36" s="627" t="s">
        <v>631</v>
      </c>
      <c r="J36" s="627"/>
      <c r="K36" s="627"/>
      <c r="L36" s="627"/>
      <c r="M36" s="627"/>
      <c r="N36" s="627"/>
      <c r="O36" s="627"/>
      <c r="P36" s="627"/>
      <c r="Q36" s="627"/>
      <c r="R36" s="627"/>
      <c r="S36" s="627"/>
      <c r="T36" s="627"/>
      <c r="U36" s="627"/>
      <c r="V36" s="627"/>
      <c r="W36" s="627"/>
      <c r="X36" s="280"/>
      <c r="Y36" s="280"/>
    </row>
    <row r="37" spans="1:7" s="9" customFormat="1" ht="14.25" customHeight="1">
      <c r="A37" s="169">
        <v>23</v>
      </c>
      <c r="B37" s="604" t="s">
        <v>384</v>
      </c>
      <c r="C37" s="606"/>
      <c r="D37" s="256" t="s">
        <v>380</v>
      </c>
      <c r="E37" s="256" t="s">
        <v>380</v>
      </c>
      <c r="F37" s="256" t="s">
        <v>380</v>
      </c>
      <c r="G37" s="256" t="s">
        <v>380</v>
      </c>
    </row>
    <row r="38" spans="1:23" s="9" customFormat="1" ht="14.25" customHeight="1">
      <c r="A38" s="169">
        <v>24</v>
      </c>
      <c r="B38" s="604" t="s">
        <v>42</v>
      </c>
      <c r="C38" s="606"/>
      <c r="D38" s="256" t="s">
        <v>380</v>
      </c>
      <c r="E38" s="256" t="s">
        <v>380</v>
      </c>
      <c r="F38" s="256" t="s">
        <v>380</v>
      </c>
      <c r="G38" s="256" t="s">
        <v>380</v>
      </c>
      <c r="I38" s="632" t="s">
        <v>632</v>
      </c>
      <c r="J38" s="622"/>
      <c r="K38" s="622"/>
      <c r="L38" s="622"/>
      <c r="M38" s="622"/>
      <c r="N38" s="622"/>
      <c r="O38" s="622"/>
      <c r="P38" s="622"/>
      <c r="Q38" s="622"/>
      <c r="R38" s="622"/>
      <c r="S38" s="622"/>
      <c r="T38" s="622"/>
      <c r="U38" s="622"/>
      <c r="V38" s="622"/>
      <c r="W38" s="622"/>
    </row>
    <row r="39" spans="1:25" s="9" customFormat="1" ht="14.25" customHeight="1" thickBot="1">
      <c r="A39" s="169">
        <v>25</v>
      </c>
      <c r="B39" s="604" t="s">
        <v>43</v>
      </c>
      <c r="C39" s="606"/>
      <c r="D39" s="256" t="s">
        <v>380</v>
      </c>
      <c r="E39" s="256" t="s">
        <v>380</v>
      </c>
      <c r="F39" s="256" t="s">
        <v>380</v>
      </c>
      <c r="G39" s="256" t="s">
        <v>380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11"/>
      <c r="Y39" s="11"/>
    </row>
    <row r="40" spans="1:26" s="9" customFormat="1" ht="14.25" customHeight="1">
      <c r="A40" s="169"/>
      <c r="B40" s="373"/>
      <c r="C40" s="376"/>
      <c r="D40" s="10"/>
      <c r="E40" s="10"/>
      <c r="F40" s="10"/>
      <c r="G40" s="10"/>
      <c r="I40" s="637" t="s">
        <v>201</v>
      </c>
      <c r="J40" s="655" t="s">
        <v>202</v>
      </c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7"/>
      <c r="W40" s="649" t="s">
        <v>206</v>
      </c>
      <c r="X40" s="11"/>
      <c r="Y40" s="284"/>
      <c r="Z40" s="21"/>
    </row>
    <row r="41" spans="1:25" s="9" customFormat="1" ht="14.25" customHeight="1">
      <c r="A41" s="169">
        <v>26</v>
      </c>
      <c r="B41" s="604" t="s">
        <v>45</v>
      </c>
      <c r="C41" s="606"/>
      <c r="D41" s="256" t="s">
        <v>380</v>
      </c>
      <c r="E41" s="256" t="s">
        <v>380</v>
      </c>
      <c r="F41" s="256" t="s">
        <v>380</v>
      </c>
      <c r="G41" s="256" t="s">
        <v>380</v>
      </c>
      <c r="I41" s="638"/>
      <c r="J41" s="646" t="s">
        <v>135</v>
      </c>
      <c r="K41" s="629" t="s">
        <v>385</v>
      </c>
      <c r="L41" s="629" t="s">
        <v>203</v>
      </c>
      <c r="M41" s="629" t="s">
        <v>204</v>
      </c>
      <c r="N41" s="121" t="s">
        <v>429</v>
      </c>
      <c r="O41" s="121" t="s">
        <v>668</v>
      </c>
      <c r="P41" s="652" t="s">
        <v>205</v>
      </c>
      <c r="Q41" s="121" t="s">
        <v>425</v>
      </c>
      <c r="R41" s="121" t="s">
        <v>422</v>
      </c>
      <c r="S41" s="121" t="s">
        <v>420</v>
      </c>
      <c r="T41" s="121" t="s">
        <v>418</v>
      </c>
      <c r="U41" s="652" t="s">
        <v>386</v>
      </c>
      <c r="V41" s="121" t="s">
        <v>431</v>
      </c>
      <c r="W41" s="650"/>
      <c r="Y41" s="284"/>
    </row>
    <row r="42" spans="1:25" s="9" customFormat="1" ht="14.25" customHeight="1">
      <c r="A42" s="169" t="s">
        <v>404</v>
      </c>
      <c r="B42" s="604" t="s">
        <v>162</v>
      </c>
      <c r="C42" s="606"/>
      <c r="D42" s="10">
        <v>17</v>
      </c>
      <c r="E42" s="10">
        <v>17</v>
      </c>
      <c r="F42" s="10">
        <v>1.3</v>
      </c>
      <c r="G42" s="10">
        <v>1.4</v>
      </c>
      <c r="I42" s="638"/>
      <c r="J42" s="647"/>
      <c r="K42" s="630"/>
      <c r="L42" s="630"/>
      <c r="M42" s="630"/>
      <c r="N42" s="122"/>
      <c r="O42" s="122" t="s">
        <v>428</v>
      </c>
      <c r="P42" s="653"/>
      <c r="Q42" s="122" t="s">
        <v>426</v>
      </c>
      <c r="R42" s="122" t="s">
        <v>423</v>
      </c>
      <c r="S42" s="122" t="s">
        <v>421</v>
      </c>
      <c r="T42" s="409" t="s">
        <v>617</v>
      </c>
      <c r="U42" s="653"/>
      <c r="V42" s="122"/>
      <c r="W42" s="650"/>
      <c r="Y42" s="284"/>
    </row>
    <row r="43" spans="1:25" s="9" customFormat="1" ht="14.25" customHeight="1">
      <c r="A43" s="274" t="s">
        <v>405</v>
      </c>
      <c r="B43" s="628" t="s">
        <v>399</v>
      </c>
      <c r="C43" s="606"/>
      <c r="D43" s="10">
        <v>2</v>
      </c>
      <c r="E43" s="256" t="s">
        <v>380</v>
      </c>
      <c r="F43" s="10">
        <v>0.2</v>
      </c>
      <c r="G43" s="256" t="s">
        <v>380</v>
      </c>
      <c r="I43" s="639"/>
      <c r="J43" s="648"/>
      <c r="K43" s="631"/>
      <c r="L43" s="631"/>
      <c r="M43" s="631"/>
      <c r="N43" s="123" t="s">
        <v>430</v>
      </c>
      <c r="O43" s="123" t="s">
        <v>434</v>
      </c>
      <c r="P43" s="654"/>
      <c r="Q43" s="123" t="s">
        <v>427</v>
      </c>
      <c r="R43" s="123" t="s">
        <v>424</v>
      </c>
      <c r="S43" s="123" t="s">
        <v>433</v>
      </c>
      <c r="T43" s="123" t="s">
        <v>419</v>
      </c>
      <c r="U43" s="654"/>
      <c r="V43" s="123" t="s">
        <v>432</v>
      </c>
      <c r="W43" s="651"/>
      <c r="Y43" s="284"/>
    </row>
    <row r="44" spans="1:25" s="9" customFormat="1" ht="14.25" customHeight="1">
      <c r="A44" s="274" t="s">
        <v>406</v>
      </c>
      <c r="B44" s="628" t="s">
        <v>400</v>
      </c>
      <c r="C44" s="606"/>
      <c r="D44" s="10">
        <v>9</v>
      </c>
      <c r="E44" s="10">
        <v>9</v>
      </c>
      <c r="F44" s="10">
        <v>0.7</v>
      </c>
      <c r="G44" s="10">
        <v>0.7</v>
      </c>
      <c r="I44" s="290" t="s">
        <v>250</v>
      </c>
      <c r="J44" s="294">
        <v>14</v>
      </c>
      <c r="K44" s="256" t="s">
        <v>380</v>
      </c>
      <c r="L44" s="37">
        <v>8</v>
      </c>
      <c r="M44" s="256" t="s">
        <v>380</v>
      </c>
      <c r="N44" s="37">
        <v>4</v>
      </c>
      <c r="O44" s="37">
        <v>2</v>
      </c>
      <c r="P44" s="256" t="s">
        <v>380</v>
      </c>
      <c r="Q44" s="256" t="s">
        <v>380</v>
      </c>
      <c r="R44" s="256" t="s">
        <v>380</v>
      </c>
      <c r="S44" s="256" t="s">
        <v>380</v>
      </c>
      <c r="T44" s="256" t="s">
        <v>380</v>
      </c>
      <c r="U44" s="256" t="s">
        <v>380</v>
      </c>
      <c r="V44" s="256" t="s">
        <v>380</v>
      </c>
      <c r="W44" s="125">
        <v>529</v>
      </c>
      <c r="Y44" s="281"/>
    </row>
    <row r="45" spans="1:25" s="9" customFormat="1" ht="14.25" customHeight="1">
      <c r="A45" s="274" t="s">
        <v>407</v>
      </c>
      <c r="B45" s="628" t="s">
        <v>401</v>
      </c>
      <c r="C45" s="606"/>
      <c r="D45" s="10">
        <v>2</v>
      </c>
      <c r="E45" s="10">
        <v>6</v>
      </c>
      <c r="F45" s="10">
        <v>0.2</v>
      </c>
      <c r="G45" s="10">
        <v>0.5</v>
      </c>
      <c r="I45" s="292" t="s">
        <v>435</v>
      </c>
      <c r="J45" s="295">
        <v>12</v>
      </c>
      <c r="K45" s="256" t="s">
        <v>380</v>
      </c>
      <c r="L45" s="37">
        <v>7</v>
      </c>
      <c r="M45" s="256" t="s">
        <v>380</v>
      </c>
      <c r="N45" s="37">
        <v>3</v>
      </c>
      <c r="O45" s="37">
        <v>2</v>
      </c>
      <c r="P45" s="256" t="s">
        <v>380</v>
      </c>
      <c r="Q45" s="256" t="s">
        <v>380</v>
      </c>
      <c r="R45" s="256" t="s">
        <v>380</v>
      </c>
      <c r="S45" s="256" t="s">
        <v>380</v>
      </c>
      <c r="T45" s="256" t="s">
        <v>380</v>
      </c>
      <c r="U45" s="256" t="s">
        <v>380</v>
      </c>
      <c r="V45" s="256" t="s">
        <v>380</v>
      </c>
      <c r="W45" s="37">
        <v>488</v>
      </c>
      <c r="Y45" s="113"/>
    </row>
    <row r="46" spans="1:25" s="9" customFormat="1" ht="14.25" customHeight="1">
      <c r="A46" s="169"/>
      <c r="B46" s="373"/>
      <c r="C46" s="376"/>
      <c r="D46" s="10"/>
      <c r="E46" s="10"/>
      <c r="F46" s="10"/>
      <c r="G46" s="10"/>
      <c r="I46" s="292" t="s">
        <v>436</v>
      </c>
      <c r="J46" s="295">
        <v>15</v>
      </c>
      <c r="K46" s="256" t="s">
        <v>380</v>
      </c>
      <c r="L46" s="37">
        <v>4</v>
      </c>
      <c r="M46" s="256" t="s">
        <v>380</v>
      </c>
      <c r="N46" s="37">
        <v>2</v>
      </c>
      <c r="O46" s="37">
        <v>7</v>
      </c>
      <c r="P46" s="256" t="s">
        <v>380</v>
      </c>
      <c r="Q46" s="256" t="s">
        <v>380</v>
      </c>
      <c r="R46" s="256" t="s">
        <v>380</v>
      </c>
      <c r="S46" s="256" t="s">
        <v>380</v>
      </c>
      <c r="T46" s="256" t="s">
        <v>380</v>
      </c>
      <c r="U46" s="256" t="s">
        <v>380</v>
      </c>
      <c r="V46" s="37">
        <v>2</v>
      </c>
      <c r="W46" s="37">
        <v>609</v>
      </c>
      <c r="Y46" s="113"/>
    </row>
    <row r="47" spans="1:25" s="9" customFormat="1" ht="14.25" customHeight="1">
      <c r="A47" s="275" t="s">
        <v>408</v>
      </c>
      <c r="B47" s="628" t="s">
        <v>402</v>
      </c>
      <c r="C47" s="606"/>
      <c r="D47" s="10">
        <v>1</v>
      </c>
      <c r="E47" s="256" t="s">
        <v>380</v>
      </c>
      <c r="F47" s="10">
        <v>0.1</v>
      </c>
      <c r="G47" s="256" t="s">
        <v>380</v>
      </c>
      <c r="I47" s="292" t="s">
        <v>437</v>
      </c>
      <c r="J47" s="295">
        <v>19</v>
      </c>
      <c r="K47" s="256" t="s">
        <v>380</v>
      </c>
      <c r="L47" s="37">
        <v>17</v>
      </c>
      <c r="M47" s="256" t="s">
        <v>380</v>
      </c>
      <c r="N47" s="37">
        <v>2</v>
      </c>
      <c r="O47" s="256" t="s">
        <v>380</v>
      </c>
      <c r="P47" s="256" t="s">
        <v>380</v>
      </c>
      <c r="Q47" s="256" t="s">
        <v>380</v>
      </c>
      <c r="R47" s="256" t="s">
        <v>380</v>
      </c>
      <c r="S47" s="256" t="s">
        <v>380</v>
      </c>
      <c r="T47" s="256" t="s">
        <v>380</v>
      </c>
      <c r="U47" s="256" t="s">
        <v>380</v>
      </c>
      <c r="V47" s="256" t="s">
        <v>380</v>
      </c>
      <c r="W47" s="37">
        <v>301</v>
      </c>
      <c r="Y47" s="113"/>
    </row>
    <row r="48" spans="1:25" ht="14.25" customHeight="1">
      <c r="A48" s="275" t="s">
        <v>409</v>
      </c>
      <c r="B48" s="628" t="s">
        <v>403</v>
      </c>
      <c r="C48" s="606"/>
      <c r="D48" s="10">
        <v>3</v>
      </c>
      <c r="E48" s="10">
        <v>2</v>
      </c>
      <c r="F48" s="10">
        <v>0.2</v>
      </c>
      <c r="G48" s="10">
        <v>0.2</v>
      </c>
      <c r="H48" s="9"/>
      <c r="I48" s="293" t="s">
        <v>328</v>
      </c>
      <c r="J48" s="430">
        <f>SUM(J50:J57,J59:J66)</f>
        <v>16</v>
      </c>
      <c r="K48" s="429" t="s">
        <v>380</v>
      </c>
      <c r="L48" s="431">
        <f>SUM(L50:L57,L59:L66)</f>
        <v>13</v>
      </c>
      <c r="M48" s="429" t="s">
        <v>380</v>
      </c>
      <c r="N48" s="431">
        <f>SUM(N50:N57,N59:N66)</f>
        <v>2</v>
      </c>
      <c r="O48" s="431">
        <f>SUM(O50:O57,O59:O66)</f>
        <v>1</v>
      </c>
      <c r="P48" s="429" t="s">
        <v>380</v>
      </c>
      <c r="Q48" s="429" t="s">
        <v>380</v>
      </c>
      <c r="R48" s="429" t="s">
        <v>380</v>
      </c>
      <c r="S48" s="429" t="s">
        <v>380</v>
      </c>
      <c r="T48" s="429" t="s">
        <v>380</v>
      </c>
      <c r="U48" s="429" t="s">
        <v>380</v>
      </c>
      <c r="V48" s="429" t="s">
        <v>380</v>
      </c>
      <c r="W48" s="431">
        <f>SUM(W50:W57,W59:W66)</f>
        <v>421</v>
      </c>
      <c r="Y48" s="285"/>
    </row>
    <row r="49" spans="1:25" ht="14.25" customHeight="1">
      <c r="A49" s="204">
        <v>33</v>
      </c>
      <c r="B49" s="608" t="s">
        <v>659</v>
      </c>
      <c r="C49" s="615"/>
      <c r="D49" s="256" t="s">
        <v>380</v>
      </c>
      <c r="E49" s="256" t="s">
        <v>380</v>
      </c>
      <c r="F49" s="256" t="s">
        <v>380</v>
      </c>
      <c r="G49" s="256" t="s">
        <v>380</v>
      </c>
      <c r="I49" s="288"/>
      <c r="J49" s="141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Y49" s="286"/>
    </row>
    <row r="50" spans="1:25" ht="14.25" customHeight="1">
      <c r="A50" s="204">
        <v>34</v>
      </c>
      <c r="B50" s="614" t="s">
        <v>46</v>
      </c>
      <c r="C50" s="615"/>
      <c r="D50" s="256" t="s">
        <v>380</v>
      </c>
      <c r="E50" s="256" t="s">
        <v>380</v>
      </c>
      <c r="F50" s="256" t="s">
        <v>380</v>
      </c>
      <c r="G50" s="256" t="s">
        <v>380</v>
      </c>
      <c r="I50" s="288" t="s">
        <v>184</v>
      </c>
      <c r="J50" s="141">
        <v>6</v>
      </c>
      <c r="K50" s="256" t="s">
        <v>380</v>
      </c>
      <c r="L50" s="262">
        <v>4</v>
      </c>
      <c r="M50" s="256" t="s">
        <v>380</v>
      </c>
      <c r="N50" s="262">
        <v>1</v>
      </c>
      <c r="O50" s="262">
        <v>1</v>
      </c>
      <c r="P50" s="256" t="s">
        <v>380</v>
      </c>
      <c r="Q50" s="256" t="s">
        <v>380</v>
      </c>
      <c r="R50" s="256" t="s">
        <v>380</v>
      </c>
      <c r="S50" s="256" t="s">
        <v>380</v>
      </c>
      <c r="T50" s="256" t="s">
        <v>380</v>
      </c>
      <c r="U50" s="256" t="s">
        <v>380</v>
      </c>
      <c r="V50" s="256" t="s">
        <v>380</v>
      </c>
      <c r="W50" s="262">
        <v>103</v>
      </c>
      <c r="Y50" s="286"/>
    </row>
    <row r="51" spans="1:25" ht="14.25" customHeight="1">
      <c r="A51" s="204">
        <v>35</v>
      </c>
      <c r="B51" s="635" t="s">
        <v>47</v>
      </c>
      <c r="C51" s="636"/>
      <c r="D51" s="256" t="s">
        <v>380</v>
      </c>
      <c r="E51" s="256" t="s">
        <v>380</v>
      </c>
      <c r="F51" s="256" t="s">
        <v>380</v>
      </c>
      <c r="G51" s="256" t="s">
        <v>380</v>
      </c>
      <c r="I51" s="288" t="s">
        <v>185</v>
      </c>
      <c r="J51" s="256" t="s">
        <v>380</v>
      </c>
      <c r="K51" s="256" t="s">
        <v>380</v>
      </c>
      <c r="L51" s="256" t="s">
        <v>380</v>
      </c>
      <c r="M51" s="256" t="s">
        <v>380</v>
      </c>
      <c r="N51" s="256" t="s">
        <v>380</v>
      </c>
      <c r="O51" s="256" t="s">
        <v>380</v>
      </c>
      <c r="P51" s="256" t="s">
        <v>380</v>
      </c>
      <c r="Q51" s="256" t="s">
        <v>380</v>
      </c>
      <c r="R51" s="256" t="s">
        <v>380</v>
      </c>
      <c r="S51" s="256" t="s">
        <v>380</v>
      </c>
      <c r="T51" s="256" t="s">
        <v>380</v>
      </c>
      <c r="U51" s="256" t="s">
        <v>380</v>
      </c>
      <c r="V51" s="256" t="s">
        <v>380</v>
      </c>
      <c r="W51" s="256" t="s">
        <v>380</v>
      </c>
      <c r="Y51" s="286"/>
    </row>
    <row r="52" spans="1:25" ht="14.25" customHeight="1">
      <c r="A52" s="204"/>
      <c r="B52" s="400"/>
      <c r="C52" s="288"/>
      <c r="D52" s="256"/>
      <c r="E52" s="256"/>
      <c r="F52" s="256"/>
      <c r="G52" s="256"/>
      <c r="I52" s="288" t="s">
        <v>186</v>
      </c>
      <c r="J52" s="256" t="s">
        <v>380</v>
      </c>
      <c r="K52" s="256" t="s">
        <v>380</v>
      </c>
      <c r="L52" s="256" t="s">
        <v>380</v>
      </c>
      <c r="M52" s="256" t="s">
        <v>380</v>
      </c>
      <c r="N52" s="256" t="s">
        <v>380</v>
      </c>
      <c r="O52" s="256" t="s">
        <v>380</v>
      </c>
      <c r="P52" s="256" t="s">
        <v>380</v>
      </c>
      <c r="Q52" s="256" t="s">
        <v>380</v>
      </c>
      <c r="R52" s="256" t="s">
        <v>380</v>
      </c>
      <c r="S52" s="256" t="s">
        <v>380</v>
      </c>
      <c r="T52" s="256" t="s">
        <v>380</v>
      </c>
      <c r="U52" s="256" t="s">
        <v>380</v>
      </c>
      <c r="V52" s="256" t="s">
        <v>380</v>
      </c>
      <c r="W52" s="262">
        <v>14</v>
      </c>
      <c r="Y52" s="286"/>
    </row>
    <row r="53" spans="1:25" ht="14.25" customHeight="1">
      <c r="A53" s="204">
        <v>36</v>
      </c>
      <c r="B53" s="614" t="s">
        <v>48</v>
      </c>
      <c r="C53" s="615"/>
      <c r="D53" s="256" t="s">
        <v>380</v>
      </c>
      <c r="E53" s="256" t="s">
        <v>380</v>
      </c>
      <c r="F53" s="256" t="s">
        <v>380</v>
      </c>
      <c r="G53" s="256" t="s">
        <v>380</v>
      </c>
      <c r="I53" s="288" t="s">
        <v>187</v>
      </c>
      <c r="J53" s="256" t="s">
        <v>380</v>
      </c>
      <c r="K53" s="256" t="s">
        <v>380</v>
      </c>
      <c r="L53" s="256" t="s">
        <v>380</v>
      </c>
      <c r="M53" s="256" t="s">
        <v>380</v>
      </c>
      <c r="N53" s="256" t="s">
        <v>380</v>
      </c>
      <c r="O53" s="256" t="s">
        <v>380</v>
      </c>
      <c r="P53" s="256" t="s">
        <v>380</v>
      </c>
      <c r="Q53" s="256" t="s">
        <v>380</v>
      </c>
      <c r="R53" s="256" t="s">
        <v>380</v>
      </c>
      <c r="S53" s="256" t="s">
        <v>380</v>
      </c>
      <c r="T53" s="256" t="s">
        <v>380</v>
      </c>
      <c r="U53" s="256" t="s">
        <v>380</v>
      </c>
      <c r="V53" s="256" t="s">
        <v>380</v>
      </c>
      <c r="W53" s="262">
        <v>138</v>
      </c>
      <c r="Y53" s="286"/>
    </row>
    <row r="54" spans="1:25" ht="14.25" customHeight="1">
      <c r="A54" s="204" t="s">
        <v>410</v>
      </c>
      <c r="B54" s="614" t="s">
        <v>49</v>
      </c>
      <c r="C54" s="615"/>
      <c r="D54" s="256">
        <v>3</v>
      </c>
      <c r="E54" s="256">
        <v>2</v>
      </c>
      <c r="F54" s="256">
        <v>0.2</v>
      </c>
      <c r="G54" s="256">
        <v>0.2</v>
      </c>
      <c r="I54" s="288" t="s">
        <v>188</v>
      </c>
      <c r="J54" s="256" t="s">
        <v>380</v>
      </c>
      <c r="K54" s="256" t="s">
        <v>380</v>
      </c>
      <c r="L54" s="256" t="s">
        <v>380</v>
      </c>
      <c r="M54" s="256" t="s">
        <v>380</v>
      </c>
      <c r="N54" s="256" t="s">
        <v>380</v>
      </c>
      <c r="O54" s="256" t="s">
        <v>380</v>
      </c>
      <c r="P54" s="256" t="s">
        <v>380</v>
      </c>
      <c r="Q54" s="256" t="s">
        <v>380</v>
      </c>
      <c r="R54" s="256" t="s">
        <v>380</v>
      </c>
      <c r="S54" s="256" t="s">
        <v>380</v>
      </c>
      <c r="T54" s="256" t="s">
        <v>380</v>
      </c>
      <c r="U54" s="256" t="s">
        <v>380</v>
      </c>
      <c r="V54" s="256" t="s">
        <v>380</v>
      </c>
      <c r="W54" s="256" t="s">
        <v>380</v>
      </c>
      <c r="Y54" s="286"/>
    </row>
    <row r="55" spans="1:25" ht="14.25" customHeight="1">
      <c r="A55" s="274" t="s">
        <v>411</v>
      </c>
      <c r="B55" s="614" t="s">
        <v>58</v>
      </c>
      <c r="C55" s="615"/>
      <c r="D55" s="256">
        <v>3</v>
      </c>
      <c r="E55" s="256">
        <v>2</v>
      </c>
      <c r="F55" s="256">
        <v>0.2</v>
      </c>
      <c r="G55" s="256">
        <v>0.2</v>
      </c>
      <c r="I55" s="288" t="s">
        <v>189</v>
      </c>
      <c r="J55" s="141">
        <v>7</v>
      </c>
      <c r="K55" s="256" t="s">
        <v>380</v>
      </c>
      <c r="L55" s="262">
        <v>7</v>
      </c>
      <c r="M55" s="256" t="s">
        <v>380</v>
      </c>
      <c r="N55" s="256" t="s">
        <v>380</v>
      </c>
      <c r="O55" s="256" t="s">
        <v>380</v>
      </c>
      <c r="P55" s="256" t="s">
        <v>380</v>
      </c>
      <c r="Q55" s="256" t="s">
        <v>380</v>
      </c>
      <c r="R55" s="256" t="s">
        <v>380</v>
      </c>
      <c r="S55" s="256" t="s">
        <v>380</v>
      </c>
      <c r="T55" s="256" t="s">
        <v>380</v>
      </c>
      <c r="U55" s="256" t="s">
        <v>380</v>
      </c>
      <c r="V55" s="256" t="s">
        <v>380</v>
      </c>
      <c r="W55" s="256" t="s">
        <v>380</v>
      </c>
      <c r="Y55" s="286"/>
    </row>
    <row r="56" spans="1:25" ht="14.25" customHeight="1">
      <c r="A56" s="274" t="s">
        <v>412</v>
      </c>
      <c r="B56" s="608" t="s">
        <v>660</v>
      </c>
      <c r="C56" s="615"/>
      <c r="D56" s="256" t="s">
        <v>380</v>
      </c>
      <c r="E56" s="256" t="s">
        <v>380</v>
      </c>
      <c r="F56" s="256" t="s">
        <v>380</v>
      </c>
      <c r="G56" s="256" t="s">
        <v>380</v>
      </c>
      <c r="I56" s="288" t="s">
        <v>190</v>
      </c>
      <c r="J56" s="256" t="s">
        <v>380</v>
      </c>
      <c r="K56" s="256" t="s">
        <v>380</v>
      </c>
      <c r="L56" s="256" t="s">
        <v>380</v>
      </c>
      <c r="M56" s="256" t="s">
        <v>380</v>
      </c>
      <c r="N56" s="256" t="s">
        <v>380</v>
      </c>
      <c r="O56" s="256" t="s">
        <v>380</v>
      </c>
      <c r="P56" s="256" t="s">
        <v>380</v>
      </c>
      <c r="Q56" s="256" t="s">
        <v>380</v>
      </c>
      <c r="R56" s="256" t="s">
        <v>380</v>
      </c>
      <c r="S56" s="256" t="s">
        <v>380</v>
      </c>
      <c r="T56" s="256" t="s">
        <v>380</v>
      </c>
      <c r="U56" s="256" t="s">
        <v>380</v>
      </c>
      <c r="V56" s="256" t="s">
        <v>380</v>
      </c>
      <c r="W56" s="262">
        <v>43</v>
      </c>
      <c r="Y56" s="286"/>
    </row>
    <row r="57" spans="1:25" ht="14.25" customHeight="1">
      <c r="A57" s="204">
        <v>40</v>
      </c>
      <c r="B57" s="614" t="s">
        <v>50</v>
      </c>
      <c r="C57" s="615"/>
      <c r="D57" s="256">
        <v>13</v>
      </c>
      <c r="E57" s="256">
        <v>12</v>
      </c>
      <c r="F57" s="446">
        <v>1</v>
      </c>
      <c r="G57" s="446">
        <v>1</v>
      </c>
      <c r="I57" s="288" t="s">
        <v>191</v>
      </c>
      <c r="J57" s="256" t="s">
        <v>380</v>
      </c>
      <c r="K57" s="256" t="s">
        <v>380</v>
      </c>
      <c r="L57" s="256" t="s">
        <v>380</v>
      </c>
      <c r="M57" s="256" t="s">
        <v>380</v>
      </c>
      <c r="N57" s="256" t="s">
        <v>380</v>
      </c>
      <c r="O57" s="256" t="s">
        <v>380</v>
      </c>
      <c r="P57" s="256" t="s">
        <v>380</v>
      </c>
      <c r="Q57" s="256" t="s">
        <v>380</v>
      </c>
      <c r="R57" s="256" t="s">
        <v>380</v>
      </c>
      <c r="S57" s="256" t="s">
        <v>380</v>
      </c>
      <c r="T57" s="256" t="s">
        <v>380</v>
      </c>
      <c r="U57" s="256" t="s">
        <v>380</v>
      </c>
      <c r="V57" s="256" t="s">
        <v>380</v>
      </c>
      <c r="W57" s="262">
        <v>48</v>
      </c>
      <c r="Y57" s="286"/>
    </row>
    <row r="58" spans="1:25" ht="14.25" customHeight="1">
      <c r="A58" s="204"/>
      <c r="B58" s="400"/>
      <c r="C58" s="288"/>
      <c r="D58" s="256"/>
      <c r="E58" s="256"/>
      <c r="F58" s="256"/>
      <c r="G58" s="256"/>
      <c r="I58" s="288"/>
      <c r="J58" s="141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Y58" s="286"/>
    </row>
    <row r="59" spans="1:25" ht="14.25" customHeight="1">
      <c r="A59" s="204">
        <v>41</v>
      </c>
      <c r="B59" s="614" t="s">
        <v>181</v>
      </c>
      <c r="C59" s="615"/>
      <c r="D59" s="256">
        <v>2</v>
      </c>
      <c r="E59" s="256">
        <v>2</v>
      </c>
      <c r="F59" s="256">
        <v>0.2</v>
      </c>
      <c r="G59" s="256">
        <v>0.2</v>
      </c>
      <c r="I59" s="288" t="s">
        <v>192</v>
      </c>
      <c r="J59" s="256" t="s">
        <v>380</v>
      </c>
      <c r="K59" s="256" t="s">
        <v>380</v>
      </c>
      <c r="L59" s="256" t="s">
        <v>380</v>
      </c>
      <c r="M59" s="256" t="s">
        <v>380</v>
      </c>
      <c r="N59" s="256" t="s">
        <v>380</v>
      </c>
      <c r="O59" s="256" t="s">
        <v>380</v>
      </c>
      <c r="P59" s="256" t="s">
        <v>380</v>
      </c>
      <c r="Q59" s="256" t="s">
        <v>380</v>
      </c>
      <c r="R59" s="256" t="s">
        <v>380</v>
      </c>
      <c r="S59" s="256" t="s">
        <v>380</v>
      </c>
      <c r="T59" s="256" t="s">
        <v>380</v>
      </c>
      <c r="U59" s="256" t="s">
        <v>380</v>
      </c>
      <c r="V59" s="256" t="s">
        <v>380</v>
      </c>
      <c r="W59" s="262">
        <v>18</v>
      </c>
      <c r="Y59" s="286"/>
    </row>
    <row r="60" spans="1:25" ht="14.25" customHeight="1">
      <c r="A60" s="204">
        <v>42</v>
      </c>
      <c r="B60" s="614" t="s">
        <v>51</v>
      </c>
      <c r="C60" s="615"/>
      <c r="D60" s="256" t="s">
        <v>380</v>
      </c>
      <c r="E60" s="256" t="s">
        <v>380</v>
      </c>
      <c r="F60" s="256" t="s">
        <v>380</v>
      </c>
      <c r="G60" s="256" t="s">
        <v>380</v>
      </c>
      <c r="I60" s="288" t="s">
        <v>193</v>
      </c>
      <c r="J60" s="141">
        <v>1</v>
      </c>
      <c r="K60" s="256" t="s">
        <v>380</v>
      </c>
      <c r="L60" s="262">
        <v>1</v>
      </c>
      <c r="M60" s="256" t="s">
        <v>380</v>
      </c>
      <c r="N60" s="262" t="s">
        <v>308</v>
      </c>
      <c r="O60" s="256" t="s">
        <v>380</v>
      </c>
      <c r="P60" s="256" t="s">
        <v>380</v>
      </c>
      <c r="Q60" s="256" t="s">
        <v>380</v>
      </c>
      <c r="R60" s="256" t="s">
        <v>380</v>
      </c>
      <c r="S60" s="256" t="s">
        <v>380</v>
      </c>
      <c r="T60" s="256" t="s">
        <v>380</v>
      </c>
      <c r="U60" s="256" t="s">
        <v>380</v>
      </c>
      <c r="V60" s="256" t="s">
        <v>380</v>
      </c>
      <c r="W60" s="256" t="s">
        <v>380</v>
      </c>
      <c r="Y60" s="286"/>
    </row>
    <row r="61" spans="1:25" ht="14.25" customHeight="1">
      <c r="A61" s="204">
        <v>43</v>
      </c>
      <c r="B61" s="614" t="s">
        <v>52</v>
      </c>
      <c r="C61" s="615"/>
      <c r="D61" s="256" t="s">
        <v>380</v>
      </c>
      <c r="E61" s="256" t="s">
        <v>380</v>
      </c>
      <c r="F61" s="256" t="s">
        <v>380</v>
      </c>
      <c r="G61" s="256" t="s">
        <v>380</v>
      </c>
      <c r="I61" s="288" t="s">
        <v>194</v>
      </c>
      <c r="J61" s="256" t="s">
        <v>380</v>
      </c>
      <c r="K61" s="256" t="s">
        <v>380</v>
      </c>
      <c r="L61" s="256" t="s">
        <v>380</v>
      </c>
      <c r="M61" s="256" t="s">
        <v>380</v>
      </c>
      <c r="N61" s="256" t="s">
        <v>380</v>
      </c>
      <c r="O61" s="256" t="s">
        <v>380</v>
      </c>
      <c r="P61" s="256" t="s">
        <v>380</v>
      </c>
      <c r="Q61" s="256" t="s">
        <v>380</v>
      </c>
      <c r="R61" s="256" t="s">
        <v>380</v>
      </c>
      <c r="S61" s="256" t="s">
        <v>380</v>
      </c>
      <c r="T61" s="256" t="s">
        <v>380</v>
      </c>
      <c r="U61" s="256" t="s">
        <v>380</v>
      </c>
      <c r="V61" s="256" t="s">
        <v>380</v>
      </c>
      <c r="W61" s="256" t="s">
        <v>380</v>
      </c>
      <c r="Y61" s="286"/>
    </row>
    <row r="62" spans="1:25" ht="14.25" customHeight="1">
      <c r="A62" s="204">
        <v>44</v>
      </c>
      <c r="B62" s="614" t="s">
        <v>53</v>
      </c>
      <c r="C62" s="615"/>
      <c r="D62" s="256" t="s">
        <v>380</v>
      </c>
      <c r="E62" s="256" t="s">
        <v>380</v>
      </c>
      <c r="F62" s="256" t="s">
        <v>380</v>
      </c>
      <c r="G62" s="256" t="s">
        <v>380</v>
      </c>
      <c r="I62" s="288" t="s">
        <v>195</v>
      </c>
      <c r="J62" s="141">
        <v>1</v>
      </c>
      <c r="K62" s="256" t="s">
        <v>380</v>
      </c>
      <c r="L62" s="256" t="s">
        <v>380</v>
      </c>
      <c r="M62" s="256" t="s">
        <v>380</v>
      </c>
      <c r="N62" s="262">
        <v>1</v>
      </c>
      <c r="O62" s="256" t="s">
        <v>380</v>
      </c>
      <c r="P62" s="256" t="s">
        <v>380</v>
      </c>
      <c r="Q62" s="256" t="s">
        <v>380</v>
      </c>
      <c r="R62" s="256" t="s">
        <v>380</v>
      </c>
      <c r="S62" s="256" t="s">
        <v>380</v>
      </c>
      <c r="T62" s="256" t="s">
        <v>380</v>
      </c>
      <c r="U62" s="256" t="s">
        <v>380</v>
      </c>
      <c r="V62" s="256" t="s">
        <v>380</v>
      </c>
      <c r="W62" s="262">
        <v>9</v>
      </c>
      <c r="Y62" s="286"/>
    </row>
    <row r="63" spans="1:25" ht="14.25" customHeight="1">
      <c r="A63" s="204">
        <v>45</v>
      </c>
      <c r="B63" s="614" t="s">
        <v>54</v>
      </c>
      <c r="C63" s="615"/>
      <c r="D63" s="256" t="s">
        <v>380</v>
      </c>
      <c r="E63" s="256" t="s">
        <v>380</v>
      </c>
      <c r="F63" s="256" t="s">
        <v>380</v>
      </c>
      <c r="G63" s="256" t="s">
        <v>380</v>
      </c>
      <c r="I63" s="288" t="s">
        <v>196</v>
      </c>
      <c r="J63" s="141">
        <v>1</v>
      </c>
      <c r="K63" s="256" t="s">
        <v>380</v>
      </c>
      <c r="L63" s="262">
        <v>1</v>
      </c>
      <c r="M63" s="256" t="s">
        <v>380</v>
      </c>
      <c r="N63" s="256" t="s">
        <v>380</v>
      </c>
      <c r="O63" s="256" t="s">
        <v>380</v>
      </c>
      <c r="P63" s="256" t="s">
        <v>380</v>
      </c>
      <c r="Q63" s="256" t="s">
        <v>380</v>
      </c>
      <c r="R63" s="256" t="s">
        <v>380</v>
      </c>
      <c r="S63" s="256" t="s">
        <v>380</v>
      </c>
      <c r="T63" s="256" t="s">
        <v>380</v>
      </c>
      <c r="U63" s="256" t="s">
        <v>380</v>
      </c>
      <c r="V63" s="256" t="s">
        <v>380</v>
      </c>
      <c r="W63" s="262">
        <v>48</v>
      </c>
      <c r="Y63" s="286"/>
    </row>
    <row r="64" spans="1:25" ht="14.25" customHeight="1">
      <c r="A64" s="204"/>
      <c r="B64" s="400"/>
      <c r="C64" s="288"/>
      <c r="I64" s="288" t="s">
        <v>197</v>
      </c>
      <c r="J64" s="256" t="s">
        <v>380</v>
      </c>
      <c r="K64" s="256" t="s">
        <v>380</v>
      </c>
      <c r="L64" s="256" t="s">
        <v>380</v>
      </c>
      <c r="M64" s="256" t="s">
        <v>380</v>
      </c>
      <c r="N64" s="256" t="s">
        <v>380</v>
      </c>
      <c r="O64" s="256" t="s">
        <v>380</v>
      </c>
      <c r="P64" s="256" t="s">
        <v>380</v>
      </c>
      <c r="Q64" s="256" t="s">
        <v>380</v>
      </c>
      <c r="R64" s="256" t="s">
        <v>380</v>
      </c>
      <c r="S64" s="256" t="s">
        <v>380</v>
      </c>
      <c r="T64" s="256" t="s">
        <v>380</v>
      </c>
      <c r="U64" s="256" t="s">
        <v>380</v>
      </c>
      <c r="V64" s="256" t="s">
        <v>380</v>
      </c>
      <c r="W64" s="256" t="s">
        <v>380</v>
      </c>
      <c r="Y64" s="286"/>
    </row>
    <row r="65" spans="1:25" ht="26.25" customHeight="1">
      <c r="A65" s="276">
        <v>46</v>
      </c>
      <c r="B65" s="614" t="s">
        <v>55</v>
      </c>
      <c r="C65" s="615"/>
      <c r="D65" s="256">
        <v>5</v>
      </c>
      <c r="E65" s="256">
        <v>3</v>
      </c>
      <c r="F65" s="256">
        <v>0.4</v>
      </c>
      <c r="G65" s="256">
        <v>0.2</v>
      </c>
      <c r="I65" s="288" t="s">
        <v>198</v>
      </c>
      <c r="J65" s="256" t="s">
        <v>380</v>
      </c>
      <c r="K65" s="256" t="s">
        <v>380</v>
      </c>
      <c r="L65" s="256" t="s">
        <v>380</v>
      </c>
      <c r="M65" s="256" t="s">
        <v>380</v>
      </c>
      <c r="N65" s="256" t="s">
        <v>380</v>
      </c>
      <c r="O65" s="256" t="s">
        <v>380</v>
      </c>
      <c r="P65" s="256" t="s">
        <v>380</v>
      </c>
      <c r="Q65" s="256" t="s">
        <v>380</v>
      </c>
      <c r="R65" s="256" t="s">
        <v>380</v>
      </c>
      <c r="S65" s="256" t="s">
        <v>380</v>
      </c>
      <c r="T65" s="256" t="s">
        <v>380</v>
      </c>
      <c r="U65" s="256" t="s">
        <v>380</v>
      </c>
      <c r="V65" s="256" t="s">
        <v>380</v>
      </c>
      <c r="W65" s="256" t="s">
        <v>380</v>
      </c>
      <c r="Y65" s="286"/>
    </row>
    <row r="66" spans="1:25" ht="14.25" customHeight="1">
      <c r="A66" s="204">
        <v>47</v>
      </c>
      <c r="B66" s="614" t="s">
        <v>262</v>
      </c>
      <c r="C66" s="615"/>
      <c r="D66" s="256">
        <v>5</v>
      </c>
      <c r="E66" s="256">
        <v>4</v>
      </c>
      <c r="F66" s="256">
        <v>0.4</v>
      </c>
      <c r="G66" s="256">
        <v>0.3</v>
      </c>
      <c r="I66" s="288" t="s">
        <v>199</v>
      </c>
      <c r="J66" s="256" t="s">
        <v>380</v>
      </c>
      <c r="K66" s="256" t="s">
        <v>380</v>
      </c>
      <c r="L66" s="256" t="s">
        <v>380</v>
      </c>
      <c r="M66" s="256" t="s">
        <v>380</v>
      </c>
      <c r="N66" s="256" t="s">
        <v>380</v>
      </c>
      <c r="O66" s="256" t="s">
        <v>380</v>
      </c>
      <c r="P66" s="256" t="s">
        <v>380</v>
      </c>
      <c r="Q66" s="256" t="s">
        <v>380</v>
      </c>
      <c r="R66" s="256" t="s">
        <v>380</v>
      </c>
      <c r="S66" s="256" t="s">
        <v>380</v>
      </c>
      <c r="T66" s="256" t="s">
        <v>380</v>
      </c>
      <c r="U66" s="256" t="s">
        <v>380</v>
      </c>
      <c r="V66" s="256" t="s">
        <v>380</v>
      </c>
      <c r="W66" s="256" t="s">
        <v>380</v>
      </c>
      <c r="Y66" s="286"/>
    </row>
    <row r="67" spans="1:25" ht="14.25" customHeight="1">
      <c r="A67" s="204">
        <v>48</v>
      </c>
      <c r="B67" s="614" t="s">
        <v>57</v>
      </c>
      <c r="C67" s="615"/>
      <c r="D67" s="256">
        <v>9</v>
      </c>
      <c r="E67" s="256" t="s">
        <v>380</v>
      </c>
      <c r="F67" s="256">
        <v>0.7</v>
      </c>
      <c r="G67" s="256" t="s">
        <v>380</v>
      </c>
      <c r="I67" s="277"/>
      <c r="J67" s="282"/>
      <c r="K67" s="283"/>
      <c r="L67" s="263"/>
      <c r="M67" s="264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515"/>
      <c r="Y67" s="515"/>
    </row>
    <row r="68" spans="1:14" ht="14.25" customHeight="1">
      <c r="A68" s="204"/>
      <c r="B68" s="400"/>
      <c r="C68" s="288"/>
      <c r="D68" s="256"/>
      <c r="E68" s="256"/>
      <c r="F68" s="256"/>
      <c r="G68" s="256"/>
      <c r="I68" s="18" t="s">
        <v>207</v>
      </c>
      <c r="N68" s="203" t="s">
        <v>387</v>
      </c>
    </row>
    <row r="69" spans="1:9" ht="14.25" customHeight="1">
      <c r="A69" s="204" t="s">
        <v>388</v>
      </c>
      <c r="B69" s="614" t="s">
        <v>56</v>
      </c>
      <c r="C69" s="615"/>
      <c r="D69" s="256">
        <v>9</v>
      </c>
      <c r="E69" s="256" t="s">
        <v>380</v>
      </c>
      <c r="F69" s="256">
        <v>0.7</v>
      </c>
      <c r="G69" s="256" t="s">
        <v>380</v>
      </c>
      <c r="I69" s="18" t="s">
        <v>661</v>
      </c>
    </row>
    <row r="70" spans="1:9" ht="14.25" customHeight="1">
      <c r="A70" s="204" t="s">
        <v>389</v>
      </c>
      <c r="B70" s="628" t="s">
        <v>414</v>
      </c>
      <c r="C70" s="615"/>
      <c r="D70" s="256">
        <v>9</v>
      </c>
      <c r="E70" s="256" t="s">
        <v>380</v>
      </c>
      <c r="F70" s="256">
        <v>0.7</v>
      </c>
      <c r="G70" s="256" t="s">
        <v>380</v>
      </c>
      <c r="I70" s="203" t="s">
        <v>29</v>
      </c>
    </row>
    <row r="71" spans="1:7" ht="14.25" customHeight="1">
      <c r="A71" s="204" t="s">
        <v>390</v>
      </c>
      <c r="B71" s="628" t="s">
        <v>413</v>
      </c>
      <c r="C71" s="615"/>
      <c r="D71" s="256">
        <v>4</v>
      </c>
      <c r="E71" s="256" t="s">
        <v>380</v>
      </c>
      <c r="F71" s="256">
        <v>0.3</v>
      </c>
      <c r="G71" s="256" t="s">
        <v>380</v>
      </c>
    </row>
    <row r="72" spans="1:7" ht="14.25" customHeight="1">
      <c r="A72" s="204" t="s">
        <v>391</v>
      </c>
      <c r="B72" s="628" t="s">
        <v>415</v>
      </c>
      <c r="C72" s="615"/>
      <c r="D72" s="256">
        <v>3</v>
      </c>
      <c r="E72" s="256" t="s">
        <v>380</v>
      </c>
      <c r="F72" s="256">
        <v>0.2</v>
      </c>
      <c r="G72" s="256" t="s">
        <v>380</v>
      </c>
    </row>
    <row r="73" spans="1:7" ht="14.25" customHeight="1">
      <c r="A73" s="204" t="s">
        <v>392</v>
      </c>
      <c r="B73" s="418" t="s">
        <v>416</v>
      </c>
      <c r="C73" s="274" t="s">
        <v>417</v>
      </c>
      <c r="D73" s="256">
        <v>2</v>
      </c>
      <c r="E73" s="256" t="s">
        <v>380</v>
      </c>
      <c r="F73" s="256">
        <v>0.2</v>
      </c>
      <c r="G73" s="256" t="s">
        <v>380</v>
      </c>
    </row>
    <row r="74" spans="1:7" ht="14.25" customHeight="1">
      <c r="A74" s="269" t="s">
        <v>393</v>
      </c>
      <c r="B74" s="640" t="s">
        <v>275</v>
      </c>
      <c r="C74" s="641"/>
      <c r="D74" s="257" t="s">
        <v>380</v>
      </c>
      <c r="E74" s="257" t="s">
        <v>380</v>
      </c>
      <c r="F74" s="257" t="s">
        <v>380</v>
      </c>
      <c r="G74" s="257" t="s">
        <v>380</v>
      </c>
    </row>
    <row r="75" ht="14.25" customHeight="1">
      <c r="A75" s="18" t="s">
        <v>28</v>
      </c>
    </row>
    <row r="76" ht="14.25">
      <c r="A76" s="203" t="s">
        <v>29</v>
      </c>
    </row>
  </sheetData>
  <sheetProtection/>
  <mergeCells count="87">
    <mergeCell ref="I4:W4"/>
    <mergeCell ref="A2:G2"/>
    <mergeCell ref="J41:J43"/>
    <mergeCell ref="W40:W43"/>
    <mergeCell ref="L41:L43"/>
    <mergeCell ref="U41:U43"/>
    <mergeCell ref="J40:V40"/>
    <mergeCell ref="P41:P43"/>
    <mergeCell ref="B42:C42"/>
    <mergeCell ref="J22:K22"/>
    <mergeCell ref="B71:C71"/>
    <mergeCell ref="B72:C72"/>
    <mergeCell ref="B74:C74"/>
    <mergeCell ref="A4:G4"/>
    <mergeCell ref="B66:C66"/>
    <mergeCell ref="B67:C67"/>
    <mergeCell ref="B69:C69"/>
    <mergeCell ref="B70:C70"/>
    <mergeCell ref="B6:C7"/>
    <mergeCell ref="B61:C61"/>
    <mergeCell ref="B62:C62"/>
    <mergeCell ref="B63:C63"/>
    <mergeCell ref="B65:C65"/>
    <mergeCell ref="B56:C56"/>
    <mergeCell ref="B57:C57"/>
    <mergeCell ref="B59:C59"/>
    <mergeCell ref="B60:C60"/>
    <mergeCell ref="B54:C54"/>
    <mergeCell ref="B55:C55"/>
    <mergeCell ref="B47:C47"/>
    <mergeCell ref="B48:C48"/>
    <mergeCell ref="B49:C49"/>
    <mergeCell ref="B50:C50"/>
    <mergeCell ref="B53:C53"/>
    <mergeCell ref="I40:I43"/>
    <mergeCell ref="B43:C43"/>
    <mergeCell ref="B29:C29"/>
    <mergeCell ref="B39:C39"/>
    <mergeCell ref="B38:C38"/>
    <mergeCell ref="B24:C24"/>
    <mergeCell ref="B37:C37"/>
    <mergeCell ref="B19:C19"/>
    <mergeCell ref="B25:C25"/>
    <mergeCell ref="B26:C26"/>
    <mergeCell ref="B51:C51"/>
    <mergeCell ref="B23:C23"/>
    <mergeCell ref="B21:C21"/>
    <mergeCell ref="B20:C20"/>
    <mergeCell ref="B41:C41"/>
    <mergeCell ref="J27:K27"/>
    <mergeCell ref="B35:C35"/>
    <mergeCell ref="J28:K28"/>
    <mergeCell ref="B27:C27"/>
    <mergeCell ref="J23:K23"/>
    <mergeCell ref="B36:C36"/>
    <mergeCell ref="J24:K24"/>
    <mergeCell ref="J25:K25"/>
    <mergeCell ref="J26:K26"/>
    <mergeCell ref="X67:Y67"/>
    <mergeCell ref="B30:C30"/>
    <mergeCell ref="B31:C31"/>
    <mergeCell ref="B32:C32"/>
    <mergeCell ref="B33:C33"/>
    <mergeCell ref="B44:C44"/>
    <mergeCell ref="B45:C45"/>
    <mergeCell ref="M41:M43"/>
    <mergeCell ref="K41:K43"/>
    <mergeCell ref="I38:W38"/>
    <mergeCell ref="J6:N6"/>
    <mergeCell ref="D6:E6"/>
    <mergeCell ref="F6:G6"/>
    <mergeCell ref="B9:C9"/>
    <mergeCell ref="I36:W36"/>
    <mergeCell ref="B13:C13"/>
    <mergeCell ref="B14:C14"/>
    <mergeCell ref="J14:K14"/>
    <mergeCell ref="B15:C15"/>
    <mergeCell ref="B17:C17"/>
    <mergeCell ref="B18:C18"/>
    <mergeCell ref="J16:K16"/>
    <mergeCell ref="J17:K17"/>
    <mergeCell ref="B11:C11"/>
    <mergeCell ref="B12:C12"/>
    <mergeCell ref="J8:K8"/>
    <mergeCell ref="J10:K10"/>
    <mergeCell ref="J12:K12"/>
    <mergeCell ref="J15:K1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5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4"/>
  <sheetViews>
    <sheetView zoomScale="75" zoomScaleNormal="75" zoomScalePageLayoutView="0" workbookViewId="0" topLeftCell="A1">
      <selection activeCell="A2" sqref="A2:P2"/>
    </sheetView>
  </sheetViews>
  <sheetFormatPr defaultColWidth="10.59765625" defaultRowHeight="18.75" customHeight="1"/>
  <cols>
    <col min="1" max="1" width="10.5" style="203" customWidth="1"/>
    <col min="2" max="2" width="7.3984375" style="203" customWidth="1"/>
    <col min="3" max="3" width="6.3984375" style="203" customWidth="1"/>
    <col min="4" max="6" width="6.5" style="203" customWidth="1"/>
    <col min="7" max="7" width="3" style="203" customWidth="1"/>
    <col min="8" max="8" width="3.09765625" style="203" customWidth="1"/>
    <col min="9" max="12" width="6.5" style="203" customWidth="1"/>
    <col min="13" max="14" width="3" style="203" customWidth="1"/>
    <col min="15" max="15" width="6.59765625" style="203" customWidth="1"/>
    <col min="16" max="17" width="6.5" style="203" customWidth="1"/>
    <col min="18" max="18" width="6.3984375" style="203" customWidth="1"/>
    <col min="19" max="19" width="6" style="203" customWidth="1"/>
    <col min="20" max="20" width="5.19921875" style="203" customWidth="1"/>
    <col min="21" max="21" width="5.8984375" style="203" customWidth="1"/>
    <col min="22" max="23" width="3" style="203" customWidth="1"/>
    <col min="24" max="24" width="6" style="203" customWidth="1"/>
    <col min="25" max="25" width="10.69921875" style="203" customWidth="1"/>
    <col min="26" max="42" width="5.5" style="203" customWidth="1"/>
    <col min="43" max="43" width="10.8984375" style="203" customWidth="1"/>
    <col min="44" max="16384" width="10.59765625" style="203" customWidth="1"/>
  </cols>
  <sheetData>
    <row r="1" spans="1:43" s="2" customFormat="1" ht="18.75" customHeight="1">
      <c r="A1" s="1" t="s">
        <v>618</v>
      </c>
      <c r="AQ1" s="3" t="s">
        <v>619</v>
      </c>
    </row>
    <row r="2" spans="1:43" s="9" customFormat="1" ht="18.75" customHeight="1">
      <c r="A2" s="778"/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T2" s="13"/>
      <c r="U2" s="23"/>
      <c r="V2" s="23"/>
      <c r="W2" s="23"/>
      <c r="X2" s="26"/>
      <c r="Y2" s="700" t="s">
        <v>633</v>
      </c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0"/>
      <c r="AL2" s="700"/>
      <c r="AM2" s="700"/>
      <c r="AN2" s="700"/>
      <c r="AO2" s="700"/>
      <c r="AP2" s="700"/>
      <c r="AQ2" s="700"/>
    </row>
    <row r="3" spans="1:43" s="9" customFormat="1" ht="18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43" s="9" customFormat="1" ht="18.75" customHeight="1">
      <c r="A4" s="622" t="s">
        <v>439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159"/>
      <c r="Y4" s="779" t="s">
        <v>440</v>
      </c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779"/>
      <c r="AQ4" s="779"/>
    </row>
    <row r="5" spans="3:43" s="9" customFormat="1" ht="18.75" customHeight="1" thickBot="1">
      <c r="C5" s="15"/>
      <c r="X5" s="159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</row>
    <row r="6" spans="1:43" s="9" customFormat="1" ht="18.75" customHeight="1">
      <c r="A6" s="298"/>
      <c r="B6" s="771" t="s">
        <v>135</v>
      </c>
      <c r="C6" s="789" t="s">
        <v>446</v>
      </c>
      <c r="D6" s="655" t="s">
        <v>217</v>
      </c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7"/>
      <c r="T6" s="759" t="s">
        <v>215</v>
      </c>
      <c r="U6" s="769" t="s">
        <v>216</v>
      </c>
      <c r="V6" s="770"/>
      <c r="W6" s="770"/>
      <c r="X6" s="159"/>
      <c r="Y6" s="758" t="s">
        <v>141</v>
      </c>
      <c r="Z6" s="753" t="s">
        <v>135</v>
      </c>
      <c r="AA6" s="44">
        <v>0</v>
      </c>
      <c r="AB6" s="44">
        <v>5</v>
      </c>
      <c r="AC6" s="44">
        <v>10</v>
      </c>
      <c r="AD6" s="44">
        <v>15</v>
      </c>
      <c r="AE6" s="44">
        <v>20</v>
      </c>
      <c r="AF6" s="44">
        <v>25</v>
      </c>
      <c r="AG6" s="44">
        <v>30</v>
      </c>
      <c r="AH6" s="44">
        <v>35</v>
      </c>
      <c r="AI6" s="44">
        <v>40</v>
      </c>
      <c r="AJ6" s="44">
        <v>45</v>
      </c>
      <c r="AK6" s="44">
        <v>50</v>
      </c>
      <c r="AL6" s="44">
        <v>55</v>
      </c>
      <c r="AM6" s="44">
        <v>60</v>
      </c>
      <c r="AN6" s="44">
        <v>65</v>
      </c>
      <c r="AO6" s="44">
        <v>70</v>
      </c>
      <c r="AP6" s="44">
        <v>75</v>
      </c>
      <c r="AQ6" s="47">
        <v>80</v>
      </c>
    </row>
    <row r="7" spans="1:43" s="9" customFormat="1" ht="18.75" customHeight="1">
      <c r="A7" s="312" t="s">
        <v>447</v>
      </c>
      <c r="B7" s="653"/>
      <c r="C7" s="790"/>
      <c r="D7" s="725" t="s">
        <v>441</v>
      </c>
      <c r="E7" s="725" t="s">
        <v>286</v>
      </c>
      <c r="F7" s="725" t="s">
        <v>208</v>
      </c>
      <c r="G7" s="661" t="s">
        <v>599</v>
      </c>
      <c r="H7" s="664" t="s">
        <v>600</v>
      </c>
      <c r="I7" s="725" t="s">
        <v>209</v>
      </c>
      <c r="J7" s="725" t="s">
        <v>168</v>
      </c>
      <c r="K7" s="725" t="s">
        <v>210</v>
      </c>
      <c r="L7" s="725" t="s">
        <v>211</v>
      </c>
      <c r="M7" s="772" t="s">
        <v>452</v>
      </c>
      <c r="N7" s="757" t="s">
        <v>451</v>
      </c>
      <c r="O7" s="725" t="s">
        <v>212</v>
      </c>
      <c r="P7" s="725" t="s">
        <v>450</v>
      </c>
      <c r="Q7" s="725" t="s">
        <v>213</v>
      </c>
      <c r="R7" s="725" t="s">
        <v>442</v>
      </c>
      <c r="S7" s="765" t="s">
        <v>214</v>
      </c>
      <c r="T7" s="726"/>
      <c r="U7" s="760"/>
      <c r="V7" s="766" t="s">
        <v>598</v>
      </c>
      <c r="W7" s="762" t="s">
        <v>453</v>
      </c>
      <c r="X7" s="159"/>
      <c r="Y7" s="734"/>
      <c r="Z7" s="754"/>
      <c r="AA7" s="44" t="s">
        <v>223</v>
      </c>
      <c r="AB7" s="750" t="s">
        <v>443</v>
      </c>
      <c r="AC7" s="750" t="s">
        <v>443</v>
      </c>
      <c r="AD7" s="750" t="s">
        <v>443</v>
      </c>
      <c r="AE7" s="750" t="s">
        <v>443</v>
      </c>
      <c r="AF7" s="750" t="s">
        <v>443</v>
      </c>
      <c r="AG7" s="750" t="s">
        <v>443</v>
      </c>
      <c r="AH7" s="750" t="s">
        <v>443</v>
      </c>
      <c r="AI7" s="750" t="s">
        <v>443</v>
      </c>
      <c r="AJ7" s="750" t="s">
        <v>443</v>
      </c>
      <c r="AK7" s="750" t="s">
        <v>443</v>
      </c>
      <c r="AL7" s="750" t="s">
        <v>443</v>
      </c>
      <c r="AM7" s="750" t="s">
        <v>443</v>
      </c>
      <c r="AN7" s="750" t="s">
        <v>443</v>
      </c>
      <c r="AO7" s="750" t="s">
        <v>443</v>
      </c>
      <c r="AP7" s="750" t="s">
        <v>443</v>
      </c>
      <c r="AQ7" s="47" t="s">
        <v>223</v>
      </c>
    </row>
    <row r="8" spans="1:43" s="9" customFormat="1" ht="18.75" customHeight="1">
      <c r="A8" s="312"/>
      <c r="B8" s="653"/>
      <c r="C8" s="790"/>
      <c r="D8" s="726"/>
      <c r="E8" s="726"/>
      <c r="F8" s="726"/>
      <c r="G8" s="662"/>
      <c r="H8" s="665"/>
      <c r="I8" s="726"/>
      <c r="J8" s="726"/>
      <c r="K8" s="726"/>
      <c r="L8" s="726"/>
      <c r="M8" s="662"/>
      <c r="N8" s="665"/>
      <c r="O8" s="726"/>
      <c r="P8" s="726"/>
      <c r="Q8" s="726"/>
      <c r="R8" s="726"/>
      <c r="S8" s="760"/>
      <c r="T8" s="726"/>
      <c r="U8" s="760"/>
      <c r="V8" s="767"/>
      <c r="W8" s="763"/>
      <c r="X8" s="159"/>
      <c r="Y8" s="734"/>
      <c r="Z8" s="754"/>
      <c r="AA8" s="401" t="s">
        <v>443</v>
      </c>
      <c r="AB8" s="750"/>
      <c r="AC8" s="750"/>
      <c r="AD8" s="750"/>
      <c r="AE8" s="750"/>
      <c r="AF8" s="750"/>
      <c r="AG8" s="750"/>
      <c r="AH8" s="750"/>
      <c r="AI8" s="750"/>
      <c r="AJ8" s="750"/>
      <c r="AK8" s="750"/>
      <c r="AL8" s="750"/>
      <c r="AM8" s="750"/>
      <c r="AN8" s="750"/>
      <c r="AO8" s="750"/>
      <c r="AP8" s="750"/>
      <c r="AQ8" s="48" t="s">
        <v>224</v>
      </c>
    </row>
    <row r="9" spans="1:43" s="9" customFormat="1" ht="18.75" customHeight="1">
      <c r="A9" s="312" t="s">
        <v>448</v>
      </c>
      <c r="B9" s="653"/>
      <c r="C9" s="790"/>
      <c r="D9" s="726"/>
      <c r="E9" s="726"/>
      <c r="F9" s="726"/>
      <c r="G9" s="662"/>
      <c r="H9" s="665"/>
      <c r="I9" s="726"/>
      <c r="J9" s="726"/>
      <c r="K9" s="726"/>
      <c r="L9" s="726"/>
      <c r="M9" s="662"/>
      <c r="N9" s="665"/>
      <c r="O9" s="726"/>
      <c r="P9" s="726"/>
      <c r="Q9" s="726"/>
      <c r="R9" s="726"/>
      <c r="S9" s="760"/>
      <c r="T9" s="726"/>
      <c r="U9" s="760"/>
      <c r="V9" s="767"/>
      <c r="W9" s="763"/>
      <c r="X9" s="159"/>
      <c r="Y9" s="737"/>
      <c r="Z9" s="755"/>
      <c r="AA9" s="45">
        <v>4</v>
      </c>
      <c r="AB9" s="45">
        <v>9</v>
      </c>
      <c r="AC9" s="45">
        <v>14</v>
      </c>
      <c r="AD9" s="45">
        <v>19</v>
      </c>
      <c r="AE9" s="45">
        <v>24</v>
      </c>
      <c r="AF9" s="45">
        <v>29</v>
      </c>
      <c r="AG9" s="45">
        <v>34</v>
      </c>
      <c r="AH9" s="45">
        <v>39</v>
      </c>
      <c r="AI9" s="45">
        <v>44</v>
      </c>
      <c r="AJ9" s="45">
        <v>49</v>
      </c>
      <c r="AK9" s="45">
        <v>54</v>
      </c>
      <c r="AL9" s="45">
        <v>59</v>
      </c>
      <c r="AM9" s="45">
        <v>64</v>
      </c>
      <c r="AN9" s="45">
        <v>69</v>
      </c>
      <c r="AO9" s="45">
        <v>74</v>
      </c>
      <c r="AP9" s="45">
        <v>79</v>
      </c>
      <c r="AQ9" s="46" t="s">
        <v>225</v>
      </c>
    </row>
    <row r="10" spans="1:43" s="9" customFormat="1" ht="18.75" customHeight="1">
      <c r="A10" s="312"/>
      <c r="B10" s="653"/>
      <c r="C10" s="790"/>
      <c r="D10" s="726"/>
      <c r="E10" s="726"/>
      <c r="F10" s="726"/>
      <c r="G10" s="662"/>
      <c r="H10" s="665"/>
      <c r="I10" s="726"/>
      <c r="J10" s="726"/>
      <c r="K10" s="726"/>
      <c r="L10" s="726"/>
      <c r="M10" s="662"/>
      <c r="N10" s="665"/>
      <c r="O10" s="726"/>
      <c r="P10" s="726"/>
      <c r="Q10" s="726"/>
      <c r="R10" s="726"/>
      <c r="S10" s="760"/>
      <c r="T10" s="726"/>
      <c r="U10" s="760"/>
      <c r="V10" s="767"/>
      <c r="W10" s="763"/>
      <c r="X10" s="159"/>
      <c r="Y10" s="137" t="s">
        <v>250</v>
      </c>
      <c r="Z10" s="42">
        <v>37</v>
      </c>
      <c r="AA10" s="49" t="s">
        <v>438</v>
      </c>
      <c r="AB10" s="49" t="s">
        <v>438</v>
      </c>
      <c r="AC10" s="49" t="s">
        <v>438</v>
      </c>
      <c r="AD10" s="49" t="s">
        <v>438</v>
      </c>
      <c r="AE10" s="49" t="s">
        <v>438</v>
      </c>
      <c r="AF10" s="49" t="s">
        <v>438</v>
      </c>
      <c r="AG10" s="49" t="s">
        <v>438</v>
      </c>
      <c r="AH10" s="49" t="s">
        <v>438</v>
      </c>
      <c r="AI10" s="49" t="s">
        <v>438</v>
      </c>
      <c r="AJ10" s="49">
        <v>1</v>
      </c>
      <c r="AK10" s="49">
        <v>2</v>
      </c>
      <c r="AL10" s="49">
        <v>2</v>
      </c>
      <c r="AM10" s="49">
        <v>3</v>
      </c>
      <c r="AN10" s="49">
        <v>6</v>
      </c>
      <c r="AO10" s="49">
        <v>7</v>
      </c>
      <c r="AP10" s="49">
        <v>8</v>
      </c>
      <c r="AQ10" s="49">
        <v>8</v>
      </c>
    </row>
    <row r="11" spans="1:43" s="9" customFormat="1" ht="18.75" customHeight="1">
      <c r="A11" s="312" t="s">
        <v>182</v>
      </c>
      <c r="B11" s="653"/>
      <c r="C11" s="790"/>
      <c r="D11" s="726"/>
      <c r="E11" s="726"/>
      <c r="F11" s="726"/>
      <c r="G11" s="662"/>
      <c r="H11" s="665"/>
      <c r="I11" s="726"/>
      <c r="J11" s="726"/>
      <c r="K11" s="726"/>
      <c r="L11" s="726"/>
      <c r="M11" s="662"/>
      <c r="N11" s="665"/>
      <c r="O11" s="726"/>
      <c r="P11" s="726"/>
      <c r="Q11" s="726"/>
      <c r="R11" s="726"/>
      <c r="S11" s="760"/>
      <c r="T11" s="726"/>
      <c r="U11" s="760"/>
      <c r="V11" s="767"/>
      <c r="W11" s="763"/>
      <c r="X11" s="159"/>
      <c r="Y11" s="319" t="s">
        <v>435</v>
      </c>
      <c r="Z11" s="42">
        <v>49</v>
      </c>
      <c r="AA11" s="49" t="s">
        <v>438</v>
      </c>
      <c r="AB11" s="49" t="s">
        <v>438</v>
      </c>
      <c r="AC11" s="49" t="s">
        <v>438</v>
      </c>
      <c r="AD11" s="49" t="s">
        <v>438</v>
      </c>
      <c r="AE11" s="49" t="s">
        <v>438</v>
      </c>
      <c r="AF11" s="49">
        <v>1</v>
      </c>
      <c r="AG11" s="49" t="s">
        <v>438</v>
      </c>
      <c r="AH11" s="49">
        <v>1</v>
      </c>
      <c r="AI11" s="49" t="s">
        <v>438</v>
      </c>
      <c r="AJ11" s="49" t="s">
        <v>438</v>
      </c>
      <c r="AK11" s="49">
        <v>3</v>
      </c>
      <c r="AL11" s="49">
        <v>2</v>
      </c>
      <c r="AM11" s="49">
        <v>4</v>
      </c>
      <c r="AN11" s="49">
        <v>5</v>
      </c>
      <c r="AO11" s="49">
        <v>9</v>
      </c>
      <c r="AP11" s="49">
        <v>10</v>
      </c>
      <c r="AQ11" s="49">
        <v>14</v>
      </c>
    </row>
    <row r="12" spans="1:43" s="9" customFormat="1" ht="18.75" customHeight="1">
      <c r="A12" s="38"/>
      <c r="B12" s="654"/>
      <c r="C12" s="791"/>
      <c r="D12" s="727"/>
      <c r="E12" s="727"/>
      <c r="F12" s="727"/>
      <c r="G12" s="663"/>
      <c r="H12" s="666"/>
      <c r="I12" s="727"/>
      <c r="J12" s="727"/>
      <c r="K12" s="727"/>
      <c r="L12" s="727"/>
      <c r="M12" s="663"/>
      <c r="N12" s="666"/>
      <c r="O12" s="727"/>
      <c r="P12" s="727"/>
      <c r="Q12" s="727"/>
      <c r="R12" s="727"/>
      <c r="S12" s="761"/>
      <c r="T12" s="727"/>
      <c r="U12" s="761"/>
      <c r="V12" s="768"/>
      <c r="W12" s="764"/>
      <c r="X12" s="159"/>
      <c r="Y12" s="319" t="s">
        <v>436</v>
      </c>
      <c r="Z12" s="42">
        <v>65</v>
      </c>
      <c r="AA12" s="49" t="s">
        <v>438</v>
      </c>
      <c r="AB12" s="49" t="s">
        <v>438</v>
      </c>
      <c r="AC12" s="49" t="s">
        <v>438</v>
      </c>
      <c r="AD12" s="49" t="s">
        <v>438</v>
      </c>
      <c r="AE12" s="49" t="s">
        <v>438</v>
      </c>
      <c r="AF12" s="49" t="s">
        <v>438</v>
      </c>
      <c r="AG12" s="49">
        <v>1</v>
      </c>
      <c r="AH12" s="49" t="s">
        <v>438</v>
      </c>
      <c r="AI12" s="49">
        <v>1</v>
      </c>
      <c r="AJ12" s="49">
        <v>1</v>
      </c>
      <c r="AK12" s="49">
        <v>3</v>
      </c>
      <c r="AL12" s="49">
        <v>6</v>
      </c>
      <c r="AM12" s="49">
        <v>1</v>
      </c>
      <c r="AN12" s="49">
        <v>11</v>
      </c>
      <c r="AO12" s="49">
        <v>9</v>
      </c>
      <c r="AP12" s="49">
        <v>17</v>
      </c>
      <c r="AQ12" s="49">
        <v>15</v>
      </c>
    </row>
    <row r="13" spans="1:43" s="9" customFormat="1" ht="18.75" customHeight="1">
      <c r="A13" s="124" t="s">
        <v>250</v>
      </c>
      <c r="B13" s="304">
        <v>925</v>
      </c>
      <c r="C13" s="83" t="s">
        <v>438</v>
      </c>
      <c r="D13" s="83" t="s">
        <v>438</v>
      </c>
      <c r="E13" s="83">
        <v>16</v>
      </c>
      <c r="F13" s="83">
        <v>21</v>
      </c>
      <c r="G13" s="797">
        <v>341</v>
      </c>
      <c r="H13" s="797"/>
      <c r="I13" s="83" t="s">
        <v>438</v>
      </c>
      <c r="J13" s="83">
        <v>1</v>
      </c>
      <c r="K13" s="83" t="s">
        <v>438</v>
      </c>
      <c r="L13" s="83" t="s">
        <v>438</v>
      </c>
      <c r="M13" s="788" t="s">
        <v>438</v>
      </c>
      <c r="N13" s="788"/>
      <c r="O13" s="83" t="s">
        <v>438</v>
      </c>
      <c r="P13" s="83" t="s">
        <v>438</v>
      </c>
      <c r="Q13" s="83" t="s">
        <v>438</v>
      </c>
      <c r="R13" s="83" t="s">
        <v>438</v>
      </c>
      <c r="S13" s="83" t="s">
        <v>438</v>
      </c>
      <c r="T13" s="83" t="s">
        <v>438</v>
      </c>
      <c r="U13" s="83">
        <v>546</v>
      </c>
      <c r="V13" s="797">
        <v>511</v>
      </c>
      <c r="W13" s="797"/>
      <c r="X13" s="159"/>
      <c r="Y13" s="319" t="s">
        <v>437</v>
      </c>
      <c r="Z13" s="42">
        <v>49</v>
      </c>
      <c r="AA13" s="49" t="s">
        <v>438</v>
      </c>
      <c r="AB13" s="49" t="s">
        <v>438</v>
      </c>
      <c r="AC13" s="49" t="s">
        <v>438</v>
      </c>
      <c r="AD13" s="49" t="s">
        <v>438</v>
      </c>
      <c r="AE13" s="49" t="s">
        <v>438</v>
      </c>
      <c r="AF13" s="49" t="s">
        <v>438</v>
      </c>
      <c r="AG13" s="49" t="s">
        <v>438</v>
      </c>
      <c r="AH13" s="49" t="s">
        <v>438</v>
      </c>
      <c r="AI13" s="49" t="s">
        <v>438</v>
      </c>
      <c r="AJ13" s="49" t="s">
        <v>438</v>
      </c>
      <c r="AK13" s="51">
        <v>4</v>
      </c>
      <c r="AL13" s="51">
        <v>4</v>
      </c>
      <c r="AM13" s="51">
        <v>3</v>
      </c>
      <c r="AN13" s="51">
        <v>6</v>
      </c>
      <c r="AO13" s="51">
        <v>8</v>
      </c>
      <c r="AP13" s="51">
        <v>10</v>
      </c>
      <c r="AQ13" s="51">
        <v>14</v>
      </c>
    </row>
    <row r="14" spans="1:43" ht="18.75" customHeight="1">
      <c r="A14" s="313" t="s">
        <v>435</v>
      </c>
      <c r="B14" s="304">
        <v>960</v>
      </c>
      <c r="C14" s="83" t="s">
        <v>438</v>
      </c>
      <c r="D14" s="83" t="s">
        <v>438</v>
      </c>
      <c r="E14" s="83">
        <v>52</v>
      </c>
      <c r="F14" s="83" t="s">
        <v>438</v>
      </c>
      <c r="G14" s="798">
        <v>357</v>
      </c>
      <c r="H14" s="798"/>
      <c r="I14" s="83" t="s">
        <v>438</v>
      </c>
      <c r="J14" s="83">
        <v>1</v>
      </c>
      <c r="K14" s="83" t="s">
        <v>438</v>
      </c>
      <c r="L14" s="83" t="s">
        <v>438</v>
      </c>
      <c r="M14" s="788" t="s">
        <v>438</v>
      </c>
      <c r="N14" s="788"/>
      <c r="O14" s="83" t="s">
        <v>438</v>
      </c>
      <c r="P14" s="83" t="s">
        <v>438</v>
      </c>
      <c r="Q14" s="83" t="s">
        <v>438</v>
      </c>
      <c r="R14" s="83" t="s">
        <v>438</v>
      </c>
      <c r="S14" s="83" t="s">
        <v>438</v>
      </c>
      <c r="T14" s="83" t="s">
        <v>438</v>
      </c>
      <c r="U14" s="83">
        <v>550</v>
      </c>
      <c r="V14" s="798">
        <v>497</v>
      </c>
      <c r="W14" s="798"/>
      <c r="X14" s="159"/>
      <c r="Y14" s="447" t="s">
        <v>328</v>
      </c>
      <c r="Z14" s="433">
        <f>SUM(AA14:AQ14)</f>
        <v>46</v>
      </c>
      <c r="AA14" s="52" t="s">
        <v>438</v>
      </c>
      <c r="AB14" s="52" t="s">
        <v>438</v>
      </c>
      <c r="AC14" s="52" t="s">
        <v>438</v>
      </c>
      <c r="AD14" s="52" t="s">
        <v>438</v>
      </c>
      <c r="AE14" s="52" t="s">
        <v>438</v>
      </c>
      <c r="AF14" s="52" t="s">
        <v>438</v>
      </c>
      <c r="AG14" s="52" t="s">
        <v>438</v>
      </c>
      <c r="AH14" s="320">
        <v>2</v>
      </c>
      <c r="AI14" s="52" t="s">
        <v>438</v>
      </c>
      <c r="AJ14" s="320">
        <v>1</v>
      </c>
      <c r="AK14" s="320">
        <v>3</v>
      </c>
      <c r="AL14" s="52" t="s">
        <v>438</v>
      </c>
      <c r="AM14" s="320">
        <v>4</v>
      </c>
      <c r="AN14" s="320">
        <v>2</v>
      </c>
      <c r="AO14" s="320">
        <v>10</v>
      </c>
      <c r="AP14" s="320">
        <v>9</v>
      </c>
      <c r="AQ14" s="320">
        <v>15</v>
      </c>
    </row>
    <row r="15" spans="1:43" ht="18.75" customHeight="1">
      <c r="A15" s="313" t="s">
        <v>436</v>
      </c>
      <c r="B15" s="305">
        <v>1395</v>
      </c>
      <c r="C15" s="83" t="s">
        <v>438</v>
      </c>
      <c r="D15" s="83" t="s">
        <v>438</v>
      </c>
      <c r="E15" s="306">
        <v>72</v>
      </c>
      <c r="F15" s="83" t="s">
        <v>438</v>
      </c>
      <c r="G15" s="788">
        <v>818</v>
      </c>
      <c r="H15" s="788"/>
      <c r="I15" s="83" t="s">
        <v>438</v>
      </c>
      <c r="J15" s="83" t="s">
        <v>438</v>
      </c>
      <c r="K15" s="83" t="s">
        <v>438</v>
      </c>
      <c r="L15" s="83" t="s">
        <v>438</v>
      </c>
      <c r="M15" s="788" t="s">
        <v>438</v>
      </c>
      <c r="N15" s="788"/>
      <c r="O15" s="83" t="s">
        <v>438</v>
      </c>
      <c r="P15" s="83" t="s">
        <v>438</v>
      </c>
      <c r="Q15" s="83" t="s">
        <v>438</v>
      </c>
      <c r="R15" s="83" t="s">
        <v>438</v>
      </c>
      <c r="S15" s="83" t="s">
        <v>438</v>
      </c>
      <c r="T15" s="83" t="s">
        <v>438</v>
      </c>
      <c r="U15" s="306">
        <v>505</v>
      </c>
      <c r="V15" s="788">
        <v>442</v>
      </c>
      <c r="W15" s="788"/>
      <c r="X15" s="161"/>
      <c r="Y15" s="203" t="s">
        <v>20</v>
      </c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</row>
    <row r="16" spans="1:43" ht="18.75" customHeight="1">
      <c r="A16" s="313" t="s">
        <v>437</v>
      </c>
      <c r="B16" s="305">
        <v>934</v>
      </c>
      <c r="C16" s="83" t="s">
        <v>438</v>
      </c>
      <c r="D16" s="83" t="s">
        <v>438</v>
      </c>
      <c r="E16" s="306">
        <v>430</v>
      </c>
      <c r="F16" s="306">
        <v>3</v>
      </c>
      <c r="G16" s="788" t="s">
        <v>438</v>
      </c>
      <c r="H16" s="788"/>
      <c r="I16" s="83" t="s">
        <v>438</v>
      </c>
      <c r="J16" s="83" t="s">
        <v>438</v>
      </c>
      <c r="K16" s="83" t="s">
        <v>438</v>
      </c>
      <c r="L16" s="83" t="s">
        <v>438</v>
      </c>
      <c r="M16" s="788" t="s">
        <v>438</v>
      </c>
      <c r="N16" s="788"/>
      <c r="O16" s="306">
        <v>1</v>
      </c>
      <c r="P16" s="83" t="s">
        <v>438</v>
      </c>
      <c r="Q16" s="83" t="s">
        <v>438</v>
      </c>
      <c r="R16" s="83" t="s">
        <v>438</v>
      </c>
      <c r="S16" s="83" t="s">
        <v>438</v>
      </c>
      <c r="T16" s="83" t="s">
        <v>438</v>
      </c>
      <c r="U16" s="306">
        <v>500</v>
      </c>
      <c r="V16" s="788">
        <v>446</v>
      </c>
      <c r="W16" s="788"/>
      <c r="X16" s="161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</row>
    <row r="17" spans="1:43" ht="18.75" customHeight="1">
      <c r="A17" s="314" t="s">
        <v>328</v>
      </c>
      <c r="B17" s="432">
        <f>SUM(B19:B35)</f>
        <v>590</v>
      </c>
      <c r="C17" s="315" t="s">
        <v>637</v>
      </c>
      <c r="D17" s="315" t="s">
        <v>637</v>
      </c>
      <c r="E17" s="315">
        <f>SUM(E19:E35)</f>
        <v>83</v>
      </c>
      <c r="F17" s="315">
        <f>SUM(F19:F35)</f>
        <v>6</v>
      </c>
      <c r="G17" s="795" t="s">
        <v>637</v>
      </c>
      <c r="H17" s="795"/>
      <c r="I17" s="315" t="s">
        <v>637</v>
      </c>
      <c r="J17" s="315">
        <f>SUM(J19:J35)</f>
        <v>2</v>
      </c>
      <c r="K17" s="315" t="s">
        <v>637</v>
      </c>
      <c r="L17" s="315" t="s">
        <v>637</v>
      </c>
      <c r="M17" s="795" t="s">
        <v>637</v>
      </c>
      <c r="N17" s="795"/>
      <c r="O17" s="315" t="s">
        <v>637</v>
      </c>
      <c r="P17" s="315" t="s">
        <v>637</v>
      </c>
      <c r="Q17" s="315" t="s">
        <v>637</v>
      </c>
      <c r="R17" s="315" t="s">
        <v>637</v>
      </c>
      <c r="S17" s="315" t="s">
        <v>637</v>
      </c>
      <c r="T17" s="315" t="s">
        <v>637</v>
      </c>
      <c r="U17" s="315">
        <f>SUM(U19:U35)</f>
        <v>499</v>
      </c>
      <c r="V17" s="795">
        <f>SUM(V19:V35)</f>
        <v>452</v>
      </c>
      <c r="W17" s="795">
        <f>SUM(W19:W35)</f>
        <v>0</v>
      </c>
      <c r="X17" s="161"/>
      <c r="Y17" s="777" t="s">
        <v>634</v>
      </c>
      <c r="Z17" s="742"/>
      <c r="AA17" s="742"/>
      <c r="AB17" s="742"/>
      <c r="AC17" s="742"/>
      <c r="AD17" s="742"/>
      <c r="AE17" s="742"/>
      <c r="AF17" s="742"/>
      <c r="AG17" s="742"/>
      <c r="AH17" s="742"/>
      <c r="AI17" s="742"/>
      <c r="AJ17" s="742"/>
      <c r="AK17" s="742"/>
      <c r="AL17" s="742"/>
      <c r="AM17" s="742"/>
      <c r="AN17" s="742"/>
      <c r="AO17" s="742"/>
      <c r="AP17" s="742"/>
      <c r="AQ17" s="742"/>
    </row>
    <row r="18" spans="1:43" ht="18.75" customHeight="1" thickBot="1">
      <c r="A18" s="202"/>
      <c r="B18" s="305"/>
      <c r="C18" s="307"/>
      <c r="D18" s="307"/>
      <c r="E18" s="307"/>
      <c r="F18" s="307"/>
      <c r="G18" s="799"/>
      <c r="H18" s="799"/>
      <c r="I18" s="307"/>
      <c r="J18" s="307"/>
      <c r="K18" s="307"/>
      <c r="L18" s="307"/>
      <c r="M18" s="799"/>
      <c r="N18" s="799"/>
      <c r="O18" s="307"/>
      <c r="P18" s="307"/>
      <c r="Q18" s="307"/>
      <c r="R18" s="307"/>
      <c r="S18" s="307"/>
      <c r="T18" s="307"/>
      <c r="U18" s="305"/>
      <c r="V18" s="796"/>
      <c r="W18" s="796"/>
      <c r="X18" s="161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</row>
    <row r="19" spans="1:43" ht="18.75" customHeight="1">
      <c r="A19" s="297" t="s">
        <v>184</v>
      </c>
      <c r="B19" s="305">
        <v>168</v>
      </c>
      <c r="C19" s="83" t="s">
        <v>438</v>
      </c>
      <c r="D19" s="83" t="s">
        <v>438</v>
      </c>
      <c r="E19" s="83" t="s">
        <v>438</v>
      </c>
      <c r="F19" s="83" t="s">
        <v>438</v>
      </c>
      <c r="G19" s="796" t="s">
        <v>438</v>
      </c>
      <c r="H19" s="796"/>
      <c r="I19" s="83" t="s">
        <v>438</v>
      </c>
      <c r="J19" s="83" t="s">
        <v>438</v>
      </c>
      <c r="K19" s="83" t="s">
        <v>438</v>
      </c>
      <c r="L19" s="83" t="s">
        <v>438</v>
      </c>
      <c r="M19" s="788" t="s">
        <v>438</v>
      </c>
      <c r="N19" s="788"/>
      <c r="O19" s="83" t="s">
        <v>438</v>
      </c>
      <c r="P19" s="83" t="s">
        <v>438</v>
      </c>
      <c r="Q19" s="83" t="s">
        <v>438</v>
      </c>
      <c r="R19" s="83" t="s">
        <v>438</v>
      </c>
      <c r="S19" s="83" t="s">
        <v>438</v>
      </c>
      <c r="T19" s="83" t="s">
        <v>438</v>
      </c>
      <c r="U19" s="307">
        <v>168</v>
      </c>
      <c r="V19" s="796">
        <v>151</v>
      </c>
      <c r="W19" s="796"/>
      <c r="X19" s="161"/>
      <c r="Y19" s="780" t="s">
        <v>182</v>
      </c>
      <c r="Z19" s="780"/>
      <c r="AA19" s="780"/>
      <c r="AB19" s="780"/>
      <c r="AC19" s="781"/>
      <c r="AD19" s="784" t="s">
        <v>23</v>
      </c>
      <c r="AE19" s="785"/>
      <c r="AF19" s="785"/>
      <c r="AG19" s="785"/>
      <c r="AH19" s="785"/>
      <c r="AI19" s="785"/>
      <c r="AJ19" s="786"/>
      <c r="AK19" s="784" t="s">
        <v>24</v>
      </c>
      <c r="AL19" s="787"/>
      <c r="AM19" s="787"/>
      <c r="AN19" s="787"/>
      <c r="AO19" s="787"/>
      <c r="AP19" s="787"/>
      <c r="AQ19" s="787"/>
    </row>
    <row r="20" spans="1:44" ht="18.75" customHeight="1">
      <c r="A20" s="297" t="s">
        <v>185</v>
      </c>
      <c r="B20" s="305">
        <v>24</v>
      </c>
      <c r="C20" s="83" t="s">
        <v>438</v>
      </c>
      <c r="D20" s="83" t="s">
        <v>438</v>
      </c>
      <c r="E20" s="83" t="s">
        <v>438</v>
      </c>
      <c r="F20" s="83" t="s">
        <v>438</v>
      </c>
      <c r="G20" s="796" t="s">
        <v>438</v>
      </c>
      <c r="H20" s="796"/>
      <c r="I20" s="83" t="s">
        <v>438</v>
      </c>
      <c r="J20" s="83" t="s">
        <v>438</v>
      </c>
      <c r="K20" s="83" t="s">
        <v>438</v>
      </c>
      <c r="L20" s="83" t="s">
        <v>438</v>
      </c>
      <c r="M20" s="788" t="s">
        <v>438</v>
      </c>
      <c r="N20" s="788"/>
      <c r="O20" s="83" t="s">
        <v>438</v>
      </c>
      <c r="P20" s="83" t="s">
        <v>438</v>
      </c>
      <c r="Q20" s="83" t="s">
        <v>438</v>
      </c>
      <c r="R20" s="83" t="s">
        <v>438</v>
      </c>
      <c r="S20" s="83" t="s">
        <v>438</v>
      </c>
      <c r="T20" s="83" t="s">
        <v>438</v>
      </c>
      <c r="U20" s="307">
        <v>24</v>
      </c>
      <c r="V20" s="796">
        <v>16</v>
      </c>
      <c r="W20" s="796"/>
      <c r="X20" s="161"/>
      <c r="Y20" s="782"/>
      <c r="Z20" s="782"/>
      <c r="AA20" s="782"/>
      <c r="AB20" s="782"/>
      <c r="AC20" s="783"/>
      <c r="AD20" s="773" t="s">
        <v>21</v>
      </c>
      <c r="AE20" s="774"/>
      <c r="AF20" s="774"/>
      <c r="AG20" s="775"/>
      <c r="AH20" s="773" t="s">
        <v>22</v>
      </c>
      <c r="AI20" s="774"/>
      <c r="AJ20" s="775"/>
      <c r="AK20" s="773" t="s">
        <v>21</v>
      </c>
      <c r="AL20" s="774"/>
      <c r="AM20" s="774"/>
      <c r="AN20" s="775"/>
      <c r="AO20" s="776" t="s">
        <v>22</v>
      </c>
      <c r="AP20" s="774"/>
      <c r="AQ20" s="774"/>
      <c r="AR20" s="233"/>
    </row>
    <row r="21" spans="1:44" ht="18.75" customHeight="1">
      <c r="A21" s="297" t="s">
        <v>186</v>
      </c>
      <c r="B21" s="305">
        <v>151</v>
      </c>
      <c r="C21" s="83" t="s">
        <v>438</v>
      </c>
      <c r="D21" s="83" t="s">
        <v>438</v>
      </c>
      <c r="E21" s="307">
        <v>83</v>
      </c>
      <c r="F21" s="307">
        <v>6</v>
      </c>
      <c r="G21" s="788" t="s">
        <v>438</v>
      </c>
      <c r="H21" s="788"/>
      <c r="I21" s="83" t="s">
        <v>438</v>
      </c>
      <c r="J21" s="83" t="s">
        <v>438</v>
      </c>
      <c r="K21" s="83" t="s">
        <v>438</v>
      </c>
      <c r="L21" s="83" t="s">
        <v>438</v>
      </c>
      <c r="M21" s="788" t="s">
        <v>438</v>
      </c>
      <c r="N21" s="788"/>
      <c r="O21" s="83" t="s">
        <v>438</v>
      </c>
      <c r="P21" s="83" t="s">
        <v>438</v>
      </c>
      <c r="Q21" s="83" t="s">
        <v>438</v>
      </c>
      <c r="R21" s="83" t="s">
        <v>438</v>
      </c>
      <c r="S21" s="83" t="s">
        <v>438</v>
      </c>
      <c r="T21" s="83" t="s">
        <v>438</v>
      </c>
      <c r="U21" s="307">
        <v>62</v>
      </c>
      <c r="V21" s="796">
        <v>58</v>
      </c>
      <c r="W21" s="796"/>
      <c r="X21" s="161"/>
      <c r="Y21" s="160"/>
      <c r="Z21" s="160"/>
      <c r="AA21" s="160"/>
      <c r="AB21" s="160"/>
      <c r="AC21" s="297"/>
      <c r="AD21" s="309"/>
      <c r="AE21" s="205"/>
      <c r="AF21" s="205"/>
      <c r="AG21" s="205"/>
      <c r="AH21" s="309"/>
      <c r="AI21" s="205"/>
      <c r="AJ21" s="205"/>
      <c r="AK21" s="309"/>
      <c r="AL21" s="205"/>
      <c r="AM21" s="205"/>
      <c r="AN21" s="205"/>
      <c r="AO21" s="309"/>
      <c r="AP21" s="205"/>
      <c r="AQ21" s="205"/>
      <c r="AR21" s="233"/>
    </row>
    <row r="22" spans="1:44" ht="18.75" customHeight="1">
      <c r="A22" s="297" t="s">
        <v>187</v>
      </c>
      <c r="B22" s="305">
        <v>13</v>
      </c>
      <c r="C22" s="83" t="s">
        <v>438</v>
      </c>
      <c r="D22" s="83" t="s">
        <v>438</v>
      </c>
      <c r="E22" s="83" t="s">
        <v>438</v>
      </c>
      <c r="F22" s="83" t="s">
        <v>438</v>
      </c>
      <c r="G22" s="788" t="s">
        <v>438</v>
      </c>
      <c r="H22" s="788"/>
      <c r="I22" s="83" t="s">
        <v>438</v>
      </c>
      <c r="J22" s="83" t="s">
        <v>438</v>
      </c>
      <c r="K22" s="83" t="s">
        <v>438</v>
      </c>
      <c r="L22" s="83" t="s">
        <v>438</v>
      </c>
      <c r="M22" s="788" t="s">
        <v>438</v>
      </c>
      <c r="N22" s="788"/>
      <c r="O22" s="83" t="s">
        <v>438</v>
      </c>
      <c r="P22" s="83" t="s">
        <v>438</v>
      </c>
      <c r="Q22" s="83" t="s">
        <v>438</v>
      </c>
      <c r="R22" s="83" t="s">
        <v>438</v>
      </c>
      <c r="S22" s="83" t="s">
        <v>438</v>
      </c>
      <c r="T22" s="83" t="s">
        <v>438</v>
      </c>
      <c r="U22" s="307">
        <v>13</v>
      </c>
      <c r="V22" s="796">
        <v>12</v>
      </c>
      <c r="W22" s="796"/>
      <c r="X22" s="161"/>
      <c r="Y22" s="756" t="s">
        <v>135</v>
      </c>
      <c r="Z22" s="673"/>
      <c r="AA22" s="673"/>
      <c r="AB22" s="673"/>
      <c r="AC22" s="626"/>
      <c r="AD22" s="684">
        <f>SUM(AD24:AG40)</f>
        <v>7652</v>
      </c>
      <c r="AE22" s="621"/>
      <c r="AF22" s="621"/>
      <c r="AG22" s="621"/>
      <c r="AH22" s="713">
        <f>SUM(AH24:AJ40)</f>
        <v>46</v>
      </c>
      <c r="AI22" s="714"/>
      <c r="AJ22" s="714"/>
      <c r="AK22" s="720">
        <v>663.3</v>
      </c>
      <c r="AL22" s="720"/>
      <c r="AM22" s="720"/>
      <c r="AN22" s="720"/>
      <c r="AO22" s="710">
        <v>4</v>
      </c>
      <c r="AP22" s="710"/>
      <c r="AQ22" s="710"/>
      <c r="AR22" s="233"/>
    </row>
    <row r="23" spans="1:44" ht="18.75" customHeight="1">
      <c r="A23" s="297" t="s">
        <v>188</v>
      </c>
      <c r="B23" s="305">
        <v>21</v>
      </c>
      <c r="C23" s="83" t="s">
        <v>438</v>
      </c>
      <c r="D23" s="83" t="s">
        <v>438</v>
      </c>
      <c r="E23" s="83" t="s">
        <v>438</v>
      </c>
      <c r="F23" s="83" t="s">
        <v>438</v>
      </c>
      <c r="G23" s="788" t="s">
        <v>438</v>
      </c>
      <c r="H23" s="788"/>
      <c r="I23" s="83" t="s">
        <v>438</v>
      </c>
      <c r="J23" s="83" t="s">
        <v>438</v>
      </c>
      <c r="K23" s="83" t="s">
        <v>438</v>
      </c>
      <c r="L23" s="83" t="s">
        <v>438</v>
      </c>
      <c r="M23" s="788" t="s">
        <v>438</v>
      </c>
      <c r="N23" s="788"/>
      <c r="O23" s="83" t="s">
        <v>438</v>
      </c>
      <c r="P23" s="83" t="s">
        <v>438</v>
      </c>
      <c r="Q23" s="83" t="s">
        <v>438</v>
      </c>
      <c r="R23" s="83" t="s">
        <v>438</v>
      </c>
      <c r="S23" s="83" t="s">
        <v>438</v>
      </c>
      <c r="T23" s="83" t="s">
        <v>438</v>
      </c>
      <c r="U23" s="307">
        <v>21</v>
      </c>
      <c r="V23" s="796">
        <v>19</v>
      </c>
      <c r="W23" s="796"/>
      <c r="X23" s="161"/>
      <c r="Y23" s="717"/>
      <c r="Z23" s="717"/>
      <c r="AA23" s="717"/>
      <c r="AB23" s="717"/>
      <c r="AC23" s="718"/>
      <c r="AD23" s="723"/>
      <c r="AE23" s="724"/>
      <c r="AF23" s="724"/>
      <c r="AG23" s="724"/>
      <c r="AH23" s="715"/>
      <c r="AI23" s="716"/>
      <c r="AJ23" s="716"/>
      <c r="AK23" s="721"/>
      <c r="AL23" s="721"/>
      <c r="AM23" s="721"/>
      <c r="AN23" s="721"/>
      <c r="AO23" s="711"/>
      <c r="AP23" s="711"/>
      <c r="AQ23" s="711"/>
      <c r="AR23" s="233"/>
    </row>
    <row r="24" spans="1:44" ht="18.75" customHeight="1">
      <c r="A24" s="297" t="s">
        <v>189</v>
      </c>
      <c r="B24" s="305">
        <v>36</v>
      </c>
      <c r="C24" s="83" t="s">
        <v>438</v>
      </c>
      <c r="D24" s="83" t="s">
        <v>438</v>
      </c>
      <c r="E24" s="83" t="s">
        <v>438</v>
      </c>
      <c r="F24" s="83" t="s">
        <v>438</v>
      </c>
      <c r="G24" s="788" t="s">
        <v>438</v>
      </c>
      <c r="H24" s="788"/>
      <c r="I24" s="83" t="s">
        <v>438</v>
      </c>
      <c r="J24" s="307">
        <v>1</v>
      </c>
      <c r="K24" s="83" t="s">
        <v>438</v>
      </c>
      <c r="L24" s="83" t="s">
        <v>438</v>
      </c>
      <c r="M24" s="788" t="s">
        <v>438</v>
      </c>
      <c r="N24" s="788"/>
      <c r="O24" s="83" t="s">
        <v>438</v>
      </c>
      <c r="P24" s="83" t="s">
        <v>438</v>
      </c>
      <c r="Q24" s="83" t="s">
        <v>438</v>
      </c>
      <c r="R24" s="83" t="s">
        <v>438</v>
      </c>
      <c r="S24" s="83" t="s">
        <v>438</v>
      </c>
      <c r="T24" s="83" t="s">
        <v>438</v>
      </c>
      <c r="U24" s="307">
        <v>35</v>
      </c>
      <c r="V24" s="796">
        <v>33</v>
      </c>
      <c r="W24" s="796"/>
      <c r="X24" s="161"/>
      <c r="Y24" s="719" t="s">
        <v>184</v>
      </c>
      <c r="Z24" s="719"/>
      <c r="AA24" s="719"/>
      <c r="AB24" s="719"/>
      <c r="AC24" s="615"/>
      <c r="AD24" s="712">
        <v>2455</v>
      </c>
      <c r="AE24" s="469"/>
      <c r="AF24" s="469"/>
      <c r="AG24" s="469"/>
      <c r="AH24" s="708">
        <v>11</v>
      </c>
      <c r="AI24" s="709"/>
      <c r="AJ24" s="709"/>
      <c r="AK24" s="722">
        <v>567.1</v>
      </c>
      <c r="AL24" s="722"/>
      <c r="AM24" s="722"/>
      <c r="AN24" s="722"/>
      <c r="AO24" s="695">
        <v>2.5</v>
      </c>
      <c r="AP24" s="695"/>
      <c r="AQ24" s="695"/>
      <c r="AR24" s="233"/>
    </row>
    <row r="25" spans="1:44" ht="18.75" customHeight="1">
      <c r="A25" s="297" t="s">
        <v>190</v>
      </c>
      <c r="B25" s="305">
        <v>21</v>
      </c>
      <c r="C25" s="83" t="s">
        <v>438</v>
      </c>
      <c r="D25" s="83" t="s">
        <v>438</v>
      </c>
      <c r="E25" s="83" t="s">
        <v>438</v>
      </c>
      <c r="F25" s="83" t="s">
        <v>438</v>
      </c>
      <c r="G25" s="788" t="s">
        <v>438</v>
      </c>
      <c r="H25" s="788"/>
      <c r="I25" s="83" t="s">
        <v>438</v>
      </c>
      <c r="J25" s="83" t="s">
        <v>438</v>
      </c>
      <c r="K25" s="83" t="s">
        <v>438</v>
      </c>
      <c r="L25" s="83" t="s">
        <v>438</v>
      </c>
      <c r="M25" s="788" t="s">
        <v>438</v>
      </c>
      <c r="N25" s="788"/>
      <c r="O25" s="83" t="s">
        <v>438</v>
      </c>
      <c r="P25" s="83" t="s">
        <v>438</v>
      </c>
      <c r="Q25" s="83" t="s">
        <v>438</v>
      </c>
      <c r="R25" s="83" t="s">
        <v>438</v>
      </c>
      <c r="S25" s="83" t="s">
        <v>438</v>
      </c>
      <c r="T25" s="83" t="s">
        <v>438</v>
      </c>
      <c r="U25" s="307">
        <v>21</v>
      </c>
      <c r="V25" s="796">
        <v>21</v>
      </c>
      <c r="W25" s="796"/>
      <c r="X25" s="161"/>
      <c r="Y25" s="615" t="s">
        <v>185</v>
      </c>
      <c r="Z25" s="615"/>
      <c r="AA25" s="615"/>
      <c r="AB25" s="615"/>
      <c r="AC25" s="615"/>
      <c r="AD25" s="712">
        <v>357</v>
      </c>
      <c r="AE25" s="469"/>
      <c r="AF25" s="469"/>
      <c r="AG25" s="469"/>
      <c r="AH25" s="708">
        <v>3</v>
      </c>
      <c r="AI25" s="709"/>
      <c r="AJ25" s="709"/>
      <c r="AK25" s="722">
        <v>711.4</v>
      </c>
      <c r="AL25" s="722"/>
      <c r="AM25" s="722"/>
      <c r="AN25" s="722"/>
      <c r="AO25" s="695">
        <v>6</v>
      </c>
      <c r="AP25" s="695"/>
      <c r="AQ25" s="695"/>
      <c r="AR25" s="233"/>
    </row>
    <row r="26" spans="1:44" ht="18.75" customHeight="1">
      <c r="A26" s="297" t="s">
        <v>191</v>
      </c>
      <c r="B26" s="305">
        <v>14</v>
      </c>
      <c r="C26" s="83" t="s">
        <v>438</v>
      </c>
      <c r="D26" s="83" t="s">
        <v>438</v>
      </c>
      <c r="E26" s="83" t="s">
        <v>438</v>
      </c>
      <c r="F26" s="83" t="s">
        <v>438</v>
      </c>
      <c r="G26" s="788" t="s">
        <v>438</v>
      </c>
      <c r="H26" s="788"/>
      <c r="I26" s="83" t="s">
        <v>438</v>
      </c>
      <c r="J26" s="83" t="s">
        <v>438</v>
      </c>
      <c r="K26" s="83" t="s">
        <v>438</v>
      </c>
      <c r="L26" s="83" t="s">
        <v>438</v>
      </c>
      <c r="M26" s="788" t="s">
        <v>438</v>
      </c>
      <c r="N26" s="788"/>
      <c r="O26" s="83" t="s">
        <v>438</v>
      </c>
      <c r="P26" s="83" t="s">
        <v>438</v>
      </c>
      <c r="Q26" s="83" t="s">
        <v>438</v>
      </c>
      <c r="R26" s="83" t="s">
        <v>438</v>
      </c>
      <c r="S26" s="83" t="s">
        <v>438</v>
      </c>
      <c r="T26" s="83" t="s">
        <v>438</v>
      </c>
      <c r="U26" s="307">
        <v>14</v>
      </c>
      <c r="V26" s="796">
        <v>12</v>
      </c>
      <c r="W26" s="796"/>
      <c r="X26" s="161"/>
      <c r="Y26" s="615" t="s">
        <v>186</v>
      </c>
      <c r="Z26" s="615"/>
      <c r="AA26" s="615"/>
      <c r="AB26" s="615"/>
      <c r="AC26" s="615"/>
      <c r="AD26" s="712">
        <v>743</v>
      </c>
      <c r="AE26" s="469"/>
      <c r="AF26" s="469"/>
      <c r="AG26" s="469"/>
      <c r="AH26" s="708">
        <v>5</v>
      </c>
      <c r="AI26" s="709"/>
      <c r="AJ26" s="709"/>
      <c r="AK26" s="722">
        <v>703.2</v>
      </c>
      <c r="AL26" s="722"/>
      <c r="AM26" s="722"/>
      <c r="AN26" s="722"/>
      <c r="AO26" s="695">
        <v>4.7</v>
      </c>
      <c r="AP26" s="695"/>
      <c r="AQ26" s="695"/>
      <c r="AR26" s="233"/>
    </row>
    <row r="27" spans="1:44" ht="18.75" customHeight="1">
      <c r="A27" s="297"/>
      <c r="B27" s="305"/>
      <c r="C27" s="307"/>
      <c r="D27" s="307"/>
      <c r="E27" s="307"/>
      <c r="F27" s="307"/>
      <c r="G27" s="796"/>
      <c r="H27" s="796"/>
      <c r="I27" s="307"/>
      <c r="J27" s="307"/>
      <c r="K27" s="307"/>
      <c r="L27" s="307"/>
      <c r="M27" s="799"/>
      <c r="N27" s="799"/>
      <c r="O27" s="307"/>
      <c r="P27" s="307"/>
      <c r="Q27" s="307"/>
      <c r="R27" s="307"/>
      <c r="S27" s="307"/>
      <c r="T27" s="307"/>
      <c r="U27" s="307"/>
      <c r="V27" s="796"/>
      <c r="W27" s="796"/>
      <c r="X27" s="161"/>
      <c r="Y27" s="615" t="s">
        <v>187</v>
      </c>
      <c r="Z27" s="615"/>
      <c r="AA27" s="615"/>
      <c r="AB27" s="615"/>
      <c r="AC27" s="615"/>
      <c r="AD27" s="712">
        <v>270</v>
      </c>
      <c r="AE27" s="469"/>
      <c r="AF27" s="469"/>
      <c r="AG27" s="469"/>
      <c r="AH27" s="708">
        <v>5</v>
      </c>
      <c r="AI27" s="709"/>
      <c r="AJ27" s="709"/>
      <c r="AK27" s="722">
        <v>894.2</v>
      </c>
      <c r="AL27" s="722"/>
      <c r="AM27" s="722"/>
      <c r="AN27" s="722"/>
      <c r="AO27" s="695">
        <v>16</v>
      </c>
      <c r="AP27" s="695"/>
      <c r="AQ27" s="695"/>
      <c r="AR27" s="233"/>
    </row>
    <row r="28" spans="1:44" ht="18.75" customHeight="1">
      <c r="A28" s="297" t="s">
        <v>192</v>
      </c>
      <c r="B28" s="305">
        <v>9</v>
      </c>
      <c r="C28" s="83" t="s">
        <v>438</v>
      </c>
      <c r="D28" s="83" t="s">
        <v>438</v>
      </c>
      <c r="E28" s="83" t="s">
        <v>438</v>
      </c>
      <c r="F28" s="83" t="s">
        <v>438</v>
      </c>
      <c r="G28" s="788" t="s">
        <v>438</v>
      </c>
      <c r="H28" s="788"/>
      <c r="I28" s="83" t="s">
        <v>438</v>
      </c>
      <c r="J28" s="83" t="s">
        <v>438</v>
      </c>
      <c r="K28" s="83" t="s">
        <v>438</v>
      </c>
      <c r="L28" s="83" t="s">
        <v>438</v>
      </c>
      <c r="M28" s="788" t="s">
        <v>438</v>
      </c>
      <c r="N28" s="788"/>
      <c r="O28" s="83" t="s">
        <v>438</v>
      </c>
      <c r="P28" s="83" t="s">
        <v>438</v>
      </c>
      <c r="Q28" s="83" t="s">
        <v>438</v>
      </c>
      <c r="R28" s="83" t="s">
        <v>438</v>
      </c>
      <c r="S28" s="83" t="s">
        <v>438</v>
      </c>
      <c r="T28" s="83" t="s">
        <v>438</v>
      </c>
      <c r="U28" s="307">
        <v>9</v>
      </c>
      <c r="V28" s="796">
        <v>8</v>
      </c>
      <c r="W28" s="796"/>
      <c r="X28" s="161"/>
      <c r="Y28" s="615" t="s">
        <v>188</v>
      </c>
      <c r="Z28" s="615"/>
      <c r="AA28" s="615"/>
      <c r="AB28" s="615"/>
      <c r="AC28" s="615"/>
      <c r="AD28" s="712">
        <v>281</v>
      </c>
      <c r="AE28" s="469"/>
      <c r="AF28" s="469"/>
      <c r="AG28" s="469"/>
      <c r="AH28" s="708">
        <v>4</v>
      </c>
      <c r="AI28" s="709"/>
      <c r="AJ28" s="709"/>
      <c r="AK28" s="722">
        <v>1113.7</v>
      </c>
      <c r="AL28" s="722"/>
      <c r="AM28" s="722"/>
      <c r="AN28" s="722"/>
      <c r="AO28" s="695">
        <v>15.9</v>
      </c>
      <c r="AP28" s="695"/>
      <c r="AQ28" s="695"/>
      <c r="AR28" s="233"/>
    </row>
    <row r="29" spans="1:44" ht="18.75" customHeight="1">
      <c r="A29" s="297" t="s">
        <v>193</v>
      </c>
      <c r="B29" s="305">
        <v>23</v>
      </c>
      <c r="C29" s="83" t="s">
        <v>438</v>
      </c>
      <c r="D29" s="83" t="s">
        <v>438</v>
      </c>
      <c r="E29" s="83" t="s">
        <v>438</v>
      </c>
      <c r="F29" s="83" t="s">
        <v>438</v>
      </c>
      <c r="G29" s="788" t="s">
        <v>438</v>
      </c>
      <c r="H29" s="788"/>
      <c r="I29" s="83" t="s">
        <v>438</v>
      </c>
      <c r="J29" s="83" t="s">
        <v>438</v>
      </c>
      <c r="K29" s="83" t="s">
        <v>438</v>
      </c>
      <c r="L29" s="83" t="s">
        <v>438</v>
      </c>
      <c r="M29" s="788" t="s">
        <v>438</v>
      </c>
      <c r="N29" s="788"/>
      <c r="O29" s="83" t="s">
        <v>438</v>
      </c>
      <c r="P29" s="83" t="s">
        <v>438</v>
      </c>
      <c r="Q29" s="83" t="s">
        <v>438</v>
      </c>
      <c r="R29" s="83" t="s">
        <v>438</v>
      </c>
      <c r="S29" s="83" t="s">
        <v>438</v>
      </c>
      <c r="T29" s="83" t="s">
        <v>438</v>
      </c>
      <c r="U29" s="307">
        <v>23</v>
      </c>
      <c r="V29" s="796">
        <v>23</v>
      </c>
      <c r="W29" s="796"/>
      <c r="X29" s="161"/>
      <c r="Y29" s="615" t="s">
        <v>189</v>
      </c>
      <c r="Z29" s="615"/>
      <c r="AA29" s="615"/>
      <c r="AB29" s="615"/>
      <c r="AC29" s="615"/>
      <c r="AD29" s="712">
        <v>465</v>
      </c>
      <c r="AE29" s="469"/>
      <c r="AF29" s="469"/>
      <c r="AG29" s="469"/>
      <c r="AH29" s="708">
        <v>2</v>
      </c>
      <c r="AI29" s="709"/>
      <c r="AJ29" s="709"/>
      <c r="AK29" s="722">
        <v>676.3</v>
      </c>
      <c r="AL29" s="722"/>
      <c r="AM29" s="722"/>
      <c r="AN29" s="722"/>
      <c r="AO29" s="695">
        <v>2.9</v>
      </c>
      <c r="AP29" s="695"/>
      <c r="AQ29" s="695"/>
      <c r="AR29" s="233"/>
    </row>
    <row r="30" spans="1:44" ht="18.75" customHeight="1">
      <c r="A30" s="297" t="s">
        <v>194</v>
      </c>
      <c r="B30" s="305">
        <v>28</v>
      </c>
      <c r="C30" s="83" t="s">
        <v>438</v>
      </c>
      <c r="D30" s="83" t="s">
        <v>438</v>
      </c>
      <c r="E30" s="83" t="s">
        <v>438</v>
      </c>
      <c r="F30" s="83" t="s">
        <v>438</v>
      </c>
      <c r="G30" s="788" t="s">
        <v>438</v>
      </c>
      <c r="H30" s="788"/>
      <c r="I30" s="83" t="s">
        <v>438</v>
      </c>
      <c r="J30" s="83" t="s">
        <v>438</v>
      </c>
      <c r="K30" s="83" t="s">
        <v>438</v>
      </c>
      <c r="L30" s="83" t="s">
        <v>438</v>
      </c>
      <c r="M30" s="788" t="s">
        <v>438</v>
      </c>
      <c r="N30" s="788"/>
      <c r="O30" s="83" t="s">
        <v>438</v>
      </c>
      <c r="P30" s="83" t="s">
        <v>438</v>
      </c>
      <c r="Q30" s="83" t="s">
        <v>438</v>
      </c>
      <c r="R30" s="83" t="s">
        <v>438</v>
      </c>
      <c r="S30" s="83" t="s">
        <v>438</v>
      </c>
      <c r="T30" s="83" t="s">
        <v>438</v>
      </c>
      <c r="U30" s="307">
        <v>28</v>
      </c>
      <c r="V30" s="796">
        <v>25</v>
      </c>
      <c r="W30" s="796"/>
      <c r="X30" s="161"/>
      <c r="Y30" s="615" t="s">
        <v>190</v>
      </c>
      <c r="Z30" s="615"/>
      <c r="AA30" s="615"/>
      <c r="AB30" s="615"/>
      <c r="AC30" s="615"/>
      <c r="AD30" s="712">
        <v>225</v>
      </c>
      <c r="AE30" s="469"/>
      <c r="AF30" s="469"/>
      <c r="AG30" s="469"/>
      <c r="AH30" s="708">
        <v>1</v>
      </c>
      <c r="AI30" s="709"/>
      <c r="AJ30" s="709"/>
      <c r="AK30" s="722">
        <v>795.8</v>
      </c>
      <c r="AL30" s="722"/>
      <c r="AM30" s="722"/>
      <c r="AN30" s="722"/>
      <c r="AO30" s="695">
        <v>3.5</v>
      </c>
      <c r="AP30" s="695"/>
      <c r="AQ30" s="695"/>
      <c r="AR30" s="233"/>
    </row>
    <row r="31" spans="1:44" ht="18.75" customHeight="1">
      <c r="A31" s="297" t="s">
        <v>195</v>
      </c>
      <c r="B31" s="305">
        <v>25</v>
      </c>
      <c r="C31" s="83" t="s">
        <v>438</v>
      </c>
      <c r="D31" s="83" t="s">
        <v>438</v>
      </c>
      <c r="E31" s="83" t="s">
        <v>438</v>
      </c>
      <c r="F31" s="83" t="s">
        <v>438</v>
      </c>
      <c r="G31" s="788" t="s">
        <v>438</v>
      </c>
      <c r="H31" s="788"/>
      <c r="I31" s="83" t="s">
        <v>438</v>
      </c>
      <c r="J31" s="307">
        <v>1</v>
      </c>
      <c r="K31" s="83" t="s">
        <v>438</v>
      </c>
      <c r="L31" s="83" t="s">
        <v>438</v>
      </c>
      <c r="M31" s="788" t="s">
        <v>438</v>
      </c>
      <c r="N31" s="788"/>
      <c r="O31" s="83" t="s">
        <v>438</v>
      </c>
      <c r="P31" s="83" t="s">
        <v>438</v>
      </c>
      <c r="Q31" s="83" t="s">
        <v>438</v>
      </c>
      <c r="R31" s="83" t="s">
        <v>438</v>
      </c>
      <c r="S31" s="83" t="s">
        <v>438</v>
      </c>
      <c r="T31" s="83" t="s">
        <v>438</v>
      </c>
      <c r="U31" s="307">
        <v>24</v>
      </c>
      <c r="V31" s="796">
        <v>20</v>
      </c>
      <c r="W31" s="796"/>
      <c r="X31" s="161"/>
      <c r="Y31" s="615" t="s">
        <v>191</v>
      </c>
      <c r="Z31" s="615"/>
      <c r="AA31" s="615"/>
      <c r="AB31" s="615"/>
      <c r="AC31" s="615"/>
      <c r="AD31" s="712">
        <v>271</v>
      </c>
      <c r="AE31" s="469"/>
      <c r="AF31" s="469"/>
      <c r="AG31" s="469"/>
      <c r="AH31" s="708">
        <v>2</v>
      </c>
      <c r="AI31" s="709"/>
      <c r="AJ31" s="709"/>
      <c r="AK31" s="722">
        <v>497.6</v>
      </c>
      <c r="AL31" s="722"/>
      <c r="AM31" s="722"/>
      <c r="AN31" s="722"/>
      <c r="AO31" s="695">
        <v>3.7</v>
      </c>
      <c r="AP31" s="695"/>
      <c r="AQ31" s="695"/>
      <c r="AR31" s="233"/>
    </row>
    <row r="32" spans="1:44" ht="18.75" customHeight="1">
      <c r="A32" s="297" t="s">
        <v>196</v>
      </c>
      <c r="B32" s="305">
        <v>27</v>
      </c>
      <c r="C32" s="83" t="s">
        <v>438</v>
      </c>
      <c r="D32" s="83" t="s">
        <v>438</v>
      </c>
      <c r="E32" s="83" t="s">
        <v>438</v>
      </c>
      <c r="F32" s="83" t="s">
        <v>438</v>
      </c>
      <c r="G32" s="788" t="s">
        <v>438</v>
      </c>
      <c r="H32" s="788"/>
      <c r="I32" s="83" t="s">
        <v>438</v>
      </c>
      <c r="J32" s="83" t="s">
        <v>438</v>
      </c>
      <c r="K32" s="83" t="s">
        <v>438</v>
      </c>
      <c r="L32" s="83" t="s">
        <v>438</v>
      </c>
      <c r="M32" s="788" t="s">
        <v>438</v>
      </c>
      <c r="N32" s="788"/>
      <c r="O32" s="83" t="s">
        <v>438</v>
      </c>
      <c r="P32" s="83" t="s">
        <v>438</v>
      </c>
      <c r="Q32" s="83" t="s">
        <v>438</v>
      </c>
      <c r="R32" s="83" t="s">
        <v>438</v>
      </c>
      <c r="S32" s="83" t="s">
        <v>438</v>
      </c>
      <c r="T32" s="83" t="s">
        <v>438</v>
      </c>
      <c r="U32" s="307">
        <v>27</v>
      </c>
      <c r="V32" s="796">
        <v>26</v>
      </c>
      <c r="W32" s="796"/>
      <c r="X32" s="161"/>
      <c r="Y32" s="615"/>
      <c r="Z32" s="615"/>
      <c r="AA32" s="615"/>
      <c r="AB32" s="615"/>
      <c r="AC32" s="615"/>
      <c r="AD32" s="712"/>
      <c r="AE32" s="469"/>
      <c r="AF32" s="469"/>
      <c r="AG32" s="469"/>
      <c r="AH32" s="708"/>
      <c r="AI32" s="709"/>
      <c r="AJ32" s="709"/>
      <c r="AK32" s="722"/>
      <c r="AL32" s="722"/>
      <c r="AM32" s="722"/>
      <c r="AN32" s="722"/>
      <c r="AO32" s="695"/>
      <c r="AP32" s="695"/>
      <c r="AQ32" s="695"/>
      <c r="AR32" s="233"/>
    </row>
    <row r="33" spans="1:44" ht="18.75" customHeight="1">
      <c r="A33" s="297" t="s">
        <v>197</v>
      </c>
      <c r="B33" s="305">
        <v>15</v>
      </c>
      <c r="C33" s="83" t="s">
        <v>438</v>
      </c>
      <c r="D33" s="83" t="s">
        <v>438</v>
      </c>
      <c r="E33" s="83" t="s">
        <v>438</v>
      </c>
      <c r="F33" s="83" t="s">
        <v>438</v>
      </c>
      <c r="G33" s="788" t="s">
        <v>438</v>
      </c>
      <c r="H33" s="788"/>
      <c r="I33" s="83" t="s">
        <v>438</v>
      </c>
      <c r="J33" s="83" t="s">
        <v>438</v>
      </c>
      <c r="K33" s="83" t="s">
        <v>438</v>
      </c>
      <c r="L33" s="83" t="s">
        <v>438</v>
      </c>
      <c r="M33" s="788" t="s">
        <v>438</v>
      </c>
      <c r="N33" s="788"/>
      <c r="O33" s="83" t="s">
        <v>438</v>
      </c>
      <c r="P33" s="83" t="s">
        <v>438</v>
      </c>
      <c r="Q33" s="83" t="s">
        <v>438</v>
      </c>
      <c r="R33" s="83" t="s">
        <v>438</v>
      </c>
      <c r="S33" s="83" t="s">
        <v>438</v>
      </c>
      <c r="T33" s="83" t="s">
        <v>438</v>
      </c>
      <c r="U33" s="307">
        <v>15</v>
      </c>
      <c r="V33" s="796">
        <v>13</v>
      </c>
      <c r="W33" s="796"/>
      <c r="X33" s="161"/>
      <c r="Y33" s="615" t="s">
        <v>192</v>
      </c>
      <c r="Z33" s="615"/>
      <c r="AA33" s="615"/>
      <c r="AB33" s="615"/>
      <c r="AC33" s="615"/>
      <c r="AD33" s="712">
        <v>77</v>
      </c>
      <c r="AE33" s="469"/>
      <c r="AF33" s="469"/>
      <c r="AG33" s="469"/>
      <c r="AH33" s="708" t="s">
        <v>438</v>
      </c>
      <c r="AI33" s="709"/>
      <c r="AJ33" s="709"/>
      <c r="AK33" s="722">
        <v>647.6</v>
      </c>
      <c r="AL33" s="722"/>
      <c r="AM33" s="722"/>
      <c r="AN33" s="722"/>
      <c r="AO33" s="695" t="s">
        <v>438</v>
      </c>
      <c r="AP33" s="695"/>
      <c r="AQ33" s="695"/>
      <c r="AR33" s="233"/>
    </row>
    <row r="34" spans="1:44" ht="18.75" customHeight="1">
      <c r="A34" s="297" t="s">
        <v>198</v>
      </c>
      <c r="B34" s="305">
        <v>15</v>
      </c>
      <c r="C34" s="83" t="s">
        <v>438</v>
      </c>
      <c r="D34" s="83" t="s">
        <v>438</v>
      </c>
      <c r="E34" s="83" t="s">
        <v>438</v>
      </c>
      <c r="F34" s="83" t="s">
        <v>438</v>
      </c>
      <c r="G34" s="788" t="s">
        <v>438</v>
      </c>
      <c r="H34" s="788"/>
      <c r="I34" s="83" t="s">
        <v>438</v>
      </c>
      <c r="J34" s="83" t="s">
        <v>438</v>
      </c>
      <c r="K34" s="83" t="s">
        <v>438</v>
      </c>
      <c r="L34" s="83" t="s">
        <v>438</v>
      </c>
      <c r="M34" s="788" t="s">
        <v>438</v>
      </c>
      <c r="N34" s="788"/>
      <c r="O34" s="83" t="s">
        <v>438</v>
      </c>
      <c r="P34" s="83" t="s">
        <v>438</v>
      </c>
      <c r="Q34" s="83" t="s">
        <v>438</v>
      </c>
      <c r="R34" s="83" t="s">
        <v>438</v>
      </c>
      <c r="S34" s="83" t="s">
        <v>438</v>
      </c>
      <c r="T34" s="83" t="s">
        <v>438</v>
      </c>
      <c r="U34" s="307">
        <v>15</v>
      </c>
      <c r="V34" s="796">
        <v>15</v>
      </c>
      <c r="W34" s="796"/>
      <c r="X34" s="161"/>
      <c r="Y34" s="615" t="s">
        <v>193</v>
      </c>
      <c r="Z34" s="615"/>
      <c r="AA34" s="615"/>
      <c r="AB34" s="615"/>
      <c r="AC34" s="615"/>
      <c r="AD34" s="712">
        <v>288</v>
      </c>
      <c r="AE34" s="469"/>
      <c r="AF34" s="469"/>
      <c r="AG34" s="469"/>
      <c r="AH34" s="708">
        <v>1</v>
      </c>
      <c r="AI34" s="709"/>
      <c r="AJ34" s="709"/>
      <c r="AK34" s="722">
        <v>658</v>
      </c>
      <c r="AL34" s="722"/>
      <c r="AM34" s="722"/>
      <c r="AN34" s="722"/>
      <c r="AO34" s="695">
        <v>2.3</v>
      </c>
      <c r="AP34" s="695"/>
      <c r="AQ34" s="695"/>
      <c r="AR34" s="233"/>
    </row>
    <row r="35" spans="1:44" ht="18.75" customHeight="1">
      <c r="A35" s="297" t="s">
        <v>199</v>
      </c>
      <c r="B35" s="83" t="s">
        <v>438</v>
      </c>
      <c r="C35" s="83" t="s">
        <v>438</v>
      </c>
      <c r="D35" s="83" t="s">
        <v>438</v>
      </c>
      <c r="E35" s="83" t="s">
        <v>438</v>
      </c>
      <c r="F35" s="83" t="s">
        <v>438</v>
      </c>
      <c r="G35" s="788" t="s">
        <v>438</v>
      </c>
      <c r="H35" s="788"/>
      <c r="I35" s="83" t="s">
        <v>438</v>
      </c>
      <c r="J35" s="83" t="s">
        <v>438</v>
      </c>
      <c r="K35" s="83" t="s">
        <v>438</v>
      </c>
      <c r="L35" s="83" t="s">
        <v>438</v>
      </c>
      <c r="M35" s="788" t="s">
        <v>438</v>
      </c>
      <c r="N35" s="788"/>
      <c r="O35" s="83" t="s">
        <v>438</v>
      </c>
      <c r="P35" s="83" t="s">
        <v>438</v>
      </c>
      <c r="Q35" s="83" t="s">
        <v>438</v>
      </c>
      <c r="R35" s="83" t="s">
        <v>438</v>
      </c>
      <c r="S35" s="83" t="s">
        <v>438</v>
      </c>
      <c r="T35" s="83" t="s">
        <v>438</v>
      </c>
      <c r="U35" s="83" t="s">
        <v>438</v>
      </c>
      <c r="V35" s="804" t="s">
        <v>438</v>
      </c>
      <c r="W35" s="804"/>
      <c r="X35" s="161"/>
      <c r="Y35" s="615" t="s">
        <v>194</v>
      </c>
      <c r="Z35" s="615"/>
      <c r="AA35" s="615"/>
      <c r="AB35" s="615"/>
      <c r="AC35" s="615"/>
      <c r="AD35" s="712">
        <v>402</v>
      </c>
      <c r="AE35" s="469"/>
      <c r="AF35" s="469"/>
      <c r="AG35" s="469"/>
      <c r="AH35" s="708">
        <v>1</v>
      </c>
      <c r="AI35" s="709"/>
      <c r="AJ35" s="709"/>
      <c r="AK35" s="722">
        <v>519.9</v>
      </c>
      <c r="AL35" s="722"/>
      <c r="AM35" s="722"/>
      <c r="AN35" s="722"/>
      <c r="AO35" s="695">
        <v>1.3</v>
      </c>
      <c r="AP35" s="695"/>
      <c r="AQ35" s="695"/>
      <c r="AR35" s="233"/>
    </row>
    <row r="36" spans="1:44" ht="18.75" customHeight="1">
      <c r="A36" s="289"/>
      <c r="B36" s="310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161"/>
      <c r="Y36" s="615" t="s">
        <v>195</v>
      </c>
      <c r="Z36" s="615"/>
      <c r="AA36" s="615"/>
      <c r="AB36" s="615"/>
      <c r="AC36" s="615"/>
      <c r="AD36" s="712">
        <v>514</v>
      </c>
      <c r="AE36" s="469"/>
      <c r="AF36" s="469"/>
      <c r="AG36" s="469"/>
      <c r="AH36" s="708">
        <v>1</v>
      </c>
      <c r="AI36" s="709"/>
      <c r="AJ36" s="709"/>
      <c r="AK36" s="722">
        <v>619.7</v>
      </c>
      <c r="AL36" s="722"/>
      <c r="AM36" s="722"/>
      <c r="AN36" s="722"/>
      <c r="AO36" s="695">
        <v>1.2</v>
      </c>
      <c r="AP36" s="695"/>
      <c r="AQ36" s="695"/>
      <c r="AR36" s="233"/>
    </row>
    <row r="37" spans="1:44" ht="18.75" customHeight="1">
      <c r="A37" s="203" t="s">
        <v>18</v>
      </c>
      <c r="X37" s="161"/>
      <c r="Y37" s="615" t="s">
        <v>196</v>
      </c>
      <c r="Z37" s="615"/>
      <c r="AA37" s="615"/>
      <c r="AB37" s="615"/>
      <c r="AC37" s="615"/>
      <c r="AD37" s="712">
        <v>432</v>
      </c>
      <c r="AE37" s="469"/>
      <c r="AF37" s="469"/>
      <c r="AG37" s="469"/>
      <c r="AH37" s="708">
        <v>4</v>
      </c>
      <c r="AI37" s="709"/>
      <c r="AJ37" s="709"/>
      <c r="AK37" s="722">
        <v>929.3</v>
      </c>
      <c r="AL37" s="722"/>
      <c r="AM37" s="722"/>
      <c r="AN37" s="722"/>
      <c r="AO37" s="695">
        <v>8.6</v>
      </c>
      <c r="AP37" s="695"/>
      <c r="AQ37" s="695"/>
      <c r="AR37" s="233"/>
    </row>
    <row r="38" spans="25:44" ht="18.75" customHeight="1">
      <c r="Y38" s="615" t="s">
        <v>197</v>
      </c>
      <c r="Z38" s="615"/>
      <c r="AA38" s="615"/>
      <c r="AB38" s="615"/>
      <c r="AC38" s="615"/>
      <c r="AD38" s="712">
        <v>331</v>
      </c>
      <c r="AE38" s="469"/>
      <c r="AF38" s="469"/>
      <c r="AG38" s="469"/>
      <c r="AH38" s="708">
        <v>1</v>
      </c>
      <c r="AI38" s="709"/>
      <c r="AJ38" s="709"/>
      <c r="AK38" s="722">
        <v>814.9</v>
      </c>
      <c r="AL38" s="722"/>
      <c r="AM38" s="722"/>
      <c r="AN38" s="722"/>
      <c r="AO38" s="695">
        <v>2.5</v>
      </c>
      <c r="AP38" s="695"/>
      <c r="AQ38" s="695"/>
      <c r="AR38" s="233"/>
    </row>
    <row r="39" spans="25:44" ht="18.75" customHeight="1">
      <c r="Y39" s="615" t="s">
        <v>198</v>
      </c>
      <c r="Z39" s="615"/>
      <c r="AA39" s="615"/>
      <c r="AB39" s="615"/>
      <c r="AC39" s="615"/>
      <c r="AD39" s="712">
        <v>453</v>
      </c>
      <c r="AE39" s="469"/>
      <c r="AF39" s="469"/>
      <c r="AG39" s="469"/>
      <c r="AH39" s="708">
        <v>4</v>
      </c>
      <c r="AI39" s="709"/>
      <c r="AJ39" s="709"/>
      <c r="AK39" s="722">
        <v>1026.3</v>
      </c>
      <c r="AL39" s="722"/>
      <c r="AM39" s="722"/>
      <c r="AN39" s="722"/>
      <c r="AO39" s="695">
        <v>9.1</v>
      </c>
      <c r="AP39" s="695"/>
      <c r="AQ39" s="695"/>
      <c r="AR39" s="233"/>
    </row>
    <row r="40" spans="25:43" ht="18.75" customHeight="1">
      <c r="Y40" s="641" t="s">
        <v>199</v>
      </c>
      <c r="Z40" s="641"/>
      <c r="AA40" s="641"/>
      <c r="AB40" s="641"/>
      <c r="AC40" s="641"/>
      <c r="AD40" s="728">
        <v>88</v>
      </c>
      <c r="AE40" s="729"/>
      <c r="AF40" s="729"/>
      <c r="AG40" s="729"/>
      <c r="AH40" s="792">
        <v>1</v>
      </c>
      <c r="AI40" s="793"/>
      <c r="AJ40" s="793"/>
      <c r="AK40" s="794">
        <v>907.5</v>
      </c>
      <c r="AL40" s="794"/>
      <c r="AM40" s="794"/>
      <c r="AN40" s="794"/>
      <c r="AO40" s="697">
        <v>10.3</v>
      </c>
      <c r="AP40" s="697"/>
      <c r="AQ40" s="697"/>
    </row>
    <row r="41" spans="25:36" ht="18.75" customHeight="1">
      <c r="Y41" s="203" t="s">
        <v>20</v>
      </c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</row>
    <row r="43" spans="1:43" s="9" customFormat="1" ht="18.75" customHeight="1">
      <c r="A43" s="742" t="s">
        <v>444</v>
      </c>
      <c r="B43" s="742"/>
      <c r="C43" s="742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685"/>
      <c r="X43" s="203"/>
      <c r="Y43" s="700" t="s">
        <v>643</v>
      </c>
      <c r="Z43" s="700"/>
      <c r="AA43" s="700"/>
      <c r="AB43" s="700"/>
      <c r="AC43" s="700"/>
      <c r="AD43" s="700"/>
      <c r="AE43" s="700"/>
      <c r="AF43" s="700"/>
      <c r="AG43" s="700"/>
      <c r="AH43" s="700"/>
      <c r="AI43" s="700"/>
      <c r="AJ43" s="700"/>
      <c r="AK43" s="700"/>
      <c r="AL43" s="700"/>
      <c r="AM43" s="700"/>
      <c r="AN43" s="700"/>
      <c r="AO43" s="700"/>
      <c r="AP43" s="700"/>
      <c r="AQ43" s="700"/>
    </row>
    <row r="44" spans="1:43" s="9" customFormat="1" ht="18.75" customHeight="1" thickBo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36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36"/>
      <c r="AJ44" s="36"/>
      <c r="AK44" s="36"/>
      <c r="AL44" s="36"/>
      <c r="AM44" s="84"/>
      <c r="AN44" s="36"/>
      <c r="AO44" s="36"/>
      <c r="AP44" s="36"/>
      <c r="AQ44" s="36"/>
    </row>
    <row r="45" spans="1:43" s="9" customFormat="1" ht="18.75" customHeight="1">
      <c r="A45" s="701" t="s">
        <v>218</v>
      </c>
      <c r="B45" s="701"/>
      <c r="C45" s="701"/>
      <c r="D45" s="730"/>
      <c r="E45" s="732" t="s">
        <v>135</v>
      </c>
      <c r="F45" s="733"/>
      <c r="G45" s="733"/>
      <c r="H45" s="734"/>
      <c r="I45" s="732" t="s">
        <v>219</v>
      </c>
      <c r="J45" s="733"/>
      <c r="K45" s="734"/>
      <c r="L45" s="732" t="s">
        <v>220</v>
      </c>
      <c r="M45" s="733"/>
      <c r="N45" s="733"/>
      <c r="O45" s="734"/>
      <c r="P45" s="738" t="s">
        <v>221</v>
      </c>
      <c r="Q45" s="701"/>
      <c r="R45" s="730"/>
      <c r="S45" s="738" t="s">
        <v>222</v>
      </c>
      <c r="T45" s="701"/>
      <c r="U45" s="701"/>
      <c r="V45" s="701"/>
      <c r="W45" s="702"/>
      <c r="Y45" s="701" t="s">
        <v>218</v>
      </c>
      <c r="Z45" s="701"/>
      <c r="AA45" s="702"/>
      <c r="AB45" s="702"/>
      <c r="AC45" s="703"/>
      <c r="AD45" s="690" t="s">
        <v>226</v>
      </c>
      <c r="AE45" s="707"/>
      <c r="AF45" s="707"/>
      <c r="AG45" s="691"/>
      <c r="AH45" s="690" t="s">
        <v>465</v>
      </c>
      <c r="AI45" s="694"/>
      <c r="AJ45" s="690" t="s">
        <v>229</v>
      </c>
      <c r="AK45" s="691"/>
      <c r="AL45" s="690" t="s">
        <v>231</v>
      </c>
      <c r="AM45" s="691"/>
      <c r="AN45" s="690" t="s">
        <v>232</v>
      </c>
      <c r="AO45" s="691"/>
      <c r="AP45" s="690" t="s">
        <v>234</v>
      </c>
      <c r="AQ45" s="698"/>
    </row>
    <row r="46" spans="1:43" s="9" customFormat="1" ht="18.75" customHeight="1">
      <c r="A46" s="704"/>
      <c r="B46" s="704"/>
      <c r="C46" s="704"/>
      <c r="D46" s="731"/>
      <c r="E46" s="735"/>
      <c r="F46" s="736"/>
      <c r="G46" s="736"/>
      <c r="H46" s="737"/>
      <c r="I46" s="735"/>
      <c r="J46" s="736"/>
      <c r="K46" s="737"/>
      <c r="L46" s="735"/>
      <c r="M46" s="736"/>
      <c r="N46" s="736"/>
      <c r="O46" s="737"/>
      <c r="P46" s="739"/>
      <c r="Q46" s="704"/>
      <c r="R46" s="731"/>
      <c r="S46" s="739" t="s">
        <v>454</v>
      </c>
      <c r="T46" s="704"/>
      <c r="U46" s="704"/>
      <c r="V46" s="704"/>
      <c r="W46" s="705"/>
      <c r="Y46" s="704"/>
      <c r="Z46" s="704"/>
      <c r="AA46" s="705"/>
      <c r="AB46" s="705"/>
      <c r="AC46" s="706"/>
      <c r="AD46" s="677" t="s">
        <v>227</v>
      </c>
      <c r="AE46" s="678"/>
      <c r="AF46" s="677" t="s">
        <v>228</v>
      </c>
      <c r="AG46" s="678"/>
      <c r="AH46" s="692" t="s">
        <v>464</v>
      </c>
      <c r="AI46" s="693"/>
      <c r="AJ46" s="692" t="s">
        <v>230</v>
      </c>
      <c r="AK46" s="693"/>
      <c r="AL46" s="692" t="s">
        <v>230</v>
      </c>
      <c r="AM46" s="693"/>
      <c r="AN46" s="692" t="s">
        <v>233</v>
      </c>
      <c r="AO46" s="693"/>
      <c r="AP46" s="692" t="s">
        <v>445</v>
      </c>
      <c r="AQ46" s="699"/>
    </row>
    <row r="47" spans="1:43" s="9" customFormat="1" ht="18.75" customHeight="1">
      <c r="A47" s="740" t="s">
        <v>250</v>
      </c>
      <c r="B47" s="740"/>
      <c r="C47" s="740"/>
      <c r="D47" s="741"/>
      <c r="E47" s="679">
        <v>27</v>
      </c>
      <c r="F47" s="681"/>
      <c r="G47" s="681"/>
      <c r="H47" s="681"/>
      <c r="I47" s="49"/>
      <c r="J47" s="49"/>
      <c r="K47" s="49">
        <v>4</v>
      </c>
      <c r="L47" s="49"/>
      <c r="M47" s="49"/>
      <c r="N47" s="49"/>
      <c r="O47" s="49">
        <v>23</v>
      </c>
      <c r="P47" s="49"/>
      <c r="Q47" s="49"/>
      <c r="R47" s="299" t="s">
        <v>438</v>
      </c>
      <c r="S47" s="49"/>
      <c r="T47" s="49"/>
      <c r="W47" s="299" t="s">
        <v>438</v>
      </c>
      <c r="Y47" s="740" t="s">
        <v>250</v>
      </c>
      <c r="Z47" s="606"/>
      <c r="AA47" s="675"/>
      <c r="AB47" s="675"/>
      <c r="AC47" s="675"/>
      <c r="AD47" s="679">
        <v>62955</v>
      </c>
      <c r="AE47" s="680"/>
      <c r="AF47" s="681">
        <v>23685</v>
      </c>
      <c r="AG47" s="680"/>
      <c r="AH47" s="681">
        <v>24969</v>
      </c>
      <c r="AI47" s="680"/>
      <c r="AJ47" s="681">
        <v>308921</v>
      </c>
      <c r="AK47" s="680"/>
      <c r="AL47" s="681">
        <v>4711</v>
      </c>
      <c r="AM47" s="680"/>
      <c r="AN47" s="681">
        <v>57</v>
      </c>
      <c r="AO47" s="680"/>
      <c r="AP47" s="681">
        <v>512</v>
      </c>
      <c r="AQ47" s="680">
        <v>2882</v>
      </c>
    </row>
    <row r="48" spans="1:43" s="9" customFormat="1" ht="18.75" customHeight="1">
      <c r="A48" s="674" t="s">
        <v>435</v>
      </c>
      <c r="B48" s="740"/>
      <c r="C48" s="740"/>
      <c r="D48" s="741"/>
      <c r="E48" s="682">
        <v>44</v>
      </c>
      <c r="F48" s="802"/>
      <c r="G48" s="802"/>
      <c r="H48" s="802"/>
      <c r="I48" s="49"/>
      <c r="J48" s="49"/>
      <c r="K48" s="49">
        <v>2</v>
      </c>
      <c r="L48" s="49"/>
      <c r="M48" s="49"/>
      <c r="N48" s="49"/>
      <c r="O48" s="49">
        <v>42</v>
      </c>
      <c r="P48" s="49"/>
      <c r="Q48" s="49"/>
      <c r="R48" s="299" t="s">
        <v>438</v>
      </c>
      <c r="S48" s="49"/>
      <c r="T48" s="49"/>
      <c r="W48" s="299" t="s">
        <v>438</v>
      </c>
      <c r="Y48" s="674" t="s">
        <v>435</v>
      </c>
      <c r="Z48" s="675"/>
      <c r="AA48" s="675"/>
      <c r="AB48" s="675"/>
      <c r="AC48" s="606"/>
      <c r="AD48" s="682">
        <v>59934</v>
      </c>
      <c r="AE48" s="617"/>
      <c r="AF48" s="671">
        <v>21810</v>
      </c>
      <c r="AG48" s="617"/>
      <c r="AH48" s="671">
        <v>24172</v>
      </c>
      <c r="AI48" s="617"/>
      <c r="AJ48" s="671">
        <v>315254</v>
      </c>
      <c r="AK48" s="617"/>
      <c r="AL48" s="671">
        <v>3123</v>
      </c>
      <c r="AM48" s="617"/>
      <c r="AN48" s="671">
        <v>23</v>
      </c>
      <c r="AO48" s="617"/>
      <c r="AP48" s="671">
        <v>127</v>
      </c>
      <c r="AQ48" s="617">
        <v>1516</v>
      </c>
    </row>
    <row r="49" spans="1:43" s="9" customFormat="1" ht="18.75" customHeight="1">
      <c r="A49" s="674" t="s">
        <v>436</v>
      </c>
      <c r="B49" s="740"/>
      <c r="C49" s="740"/>
      <c r="D49" s="741"/>
      <c r="E49" s="682">
        <v>33</v>
      </c>
      <c r="F49" s="802"/>
      <c r="G49" s="802"/>
      <c r="H49" s="802"/>
      <c r="I49" s="49"/>
      <c r="J49" s="49"/>
      <c r="K49" s="49">
        <v>5</v>
      </c>
      <c r="L49" s="49"/>
      <c r="M49" s="49"/>
      <c r="N49" s="49"/>
      <c r="O49" s="49">
        <v>28</v>
      </c>
      <c r="P49" s="49"/>
      <c r="Q49" s="49"/>
      <c r="R49" s="299" t="s">
        <v>438</v>
      </c>
      <c r="S49" s="49"/>
      <c r="T49" s="49"/>
      <c r="W49" s="299" t="s">
        <v>438</v>
      </c>
      <c r="Y49" s="674" t="s">
        <v>436</v>
      </c>
      <c r="Z49" s="675"/>
      <c r="AA49" s="675"/>
      <c r="AB49" s="675"/>
      <c r="AC49" s="606"/>
      <c r="AD49" s="682">
        <v>57312</v>
      </c>
      <c r="AE49" s="617"/>
      <c r="AF49" s="671">
        <v>22086</v>
      </c>
      <c r="AG49" s="617"/>
      <c r="AH49" s="671">
        <v>22457</v>
      </c>
      <c r="AI49" s="617"/>
      <c r="AJ49" s="671">
        <v>317036</v>
      </c>
      <c r="AK49" s="617"/>
      <c r="AL49" s="671">
        <v>4021</v>
      </c>
      <c r="AM49" s="617"/>
      <c r="AN49" s="671">
        <v>16</v>
      </c>
      <c r="AO49" s="617"/>
      <c r="AP49" s="671">
        <v>145</v>
      </c>
      <c r="AQ49" s="617">
        <v>1168</v>
      </c>
    </row>
    <row r="50" spans="1:43" s="9" customFormat="1" ht="18.75" customHeight="1">
      <c r="A50" s="674" t="s">
        <v>437</v>
      </c>
      <c r="B50" s="740"/>
      <c r="C50" s="740"/>
      <c r="D50" s="741"/>
      <c r="E50" s="682">
        <v>22</v>
      </c>
      <c r="F50" s="802"/>
      <c r="G50" s="802"/>
      <c r="H50" s="802"/>
      <c r="I50" s="49"/>
      <c r="J50" s="49"/>
      <c r="K50" s="49">
        <v>17</v>
      </c>
      <c r="L50" s="49"/>
      <c r="M50" s="49"/>
      <c r="N50" s="49"/>
      <c r="O50" s="49">
        <v>5</v>
      </c>
      <c r="P50" s="49"/>
      <c r="Q50" s="49"/>
      <c r="R50" s="299" t="s">
        <v>438</v>
      </c>
      <c r="S50" s="49"/>
      <c r="T50" s="49"/>
      <c r="W50" s="299" t="s">
        <v>438</v>
      </c>
      <c r="Y50" s="674" t="s">
        <v>437</v>
      </c>
      <c r="Z50" s="675"/>
      <c r="AA50" s="675"/>
      <c r="AB50" s="675"/>
      <c r="AC50" s="606"/>
      <c r="AD50" s="682">
        <v>56203</v>
      </c>
      <c r="AE50" s="617"/>
      <c r="AF50" s="671">
        <v>22491</v>
      </c>
      <c r="AG50" s="617"/>
      <c r="AH50" s="671">
        <v>21897</v>
      </c>
      <c r="AI50" s="617"/>
      <c r="AJ50" s="671">
        <v>300189</v>
      </c>
      <c r="AK50" s="617"/>
      <c r="AL50" s="671">
        <v>3736</v>
      </c>
      <c r="AM50" s="617"/>
      <c r="AN50" s="671">
        <v>55</v>
      </c>
      <c r="AO50" s="617"/>
      <c r="AP50" s="671">
        <v>121</v>
      </c>
      <c r="AQ50" s="617">
        <v>635</v>
      </c>
    </row>
    <row r="51" spans="1:43" ht="18.75" customHeight="1">
      <c r="A51" s="672" t="s">
        <v>328</v>
      </c>
      <c r="B51" s="746"/>
      <c r="C51" s="746"/>
      <c r="D51" s="747"/>
      <c r="E51" s="684">
        <f>SUM(E53:H57,E59:H63)</f>
        <v>16</v>
      </c>
      <c r="F51" s="800"/>
      <c r="G51" s="800"/>
      <c r="H51" s="800"/>
      <c r="I51" s="318"/>
      <c r="J51" s="318"/>
      <c r="K51" s="318">
        <f>SUM(K53:K57,K59:K63)</f>
        <v>12</v>
      </c>
      <c r="L51" s="318"/>
      <c r="M51" s="318"/>
      <c r="N51" s="318"/>
      <c r="O51" s="318">
        <f>SUM(O53:O63)</f>
        <v>4</v>
      </c>
      <c r="P51" s="318"/>
      <c r="Q51" s="318"/>
      <c r="R51" s="50" t="s">
        <v>438</v>
      </c>
      <c r="S51" s="318"/>
      <c r="T51" s="318"/>
      <c r="U51" s="291"/>
      <c r="V51" s="291"/>
      <c r="W51" s="50" t="s">
        <v>380</v>
      </c>
      <c r="Y51" s="672" t="s">
        <v>328</v>
      </c>
      <c r="Z51" s="673"/>
      <c r="AA51" s="673"/>
      <c r="AB51" s="673"/>
      <c r="AC51" s="626"/>
      <c r="AD51" s="684">
        <f>SUM(AD53:AE63)</f>
        <v>56172</v>
      </c>
      <c r="AE51" s="621"/>
      <c r="AF51" s="670">
        <f>SUM(AF53:AG63)</f>
        <v>22736</v>
      </c>
      <c r="AG51" s="621"/>
      <c r="AH51" s="670">
        <f>SUM(AH53:AI63)</f>
        <v>21239</v>
      </c>
      <c r="AI51" s="621"/>
      <c r="AJ51" s="670">
        <f>SUM(AJ53:AK63)</f>
        <v>341703</v>
      </c>
      <c r="AK51" s="621"/>
      <c r="AL51" s="670">
        <f>SUM(AL53:AM63)</f>
        <v>3595</v>
      </c>
      <c r="AM51" s="621"/>
      <c r="AN51" s="670">
        <f>SUM(AN53:AO63)</f>
        <v>17</v>
      </c>
      <c r="AO51" s="621"/>
      <c r="AP51" s="670">
        <f>SUM(AP53:AQ63)</f>
        <v>135</v>
      </c>
      <c r="AQ51" s="621"/>
    </row>
    <row r="52" spans="1:43" ht="18.75" customHeight="1">
      <c r="A52" s="717"/>
      <c r="B52" s="717"/>
      <c r="C52" s="717"/>
      <c r="D52" s="718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W52" s="299"/>
      <c r="Y52" s="668"/>
      <c r="Z52" s="685"/>
      <c r="AA52" s="685"/>
      <c r="AB52" s="685"/>
      <c r="AC52" s="685"/>
      <c r="AD52" s="676"/>
      <c r="AE52" s="669"/>
      <c r="AF52" s="668"/>
      <c r="AG52" s="669"/>
      <c r="AH52" s="668"/>
      <c r="AI52" s="669"/>
      <c r="AJ52" s="668"/>
      <c r="AK52" s="669"/>
      <c r="AL52" s="668"/>
      <c r="AM52" s="669"/>
      <c r="AN52" s="668"/>
      <c r="AO52" s="669"/>
      <c r="AP52" s="668"/>
      <c r="AQ52" s="669"/>
    </row>
    <row r="53" spans="1:43" ht="18.75" customHeight="1">
      <c r="A53" s="751" t="s">
        <v>601</v>
      </c>
      <c r="B53" s="751"/>
      <c r="C53" s="751"/>
      <c r="D53" s="752"/>
      <c r="E53" s="712" t="s">
        <v>438</v>
      </c>
      <c r="F53" s="801"/>
      <c r="G53" s="801"/>
      <c r="H53" s="801"/>
      <c r="I53" s="299"/>
      <c r="J53" s="299"/>
      <c r="K53" s="299" t="s">
        <v>438</v>
      </c>
      <c r="L53" s="299"/>
      <c r="M53" s="299"/>
      <c r="N53" s="299"/>
      <c r="O53" s="299" t="s">
        <v>438</v>
      </c>
      <c r="P53" s="299"/>
      <c r="Q53" s="299"/>
      <c r="R53" s="299" t="s">
        <v>438</v>
      </c>
      <c r="S53" s="299"/>
      <c r="T53" s="299"/>
      <c r="W53" s="299" t="s">
        <v>438</v>
      </c>
      <c r="Y53" s="686" t="s">
        <v>138</v>
      </c>
      <c r="Z53" s="563"/>
      <c r="AA53" s="683"/>
      <c r="AB53" s="683"/>
      <c r="AC53" s="683"/>
      <c r="AD53" s="667">
        <v>8498</v>
      </c>
      <c r="AE53" s="658"/>
      <c r="AF53" s="658">
        <v>2268</v>
      </c>
      <c r="AG53" s="658"/>
      <c r="AH53" s="658">
        <v>4201</v>
      </c>
      <c r="AI53" s="658"/>
      <c r="AJ53" s="658">
        <v>55550</v>
      </c>
      <c r="AK53" s="658"/>
      <c r="AL53" s="658">
        <v>562</v>
      </c>
      <c r="AM53" s="658"/>
      <c r="AN53" s="658">
        <v>3</v>
      </c>
      <c r="AO53" s="658"/>
      <c r="AP53" s="658">
        <v>3</v>
      </c>
      <c r="AQ53" s="658"/>
    </row>
    <row r="54" spans="1:43" ht="18.75" customHeight="1">
      <c r="A54" s="674" t="s">
        <v>455</v>
      </c>
      <c r="B54" s="748"/>
      <c r="C54" s="748"/>
      <c r="D54" s="749"/>
      <c r="E54" s="712" t="s">
        <v>438</v>
      </c>
      <c r="F54" s="801"/>
      <c r="G54" s="801"/>
      <c r="H54" s="801"/>
      <c r="I54" s="299"/>
      <c r="J54" s="299"/>
      <c r="K54" s="299" t="s">
        <v>438</v>
      </c>
      <c r="L54" s="299"/>
      <c r="M54" s="299"/>
      <c r="N54" s="299"/>
      <c r="O54" s="299" t="s">
        <v>438</v>
      </c>
      <c r="P54" s="299"/>
      <c r="Q54" s="299"/>
      <c r="R54" s="299" t="s">
        <v>438</v>
      </c>
      <c r="S54" s="299"/>
      <c r="T54" s="299"/>
      <c r="W54" s="299" t="s">
        <v>438</v>
      </c>
      <c r="Y54" s="490" t="s">
        <v>455</v>
      </c>
      <c r="Z54" s="488"/>
      <c r="AA54" s="683"/>
      <c r="AB54" s="683"/>
      <c r="AC54" s="683"/>
      <c r="AD54" s="667">
        <v>4906</v>
      </c>
      <c r="AE54" s="658"/>
      <c r="AF54" s="658">
        <v>2059</v>
      </c>
      <c r="AG54" s="658"/>
      <c r="AH54" s="658">
        <v>2469</v>
      </c>
      <c r="AI54" s="658"/>
      <c r="AJ54" s="658">
        <v>16630</v>
      </c>
      <c r="AK54" s="658"/>
      <c r="AL54" s="658">
        <v>126</v>
      </c>
      <c r="AM54" s="658"/>
      <c r="AN54" s="658" t="s">
        <v>438</v>
      </c>
      <c r="AO54" s="658"/>
      <c r="AP54" s="658" t="s">
        <v>438</v>
      </c>
      <c r="AQ54" s="658"/>
    </row>
    <row r="55" spans="1:43" ht="18.75" customHeight="1">
      <c r="A55" s="674" t="s">
        <v>456</v>
      </c>
      <c r="B55" s="748"/>
      <c r="C55" s="748"/>
      <c r="D55" s="749"/>
      <c r="E55" s="712">
        <v>5</v>
      </c>
      <c r="F55" s="801"/>
      <c r="G55" s="801"/>
      <c r="H55" s="801"/>
      <c r="I55" s="299"/>
      <c r="J55" s="299"/>
      <c r="K55" s="299">
        <v>5</v>
      </c>
      <c r="L55" s="299"/>
      <c r="M55" s="299"/>
      <c r="N55" s="299"/>
      <c r="O55" s="299" t="s">
        <v>438</v>
      </c>
      <c r="P55" s="299"/>
      <c r="Q55" s="299"/>
      <c r="R55" s="299" t="s">
        <v>438</v>
      </c>
      <c r="S55" s="299"/>
      <c r="T55" s="299"/>
      <c r="W55" s="299" t="s">
        <v>438</v>
      </c>
      <c r="Y55" s="490" t="s">
        <v>456</v>
      </c>
      <c r="Z55" s="488"/>
      <c r="AA55" s="683"/>
      <c r="AB55" s="683"/>
      <c r="AC55" s="683"/>
      <c r="AD55" s="667">
        <v>4057</v>
      </c>
      <c r="AE55" s="658"/>
      <c r="AF55" s="658">
        <v>1283</v>
      </c>
      <c r="AG55" s="658"/>
      <c r="AH55" s="658">
        <v>1787</v>
      </c>
      <c r="AI55" s="658"/>
      <c r="AJ55" s="658">
        <v>27290</v>
      </c>
      <c r="AK55" s="658"/>
      <c r="AL55" s="658">
        <v>331</v>
      </c>
      <c r="AM55" s="658"/>
      <c r="AN55" s="658">
        <v>1</v>
      </c>
      <c r="AO55" s="658"/>
      <c r="AP55" s="658">
        <v>44</v>
      </c>
      <c r="AQ55" s="658"/>
    </row>
    <row r="56" spans="1:43" ht="18.75" customHeight="1">
      <c r="A56" s="674" t="s">
        <v>457</v>
      </c>
      <c r="B56" s="748"/>
      <c r="C56" s="748"/>
      <c r="D56" s="749"/>
      <c r="E56" s="712">
        <v>8</v>
      </c>
      <c r="F56" s="801"/>
      <c r="G56" s="801"/>
      <c r="H56" s="801"/>
      <c r="I56" s="299"/>
      <c r="J56" s="299"/>
      <c r="K56" s="299">
        <v>4</v>
      </c>
      <c r="L56" s="299"/>
      <c r="M56" s="299"/>
      <c r="N56" s="299"/>
      <c r="O56" s="299">
        <v>4</v>
      </c>
      <c r="P56" s="299"/>
      <c r="Q56" s="299"/>
      <c r="R56" s="299" t="s">
        <v>438</v>
      </c>
      <c r="S56" s="299"/>
      <c r="T56" s="299"/>
      <c r="W56" s="299" t="s">
        <v>438</v>
      </c>
      <c r="Y56" s="490" t="s">
        <v>457</v>
      </c>
      <c r="Z56" s="488"/>
      <c r="AA56" s="683"/>
      <c r="AB56" s="683"/>
      <c r="AC56" s="683"/>
      <c r="AD56" s="667">
        <v>7151</v>
      </c>
      <c r="AE56" s="658"/>
      <c r="AF56" s="658">
        <v>3007</v>
      </c>
      <c r="AG56" s="658"/>
      <c r="AH56" s="658">
        <v>2730</v>
      </c>
      <c r="AI56" s="658"/>
      <c r="AJ56" s="658">
        <v>50456</v>
      </c>
      <c r="AK56" s="658"/>
      <c r="AL56" s="658">
        <v>726</v>
      </c>
      <c r="AM56" s="658"/>
      <c r="AN56" s="658">
        <v>2</v>
      </c>
      <c r="AO56" s="658"/>
      <c r="AP56" s="658" t="s">
        <v>438</v>
      </c>
      <c r="AQ56" s="658"/>
    </row>
    <row r="57" spans="1:43" ht="18.75" customHeight="1">
      <c r="A57" s="674" t="s">
        <v>458</v>
      </c>
      <c r="B57" s="748"/>
      <c r="C57" s="748"/>
      <c r="D57" s="749"/>
      <c r="E57" s="712" t="s">
        <v>438</v>
      </c>
      <c r="F57" s="801"/>
      <c r="G57" s="801"/>
      <c r="H57" s="801"/>
      <c r="I57" s="299"/>
      <c r="J57" s="299"/>
      <c r="K57" s="299" t="s">
        <v>438</v>
      </c>
      <c r="L57" s="299"/>
      <c r="M57" s="299"/>
      <c r="N57" s="299"/>
      <c r="O57" s="299" t="s">
        <v>438</v>
      </c>
      <c r="P57" s="299"/>
      <c r="Q57" s="299"/>
      <c r="R57" s="299" t="s">
        <v>438</v>
      </c>
      <c r="S57" s="299"/>
      <c r="T57" s="299"/>
      <c r="W57" s="299" t="s">
        <v>438</v>
      </c>
      <c r="Y57" s="490" t="s">
        <v>458</v>
      </c>
      <c r="Z57" s="488"/>
      <c r="AA57" s="683"/>
      <c r="AB57" s="683"/>
      <c r="AC57" s="683"/>
      <c r="AD57" s="667">
        <v>4056</v>
      </c>
      <c r="AE57" s="658"/>
      <c r="AF57" s="658">
        <v>1793</v>
      </c>
      <c r="AG57" s="658"/>
      <c r="AH57" s="658">
        <v>1409</v>
      </c>
      <c r="AI57" s="658"/>
      <c r="AJ57" s="658">
        <v>17446</v>
      </c>
      <c r="AK57" s="658"/>
      <c r="AL57" s="658">
        <v>469</v>
      </c>
      <c r="AM57" s="658"/>
      <c r="AN57" s="658" t="s">
        <v>438</v>
      </c>
      <c r="AO57" s="658"/>
      <c r="AP57" s="658" t="s">
        <v>438</v>
      </c>
      <c r="AQ57" s="658"/>
    </row>
    <row r="58" spans="5:43" ht="18.75" customHeight="1">
      <c r="E58" s="301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W58" s="299"/>
      <c r="AD58" s="667"/>
      <c r="AE58" s="658"/>
      <c r="AF58" s="658"/>
      <c r="AG58" s="658"/>
      <c r="AH58" s="658"/>
      <c r="AI58" s="658"/>
      <c r="AJ58" s="658"/>
      <c r="AK58" s="658"/>
      <c r="AL58" s="658"/>
      <c r="AM58" s="658"/>
      <c r="AN58" s="658"/>
      <c r="AO58" s="658"/>
      <c r="AP58" s="658"/>
      <c r="AQ58" s="658"/>
    </row>
    <row r="59" spans="1:43" ht="18.75" customHeight="1">
      <c r="A59" s="674" t="s">
        <v>459</v>
      </c>
      <c r="B59" s="717"/>
      <c r="C59" s="717"/>
      <c r="D59" s="718"/>
      <c r="E59" s="712" t="s">
        <v>438</v>
      </c>
      <c r="F59" s="801"/>
      <c r="G59" s="801"/>
      <c r="H59" s="801"/>
      <c r="I59" s="299"/>
      <c r="J59" s="299"/>
      <c r="K59" s="299" t="s">
        <v>438</v>
      </c>
      <c r="L59" s="299"/>
      <c r="M59" s="299"/>
      <c r="N59" s="299"/>
      <c r="O59" s="299" t="s">
        <v>438</v>
      </c>
      <c r="P59" s="299"/>
      <c r="Q59" s="299"/>
      <c r="R59" s="299" t="s">
        <v>438</v>
      </c>
      <c r="S59" s="299"/>
      <c r="T59" s="299"/>
      <c r="W59" s="299" t="s">
        <v>438</v>
      </c>
      <c r="Y59" s="490" t="s">
        <v>459</v>
      </c>
      <c r="Z59" s="488"/>
      <c r="AA59" s="683"/>
      <c r="AB59" s="683"/>
      <c r="AC59" s="683"/>
      <c r="AD59" s="667">
        <v>3611</v>
      </c>
      <c r="AE59" s="658"/>
      <c r="AF59" s="658">
        <v>1185</v>
      </c>
      <c r="AG59" s="658"/>
      <c r="AH59" s="658">
        <v>1321</v>
      </c>
      <c r="AI59" s="658"/>
      <c r="AJ59" s="658">
        <v>21756</v>
      </c>
      <c r="AK59" s="658"/>
      <c r="AL59" s="658">
        <v>491</v>
      </c>
      <c r="AM59" s="658"/>
      <c r="AN59" s="658">
        <v>1</v>
      </c>
      <c r="AO59" s="658"/>
      <c r="AP59" s="658">
        <v>4</v>
      </c>
      <c r="AQ59" s="658"/>
    </row>
    <row r="60" spans="1:43" ht="18.75" customHeight="1">
      <c r="A60" s="674" t="s">
        <v>460</v>
      </c>
      <c r="B60" s="717"/>
      <c r="C60" s="717"/>
      <c r="D60" s="718"/>
      <c r="E60" s="712" t="s">
        <v>438</v>
      </c>
      <c r="F60" s="801"/>
      <c r="G60" s="801"/>
      <c r="H60" s="801"/>
      <c r="I60" s="299"/>
      <c r="J60" s="299"/>
      <c r="K60" s="299" t="s">
        <v>438</v>
      </c>
      <c r="L60" s="299"/>
      <c r="M60" s="299"/>
      <c r="N60" s="299"/>
      <c r="O60" s="299" t="s">
        <v>438</v>
      </c>
      <c r="P60" s="299"/>
      <c r="Q60" s="299"/>
      <c r="R60" s="299" t="s">
        <v>438</v>
      </c>
      <c r="S60" s="299"/>
      <c r="T60" s="299"/>
      <c r="W60" s="299" t="s">
        <v>438</v>
      </c>
      <c r="Y60" s="490" t="s">
        <v>460</v>
      </c>
      <c r="Z60" s="488"/>
      <c r="AA60" s="683"/>
      <c r="AB60" s="683"/>
      <c r="AC60" s="683"/>
      <c r="AD60" s="667">
        <v>2966</v>
      </c>
      <c r="AE60" s="658"/>
      <c r="AF60" s="658">
        <v>1157</v>
      </c>
      <c r="AG60" s="658"/>
      <c r="AH60" s="658">
        <v>1005</v>
      </c>
      <c r="AI60" s="658"/>
      <c r="AJ60" s="658">
        <v>27649</v>
      </c>
      <c r="AK60" s="658"/>
      <c r="AL60" s="658">
        <v>241</v>
      </c>
      <c r="AM60" s="658"/>
      <c r="AN60" s="658">
        <v>2</v>
      </c>
      <c r="AO60" s="658"/>
      <c r="AP60" s="658">
        <v>9</v>
      </c>
      <c r="AQ60" s="658"/>
    </row>
    <row r="61" spans="1:43" ht="18.75" customHeight="1">
      <c r="A61" s="674" t="s">
        <v>461</v>
      </c>
      <c r="B61" s="717"/>
      <c r="C61" s="717"/>
      <c r="D61" s="718"/>
      <c r="E61" s="712" t="s">
        <v>438</v>
      </c>
      <c r="F61" s="801"/>
      <c r="G61" s="801"/>
      <c r="H61" s="801"/>
      <c r="I61" s="299"/>
      <c r="J61" s="299"/>
      <c r="K61" s="299" t="s">
        <v>438</v>
      </c>
      <c r="L61" s="299"/>
      <c r="M61" s="299"/>
      <c r="N61" s="299"/>
      <c r="O61" s="299" t="s">
        <v>438</v>
      </c>
      <c r="P61" s="299"/>
      <c r="Q61" s="299"/>
      <c r="R61" s="299" t="s">
        <v>438</v>
      </c>
      <c r="S61" s="299"/>
      <c r="T61" s="299"/>
      <c r="W61" s="299" t="s">
        <v>438</v>
      </c>
      <c r="Y61" s="490" t="s">
        <v>461</v>
      </c>
      <c r="Z61" s="488"/>
      <c r="AA61" s="683"/>
      <c r="AB61" s="683"/>
      <c r="AC61" s="683"/>
      <c r="AD61" s="667">
        <v>1703</v>
      </c>
      <c r="AE61" s="658"/>
      <c r="AF61" s="658">
        <v>754</v>
      </c>
      <c r="AG61" s="658"/>
      <c r="AH61" s="658">
        <v>711</v>
      </c>
      <c r="AI61" s="658"/>
      <c r="AJ61" s="658">
        <v>10244</v>
      </c>
      <c r="AK61" s="658"/>
      <c r="AL61" s="658">
        <v>104</v>
      </c>
      <c r="AM61" s="658"/>
      <c r="AN61" s="658" t="s">
        <v>438</v>
      </c>
      <c r="AO61" s="658"/>
      <c r="AP61" s="658" t="s">
        <v>438</v>
      </c>
      <c r="AQ61" s="658"/>
    </row>
    <row r="62" spans="1:43" ht="18.75" customHeight="1">
      <c r="A62" s="717" t="s">
        <v>462</v>
      </c>
      <c r="B62" s="717"/>
      <c r="C62" s="717"/>
      <c r="D62" s="718"/>
      <c r="E62" s="712">
        <v>3</v>
      </c>
      <c r="F62" s="801"/>
      <c r="G62" s="801"/>
      <c r="H62" s="801"/>
      <c r="I62" s="179"/>
      <c r="J62" s="179"/>
      <c r="K62" s="179">
        <v>3</v>
      </c>
      <c r="L62" s="179"/>
      <c r="M62" s="179"/>
      <c r="N62" s="179"/>
      <c r="O62" s="299" t="s">
        <v>438</v>
      </c>
      <c r="P62" s="179"/>
      <c r="Q62" s="179"/>
      <c r="R62" s="299" t="s">
        <v>438</v>
      </c>
      <c r="S62" s="179"/>
      <c r="T62" s="179"/>
      <c r="W62" s="299" t="s">
        <v>438</v>
      </c>
      <c r="Y62" s="696" t="s">
        <v>463</v>
      </c>
      <c r="Z62" s="488"/>
      <c r="AA62" s="683"/>
      <c r="AB62" s="683"/>
      <c r="AC62" s="683"/>
      <c r="AD62" s="667">
        <v>11998</v>
      </c>
      <c r="AE62" s="658"/>
      <c r="AF62" s="658">
        <v>6167</v>
      </c>
      <c r="AG62" s="658"/>
      <c r="AH62" s="658">
        <v>3476</v>
      </c>
      <c r="AI62" s="658"/>
      <c r="AJ62" s="658">
        <v>81425</v>
      </c>
      <c r="AK62" s="658"/>
      <c r="AL62" s="658">
        <v>454</v>
      </c>
      <c r="AM62" s="658"/>
      <c r="AN62" s="658">
        <v>8</v>
      </c>
      <c r="AO62" s="658"/>
      <c r="AP62" s="658">
        <v>52</v>
      </c>
      <c r="AQ62" s="658"/>
    </row>
    <row r="63" spans="1:43" ht="18.75" customHeight="1">
      <c r="A63" s="743" t="s">
        <v>477</v>
      </c>
      <c r="B63" s="744"/>
      <c r="C63" s="744"/>
      <c r="D63" s="745"/>
      <c r="E63" s="728" t="s">
        <v>438</v>
      </c>
      <c r="F63" s="803"/>
      <c r="G63" s="803"/>
      <c r="H63" s="803"/>
      <c r="I63" s="302"/>
      <c r="J63" s="302"/>
      <c r="K63" s="302" t="s">
        <v>438</v>
      </c>
      <c r="L63" s="302"/>
      <c r="M63" s="302"/>
      <c r="N63" s="302"/>
      <c r="O63" s="302" t="s">
        <v>438</v>
      </c>
      <c r="P63" s="302"/>
      <c r="Q63" s="302"/>
      <c r="R63" s="302" t="s">
        <v>438</v>
      </c>
      <c r="S63" s="302"/>
      <c r="T63" s="302"/>
      <c r="U63" s="261"/>
      <c r="V63" s="261"/>
      <c r="W63" s="302" t="s">
        <v>438</v>
      </c>
      <c r="Y63" s="687" t="s">
        <v>478</v>
      </c>
      <c r="Z63" s="688"/>
      <c r="AA63" s="689"/>
      <c r="AB63" s="689"/>
      <c r="AC63" s="689"/>
      <c r="AD63" s="660">
        <v>7226</v>
      </c>
      <c r="AE63" s="659"/>
      <c r="AF63" s="659">
        <v>3063</v>
      </c>
      <c r="AG63" s="659"/>
      <c r="AH63" s="659">
        <v>2130</v>
      </c>
      <c r="AI63" s="659"/>
      <c r="AJ63" s="659">
        <v>33257</v>
      </c>
      <c r="AK63" s="659"/>
      <c r="AL63" s="659">
        <v>91</v>
      </c>
      <c r="AM63" s="659"/>
      <c r="AN63" s="659" t="s">
        <v>438</v>
      </c>
      <c r="AO63" s="659"/>
      <c r="AP63" s="659">
        <v>23</v>
      </c>
      <c r="AQ63" s="659"/>
    </row>
    <row r="64" spans="1:34" ht="18.75" customHeight="1">
      <c r="A64" s="203" t="s">
        <v>19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Y64" s="303" t="s">
        <v>25</v>
      </c>
      <c r="Z64" s="303"/>
      <c r="AA64" s="303"/>
      <c r="AB64" s="303"/>
      <c r="AC64" s="303"/>
      <c r="AD64" s="303"/>
      <c r="AE64" s="303"/>
      <c r="AF64" s="303"/>
      <c r="AG64" s="303"/>
      <c r="AH64" s="303"/>
    </row>
  </sheetData>
  <sheetProtection/>
  <mergeCells count="406">
    <mergeCell ref="E63:H63"/>
    <mergeCell ref="E55:H55"/>
    <mergeCell ref="E56:H56"/>
    <mergeCell ref="E57:H57"/>
    <mergeCell ref="E59:H59"/>
    <mergeCell ref="V35:W35"/>
    <mergeCell ref="E60:H60"/>
    <mergeCell ref="E61:H61"/>
    <mergeCell ref="E62:H62"/>
    <mergeCell ref="E50:H50"/>
    <mergeCell ref="E51:H51"/>
    <mergeCell ref="E53:H53"/>
    <mergeCell ref="E54:H54"/>
    <mergeCell ref="M35:N35"/>
    <mergeCell ref="E47:H47"/>
    <mergeCell ref="E48:H48"/>
    <mergeCell ref="E49:H49"/>
    <mergeCell ref="G35:H35"/>
    <mergeCell ref="G31:H31"/>
    <mergeCell ref="M33:N33"/>
    <mergeCell ref="M34:N34"/>
    <mergeCell ref="G33:H33"/>
    <mergeCell ref="G34:H34"/>
    <mergeCell ref="M23:N23"/>
    <mergeCell ref="M24:N24"/>
    <mergeCell ref="M31:N31"/>
    <mergeCell ref="M32:N32"/>
    <mergeCell ref="M25:N25"/>
    <mergeCell ref="G19:H19"/>
    <mergeCell ref="G20:H20"/>
    <mergeCell ref="G21:H21"/>
    <mergeCell ref="G22:H22"/>
    <mergeCell ref="G26:H26"/>
    <mergeCell ref="G27:H27"/>
    <mergeCell ref="G25:H25"/>
    <mergeCell ref="M27:N27"/>
    <mergeCell ref="M28:N28"/>
    <mergeCell ref="M29:N29"/>
    <mergeCell ref="M30:N30"/>
    <mergeCell ref="G32:H32"/>
    <mergeCell ref="G23:H23"/>
    <mergeCell ref="G24:H24"/>
    <mergeCell ref="G28:H28"/>
    <mergeCell ref="G29:H29"/>
    <mergeCell ref="G30:H30"/>
    <mergeCell ref="V28:W28"/>
    <mergeCell ref="V29:W29"/>
    <mergeCell ref="V30:W30"/>
    <mergeCell ref="V31:W31"/>
    <mergeCell ref="V34:W34"/>
    <mergeCell ref="M14:N14"/>
    <mergeCell ref="M15:N15"/>
    <mergeCell ref="M16:N16"/>
    <mergeCell ref="M17:N17"/>
    <mergeCell ref="M26:N26"/>
    <mergeCell ref="V18:W18"/>
    <mergeCell ref="V19:W19"/>
    <mergeCell ref="V20:W20"/>
    <mergeCell ref="V21:W21"/>
    <mergeCell ref="V26:W26"/>
    <mergeCell ref="V27:W27"/>
    <mergeCell ref="M13:N13"/>
    <mergeCell ref="G13:H13"/>
    <mergeCell ref="G14:H14"/>
    <mergeCell ref="V22:W22"/>
    <mergeCell ref="G18:H18"/>
    <mergeCell ref="M18:N18"/>
    <mergeCell ref="M19:N19"/>
    <mergeCell ref="M20:N20"/>
    <mergeCell ref="M21:N21"/>
    <mergeCell ref="M22:N22"/>
    <mergeCell ref="V13:W13"/>
    <mergeCell ref="V14:W14"/>
    <mergeCell ref="V15:W15"/>
    <mergeCell ref="V16:W16"/>
    <mergeCell ref="G16:H16"/>
    <mergeCell ref="AN51:AO51"/>
    <mergeCell ref="AD37:AG37"/>
    <mergeCell ref="AK32:AN32"/>
    <mergeCell ref="AK33:AN33"/>
    <mergeCell ref="AK34:AN34"/>
    <mergeCell ref="AL50:AM50"/>
    <mergeCell ref="AN50:AO50"/>
    <mergeCell ref="AK29:AN29"/>
    <mergeCell ref="AK30:AN30"/>
    <mergeCell ref="AK31:AN31"/>
    <mergeCell ref="AK35:AN35"/>
    <mergeCell ref="AP47:AQ47"/>
    <mergeCell ref="AN48:AO48"/>
    <mergeCell ref="AP48:AQ48"/>
    <mergeCell ref="G17:H17"/>
    <mergeCell ref="V17:W17"/>
    <mergeCell ref="V23:W23"/>
    <mergeCell ref="V24:W24"/>
    <mergeCell ref="V32:W32"/>
    <mergeCell ref="V33:W33"/>
    <mergeCell ref="V25:W25"/>
    <mergeCell ref="AK37:AN37"/>
    <mergeCell ref="AK38:AN38"/>
    <mergeCell ref="AK39:AN39"/>
    <mergeCell ref="AK40:AN40"/>
    <mergeCell ref="AD36:AG36"/>
    <mergeCell ref="AP50:AQ50"/>
    <mergeCell ref="AN46:AO46"/>
    <mergeCell ref="AN49:AO49"/>
    <mergeCell ref="AP49:AQ49"/>
    <mergeCell ref="AN47:AO47"/>
    <mergeCell ref="AL48:AM48"/>
    <mergeCell ref="AL47:AM47"/>
    <mergeCell ref="AH36:AJ36"/>
    <mergeCell ref="AH37:AJ37"/>
    <mergeCell ref="AH38:AJ38"/>
    <mergeCell ref="AH39:AJ39"/>
    <mergeCell ref="AH40:AJ40"/>
    <mergeCell ref="AL45:AM45"/>
    <mergeCell ref="AL46:AM46"/>
    <mergeCell ref="AK36:AN36"/>
    <mergeCell ref="A2:P2"/>
    <mergeCell ref="Y2:AQ2"/>
    <mergeCell ref="Y4:AQ4"/>
    <mergeCell ref="Y19:AC20"/>
    <mergeCell ref="AD19:AJ19"/>
    <mergeCell ref="AK19:AQ19"/>
    <mergeCell ref="AD20:AG20"/>
    <mergeCell ref="G15:H15"/>
    <mergeCell ref="C6:C12"/>
    <mergeCell ref="D7:D12"/>
    <mergeCell ref="AH20:AJ20"/>
    <mergeCell ref="AK20:AN20"/>
    <mergeCell ref="AO20:AQ20"/>
    <mergeCell ref="AM7:AM8"/>
    <mergeCell ref="AN7:AN8"/>
    <mergeCell ref="AO7:AO8"/>
    <mergeCell ref="AP7:AP8"/>
    <mergeCell ref="AJ7:AJ8"/>
    <mergeCell ref="AI7:AI8"/>
    <mergeCell ref="Y17:AQ17"/>
    <mergeCell ref="B6:B12"/>
    <mergeCell ref="P7:P12"/>
    <mergeCell ref="Q7:Q12"/>
    <mergeCell ref="R7:R12"/>
    <mergeCell ref="J7:J12"/>
    <mergeCell ref="E7:E12"/>
    <mergeCell ref="M7:M12"/>
    <mergeCell ref="F7:F12"/>
    <mergeCell ref="I7:I12"/>
    <mergeCell ref="D6:S6"/>
    <mergeCell ref="N7:N12"/>
    <mergeCell ref="O7:O12"/>
    <mergeCell ref="Y6:Y9"/>
    <mergeCell ref="T6:T12"/>
    <mergeCell ref="U7:U12"/>
    <mergeCell ref="W7:W12"/>
    <mergeCell ref="S7:S12"/>
    <mergeCell ref="V7:V12"/>
    <mergeCell ref="U6:W6"/>
    <mergeCell ref="AB7:AB8"/>
    <mergeCell ref="Z6:Z9"/>
    <mergeCell ref="AD22:AG22"/>
    <mergeCell ref="AC7:AC8"/>
    <mergeCell ref="AD7:AD8"/>
    <mergeCell ref="AE7:AE8"/>
    <mergeCell ref="AF7:AF8"/>
    <mergeCell ref="Y22:AC22"/>
    <mergeCell ref="AK7:AK8"/>
    <mergeCell ref="AL7:AL8"/>
    <mergeCell ref="AG7:AG8"/>
    <mergeCell ref="AH7:AH8"/>
    <mergeCell ref="A61:D61"/>
    <mergeCell ref="A62:D62"/>
    <mergeCell ref="Y39:AC39"/>
    <mergeCell ref="Y40:AC40"/>
    <mergeCell ref="A53:D53"/>
    <mergeCell ref="A54:D54"/>
    <mergeCell ref="A63:D63"/>
    <mergeCell ref="A49:D49"/>
    <mergeCell ref="A50:D50"/>
    <mergeCell ref="A51:D51"/>
    <mergeCell ref="A52:D52"/>
    <mergeCell ref="A60:D60"/>
    <mergeCell ref="A56:D56"/>
    <mergeCell ref="A55:D55"/>
    <mergeCell ref="A57:D57"/>
    <mergeCell ref="A59:D59"/>
    <mergeCell ref="A48:D48"/>
    <mergeCell ref="A47:D47"/>
    <mergeCell ref="S45:W45"/>
    <mergeCell ref="S46:W46"/>
    <mergeCell ref="Y37:AC37"/>
    <mergeCell ref="Y38:AC38"/>
    <mergeCell ref="A43:W43"/>
    <mergeCell ref="Y47:AC47"/>
    <mergeCell ref="Y48:AC48"/>
    <mergeCell ref="Y31:AC31"/>
    <mergeCell ref="Y32:AC32"/>
    <mergeCell ref="Y35:AC35"/>
    <mergeCell ref="Y36:AC36"/>
    <mergeCell ref="Y33:AC33"/>
    <mergeCell ref="Y34:AC34"/>
    <mergeCell ref="Y27:AC27"/>
    <mergeCell ref="Y28:AC28"/>
    <mergeCell ref="Y29:AC29"/>
    <mergeCell ref="Y30:AC30"/>
    <mergeCell ref="A4:W4"/>
    <mergeCell ref="A45:D46"/>
    <mergeCell ref="E45:H46"/>
    <mergeCell ref="I45:K46"/>
    <mergeCell ref="L45:O46"/>
    <mergeCell ref="P45:R46"/>
    <mergeCell ref="K7:K12"/>
    <mergeCell ref="L7:L12"/>
    <mergeCell ref="AK26:AN26"/>
    <mergeCell ref="AK27:AN27"/>
    <mergeCell ref="AD39:AG39"/>
    <mergeCell ref="AD40:AG40"/>
    <mergeCell ref="AD38:AG38"/>
    <mergeCell ref="AD31:AG31"/>
    <mergeCell ref="AD32:AG32"/>
    <mergeCell ref="AD33:AG33"/>
    <mergeCell ref="AD34:AG34"/>
    <mergeCell ref="AD35:AG35"/>
    <mergeCell ref="AK22:AN22"/>
    <mergeCell ref="AK23:AN23"/>
    <mergeCell ref="AK24:AN24"/>
    <mergeCell ref="AK25:AN25"/>
    <mergeCell ref="AK28:AN28"/>
    <mergeCell ref="AD23:AG23"/>
    <mergeCell ref="AH25:AJ25"/>
    <mergeCell ref="AH26:AJ26"/>
    <mergeCell ref="AH27:AJ27"/>
    <mergeCell ref="AD25:AG25"/>
    <mergeCell ref="AD26:AG26"/>
    <mergeCell ref="AD27:AG27"/>
    <mergeCell ref="AD28:AG28"/>
    <mergeCell ref="AD24:AG24"/>
    <mergeCell ref="Y25:AC25"/>
    <mergeCell ref="Y26:AC26"/>
    <mergeCell ref="AH22:AJ22"/>
    <mergeCell ref="AH23:AJ23"/>
    <mergeCell ref="AH24:AJ24"/>
    <mergeCell ref="Y23:AC23"/>
    <mergeCell ref="Y24:AC24"/>
    <mergeCell ref="AH32:AJ32"/>
    <mergeCell ref="AH33:AJ33"/>
    <mergeCell ref="AD29:AG29"/>
    <mergeCell ref="AD30:AG30"/>
    <mergeCell ref="AH28:AJ28"/>
    <mergeCell ref="AH29:AJ29"/>
    <mergeCell ref="AH30:AJ30"/>
    <mergeCell ref="AH31:AJ31"/>
    <mergeCell ref="AH34:AJ34"/>
    <mergeCell ref="AH35:AJ35"/>
    <mergeCell ref="AO22:AQ22"/>
    <mergeCell ref="AO23:AQ23"/>
    <mergeCell ref="AO24:AQ24"/>
    <mergeCell ref="AO25:AQ25"/>
    <mergeCell ref="AO26:AQ26"/>
    <mergeCell ref="AO27:AQ27"/>
    <mergeCell ref="AO28:AQ28"/>
    <mergeCell ref="AO29:AQ29"/>
    <mergeCell ref="AO34:AQ34"/>
    <mergeCell ref="AN45:AO45"/>
    <mergeCell ref="AO35:AQ35"/>
    <mergeCell ref="AO36:AQ36"/>
    <mergeCell ref="AO37:AQ37"/>
    <mergeCell ref="AO38:AQ38"/>
    <mergeCell ref="Y43:AQ43"/>
    <mergeCell ref="Y45:AC46"/>
    <mergeCell ref="AD45:AG45"/>
    <mergeCell ref="AD46:AE46"/>
    <mergeCell ref="AO30:AQ30"/>
    <mergeCell ref="AO31:AQ31"/>
    <mergeCell ref="AO32:AQ32"/>
    <mergeCell ref="AO33:AQ33"/>
    <mergeCell ref="Y61:AC61"/>
    <mergeCell ref="Y62:AC62"/>
    <mergeCell ref="AO39:AQ39"/>
    <mergeCell ref="AO40:AQ40"/>
    <mergeCell ref="AP45:AQ45"/>
    <mergeCell ref="AP46:AQ46"/>
    <mergeCell ref="AL49:AM49"/>
    <mergeCell ref="Y57:AC57"/>
    <mergeCell ref="Y59:AC59"/>
    <mergeCell ref="AF53:AG53"/>
    <mergeCell ref="AD55:AE55"/>
    <mergeCell ref="AD57:AE57"/>
    <mergeCell ref="AF57:AG57"/>
    <mergeCell ref="Y54:AC54"/>
    <mergeCell ref="Y55:AC55"/>
    <mergeCell ref="AD59:AE59"/>
    <mergeCell ref="AJ45:AK45"/>
    <mergeCell ref="AJ46:AK46"/>
    <mergeCell ref="AJ47:AK47"/>
    <mergeCell ref="AJ48:AK48"/>
    <mergeCell ref="AJ49:AK49"/>
    <mergeCell ref="AH45:AI45"/>
    <mergeCell ref="AH46:AI46"/>
    <mergeCell ref="AH47:AI47"/>
    <mergeCell ref="AH48:AI48"/>
    <mergeCell ref="AH57:AI57"/>
    <mergeCell ref="AD50:AE50"/>
    <mergeCell ref="AF50:AG50"/>
    <mergeCell ref="AH50:AI50"/>
    <mergeCell ref="Y63:AC63"/>
    <mergeCell ref="AH51:AI51"/>
    <mergeCell ref="AD54:AE54"/>
    <mergeCell ref="AF54:AG54"/>
    <mergeCell ref="AH54:AI54"/>
    <mergeCell ref="AF55:AG55"/>
    <mergeCell ref="Y60:AC60"/>
    <mergeCell ref="AD51:AE51"/>
    <mergeCell ref="AF51:AG51"/>
    <mergeCell ref="Y52:AC52"/>
    <mergeCell ref="Y53:AC53"/>
    <mergeCell ref="AD53:AE53"/>
    <mergeCell ref="Y56:AC56"/>
    <mergeCell ref="AF59:AG59"/>
    <mergeCell ref="AF46:AG46"/>
    <mergeCell ref="AD47:AE47"/>
    <mergeCell ref="AF47:AG47"/>
    <mergeCell ref="Y49:AC49"/>
    <mergeCell ref="AF49:AG49"/>
    <mergeCell ref="AL51:AM51"/>
    <mergeCell ref="AD48:AE48"/>
    <mergeCell ref="AF48:AG48"/>
    <mergeCell ref="AD49:AE49"/>
    <mergeCell ref="AJ50:AK50"/>
    <mergeCell ref="AH49:AI49"/>
    <mergeCell ref="Y51:AC51"/>
    <mergeCell ref="Y50:AC50"/>
    <mergeCell ref="AP51:AQ51"/>
    <mergeCell ref="AD52:AE52"/>
    <mergeCell ref="AF52:AG52"/>
    <mergeCell ref="AH52:AI52"/>
    <mergeCell ref="AJ52:AK52"/>
    <mergeCell ref="AL52:AM52"/>
    <mergeCell ref="AN52:AO52"/>
    <mergeCell ref="AP52:AQ52"/>
    <mergeCell ref="AJ51:AK51"/>
    <mergeCell ref="AH53:AI53"/>
    <mergeCell ref="AJ53:AK53"/>
    <mergeCell ref="AL53:AM53"/>
    <mergeCell ref="AN55:AO55"/>
    <mergeCell ref="AN53:AO53"/>
    <mergeCell ref="AJ54:AK54"/>
    <mergeCell ref="AJ55:AK55"/>
    <mergeCell ref="AL55:AM55"/>
    <mergeCell ref="AP53:AQ53"/>
    <mergeCell ref="AL54:AM54"/>
    <mergeCell ref="AN54:AO54"/>
    <mergeCell ref="AP54:AQ54"/>
    <mergeCell ref="AP55:AQ55"/>
    <mergeCell ref="AD56:AE56"/>
    <mergeCell ref="AF56:AG56"/>
    <mergeCell ref="AH56:AI56"/>
    <mergeCell ref="AJ56:AK56"/>
    <mergeCell ref="AH55:AI55"/>
    <mergeCell ref="AJ57:AK57"/>
    <mergeCell ref="AL57:AM57"/>
    <mergeCell ref="AN57:AO57"/>
    <mergeCell ref="AN58:AO58"/>
    <mergeCell ref="AP56:AQ56"/>
    <mergeCell ref="AP57:AQ57"/>
    <mergeCell ref="AL56:AM56"/>
    <mergeCell ref="AN56:AO56"/>
    <mergeCell ref="AP58:AQ58"/>
    <mergeCell ref="AP59:AQ59"/>
    <mergeCell ref="AD58:AE58"/>
    <mergeCell ref="AF58:AG58"/>
    <mergeCell ref="AP60:AQ60"/>
    <mergeCell ref="AH59:AI59"/>
    <mergeCell ref="AJ59:AK59"/>
    <mergeCell ref="AL59:AM59"/>
    <mergeCell ref="AN59:AO59"/>
    <mergeCell ref="AJ58:AK58"/>
    <mergeCell ref="AL58:AM58"/>
    <mergeCell ref="AD61:AE61"/>
    <mergeCell ref="AF61:AG61"/>
    <mergeCell ref="AH61:AI61"/>
    <mergeCell ref="AJ61:AK61"/>
    <mergeCell ref="AL61:AM61"/>
    <mergeCell ref="AD60:AE60"/>
    <mergeCell ref="AH60:AI60"/>
    <mergeCell ref="AJ60:AK60"/>
    <mergeCell ref="AL60:AM60"/>
    <mergeCell ref="AF60:AG60"/>
    <mergeCell ref="G7:G12"/>
    <mergeCell ref="H7:H12"/>
    <mergeCell ref="AL63:AM63"/>
    <mergeCell ref="AN63:AO63"/>
    <mergeCell ref="AN61:AO61"/>
    <mergeCell ref="AP61:AQ61"/>
    <mergeCell ref="AD62:AE62"/>
    <mergeCell ref="AF62:AG62"/>
    <mergeCell ref="AH62:AI62"/>
    <mergeCell ref="AJ62:AK62"/>
    <mergeCell ref="AN60:AO60"/>
    <mergeCell ref="AH58:AI58"/>
    <mergeCell ref="AP63:AQ63"/>
    <mergeCell ref="AD63:AE63"/>
    <mergeCell ref="AF63:AG63"/>
    <mergeCell ref="AH63:AI63"/>
    <mergeCell ref="AJ63:AK63"/>
    <mergeCell ref="AL62:AM62"/>
    <mergeCell ref="AN62:AO62"/>
    <mergeCell ref="AP62:AQ6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zoomScale="75" zoomScaleNormal="75" zoomScalePageLayoutView="0" workbookViewId="0" topLeftCell="A28">
      <selection activeCell="A33" sqref="A33"/>
    </sheetView>
  </sheetViews>
  <sheetFormatPr defaultColWidth="10.59765625" defaultRowHeight="25.5" customHeight="1"/>
  <cols>
    <col min="1" max="1" width="19.5" style="303" customWidth="1"/>
    <col min="2" max="5" width="10.3984375" style="303" customWidth="1"/>
    <col min="6" max="6" width="10.8984375" style="303" customWidth="1"/>
    <col min="7" max="7" width="10.69921875" style="303" customWidth="1"/>
    <col min="8" max="11" width="10.8984375" style="303" customWidth="1"/>
    <col min="12" max="12" width="6.5" style="303" customWidth="1"/>
    <col min="13" max="13" width="7.69921875" style="303" customWidth="1"/>
    <col min="14" max="14" width="7.5" style="303" customWidth="1"/>
    <col min="15" max="24" width="8.59765625" style="303" customWidth="1"/>
    <col min="25" max="27" width="10.09765625" style="303" customWidth="1"/>
    <col min="28" max="16384" width="10.59765625" style="303" customWidth="1"/>
  </cols>
  <sheetData>
    <row r="1" spans="1:24" s="42" customFormat="1" ht="25.5" customHeight="1">
      <c r="A1" s="434" t="s">
        <v>620</v>
      </c>
      <c r="X1" s="435" t="s">
        <v>621</v>
      </c>
    </row>
    <row r="2" spans="1:11" s="42" customFormat="1" ht="25.5" customHeight="1">
      <c r="A2" s="700" t="s">
        <v>644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23" s="42" customFormat="1" ht="25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M3" s="826" t="s">
        <v>297</v>
      </c>
      <c r="N3" s="826"/>
      <c r="O3" s="826"/>
      <c r="P3" s="826"/>
      <c r="Q3" s="826"/>
      <c r="R3" s="826"/>
      <c r="S3" s="826"/>
      <c r="T3" s="826"/>
      <c r="U3" s="826"/>
      <c r="V3" s="826"/>
      <c r="W3" s="826"/>
    </row>
    <row r="4" spans="1:24" s="42" customFormat="1" ht="25.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s="42" customFormat="1" ht="25.5" customHeight="1">
      <c r="A5" s="733" t="s">
        <v>218</v>
      </c>
      <c r="B5" s="822" t="s">
        <v>74</v>
      </c>
      <c r="C5" s="643"/>
      <c r="D5" s="822" t="s">
        <v>471</v>
      </c>
      <c r="E5" s="823"/>
      <c r="F5" s="811" t="s">
        <v>78</v>
      </c>
      <c r="G5" s="812"/>
      <c r="H5" s="812"/>
      <c r="I5" s="812"/>
      <c r="J5" s="812"/>
      <c r="K5" s="812"/>
      <c r="M5" s="733" t="s">
        <v>141</v>
      </c>
      <c r="N5" s="538"/>
      <c r="O5" s="735" t="s">
        <v>80</v>
      </c>
      <c r="P5" s="540"/>
      <c r="Q5" s="735" t="s">
        <v>672</v>
      </c>
      <c r="R5" s="540"/>
      <c r="S5" s="735" t="s">
        <v>295</v>
      </c>
      <c r="T5" s="540"/>
      <c r="U5" s="735" t="s">
        <v>296</v>
      </c>
      <c r="V5" s="540"/>
      <c r="W5" s="735" t="s">
        <v>480</v>
      </c>
      <c r="X5" s="540"/>
    </row>
    <row r="6" spans="1:24" s="42" customFormat="1" ht="25.5" customHeight="1">
      <c r="A6" s="733"/>
      <c r="B6" s="824"/>
      <c r="C6" s="808"/>
      <c r="D6" s="807" t="s">
        <v>473</v>
      </c>
      <c r="E6" s="808"/>
      <c r="F6" s="817" t="s">
        <v>75</v>
      </c>
      <c r="G6" s="813" t="s">
        <v>76</v>
      </c>
      <c r="H6" s="813" t="s">
        <v>77</v>
      </c>
      <c r="I6" s="813" t="s">
        <v>26</v>
      </c>
      <c r="J6" s="396" t="s">
        <v>602</v>
      </c>
      <c r="K6" s="815" t="s">
        <v>137</v>
      </c>
      <c r="M6" s="540"/>
      <c r="N6" s="540"/>
      <c r="O6" s="321" t="s">
        <v>81</v>
      </c>
      <c r="P6" s="321" t="s">
        <v>82</v>
      </c>
      <c r="Q6" s="321" t="s">
        <v>81</v>
      </c>
      <c r="R6" s="321" t="s">
        <v>82</v>
      </c>
      <c r="S6" s="321" t="s">
        <v>81</v>
      </c>
      <c r="T6" s="321" t="s">
        <v>82</v>
      </c>
      <c r="U6" s="321" t="s">
        <v>81</v>
      </c>
      <c r="V6" s="322" t="s">
        <v>82</v>
      </c>
      <c r="W6" s="321" t="s">
        <v>81</v>
      </c>
      <c r="X6" s="322" t="s">
        <v>82</v>
      </c>
    </row>
    <row r="7" spans="1:24" s="42" customFormat="1" ht="25.5" customHeight="1">
      <c r="A7" s="736"/>
      <c r="B7" s="825"/>
      <c r="C7" s="645"/>
      <c r="D7" s="644" t="s">
        <v>472</v>
      </c>
      <c r="E7" s="645"/>
      <c r="F7" s="540"/>
      <c r="G7" s="814"/>
      <c r="H7" s="814"/>
      <c r="I7" s="814"/>
      <c r="J7" s="395" t="s">
        <v>79</v>
      </c>
      <c r="K7" s="816"/>
      <c r="M7" s="817" t="s">
        <v>250</v>
      </c>
      <c r="N7" s="827"/>
      <c r="O7" s="51">
        <v>3474</v>
      </c>
      <c r="P7" s="51">
        <v>4019</v>
      </c>
      <c r="Q7" s="51">
        <v>4246</v>
      </c>
      <c r="R7" s="51">
        <v>2719</v>
      </c>
      <c r="S7" s="51">
        <v>54</v>
      </c>
      <c r="T7" s="51">
        <v>6</v>
      </c>
      <c r="U7" s="51">
        <v>32</v>
      </c>
      <c r="V7" s="51">
        <v>221</v>
      </c>
      <c r="W7" s="51" t="s">
        <v>438</v>
      </c>
      <c r="X7" s="51" t="s">
        <v>438</v>
      </c>
    </row>
    <row r="8" spans="1:24" s="42" customFormat="1" ht="25.5" customHeight="1">
      <c r="A8" s="134" t="s">
        <v>250</v>
      </c>
      <c r="B8" s="682">
        <v>408</v>
      </c>
      <c r="C8" s="805"/>
      <c r="D8" s="671">
        <v>7</v>
      </c>
      <c r="E8" s="818"/>
      <c r="F8" s="410" t="s">
        <v>380</v>
      </c>
      <c r="G8" s="410" t="s">
        <v>380</v>
      </c>
      <c r="H8" s="410" t="s">
        <v>380</v>
      </c>
      <c r="I8" s="51">
        <v>7</v>
      </c>
      <c r="J8" s="410" t="s">
        <v>380</v>
      </c>
      <c r="K8" s="410" t="s">
        <v>380</v>
      </c>
      <c r="M8" s="828" t="s">
        <v>435</v>
      </c>
      <c r="N8" s="734"/>
      <c r="O8" s="51">
        <v>3701</v>
      </c>
      <c r="P8" s="51">
        <v>4043</v>
      </c>
      <c r="Q8" s="51">
        <v>4215</v>
      </c>
      <c r="R8" s="51">
        <v>2740</v>
      </c>
      <c r="S8" s="51">
        <v>52</v>
      </c>
      <c r="T8" s="51">
        <v>8</v>
      </c>
      <c r="U8" s="51">
        <v>38</v>
      </c>
      <c r="V8" s="51">
        <v>270</v>
      </c>
      <c r="W8" s="51" t="s">
        <v>438</v>
      </c>
      <c r="X8" s="51">
        <v>2</v>
      </c>
    </row>
    <row r="9" spans="1:24" s="42" customFormat="1" ht="25.5" customHeight="1">
      <c r="A9" s="317" t="s">
        <v>435</v>
      </c>
      <c r="B9" s="682">
        <v>366</v>
      </c>
      <c r="C9" s="805"/>
      <c r="D9" s="671">
        <v>5</v>
      </c>
      <c r="E9" s="818"/>
      <c r="F9" s="410" t="s">
        <v>380</v>
      </c>
      <c r="G9" s="410" t="s">
        <v>380</v>
      </c>
      <c r="H9" s="410" t="s">
        <v>380</v>
      </c>
      <c r="I9" s="51">
        <v>5</v>
      </c>
      <c r="J9" s="410" t="s">
        <v>380</v>
      </c>
      <c r="K9" s="410" t="s">
        <v>380</v>
      </c>
      <c r="M9" s="828" t="s">
        <v>436</v>
      </c>
      <c r="N9" s="734"/>
      <c r="O9" s="51">
        <v>3305</v>
      </c>
      <c r="P9" s="51">
        <v>3849</v>
      </c>
      <c r="Q9" s="51">
        <v>4211</v>
      </c>
      <c r="R9" s="51">
        <v>2777</v>
      </c>
      <c r="S9" s="51">
        <v>56</v>
      </c>
      <c r="T9" s="51">
        <v>4</v>
      </c>
      <c r="U9" s="51">
        <v>31</v>
      </c>
      <c r="V9" s="51">
        <v>273</v>
      </c>
      <c r="W9" s="51">
        <v>2</v>
      </c>
      <c r="X9" s="51" t="s">
        <v>438</v>
      </c>
    </row>
    <row r="10" spans="1:24" s="42" customFormat="1" ht="25.5" customHeight="1">
      <c r="A10" s="317" t="s">
        <v>436</v>
      </c>
      <c r="B10" s="682">
        <v>536</v>
      </c>
      <c r="C10" s="805"/>
      <c r="D10" s="671">
        <v>61</v>
      </c>
      <c r="E10" s="818"/>
      <c r="F10" s="51">
        <v>1</v>
      </c>
      <c r="G10" s="410" t="s">
        <v>380</v>
      </c>
      <c r="H10" s="410" t="s">
        <v>380</v>
      </c>
      <c r="I10" s="51">
        <v>60</v>
      </c>
      <c r="J10" s="410" t="s">
        <v>380</v>
      </c>
      <c r="K10" s="410" t="s">
        <v>380</v>
      </c>
      <c r="M10" s="828" t="s">
        <v>437</v>
      </c>
      <c r="N10" s="734"/>
      <c r="O10" s="51">
        <v>2967</v>
      </c>
      <c r="P10" s="51">
        <v>3444</v>
      </c>
      <c r="Q10" s="51">
        <v>4253</v>
      </c>
      <c r="R10" s="51">
        <v>2798</v>
      </c>
      <c r="S10" s="51">
        <v>48</v>
      </c>
      <c r="T10" s="51">
        <v>14</v>
      </c>
      <c r="U10" s="51">
        <v>39</v>
      </c>
      <c r="V10" s="51">
        <v>236</v>
      </c>
      <c r="W10" s="51">
        <v>1</v>
      </c>
      <c r="X10" s="51">
        <v>4</v>
      </c>
    </row>
    <row r="11" spans="1:24" ht="25.5" customHeight="1">
      <c r="A11" s="317" t="s">
        <v>437</v>
      </c>
      <c r="B11" s="682">
        <v>215</v>
      </c>
      <c r="C11" s="805"/>
      <c r="D11" s="671">
        <v>8</v>
      </c>
      <c r="E11" s="818"/>
      <c r="F11" s="410" t="s">
        <v>380</v>
      </c>
      <c r="G11" s="410" t="s">
        <v>380</v>
      </c>
      <c r="H11" s="410" t="s">
        <v>380</v>
      </c>
      <c r="I11" s="51">
        <v>8</v>
      </c>
      <c r="J11" s="410" t="s">
        <v>380</v>
      </c>
      <c r="K11" s="410" t="s">
        <v>380</v>
      </c>
      <c r="L11" s="42"/>
      <c r="M11" s="834" t="s">
        <v>328</v>
      </c>
      <c r="N11" s="835"/>
      <c r="O11" s="320">
        <v>3448</v>
      </c>
      <c r="P11" s="320">
        <v>3754</v>
      </c>
      <c r="Q11" s="320">
        <v>4214</v>
      </c>
      <c r="R11" s="320">
        <v>2814</v>
      </c>
      <c r="S11" s="320">
        <v>50</v>
      </c>
      <c r="T11" s="320">
        <v>4</v>
      </c>
      <c r="U11" s="320">
        <v>36</v>
      </c>
      <c r="V11" s="320">
        <v>296</v>
      </c>
      <c r="W11" s="320">
        <v>1</v>
      </c>
      <c r="X11" s="320">
        <v>7</v>
      </c>
    </row>
    <row r="12" spans="1:13" ht="25.5" customHeight="1">
      <c r="A12" s="326" t="s">
        <v>449</v>
      </c>
      <c r="B12" s="684">
        <f>SUM(B14:C24)</f>
        <v>303</v>
      </c>
      <c r="C12" s="821"/>
      <c r="D12" s="670">
        <f>SUM(D14:E24)</f>
        <v>14</v>
      </c>
      <c r="E12" s="820"/>
      <c r="F12" s="318" t="s">
        <v>637</v>
      </c>
      <c r="G12" s="318" t="s">
        <v>637</v>
      </c>
      <c r="H12" s="318">
        <f>SUM(H14:H24)</f>
        <v>4</v>
      </c>
      <c r="I12" s="318">
        <f>SUM(I14:I24)</f>
        <v>10</v>
      </c>
      <c r="J12" s="50" t="s">
        <v>380</v>
      </c>
      <c r="K12" s="50" t="s">
        <v>380</v>
      </c>
      <c r="M12" s="397" t="s">
        <v>662</v>
      </c>
    </row>
    <row r="13" spans="1:13" ht="25.5" customHeight="1">
      <c r="A13" s="300"/>
      <c r="B13" s="712"/>
      <c r="C13" s="685"/>
      <c r="D13" s="806"/>
      <c r="E13" s="669"/>
      <c r="F13" s="299"/>
      <c r="G13" s="299"/>
      <c r="H13" s="299"/>
      <c r="I13" s="299"/>
      <c r="J13" s="299"/>
      <c r="K13" s="299"/>
      <c r="M13" s="303" t="s">
        <v>2</v>
      </c>
    </row>
    <row r="14" spans="1:22" ht="25.5" customHeight="1">
      <c r="A14" s="398" t="s">
        <v>138</v>
      </c>
      <c r="B14" s="712">
        <v>3</v>
      </c>
      <c r="C14" s="685"/>
      <c r="D14" s="806">
        <v>3</v>
      </c>
      <c r="E14" s="669"/>
      <c r="F14" s="410" t="s">
        <v>380</v>
      </c>
      <c r="G14" s="410" t="s">
        <v>380</v>
      </c>
      <c r="H14" s="410" t="s">
        <v>380</v>
      </c>
      <c r="I14" s="299">
        <v>3</v>
      </c>
      <c r="J14" s="410" t="s">
        <v>380</v>
      </c>
      <c r="K14" s="410" t="s">
        <v>380</v>
      </c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1:22" ht="25.5" customHeight="1">
      <c r="A15" s="399" t="s">
        <v>474</v>
      </c>
      <c r="B15" s="712">
        <v>8</v>
      </c>
      <c r="C15" s="685"/>
      <c r="D15" s="806">
        <v>2</v>
      </c>
      <c r="E15" s="669"/>
      <c r="F15" s="410" t="s">
        <v>380</v>
      </c>
      <c r="G15" s="410" t="s">
        <v>380</v>
      </c>
      <c r="H15" s="410" t="s">
        <v>380</v>
      </c>
      <c r="I15" s="299">
        <v>2</v>
      </c>
      <c r="J15" s="410" t="s">
        <v>380</v>
      </c>
      <c r="K15" s="410" t="s">
        <v>380</v>
      </c>
      <c r="M15" s="203"/>
      <c r="N15" s="203"/>
      <c r="O15" s="203"/>
      <c r="P15" s="203"/>
      <c r="Q15" s="203"/>
      <c r="R15" s="203"/>
      <c r="S15" s="203"/>
      <c r="T15" s="203"/>
      <c r="U15" s="203"/>
      <c r="V15" s="203"/>
    </row>
    <row r="16" spans="1:22" ht="25.5" customHeight="1">
      <c r="A16" s="399" t="s">
        <v>475</v>
      </c>
      <c r="B16" s="712">
        <v>2</v>
      </c>
      <c r="C16" s="685"/>
      <c r="D16" s="806">
        <v>2</v>
      </c>
      <c r="E16" s="669"/>
      <c r="F16" s="410" t="s">
        <v>380</v>
      </c>
      <c r="G16" s="410" t="s">
        <v>380</v>
      </c>
      <c r="H16" s="299">
        <v>2</v>
      </c>
      <c r="I16" s="410" t="s">
        <v>380</v>
      </c>
      <c r="J16" s="410" t="s">
        <v>380</v>
      </c>
      <c r="K16" s="410" t="s">
        <v>380</v>
      </c>
      <c r="M16" s="203"/>
      <c r="N16" s="203"/>
      <c r="O16" s="203"/>
      <c r="P16" s="203"/>
      <c r="Q16" s="203"/>
      <c r="R16" s="203"/>
      <c r="S16" s="203"/>
      <c r="T16" s="203"/>
      <c r="U16" s="203"/>
      <c r="V16" s="203"/>
    </row>
    <row r="17" spans="1:22" ht="25.5" customHeight="1">
      <c r="A17" s="399" t="s">
        <v>340</v>
      </c>
      <c r="B17" s="712">
        <v>5</v>
      </c>
      <c r="C17" s="685"/>
      <c r="D17" s="410"/>
      <c r="E17" s="410" t="s">
        <v>380</v>
      </c>
      <c r="F17" s="410" t="s">
        <v>380</v>
      </c>
      <c r="G17" s="410" t="s">
        <v>380</v>
      </c>
      <c r="H17" s="410" t="s">
        <v>380</v>
      </c>
      <c r="I17" s="410" t="s">
        <v>380</v>
      </c>
      <c r="J17" s="410" t="s">
        <v>380</v>
      </c>
      <c r="K17" s="410" t="s">
        <v>380</v>
      </c>
      <c r="M17" s="203"/>
      <c r="N17" s="203"/>
      <c r="O17" s="203"/>
      <c r="P17" s="203"/>
      <c r="Q17" s="203"/>
      <c r="R17" s="203"/>
      <c r="S17" s="203"/>
      <c r="T17" s="203"/>
      <c r="U17" s="203"/>
      <c r="V17" s="203"/>
    </row>
    <row r="18" spans="1:22" ht="25.5" customHeight="1">
      <c r="A18" s="399" t="s">
        <v>341</v>
      </c>
      <c r="B18" s="712">
        <v>6</v>
      </c>
      <c r="C18" s="685"/>
      <c r="D18" s="806">
        <v>2</v>
      </c>
      <c r="E18" s="669"/>
      <c r="F18" s="410" t="s">
        <v>380</v>
      </c>
      <c r="G18" s="410" t="s">
        <v>380</v>
      </c>
      <c r="H18" s="410" t="s">
        <v>380</v>
      </c>
      <c r="I18" s="299">
        <v>2</v>
      </c>
      <c r="J18" s="410" t="s">
        <v>380</v>
      </c>
      <c r="K18" s="410" t="s">
        <v>380</v>
      </c>
      <c r="M18" s="203"/>
      <c r="N18" s="203"/>
      <c r="O18" s="203"/>
      <c r="P18" s="203"/>
      <c r="Q18" s="203"/>
      <c r="R18" s="203"/>
      <c r="S18" s="203"/>
      <c r="T18" s="203"/>
      <c r="U18" s="203"/>
      <c r="V18" s="203"/>
    </row>
    <row r="19" spans="2:22" ht="25.5" customHeight="1">
      <c r="B19" s="712"/>
      <c r="C19" s="685"/>
      <c r="D19" s="806"/>
      <c r="E19" s="669"/>
      <c r="F19" s="299"/>
      <c r="G19" s="299"/>
      <c r="H19" s="299"/>
      <c r="I19" s="299"/>
      <c r="J19" s="299"/>
      <c r="K19" s="299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4" s="42" customFormat="1" ht="25.5" customHeight="1">
      <c r="A20" s="399" t="s">
        <v>342</v>
      </c>
      <c r="B20" s="712">
        <v>112</v>
      </c>
      <c r="C20" s="685"/>
      <c r="D20" s="410"/>
      <c r="E20" s="410" t="s">
        <v>380</v>
      </c>
      <c r="F20" s="410" t="s">
        <v>380</v>
      </c>
      <c r="G20" s="410" t="s">
        <v>380</v>
      </c>
      <c r="H20" s="410" t="s">
        <v>380</v>
      </c>
      <c r="I20" s="410" t="s">
        <v>380</v>
      </c>
      <c r="J20" s="410" t="s">
        <v>380</v>
      </c>
      <c r="K20" s="410" t="s">
        <v>380</v>
      </c>
      <c r="L20" s="303"/>
      <c r="M20" s="700" t="s">
        <v>645</v>
      </c>
      <c r="N20" s="700"/>
      <c r="O20" s="700"/>
      <c r="P20" s="700"/>
      <c r="Q20" s="700"/>
      <c r="R20" s="700"/>
      <c r="S20" s="700"/>
      <c r="T20" s="700"/>
      <c r="U20" s="700"/>
      <c r="V20" s="700"/>
      <c r="W20" s="700"/>
      <c r="X20" s="700"/>
    </row>
    <row r="21" spans="1:24" s="42" customFormat="1" ht="25.5" customHeight="1" thickBot="1">
      <c r="A21" s="399" t="s">
        <v>343</v>
      </c>
      <c r="B21" s="682">
        <v>22</v>
      </c>
      <c r="C21" s="805"/>
      <c r="D21" s="410"/>
      <c r="E21" s="410" t="s">
        <v>380</v>
      </c>
      <c r="F21" s="410" t="s">
        <v>380</v>
      </c>
      <c r="G21" s="410" t="s">
        <v>380</v>
      </c>
      <c r="H21" s="410" t="s">
        <v>380</v>
      </c>
      <c r="I21" s="410" t="s">
        <v>380</v>
      </c>
      <c r="J21" s="410" t="s">
        <v>380</v>
      </c>
      <c r="K21" s="410" t="s">
        <v>380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X21" s="54" t="s">
        <v>87</v>
      </c>
    </row>
    <row r="22" spans="1:24" s="42" customFormat="1" ht="25.5" customHeight="1">
      <c r="A22" s="399" t="s">
        <v>476</v>
      </c>
      <c r="B22" s="682">
        <v>11</v>
      </c>
      <c r="C22" s="805"/>
      <c r="D22" s="410"/>
      <c r="E22" s="410" t="s">
        <v>380</v>
      </c>
      <c r="F22" s="410" t="s">
        <v>380</v>
      </c>
      <c r="G22" s="410" t="s">
        <v>380</v>
      </c>
      <c r="H22" s="410" t="s">
        <v>380</v>
      </c>
      <c r="I22" s="410" t="s">
        <v>380</v>
      </c>
      <c r="J22" s="410" t="s">
        <v>380</v>
      </c>
      <c r="K22" s="410" t="s">
        <v>380</v>
      </c>
      <c r="M22" s="701" t="s">
        <v>0</v>
      </c>
      <c r="N22" s="730"/>
      <c r="O22" s="829" t="s">
        <v>466</v>
      </c>
      <c r="P22" s="830"/>
      <c r="Q22" s="830"/>
      <c r="R22" s="829" t="s">
        <v>467</v>
      </c>
      <c r="S22" s="831"/>
      <c r="T22" s="832"/>
      <c r="U22" s="833" t="s">
        <v>605</v>
      </c>
      <c r="V22" s="831"/>
      <c r="W22" s="831"/>
      <c r="X22" s="831"/>
    </row>
    <row r="23" spans="1:24" s="42" customFormat="1" ht="25.5" customHeight="1">
      <c r="A23" s="29" t="s">
        <v>139</v>
      </c>
      <c r="B23" s="682">
        <v>101</v>
      </c>
      <c r="C23" s="805"/>
      <c r="D23" s="671">
        <v>2</v>
      </c>
      <c r="E23" s="818"/>
      <c r="F23" s="410" t="s">
        <v>380</v>
      </c>
      <c r="G23" s="410" t="s">
        <v>380</v>
      </c>
      <c r="H23" s="49">
        <v>2</v>
      </c>
      <c r="I23" s="410" t="s">
        <v>380</v>
      </c>
      <c r="J23" s="410" t="s">
        <v>380</v>
      </c>
      <c r="K23" s="410" t="s">
        <v>380</v>
      </c>
      <c r="M23" s="704"/>
      <c r="N23" s="731"/>
      <c r="O23" s="837" t="s">
        <v>468</v>
      </c>
      <c r="P23" s="838"/>
      <c r="Q23" s="322" t="s">
        <v>83</v>
      </c>
      <c r="R23" s="837" t="s">
        <v>469</v>
      </c>
      <c r="S23" s="839"/>
      <c r="T23" s="322" t="s">
        <v>83</v>
      </c>
      <c r="U23" s="837" t="s">
        <v>469</v>
      </c>
      <c r="V23" s="839"/>
      <c r="W23" s="837" t="s">
        <v>83</v>
      </c>
      <c r="X23" s="840"/>
    </row>
    <row r="24" spans="1:24" s="42" customFormat="1" ht="25.5" customHeight="1">
      <c r="A24" s="126" t="s">
        <v>479</v>
      </c>
      <c r="B24" s="819">
        <v>33</v>
      </c>
      <c r="C24" s="810"/>
      <c r="D24" s="809">
        <v>3</v>
      </c>
      <c r="E24" s="810"/>
      <c r="F24" s="411" t="s">
        <v>380</v>
      </c>
      <c r="G24" s="411" t="s">
        <v>380</v>
      </c>
      <c r="H24" s="411" t="s">
        <v>380</v>
      </c>
      <c r="I24" s="52">
        <v>3</v>
      </c>
      <c r="J24" s="411" t="s">
        <v>380</v>
      </c>
      <c r="K24" s="411" t="s">
        <v>380</v>
      </c>
      <c r="M24" s="817" t="s">
        <v>250</v>
      </c>
      <c r="N24" s="836"/>
      <c r="O24" s="671">
        <v>17090</v>
      </c>
      <c r="P24" s="671"/>
      <c r="Q24" s="49" t="s">
        <v>470</v>
      </c>
      <c r="R24" s="671">
        <v>163</v>
      </c>
      <c r="S24" s="671"/>
      <c r="T24" s="49" t="s">
        <v>470</v>
      </c>
      <c r="U24" s="671">
        <v>13</v>
      </c>
      <c r="V24" s="671"/>
      <c r="W24" s="671" t="s">
        <v>470</v>
      </c>
      <c r="X24" s="671"/>
    </row>
    <row r="25" spans="1:24" s="42" customFormat="1" ht="25.5" customHeight="1">
      <c r="A25" s="42" t="s">
        <v>140</v>
      </c>
      <c r="M25" s="828" t="s">
        <v>435</v>
      </c>
      <c r="N25" s="538"/>
      <c r="O25" s="671">
        <v>17306</v>
      </c>
      <c r="P25" s="671"/>
      <c r="Q25" s="49" t="s">
        <v>470</v>
      </c>
      <c r="R25" s="671">
        <v>151</v>
      </c>
      <c r="S25" s="671"/>
      <c r="T25" s="49" t="s">
        <v>470</v>
      </c>
      <c r="U25" s="671">
        <v>8</v>
      </c>
      <c r="V25" s="671"/>
      <c r="W25" s="671" t="s">
        <v>470</v>
      </c>
      <c r="X25" s="671"/>
    </row>
    <row r="26" spans="13:24" s="42" customFormat="1" ht="25.5" customHeight="1">
      <c r="M26" s="828" t="s">
        <v>436</v>
      </c>
      <c r="N26" s="538"/>
      <c r="O26" s="671">
        <v>17979</v>
      </c>
      <c r="P26" s="671"/>
      <c r="Q26" s="49" t="s">
        <v>470</v>
      </c>
      <c r="R26" s="671">
        <v>174</v>
      </c>
      <c r="S26" s="671"/>
      <c r="T26" s="49" t="s">
        <v>470</v>
      </c>
      <c r="U26" s="671">
        <v>5</v>
      </c>
      <c r="V26" s="671"/>
      <c r="W26" s="671" t="s">
        <v>470</v>
      </c>
      <c r="X26" s="671"/>
    </row>
    <row r="27" spans="13:24" s="42" customFormat="1" ht="25.5" customHeight="1">
      <c r="M27" s="828" t="s">
        <v>437</v>
      </c>
      <c r="N27" s="538"/>
      <c r="O27" s="671">
        <v>18785</v>
      </c>
      <c r="P27" s="671"/>
      <c r="Q27" s="49" t="s">
        <v>470</v>
      </c>
      <c r="R27" s="671">
        <v>101</v>
      </c>
      <c r="S27" s="671"/>
      <c r="T27" s="49" t="s">
        <v>470</v>
      </c>
      <c r="U27" s="671">
        <v>3</v>
      </c>
      <c r="V27" s="671"/>
      <c r="W27" s="671" t="s">
        <v>470</v>
      </c>
      <c r="X27" s="671"/>
    </row>
    <row r="28" spans="1:24" ht="25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834" t="s">
        <v>328</v>
      </c>
      <c r="N28" s="845"/>
      <c r="O28" s="844">
        <v>19493</v>
      </c>
      <c r="P28" s="844"/>
      <c r="Q28" s="320" t="s">
        <v>670</v>
      </c>
      <c r="R28" s="844">
        <v>74</v>
      </c>
      <c r="S28" s="844"/>
      <c r="T28" s="320" t="s">
        <v>670</v>
      </c>
      <c r="U28" s="844" t="s">
        <v>671</v>
      </c>
      <c r="V28" s="844"/>
      <c r="W28" s="844" t="s">
        <v>670</v>
      </c>
      <c r="X28" s="844"/>
    </row>
    <row r="29" spans="13:23" ht="25.5" customHeight="1">
      <c r="M29" s="412" t="s">
        <v>673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</row>
    <row r="30" spans="13:23" ht="25.5" customHeight="1">
      <c r="M30" s="442" t="s">
        <v>663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</row>
    <row r="31" spans="13:23" ht="25.5" customHeight="1">
      <c r="M31" s="82"/>
      <c r="N31" s="85"/>
      <c r="O31" s="85"/>
      <c r="P31" s="85"/>
      <c r="Q31" s="85"/>
      <c r="R31" s="85"/>
      <c r="S31" s="85"/>
      <c r="T31" s="85"/>
      <c r="U31" s="85"/>
      <c r="V31" s="85"/>
      <c r="W31" s="85"/>
    </row>
    <row r="32" spans="1:23" ht="25.5" customHeight="1">
      <c r="A32" s="700" t="s">
        <v>669</v>
      </c>
      <c r="B32" s="700"/>
      <c r="C32" s="700"/>
      <c r="D32" s="700"/>
      <c r="E32" s="700"/>
      <c r="F32" s="700"/>
      <c r="G32" s="700"/>
      <c r="H32" s="700"/>
      <c r="I32" s="700"/>
      <c r="J32" s="700"/>
      <c r="K32" s="700"/>
      <c r="L32" s="42"/>
      <c r="M32" s="82"/>
      <c r="N32" s="85"/>
      <c r="O32" s="85"/>
      <c r="P32" s="85"/>
      <c r="Q32" s="85"/>
      <c r="R32" s="85"/>
      <c r="S32" s="85"/>
      <c r="T32" s="85"/>
      <c r="U32" s="85"/>
      <c r="V32" s="85"/>
      <c r="W32" s="85"/>
    </row>
    <row r="34" spans="1:24" s="42" customFormat="1" ht="25.5" customHeight="1">
      <c r="A34" s="777" t="s">
        <v>647</v>
      </c>
      <c r="B34" s="742"/>
      <c r="C34" s="742"/>
      <c r="D34" s="742"/>
      <c r="E34" s="742"/>
      <c r="F34" s="742"/>
      <c r="G34" s="742"/>
      <c r="H34" s="742"/>
      <c r="I34" s="742"/>
      <c r="J34" s="742"/>
      <c r="K34" s="303"/>
      <c r="L34" s="303"/>
      <c r="M34" s="700" t="s">
        <v>646</v>
      </c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</row>
    <row r="35" s="42" customFormat="1" ht="25.5" customHeight="1" thickBot="1"/>
    <row r="36" spans="1:24" s="42" customFormat="1" ht="25.5" customHeight="1">
      <c r="A36" s="758" t="s">
        <v>141</v>
      </c>
      <c r="B36" s="812" t="s">
        <v>80</v>
      </c>
      <c r="C36" s="619"/>
      <c r="D36" s="846" t="s">
        <v>604</v>
      </c>
      <c r="E36" s="847"/>
      <c r="F36" s="846" t="s">
        <v>603</v>
      </c>
      <c r="G36" s="847"/>
      <c r="H36" s="848" t="s">
        <v>88</v>
      </c>
      <c r="I36" s="847"/>
      <c r="J36" s="848" t="s">
        <v>89</v>
      </c>
      <c r="K36" s="849"/>
      <c r="M36" s="701" t="s">
        <v>0</v>
      </c>
      <c r="N36" s="730"/>
      <c r="O36" s="811" t="s">
        <v>84</v>
      </c>
      <c r="P36" s="843"/>
      <c r="Q36" s="843"/>
      <c r="R36" s="811" t="s">
        <v>85</v>
      </c>
      <c r="S36" s="843"/>
      <c r="T36" s="619"/>
      <c r="U36" s="811" t="s">
        <v>86</v>
      </c>
      <c r="V36" s="843"/>
      <c r="W36" s="843"/>
      <c r="X36" s="843"/>
    </row>
    <row r="37" spans="1:24" s="42" customFormat="1" ht="25.5" customHeight="1">
      <c r="A37" s="737"/>
      <c r="B37" s="323" t="s">
        <v>81</v>
      </c>
      <c r="C37" s="321" t="s">
        <v>82</v>
      </c>
      <c r="D37" s="136" t="s">
        <v>81</v>
      </c>
      <c r="E37" s="136" t="s">
        <v>82</v>
      </c>
      <c r="F37" s="136" t="s">
        <v>81</v>
      </c>
      <c r="G37" s="136" t="s">
        <v>82</v>
      </c>
      <c r="H37" s="136" t="s">
        <v>81</v>
      </c>
      <c r="I37" s="136" t="s">
        <v>82</v>
      </c>
      <c r="J37" s="135" t="s">
        <v>81</v>
      </c>
      <c r="K37" s="316" t="s">
        <v>82</v>
      </c>
      <c r="M37" s="704"/>
      <c r="N37" s="731"/>
      <c r="O37" s="837" t="s">
        <v>468</v>
      </c>
      <c r="P37" s="838"/>
      <c r="Q37" s="322" t="s">
        <v>83</v>
      </c>
      <c r="R37" s="837" t="s">
        <v>469</v>
      </c>
      <c r="S37" s="839"/>
      <c r="T37" s="322" t="s">
        <v>83</v>
      </c>
      <c r="U37" s="837" t="s">
        <v>469</v>
      </c>
      <c r="V37" s="839"/>
      <c r="W37" s="837" t="s">
        <v>83</v>
      </c>
      <c r="X37" s="840"/>
    </row>
    <row r="38" spans="1:24" s="42" customFormat="1" ht="25.5" customHeight="1">
      <c r="A38" s="129" t="s">
        <v>250</v>
      </c>
      <c r="B38" s="42">
        <v>3475</v>
      </c>
      <c r="C38" s="42">
        <v>4020</v>
      </c>
      <c r="D38" s="324">
        <v>170.8</v>
      </c>
      <c r="E38" s="324">
        <v>157.9</v>
      </c>
      <c r="F38" s="324">
        <v>61.1</v>
      </c>
      <c r="G38" s="324">
        <v>51.1</v>
      </c>
      <c r="H38" s="324">
        <v>86.3</v>
      </c>
      <c r="I38" s="324">
        <v>79.9</v>
      </c>
      <c r="J38" s="324">
        <v>92</v>
      </c>
      <c r="K38" s="324">
        <v>85.9</v>
      </c>
      <c r="M38" s="817" t="s">
        <v>250</v>
      </c>
      <c r="N38" s="836"/>
      <c r="O38" s="842">
        <v>122916</v>
      </c>
      <c r="P38" s="842"/>
      <c r="Q38" s="49" t="s">
        <v>470</v>
      </c>
      <c r="R38" s="842">
        <v>2</v>
      </c>
      <c r="S38" s="842"/>
      <c r="T38" s="49" t="s">
        <v>470</v>
      </c>
      <c r="U38" s="842">
        <v>2</v>
      </c>
      <c r="V38" s="842"/>
      <c r="W38" s="671" t="s">
        <v>470</v>
      </c>
      <c r="X38" s="671"/>
    </row>
    <row r="39" spans="1:24" s="42" customFormat="1" ht="25.5" customHeight="1">
      <c r="A39" s="319" t="s">
        <v>435</v>
      </c>
      <c r="B39" s="42">
        <v>3704</v>
      </c>
      <c r="C39" s="42">
        <v>4044</v>
      </c>
      <c r="D39" s="324">
        <v>171</v>
      </c>
      <c r="E39" s="324">
        <v>157.7</v>
      </c>
      <c r="F39" s="324">
        <v>61.2</v>
      </c>
      <c r="G39" s="324">
        <v>51.1</v>
      </c>
      <c r="H39" s="324">
        <v>86.1</v>
      </c>
      <c r="I39" s="324">
        <v>79.8</v>
      </c>
      <c r="J39" s="324">
        <v>92</v>
      </c>
      <c r="K39" s="324">
        <v>85.6</v>
      </c>
      <c r="M39" s="828" t="s">
        <v>435</v>
      </c>
      <c r="N39" s="538"/>
      <c r="O39" s="842">
        <v>119844</v>
      </c>
      <c r="P39" s="842"/>
      <c r="Q39" s="49" t="s">
        <v>470</v>
      </c>
      <c r="R39" s="842">
        <v>4</v>
      </c>
      <c r="S39" s="842"/>
      <c r="T39" s="49" t="s">
        <v>470</v>
      </c>
      <c r="U39" s="842">
        <v>3</v>
      </c>
      <c r="V39" s="842"/>
      <c r="W39" s="671" t="s">
        <v>470</v>
      </c>
      <c r="X39" s="671"/>
    </row>
    <row r="40" spans="1:24" s="42" customFormat="1" ht="25.5" customHeight="1">
      <c r="A40" s="319" t="s">
        <v>436</v>
      </c>
      <c r="B40" s="42">
        <v>3308</v>
      </c>
      <c r="C40" s="42">
        <v>3854</v>
      </c>
      <c r="D40" s="324">
        <v>170.9</v>
      </c>
      <c r="E40" s="324">
        <v>158</v>
      </c>
      <c r="F40" s="324">
        <v>61.4</v>
      </c>
      <c r="G40" s="324">
        <v>51.2</v>
      </c>
      <c r="H40" s="324">
        <v>86.5</v>
      </c>
      <c r="I40" s="324">
        <v>79.7</v>
      </c>
      <c r="J40" s="324">
        <v>92.1</v>
      </c>
      <c r="K40" s="324">
        <v>85.8</v>
      </c>
      <c r="M40" s="828" t="s">
        <v>436</v>
      </c>
      <c r="N40" s="538"/>
      <c r="O40" s="842">
        <v>127585</v>
      </c>
      <c r="P40" s="842"/>
      <c r="Q40" s="49" t="s">
        <v>470</v>
      </c>
      <c r="R40" s="842">
        <v>2</v>
      </c>
      <c r="S40" s="842"/>
      <c r="T40" s="49" t="s">
        <v>470</v>
      </c>
      <c r="U40" s="842">
        <v>3</v>
      </c>
      <c r="V40" s="842"/>
      <c r="W40" s="671" t="s">
        <v>470</v>
      </c>
      <c r="X40" s="671"/>
    </row>
    <row r="41" spans="1:24" s="42" customFormat="1" ht="25.5" customHeight="1">
      <c r="A41" s="319" t="s">
        <v>437</v>
      </c>
      <c r="B41" s="42">
        <v>2983</v>
      </c>
      <c r="C41" s="42">
        <v>3458</v>
      </c>
      <c r="D41" s="324">
        <v>171.1</v>
      </c>
      <c r="E41" s="324">
        <v>158.1</v>
      </c>
      <c r="F41" s="324">
        <v>62</v>
      </c>
      <c r="G41" s="324">
        <v>51.6</v>
      </c>
      <c r="H41" s="324">
        <v>87.1</v>
      </c>
      <c r="I41" s="324">
        <v>80.6</v>
      </c>
      <c r="J41" s="324">
        <v>92.3</v>
      </c>
      <c r="K41" s="324">
        <v>86</v>
      </c>
      <c r="M41" s="828" t="s">
        <v>437</v>
      </c>
      <c r="N41" s="538"/>
      <c r="O41" s="842">
        <v>129855</v>
      </c>
      <c r="P41" s="842"/>
      <c r="Q41" s="49" t="s">
        <v>470</v>
      </c>
      <c r="R41" s="842">
        <v>6</v>
      </c>
      <c r="S41" s="842"/>
      <c r="T41" s="49" t="s">
        <v>470</v>
      </c>
      <c r="U41" s="842">
        <v>1</v>
      </c>
      <c r="V41" s="842"/>
      <c r="W41" s="671" t="s">
        <v>470</v>
      </c>
      <c r="X41" s="671"/>
    </row>
    <row r="42" spans="1:24" ht="25.5" customHeight="1">
      <c r="A42" s="447" t="s">
        <v>328</v>
      </c>
      <c r="B42" s="448">
        <v>3448</v>
      </c>
      <c r="C42" s="448">
        <v>3759</v>
      </c>
      <c r="D42" s="449">
        <v>171.3</v>
      </c>
      <c r="E42" s="449">
        <v>158.2</v>
      </c>
      <c r="F42" s="449">
        <v>62</v>
      </c>
      <c r="G42" s="449">
        <v>51.3</v>
      </c>
      <c r="H42" s="449">
        <v>87.2</v>
      </c>
      <c r="I42" s="449">
        <v>80.3</v>
      </c>
      <c r="J42" s="449">
        <v>92.5</v>
      </c>
      <c r="K42" s="449">
        <v>86.3</v>
      </c>
      <c r="M42" s="834" t="s">
        <v>328</v>
      </c>
      <c r="N42" s="845"/>
      <c r="O42" s="841">
        <v>120611</v>
      </c>
      <c r="P42" s="841"/>
      <c r="Q42" s="320" t="s">
        <v>670</v>
      </c>
      <c r="R42" s="841">
        <v>12</v>
      </c>
      <c r="S42" s="841"/>
      <c r="T42" s="320" t="s">
        <v>670</v>
      </c>
      <c r="U42" s="841">
        <v>11</v>
      </c>
      <c r="V42" s="841"/>
      <c r="W42" s="844" t="s">
        <v>670</v>
      </c>
      <c r="X42" s="844"/>
    </row>
    <row r="43" ht="25.5" customHeight="1">
      <c r="A43" s="397" t="s">
        <v>1</v>
      </c>
    </row>
    <row r="44" ht="25.5" customHeight="1">
      <c r="A44" s="303" t="s">
        <v>2</v>
      </c>
    </row>
  </sheetData>
  <sheetProtection/>
  <mergeCells count="130">
    <mergeCell ref="A32:K32"/>
    <mergeCell ref="A36:A37"/>
    <mergeCell ref="B36:C36"/>
    <mergeCell ref="A34:J34"/>
    <mergeCell ref="D36:E36"/>
    <mergeCell ref="F36:G36"/>
    <mergeCell ref="H36:I36"/>
    <mergeCell ref="J36:K36"/>
    <mergeCell ref="U42:V42"/>
    <mergeCell ref="W42:X42"/>
    <mergeCell ref="U40:V40"/>
    <mergeCell ref="W40:X40"/>
    <mergeCell ref="U41:V41"/>
    <mergeCell ref="W41:X41"/>
    <mergeCell ref="U39:V39"/>
    <mergeCell ref="W39:X39"/>
    <mergeCell ref="M42:N42"/>
    <mergeCell ref="W24:X24"/>
    <mergeCell ref="W25:X25"/>
    <mergeCell ref="W26:X26"/>
    <mergeCell ref="W27:X27"/>
    <mergeCell ref="W28:X28"/>
    <mergeCell ref="U27:V27"/>
    <mergeCell ref="U25:V25"/>
    <mergeCell ref="M36:N37"/>
    <mergeCell ref="M34:X34"/>
    <mergeCell ref="W37:X37"/>
    <mergeCell ref="O37:P37"/>
    <mergeCell ref="R27:S27"/>
    <mergeCell ref="R28:S28"/>
    <mergeCell ref="R37:S37"/>
    <mergeCell ref="U28:V28"/>
    <mergeCell ref="M38:N38"/>
    <mergeCell ref="M39:N39"/>
    <mergeCell ref="O38:P38"/>
    <mergeCell ref="M25:N25"/>
    <mergeCell ref="M26:N26"/>
    <mergeCell ref="O36:Q36"/>
    <mergeCell ref="M27:N27"/>
    <mergeCell ref="O27:P27"/>
    <mergeCell ref="O28:P28"/>
    <mergeCell ref="M28:N28"/>
    <mergeCell ref="U38:V38"/>
    <mergeCell ref="W38:X38"/>
    <mergeCell ref="R36:T36"/>
    <mergeCell ref="U36:X36"/>
    <mergeCell ref="U37:V37"/>
    <mergeCell ref="R38:S38"/>
    <mergeCell ref="M41:N41"/>
    <mergeCell ref="R42:S42"/>
    <mergeCell ref="R39:S39"/>
    <mergeCell ref="O40:P40"/>
    <mergeCell ref="O41:P41"/>
    <mergeCell ref="O42:P42"/>
    <mergeCell ref="R40:S40"/>
    <mergeCell ref="R41:S41"/>
    <mergeCell ref="O39:P39"/>
    <mergeCell ref="M40:N40"/>
    <mergeCell ref="R25:S25"/>
    <mergeCell ref="R26:S26"/>
    <mergeCell ref="O25:P25"/>
    <mergeCell ref="O26:P26"/>
    <mergeCell ref="U23:V23"/>
    <mergeCell ref="W23:X23"/>
    <mergeCell ref="U24:V24"/>
    <mergeCell ref="U26:V26"/>
    <mergeCell ref="M24:N24"/>
    <mergeCell ref="O23:P23"/>
    <mergeCell ref="O24:P24"/>
    <mergeCell ref="R23:S23"/>
    <mergeCell ref="R24:S24"/>
    <mergeCell ref="M22:N23"/>
    <mergeCell ref="M20:X20"/>
    <mergeCell ref="O22:Q22"/>
    <mergeCell ref="R22:T22"/>
    <mergeCell ref="U22:X22"/>
    <mergeCell ref="M11:N11"/>
    <mergeCell ref="O5:P5"/>
    <mergeCell ref="Q5:R5"/>
    <mergeCell ref="S5:T5"/>
    <mergeCell ref="M9:N9"/>
    <mergeCell ref="M10:N10"/>
    <mergeCell ref="M3:W3"/>
    <mergeCell ref="M5:N6"/>
    <mergeCell ref="M7:N7"/>
    <mergeCell ref="M8:N8"/>
    <mergeCell ref="U5:V5"/>
    <mergeCell ref="W5:X5"/>
    <mergeCell ref="A2:K2"/>
    <mergeCell ref="D8:E8"/>
    <mergeCell ref="D9:E9"/>
    <mergeCell ref="D10:E10"/>
    <mergeCell ref="A5:A7"/>
    <mergeCell ref="I6:I7"/>
    <mergeCell ref="D5:E5"/>
    <mergeCell ref="B5:C7"/>
    <mergeCell ref="B8:C8"/>
    <mergeCell ref="B9:C9"/>
    <mergeCell ref="B24:C24"/>
    <mergeCell ref="D13:E13"/>
    <mergeCell ref="D14:E14"/>
    <mergeCell ref="D11:E11"/>
    <mergeCell ref="B21:C21"/>
    <mergeCell ref="D12:E12"/>
    <mergeCell ref="B23:C23"/>
    <mergeCell ref="B12:C12"/>
    <mergeCell ref="B13:C13"/>
    <mergeCell ref="B14:C14"/>
    <mergeCell ref="B22:C22"/>
    <mergeCell ref="B15:C15"/>
    <mergeCell ref="B16:C16"/>
    <mergeCell ref="B17:C17"/>
    <mergeCell ref="B18:C18"/>
    <mergeCell ref="B20:C20"/>
    <mergeCell ref="F5:K5"/>
    <mergeCell ref="G6:G7"/>
    <mergeCell ref="H6:H7"/>
    <mergeCell ref="K6:K7"/>
    <mergeCell ref="D16:E16"/>
    <mergeCell ref="F6:F7"/>
    <mergeCell ref="B10:C10"/>
    <mergeCell ref="D15:E15"/>
    <mergeCell ref="D6:E6"/>
    <mergeCell ref="D7:E7"/>
    <mergeCell ref="B11:C11"/>
    <mergeCell ref="D24:E24"/>
    <mergeCell ref="D23:E23"/>
    <mergeCell ref="D18:E18"/>
    <mergeCell ref="D19:E19"/>
    <mergeCell ref="B19:C1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3.5" style="203" customWidth="1"/>
    <col min="2" max="23" width="9" style="203" customWidth="1"/>
    <col min="24" max="24" width="8.8984375" style="203" customWidth="1"/>
    <col min="25" max="25" width="11" style="203" customWidth="1"/>
    <col min="26" max="26" width="13.3984375" style="203" customWidth="1"/>
    <col min="27" max="27" width="12" style="203" customWidth="1"/>
    <col min="28" max="28" width="11.09765625" style="203" customWidth="1"/>
    <col min="29" max="16384" width="10.59765625" style="203" customWidth="1"/>
  </cols>
  <sheetData>
    <row r="1" spans="1:27" s="2" customFormat="1" ht="19.5" customHeight="1">
      <c r="A1" s="90" t="s">
        <v>622</v>
      </c>
      <c r="B1" s="90"/>
      <c r="C1" s="91"/>
      <c r="D1" s="91"/>
      <c r="E1" s="91"/>
      <c r="F1" s="91"/>
      <c r="G1" s="92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93" t="s">
        <v>623</v>
      </c>
      <c r="AA1" s="91"/>
    </row>
    <row r="2" spans="1:28" s="9" customFormat="1" ht="19.5" customHeight="1">
      <c r="A2" s="513" t="s">
        <v>648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1021"/>
      <c r="AB2" s="1021"/>
    </row>
    <row r="3" spans="1:28" s="9" customFormat="1" ht="18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94"/>
      <c r="AA3" s="6"/>
      <c r="AB3" s="6"/>
    </row>
    <row r="4" spans="1:26" s="9" customFormat="1" ht="18" customHeight="1">
      <c r="A4" s="95"/>
      <c r="B4" s="328"/>
      <c r="C4" s="329"/>
      <c r="D4" s="916" t="s">
        <v>481</v>
      </c>
      <c r="E4" s="917"/>
      <c r="F4" s="917"/>
      <c r="G4" s="917"/>
      <c r="H4" s="917"/>
      <c r="I4" s="917"/>
      <c r="J4" s="917"/>
      <c r="K4" s="917"/>
      <c r="L4" s="917"/>
      <c r="M4" s="917"/>
      <c r="N4" s="917"/>
      <c r="O4" s="918"/>
      <c r="P4" s="887" t="s">
        <v>482</v>
      </c>
      <c r="Q4" s="888"/>
      <c r="R4" s="888"/>
      <c r="S4" s="888"/>
      <c r="T4" s="888"/>
      <c r="U4" s="888"/>
      <c r="V4" s="888"/>
      <c r="W4" s="888"/>
      <c r="X4" s="888"/>
      <c r="Y4" s="888"/>
      <c r="Z4" s="888"/>
    </row>
    <row r="5" spans="1:26" s="9" customFormat="1" ht="18" customHeight="1">
      <c r="A5" s="538" t="s">
        <v>483</v>
      </c>
      <c r="B5" s="855"/>
      <c r="C5" s="856"/>
      <c r="D5" s="920" t="s">
        <v>519</v>
      </c>
      <c r="E5" s="921"/>
      <c r="F5" s="598" t="s">
        <v>60</v>
      </c>
      <c r="G5" s="599"/>
      <c r="H5" s="599"/>
      <c r="I5" s="599"/>
      <c r="J5" s="599"/>
      <c r="K5" s="599"/>
      <c r="L5" s="599"/>
      <c r="M5" s="599"/>
      <c r="N5" s="927" t="s">
        <v>516</v>
      </c>
      <c r="O5" s="928"/>
      <c r="P5" s="932" t="s">
        <v>513</v>
      </c>
      <c r="Q5" s="933"/>
      <c r="R5" s="889" t="s">
        <v>607</v>
      </c>
      <c r="S5" s="890"/>
      <c r="T5" s="890"/>
      <c r="U5" s="890"/>
      <c r="V5" s="890"/>
      <c r="W5" s="891"/>
      <c r="X5" s="932" t="s">
        <v>512</v>
      </c>
      <c r="Y5" s="933"/>
      <c r="Z5" s="919" t="s">
        <v>62</v>
      </c>
    </row>
    <row r="6" spans="1:26" s="9" customFormat="1" ht="18" customHeight="1">
      <c r="A6" s="29"/>
      <c r="B6" s="346"/>
      <c r="C6" s="347"/>
      <c r="D6" s="922" t="s">
        <v>674</v>
      </c>
      <c r="E6" s="923"/>
      <c r="F6" s="899"/>
      <c r="G6" s="900"/>
      <c r="H6" s="900"/>
      <c r="I6" s="900"/>
      <c r="J6" s="900"/>
      <c r="K6" s="900"/>
      <c r="L6" s="900"/>
      <c r="M6" s="900"/>
      <c r="N6" s="504"/>
      <c r="O6" s="929"/>
      <c r="P6" s="941" t="s">
        <v>606</v>
      </c>
      <c r="Q6" s="942"/>
      <c r="R6" s="892"/>
      <c r="S6" s="893"/>
      <c r="T6" s="893"/>
      <c r="U6" s="893"/>
      <c r="V6" s="893"/>
      <c r="W6" s="894"/>
      <c r="X6" s="934"/>
      <c r="Y6" s="935"/>
      <c r="Z6" s="598"/>
    </row>
    <row r="7" spans="1:26" s="9" customFormat="1" ht="18" customHeight="1">
      <c r="A7" s="538" t="s">
        <v>59</v>
      </c>
      <c r="B7" s="855"/>
      <c r="C7" s="856"/>
      <c r="D7" s="924" t="s">
        <v>486</v>
      </c>
      <c r="E7" s="886"/>
      <c r="F7" s="901" t="s">
        <v>517</v>
      </c>
      <c r="G7" s="902"/>
      <c r="H7" s="901" t="s">
        <v>61</v>
      </c>
      <c r="I7" s="902"/>
      <c r="J7" s="901" t="s">
        <v>518</v>
      </c>
      <c r="K7" s="902"/>
      <c r="L7" s="901" t="s">
        <v>113</v>
      </c>
      <c r="M7" s="940"/>
      <c r="N7" s="924" t="s">
        <v>515</v>
      </c>
      <c r="O7" s="886"/>
      <c r="P7" s="552" t="s">
        <v>114</v>
      </c>
      <c r="Q7" s="886"/>
      <c r="R7" s="598" t="s">
        <v>514</v>
      </c>
      <c r="S7" s="600"/>
      <c r="T7" s="598" t="s">
        <v>484</v>
      </c>
      <c r="U7" s="600"/>
      <c r="V7" s="895" t="s">
        <v>485</v>
      </c>
      <c r="W7" s="896"/>
      <c r="X7" s="936" t="s">
        <v>114</v>
      </c>
      <c r="Y7" s="937"/>
      <c r="Z7" s="552" t="s">
        <v>114</v>
      </c>
    </row>
    <row r="8" spans="1:26" s="9" customFormat="1" ht="18" customHeight="1">
      <c r="A8" s="126"/>
      <c r="B8" s="325"/>
      <c r="C8" s="348"/>
      <c r="D8" s="925"/>
      <c r="E8" s="865"/>
      <c r="F8" s="903"/>
      <c r="G8" s="904"/>
      <c r="H8" s="903"/>
      <c r="I8" s="904"/>
      <c r="J8" s="903"/>
      <c r="K8" s="904"/>
      <c r="L8" s="903"/>
      <c r="M8" s="538"/>
      <c r="N8" s="930"/>
      <c r="O8" s="931"/>
      <c r="P8" s="592"/>
      <c r="Q8" s="865"/>
      <c r="R8" s="552"/>
      <c r="S8" s="886"/>
      <c r="T8" s="552"/>
      <c r="U8" s="886"/>
      <c r="V8" s="897"/>
      <c r="W8" s="898"/>
      <c r="X8" s="938"/>
      <c r="Y8" s="939"/>
      <c r="Z8" s="592"/>
    </row>
    <row r="9" spans="1:26" s="9" customFormat="1" ht="14.25" customHeight="1">
      <c r="A9" s="857" t="s">
        <v>3</v>
      </c>
      <c r="B9" s="858"/>
      <c r="C9" s="859"/>
      <c r="D9" s="884">
        <v>1129277</v>
      </c>
      <c r="E9" s="883"/>
      <c r="F9" s="883">
        <v>665421</v>
      </c>
      <c r="G9" s="883"/>
      <c r="H9" s="883">
        <v>265726</v>
      </c>
      <c r="I9" s="883"/>
      <c r="J9" s="883">
        <v>396052</v>
      </c>
      <c r="K9" s="883"/>
      <c r="L9" s="883">
        <v>3643</v>
      </c>
      <c r="M9" s="883"/>
      <c r="N9" s="885">
        <v>1042</v>
      </c>
      <c r="O9" s="885"/>
      <c r="P9" s="883">
        <v>1140137</v>
      </c>
      <c r="Q9" s="883"/>
      <c r="R9" s="883">
        <v>326265</v>
      </c>
      <c r="S9" s="883"/>
      <c r="T9" s="883">
        <v>326265</v>
      </c>
      <c r="U9" s="883"/>
      <c r="V9" s="885">
        <v>0</v>
      </c>
      <c r="W9" s="885"/>
      <c r="X9" s="905">
        <v>45895</v>
      </c>
      <c r="Y9" s="905"/>
      <c r="Z9" s="96">
        <v>604452</v>
      </c>
    </row>
    <row r="10" spans="1:26" s="9" customFormat="1" ht="14.25" customHeight="1">
      <c r="A10" s="860">
        <v>59</v>
      </c>
      <c r="B10" s="860"/>
      <c r="C10" s="861"/>
      <c r="D10" s="881">
        <v>1136847</v>
      </c>
      <c r="E10" s="882"/>
      <c r="F10" s="882">
        <v>637744</v>
      </c>
      <c r="G10" s="882"/>
      <c r="H10" s="882">
        <v>267027</v>
      </c>
      <c r="I10" s="882"/>
      <c r="J10" s="882">
        <v>365676</v>
      </c>
      <c r="K10" s="882"/>
      <c r="L10" s="882">
        <v>5041</v>
      </c>
      <c r="M10" s="882"/>
      <c r="N10" s="882">
        <v>716</v>
      </c>
      <c r="O10" s="882"/>
      <c r="P10" s="882">
        <v>1145369</v>
      </c>
      <c r="Q10" s="882"/>
      <c r="R10" s="882">
        <v>333111</v>
      </c>
      <c r="S10" s="882"/>
      <c r="T10" s="882">
        <v>333111</v>
      </c>
      <c r="U10" s="882"/>
      <c r="V10" s="882">
        <v>0</v>
      </c>
      <c r="W10" s="882"/>
      <c r="X10" s="906">
        <v>38900</v>
      </c>
      <c r="Y10" s="906"/>
      <c r="Z10" s="97">
        <v>625774</v>
      </c>
    </row>
    <row r="11" spans="1:26" s="9" customFormat="1" ht="14.25" customHeight="1">
      <c r="A11" s="860">
        <v>60</v>
      </c>
      <c r="B11" s="860"/>
      <c r="C11" s="861"/>
      <c r="D11" s="881">
        <v>1144965</v>
      </c>
      <c r="E11" s="882"/>
      <c r="F11" s="882">
        <v>639451</v>
      </c>
      <c r="G11" s="882"/>
      <c r="H11" s="882">
        <v>270572</v>
      </c>
      <c r="I11" s="882"/>
      <c r="J11" s="882">
        <v>360831</v>
      </c>
      <c r="K11" s="882"/>
      <c r="L11" s="882">
        <v>8048</v>
      </c>
      <c r="M11" s="882"/>
      <c r="N11" s="882">
        <v>814</v>
      </c>
      <c r="O11" s="882"/>
      <c r="P11" s="882">
        <v>1150019</v>
      </c>
      <c r="Q11" s="882"/>
      <c r="R11" s="882">
        <v>320496</v>
      </c>
      <c r="S11" s="882"/>
      <c r="T11" s="882">
        <v>320496</v>
      </c>
      <c r="U11" s="882"/>
      <c r="V11" s="882">
        <v>0</v>
      </c>
      <c r="W11" s="882"/>
      <c r="X11" s="906">
        <v>26842</v>
      </c>
      <c r="Y11" s="906"/>
      <c r="Z11" s="97">
        <v>680271</v>
      </c>
    </row>
    <row r="12" spans="1:26" s="9" customFormat="1" ht="14.25" customHeight="1">
      <c r="A12" s="860">
        <v>61</v>
      </c>
      <c r="B12" s="860"/>
      <c r="C12" s="861"/>
      <c r="D12" s="881">
        <v>1148076</v>
      </c>
      <c r="E12" s="882"/>
      <c r="F12" s="882">
        <v>706839</v>
      </c>
      <c r="G12" s="882"/>
      <c r="H12" s="882">
        <v>289416</v>
      </c>
      <c r="I12" s="882"/>
      <c r="J12" s="882">
        <v>410103</v>
      </c>
      <c r="K12" s="882"/>
      <c r="L12" s="882">
        <v>7320</v>
      </c>
      <c r="M12" s="882"/>
      <c r="N12" s="882">
        <v>738</v>
      </c>
      <c r="O12" s="882"/>
      <c r="P12" s="882">
        <v>1153539</v>
      </c>
      <c r="Q12" s="882"/>
      <c r="R12" s="882">
        <v>333317</v>
      </c>
      <c r="S12" s="882"/>
      <c r="T12" s="882">
        <v>333317</v>
      </c>
      <c r="U12" s="882"/>
      <c r="V12" s="882">
        <v>0</v>
      </c>
      <c r="W12" s="882"/>
      <c r="X12" s="906">
        <v>18925</v>
      </c>
      <c r="Y12" s="906"/>
      <c r="Z12" s="97">
        <v>710003</v>
      </c>
    </row>
    <row r="13" spans="1:27" s="16" customFormat="1" ht="14.25" customHeight="1">
      <c r="A13" s="879">
        <v>62</v>
      </c>
      <c r="B13" s="879"/>
      <c r="C13" s="880"/>
      <c r="D13" s="852">
        <f>SUM(D27,D40)</f>
        <v>1148517</v>
      </c>
      <c r="E13" s="853"/>
      <c r="F13" s="853">
        <f>SUM(F27,F40)</f>
        <v>768675</v>
      </c>
      <c r="G13" s="853"/>
      <c r="H13" s="853">
        <f>SUM(H27,H40)</f>
        <v>307768</v>
      </c>
      <c r="I13" s="853"/>
      <c r="J13" s="853">
        <f>SUM(J27,J40)</f>
        <v>454788</v>
      </c>
      <c r="K13" s="853"/>
      <c r="L13" s="853">
        <f>SUM(L27,L40)</f>
        <v>6119</v>
      </c>
      <c r="M13" s="853"/>
      <c r="N13" s="853">
        <f aca="true" t="shared" si="0" ref="N13:T13">SUM(N27,N40)</f>
        <v>577</v>
      </c>
      <c r="O13" s="853"/>
      <c r="P13" s="853">
        <f t="shared" si="0"/>
        <v>1155531</v>
      </c>
      <c r="Q13" s="853"/>
      <c r="R13" s="853">
        <f t="shared" si="0"/>
        <v>326969</v>
      </c>
      <c r="S13" s="853"/>
      <c r="T13" s="853">
        <f t="shared" si="0"/>
        <v>326969</v>
      </c>
      <c r="U13" s="853"/>
      <c r="V13" s="853">
        <v>0</v>
      </c>
      <c r="W13" s="853"/>
      <c r="X13" s="907">
        <f>SUM(X27,X40)</f>
        <v>17818</v>
      </c>
      <c r="Y13" s="907"/>
      <c r="Z13" s="443">
        <f>SUM(Z27,Z40)</f>
        <v>723935</v>
      </c>
      <c r="AA13" s="443"/>
    </row>
    <row r="14" spans="1:26" ht="14.25" customHeight="1">
      <c r="A14" s="350"/>
      <c r="B14" s="351"/>
      <c r="C14" s="184"/>
      <c r="D14" s="854"/>
      <c r="E14" s="515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908"/>
      <c r="Y14" s="908"/>
      <c r="Z14" s="98"/>
    </row>
    <row r="15" spans="1:26" ht="14.25" customHeight="1">
      <c r="A15" s="875" t="s">
        <v>493</v>
      </c>
      <c r="B15" s="878"/>
      <c r="C15" s="494"/>
      <c r="D15" s="854">
        <v>423665</v>
      </c>
      <c r="E15" s="515"/>
      <c r="F15" s="472">
        <v>412454</v>
      </c>
      <c r="G15" s="472"/>
      <c r="H15" s="472">
        <v>135906</v>
      </c>
      <c r="I15" s="472"/>
      <c r="J15" s="472">
        <v>272803</v>
      </c>
      <c r="K15" s="472"/>
      <c r="L15" s="472">
        <v>3745</v>
      </c>
      <c r="M15" s="472"/>
      <c r="N15" s="472">
        <v>0</v>
      </c>
      <c r="O15" s="472"/>
      <c r="P15" s="472">
        <v>423665</v>
      </c>
      <c r="Q15" s="472"/>
      <c r="R15" s="472">
        <v>86234</v>
      </c>
      <c r="S15" s="472"/>
      <c r="T15" s="472">
        <v>86234</v>
      </c>
      <c r="U15" s="472"/>
      <c r="V15" s="472">
        <v>0</v>
      </c>
      <c r="W15" s="472"/>
      <c r="X15" s="850" t="s">
        <v>380</v>
      </c>
      <c r="Y15" s="851"/>
      <c r="Z15" s="98">
        <v>369958</v>
      </c>
    </row>
    <row r="16" spans="1:26" ht="14.25" customHeight="1">
      <c r="A16" s="875" t="s">
        <v>494</v>
      </c>
      <c r="B16" s="878"/>
      <c r="C16" s="494"/>
      <c r="D16" s="854">
        <v>107080</v>
      </c>
      <c r="E16" s="515"/>
      <c r="F16" s="472">
        <v>69017</v>
      </c>
      <c r="G16" s="472"/>
      <c r="H16" s="472">
        <v>22629</v>
      </c>
      <c r="I16" s="472"/>
      <c r="J16" s="472">
        <v>44738</v>
      </c>
      <c r="K16" s="472"/>
      <c r="L16" s="472">
        <v>1650</v>
      </c>
      <c r="M16" s="472"/>
      <c r="N16" s="472">
        <v>0</v>
      </c>
      <c r="O16" s="472"/>
      <c r="P16" s="874">
        <v>107080</v>
      </c>
      <c r="Q16" s="874"/>
      <c r="R16" s="874">
        <v>37339</v>
      </c>
      <c r="S16" s="874"/>
      <c r="T16" s="874">
        <v>37339</v>
      </c>
      <c r="U16" s="874"/>
      <c r="V16" s="874">
        <v>0</v>
      </c>
      <c r="W16" s="874"/>
      <c r="X16" s="909">
        <v>500</v>
      </c>
      <c r="Y16" s="909"/>
      <c r="Z16" s="99">
        <v>55242</v>
      </c>
    </row>
    <row r="17" spans="1:26" ht="14.25" customHeight="1">
      <c r="A17" s="875" t="s">
        <v>495</v>
      </c>
      <c r="B17" s="878"/>
      <c r="C17" s="494"/>
      <c r="D17" s="854">
        <v>32723</v>
      </c>
      <c r="E17" s="515"/>
      <c r="F17" s="472">
        <v>31166</v>
      </c>
      <c r="G17" s="472"/>
      <c r="H17" s="472">
        <v>11747</v>
      </c>
      <c r="I17" s="472"/>
      <c r="J17" s="472">
        <v>19419</v>
      </c>
      <c r="K17" s="472"/>
      <c r="L17" s="472">
        <v>0</v>
      </c>
      <c r="M17" s="472"/>
      <c r="N17" s="472">
        <v>0</v>
      </c>
      <c r="O17" s="472"/>
      <c r="P17" s="472">
        <v>32723</v>
      </c>
      <c r="Q17" s="472"/>
      <c r="R17" s="472">
        <v>12546</v>
      </c>
      <c r="S17" s="472"/>
      <c r="T17" s="472">
        <v>12546</v>
      </c>
      <c r="U17" s="472"/>
      <c r="V17" s="472">
        <v>0</v>
      </c>
      <c r="W17" s="472"/>
      <c r="X17" s="910">
        <v>2130</v>
      </c>
      <c r="Y17" s="910"/>
      <c r="Z17" s="98">
        <v>10049</v>
      </c>
    </row>
    <row r="18" spans="1:26" ht="14.25" customHeight="1">
      <c r="A18" s="875" t="s">
        <v>496</v>
      </c>
      <c r="B18" s="878"/>
      <c r="C18" s="494"/>
      <c r="D18" s="854">
        <v>24756</v>
      </c>
      <c r="E18" s="515"/>
      <c r="F18" s="472">
        <v>16314</v>
      </c>
      <c r="G18" s="472"/>
      <c r="H18" s="472">
        <v>6619</v>
      </c>
      <c r="I18" s="472"/>
      <c r="J18" s="472">
        <v>9695</v>
      </c>
      <c r="K18" s="472"/>
      <c r="L18" s="472">
        <v>0</v>
      </c>
      <c r="M18" s="472"/>
      <c r="N18" s="472">
        <v>287</v>
      </c>
      <c r="O18" s="472"/>
      <c r="P18" s="874">
        <v>26721</v>
      </c>
      <c r="Q18" s="874"/>
      <c r="R18" s="874">
        <v>8638</v>
      </c>
      <c r="S18" s="874"/>
      <c r="T18" s="874">
        <v>8638</v>
      </c>
      <c r="U18" s="874"/>
      <c r="V18" s="874">
        <v>0</v>
      </c>
      <c r="W18" s="874"/>
      <c r="X18" s="909">
        <v>1079</v>
      </c>
      <c r="Y18" s="909"/>
      <c r="Z18" s="99">
        <v>6975</v>
      </c>
    </row>
    <row r="19" spans="1:26" ht="14.25" customHeight="1">
      <c r="A19" s="875" t="s">
        <v>497</v>
      </c>
      <c r="B19" s="878"/>
      <c r="C19" s="494"/>
      <c r="D19" s="854">
        <v>68494</v>
      </c>
      <c r="E19" s="515"/>
      <c r="F19" s="472">
        <v>47964</v>
      </c>
      <c r="G19" s="472"/>
      <c r="H19" s="472">
        <v>20928</v>
      </c>
      <c r="I19" s="472"/>
      <c r="J19" s="472">
        <v>27036</v>
      </c>
      <c r="K19" s="472"/>
      <c r="L19" s="472">
        <v>0</v>
      </c>
      <c r="M19" s="472"/>
      <c r="N19" s="472">
        <v>0</v>
      </c>
      <c r="O19" s="472"/>
      <c r="P19" s="874">
        <v>68474</v>
      </c>
      <c r="Q19" s="874"/>
      <c r="R19" s="874">
        <v>22240</v>
      </c>
      <c r="S19" s="874"/>
      <c r="T19" s="874">
        <v>22240</v>
      </c>
      <c r="U19" s="874"/>
      <c r="V19" s="874">
        <v>0</v>
      </c>
      <c r="W19" s="874"/>
      <c r="X19" s="850" t="s">
        <v>380</v>
      </c>
      <c r="Y19" s="851"/>
      <c r="Z19" s="99">
        <v>35590</v>
      </c>
    </row>
    <row r="20" spans="1:26" ht="14.25" customHeight="1">
      <c r="A20" s="875" t="s">
        <v>498</v>
      </c>
      <c r="B20" s="878"/>
      <c r="C20" s="494"/>
      <c r="D20" s="854">
        <v>11451</v>
      </c>
      <c r="E20" s="515"/>
      <c r="F20" s="472">
        <v>8773</v>
      </c>
      <c r="G20" s="472"/>
      <c r="H20" s="472">
        <v>5813</v>
      </c>
      <c r="I20" s="472"/>
      <c r="J20" s="472">
        <v>2960</v>
      </c>
      <c r="K20" s="472"/>
      <c r="L20" s="472">
        <v>0</v>
      </c>
      <c r="M20" s="472"/>
      <c r="N20" s="472">
        <v>0</v>
      </c>
      <c r="O20" s="472"/>
      <c r="P20" s="472">
        <v>11842</v>
      </c>
      <c r="Q20" s="472"/>
      <c r="R20" s="472">
        <v>5118</v>
      </c>
      <c r="S20" s="472"/>
      <c r="T20" s="472">
        <v>5118</v>
      </c>
      <c r="U20" s="472"/>
      <c r="V20" s="472">
        <v>0</v>
      </c>
      <c r="W20" s="472"/>
      <c r="X20" s="910">
        <v>954</v>
      </c>
      <c r="Y20" s="910"/>
      <c r="Z20" s="98">
        <v>6366</v>
      </c>
    </row>
    <row r="21" spans="1:26" ht="14.25" customHeight="1">
      <c r="A21" s="875" t="s">
        <v>499</v>
      </c>
      <c r="B21" s="878"/>
      <c r="C21" s="494"/>
      <c r="D21" s="854">
        <v>14561</v>
      </c>
      <c r="E21" s="515"/>
      <c r="F21" s="472">
        <v>3922</v>
      </c>
      <c r="G21" s="472"/>
      <c r="H21" s="472">
        <v>2936</v>
      </c>
      <c r="I21" s="472"/>
      <c r="J21" s="472">
        <v>951</v>
      </c>
      <c r="K21" s="472"/>
      <c r="L21" s="472">
        <v>35</v>
      </c>
      <c r="M21" s="472"/>
      <c r="N21" s="472">
        <v>0</v>
      </c>
      <c r="O21" s="472"/>
      <c r="P21" s="874">
        <v>14561</v>
      </c>
      <c r="Q21" s="874"/>
      <c r="R21" s="874">
        <v>5289</v>
      </c>
      <c r="S21" s="874"/>
      <c r="T21" s="874">
        <v>5289</v>
      </c>
      <c r="U21" s="874"/>
      <c r="V21" s="874">
        <v>0</v>
      </c>
      <c r="W21" s="874"/>
      <c r="X21" s="850" t="s">
        <v>380</v>
      </c>
      <c r="Y21" s="851"/>
      <c r="Z21" s="99">
        <v>7439</v>
      </c>
    </row>
    <row r="22" spans="1:26" ht="14.25" customHeight="1">
      <c r="A22" s="875" t="s">
        <v>500</v>
      </c>
      <c r="B22" s="878"/>
      <c r="C22" s="494"/>
      <c r="D22" s="854">
        <v>13022</v>
      </c>
      <c r="E22" s="515"/>
      <c r="F22" s="472">
        <v>3750</v>
      </c>
      <c r="G22" s="472"/>
      <c r="H22" s="472">
        <v>2564</v>
      </c>
      <c r="I22" s="472"/>
      <c r="J22" s="472">
        <v>1186</v>
      </c>
      <c r="K22" s="472"/>
      <c r="L22" s="472">
        <v>0</v>
      </c>
      <c r="M22" s="472"/>
      <c r="N22" s="472">
        <v>0</v>
      </c>
      <c r="O22" s="472"/>
      <c r="P22" s="472">
        <v>13022</v>
      </c>
      <c r="Q22" s="472"/>
      <c r="R22" s="472">
        <v>3992</v>
      </c>
      <c r="S22" s="472"/>
      <c r="T22" s="472">
        <v>3992</v>
      </c>
      <c r="U22" s="472"/>
      <c r="V22" s="472">
        <v>0</v>
      </c>
      <c r="W22" s="472"/>
      <c r="X22" s="910">
        <v>1510</v>
      </c>
      <c r="Y22" s="910"/>
      <c r="Z22" s="98">
        <v>3710</v>
      </c>
    </row>
    <row r="23" spans="1:26" ht="14.25" customHeight="1">
      <c r="A23" s="875" t="s">
        <v>501</v>
      </c>
      <c r="B23" s="878"/>
      <c r="C23" s="494"/>
      <c r="D23" s="873">
        <v>15237</v>
      </c>
      <c r="E23" s="874"/>
      <c r="F23" s="472">
        <v>2579</v>
      </c>
      <c r="G23" s="472"/>
      <c r="H23" s="874">
        <v>3374</v>
      </c>
      <c r="I23" s="874"/>
      <c r="J23" s="472">
        <v>2579</v>
      </c>
      <c r="K23" s="472"/>
      <c r="L23" s="472">
        <v>0</v>
      </c>
      <c r="M23" s="472"/>
      <c r="N23" s="472">
        <v>0</v>
      </c>
      <c r="O23" s="472"/>
      <c r="P23" s="874">
        <v>15301</v>
      </c>
      <c r="Q23" s="874"/>
      <c r="R23" s="874">
        <v>4838</v>
      </c>
      <c r="S23" s="874"/>
      <c r="T23" s="874">
        <v>4838</v>
      </c>
      <c r="U23" s="874"/>
      <c r="V23" s="874">
        <v>0</v>
      </c>
      <c r="W23" s="874"/>
      <c r="X23" s="909">
        <v>545</v>
      </c>
      <c r="Y23" s="909"/>
      <c r="Z23" s="99">
        <v>5152</v>
      </c>
    </row>
    <row r="24" spans="1:26" ht="14.25" customHeight="1">
      <c r="A24" s="875" t="s">
        <v>502</v>
      </c>
      <c r="B24" s="878"/>
      <c r="C24" s="494"/>
      <c r="D24" s="873">
        <v>5692</v>
      </c>
      <c r="E24" s="874"/>
      <c r="F24" s="472">
        <v>3268</v>
      </c>
      <c r="G24" s="472"/>
      <c r="H24" s="874">
        <v>584</v>
      </c>
      <c r="I24" s="874"/>
      <c r="J24" s="472">
        <v>3268</v>
      </c>
      <c r="K24" s="472"/>
      <c r="L24" s="472">
        <v>0</v>
      </c>
      <c r="M24" s="472"/>
      <c r="N24" s="472">
        <v>0</v>
      </c>
      <c r="O24" s="472"/>
      <c r="P24" s="874">
        <v>5790</v>
      </c>
      <c r="Q24" s="874"/>
      <c r="R24" s="874">
        <v>484</v>
      </c>
      <c r="S24" s="874"/>
      <c r="T24" s="874">
        <v>484</v>
      </c>
      <c r="U24" s="874"/>
      <c r="V24" s="874">
        <v>0</v>
      </c>
      <c r="W24" s="874"/>
      <c r="X24" s="909">
        <v>2950</v>
      </c>
      <c r="Y24" s="909"/>
      <c r="Z24" s="99">
        <v>644</v>
      </c>
    </row>
    <row r="25" spans="1:26" ht="14.25" customHeight="1">
      <c r="A25" s="875" t="s">
        <v>503</v>
      </c>
      <c r="B25" s="878"/>
      <c r="C25" s="494"/>
      <c r="D25" s="854">
        <v>10104</v>
      </c>
      <c r="E25" s="515"/>
      <c r="F25" s="472">
        <v>4798</v>
      </c>
      <c r="G25" s="472"/>
      <c r="H25" s="472">
        <v>2391</v>
      </c>
      <c r="I25" s="472"/>
      <c r="J25" s="472">
        <v>2407</v>
      </c>
      <c r="K25" s="472"/>
      <c r="L25" s="472">
        <v>0</v>
      </c>
      <c r="M25" s="472"/>
      <c r="N25" s="472">
        <v>0</v>
      </c>
      <c r="O25" s="472"/>
      <c r="P25" s="874">
        <v>10181</v>
      </c>
      <c r="Q25" s="874"/>
      <c r="R25" s="874">
        <v>3426</v>
      </c>
      <c r="S25" s="874"/>
      <c r="T25" s="874">
        <v>3426</v>
      </c>
      <c r="U25" s="874"/>
      <c r="V25" s="874">
        <v>0</v>
      </c>
      <c r="W25" s="874"/>
      <c r="X25" s="909">
        <v>211</v>
      </c>
      <c r="Y25" s="909"/>
      <c r="Z25" s="99">
        <v>3400</v>
      </c>
    </row>
    <row r="26" spans="1:26" ht="14.25" customHeight="1">
      <c r="A26" s="405"/>
      <c r="B26" s="351"/>
      <c r="C26" s="184"/>
      <c r="D26" s="141"/>
      <c r="E26" s="116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403"/>
      <c r="Q26" s="403"/>
      <c r="R26" s="403"/>
      <c r="S26" s="403"/>
      <c r="T26" s="403"/>
      <c r="U26" s="403"/>
      <c r="V26" s="403"/>
      <c r="W26" s="403"/>
      <c r="X26" s="404"/>
      <c r="Y26" s="404"/>
      <c r="Z26" s="99"/>
    </row>
    <row r="27" spans="1:26" ht="14.25" customHeight="1">
      <c r="A27" s="875" t="s">
        <v>504</v>
      </c>
      <c r="B27" s="876"/>
      <c r="C27" s="877"/>
      <c r="D27" s="854">
        <v>705856</v>
      </c>
      <c r="E27" s="515"/>
      <c r="F27" s="472">
        <v>604005</v>
      </c>
      <c r="G27" s="472"/>
      <c r="H27" s="515">
        <v>211533</v>
      </c>
      <c r="I27" s="515"/>
      <c r="J27" s="472">
        <v>387042</v>
      </c>
      <c r="K27" s="472"/>
      <c r="L27" s="472">
        <v>5430</v>
      </c>
      <c r="M27" s="472"/>
      <c r="N27" s="472">
        <v>287</v>
      </c>
      <c r="O27" s="472"/>
      <c r="P27" s="472">
        <v>481252</v>
      </c>
      <c r="Q27" s="472"/>
      <c r="R27" s="472">
        <v>107890</v>
      </c>
      <c r="S27" s="472"/>
      <c r="T27" s="472">
        <v>107890</v>
      </c>
      <c r="U27" s="472"/>
      <c r="V27" s="472">
        <v>0</v>
      </c>
      <c r="W27" s="472"/>
      <c r="X27" s="910">
        <v>4594</v>
      </c>
      <c r="Y27" s="910"/>
      <c r="Z27" s="98">
        <v>390077</v>
      </c>
    </row>
    <row r="28" spans="1:26" ht="14.25" customHeight="1">
      <c r="A28" s="343"/>
      <c r="B28" s="260"/>
      <c r="C28" s="330"/>
      <c r="D28" s="141"/>
      <c r="E28" s="116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143"/>
      <c r="Y28" s="143"/>
      <c r="Z28" s="98"/>
    </row>
    <row r="29" spans="1:26" ht="14.25" customHeight="1">
      <c r="A29" s="866" t="s">
        <v>4</v>
      </c>
      <c r="B29" s="683"/>
      <c r="C29" s="867"/>
      <c r="D29" s="870" t="s">
        <v>380</v>
      </c>
      <c r="E29" s="851"/>
      <c r="F29" s="850" t="s">
        <v>380</v>
      </c>
      <c r="G29" s="851"/>
      <c r="H29" s="850" t="s">
        <v>380</v>
      </c>
      <c r="I29" s="851"/>
      <c r="J29" s="850" t="s">
        <v>380</v>
      </c>
      <c r="K29" s="851"/>
      <c r="L29" s="850" t="s">
        <v>380</v>
      </c>
      <c r="M29" s="851"/>
      <c r="N29" s="850" t="s">
        <v>380</v>
      </c>
      <c r="O29" s="851"/>
      <c r="P29" s="472">
        <v>175574</v>
      </c>
      <c r="Q29" s="472"/>
      <c r="R29" s="472">
        <v>59579</v>
      </c>
      <c r="S29" s="472"/>
      <c r="T29" s="472">
        <v>59579</v>
      </c>
      <c r="U29" s="472"/>
      <c r="V29" s="472">
        <v>0</v>
      </c>
      <c r="W29" s="472"/>
      <c r="X29" s="910">
        <v>500</v>
      </c>
      <c r="Y29" s="910"/>
      <c r="Z29" s="98">
        <v>91832</v>
      </c>
    </row>
    <row r="30" spans="1:27" ht="14.25" customHeight="1">
      <c r="A30" s="866" t="s">
        <v>63</v>
      </c>
      <c r="B30" s="683"/>
      <c r="C30" s="867"/>
      <c r="D30" s="854">
        <v>29783</v>
      </c>
      <c r="E30" s="515"/>
      <c r="F30" s="472">
        <v>15075</v>
      </c>
      <c r="G30" s="472"/>
      <c r="H30" s="472">
        <v>5070</v>
      </c>
      <c r="I30" s="472"/>
      <c r="J30" s="472">
        <v>10005</v>
      </c>
      <c r="K30" s="472"/>
      <c r="L30" s="850" t="s">
        <v>380</v>
      </c>
      <c r="M30" s="851"/>
      <c r="N30" s="850" t="s">
        <v>380</v>
      </c>
      <c r="O30" s="851"/>
      <c r="P30" s="850" t="s">
        <v>380</v>
      </c>
      <c r="Q30" s="851"/>
      <c r="R30" s="850" t="s">
        <v>380</v>
      </c>
      <c r="S30" s="851"/>
      <c r="T30" s="850" t="s">
        <v>380</v>
      </c>
      <c r="U30" s="851"/>
      <c r="V30" s="472">
        <v>0</v>
      </c>
      <c r="W30" s="472"/>
      <c r="X30" s="850" t="s">
        <v>380</v>
      </c>
      <c r="Y30" s="851"/>
      <c r="Z30" s="419" t="s">
        <v>380</v>
      </c>
      <c r="AA30" s="420"/>
    </row>
    <row r="31" spans="1:26" ht="14.25" customHeight="1">
      <c r="A31" s="866" t="s">
        <v>115</v>
      </c>
      <c r="B31" s="683"/>
      <c r="C31" s="867"/>
      <c r="D31" s="870" t="s">
        <v>380</v>
      </c>
      <c r="E31" s="851"/>
      <c r="F31" s="850" t="s">
        <v>380</v>
      </c>
      <c r="G31" s="851"/>
      <c r="H31" s="850" t="s">
        <v>380</v>
      </c>
      <c r="I31" s="851"/>
      <c r="J31" s="850" t="s">
        <v>380</v>
      </c>
      <c r="K31" s="851"/>
      <c r="L31" s="850" t="s">
        <v>380</v>
      </c>
      <c r="M31" s="851"/>
      <c r="N31" s="850" t="s">
        <v>380</v>
      </c>
      <c r="O31" s="851"/>
      <c r="P31" s="472">
        <v>72570</v>
      </c>
      <c r="Q31" s="472"/>
      <c r="R31" s="472">
        <v>25013</v>
      </c>
      <c r="S31" s="472"/>
      <c r="T31" s="472">
        <v>25013</v>
      </c>
      <c r="U31" s="472"/>
      <c r="V31" s="850" t="s">
        <v>380</v>
      </c>
      <c r="W31" s="851"/>
      <c r="X31" s="910">
        <v>2087</v>
      </c>
      <c r="Y31" s="910"/>
      <c r="Z31" s="98">
        <v>41323</v>
      </c>
    </row>
    <row r="32" spans="1:26" ht="14.25" customHeight="1">
      <c r="A32" s="866" t="s">
        <v>5</v>
      </c>
      <c r="B32" s="683"/>
      <c r="C32" s="867"/>
      <c r="D32" s="870" t="s">
        <v>380</v>
      </c>
      <c r="E32" s="851"/>
      <c r="F32" s="850" t="s">
        <v>380</v>
      </c>
      <c r="G32" s="851"/>
      <c r="H32" s="850" t="s">
        <v>380</v>
      </c>
      <c r="I32" s="851"/>
      <c r="J32" s="850" t="s">
        <v>380</v>
      </c>
      <c r="K32" s="851"/>
      <c r="L32" s="850" t="s">
        <v>380</v>
      </c>
      <c r="M32" s="851"/>
      <c r="N32" s="850" t="s">
        <v>380</v>
      </c>
      <c r="O32" s="851"/>
      <c r="P32" s="472">
        <v>102394</v>
      </c>
      <c r="Q32" s="472"/>
      <c r="R32" s="472">
        <v>31556</v>
      </c>
      <c r="S32" s="472"/>
      <c r="T32" s="472">
        <v>31556</v>
      </c>
      <c r="U32" s="472"/>
      <c r="V32" s="472">
        <v>0</v>
      </c>
      <c r="W32" s="472"/>
      <c r="X32" s="850" t="s">
        <v>380</v>
      </c>
      <c r="Y32" s="851"/>
      <c r="Z32" s="98">
        <v>67501</v>
      </c>
    </row>
    <row r="33" spans="1:27" ht="14.25" customHeight="1">
      <c r="A33" s="866" t="s">
        <v>6</v>
      </c>
      <c r="B33" s="683"/>
      <c r="C33" s="867"/>
      <c r="D33" s="854">
        <v>130620</v>
      </c>
      <c r="E33" s="515"/>
      <c r="F33" s="472">
        <v>67854</v>
      </c>
      <c r="G33" s="472"/>
      <c r="H33" s="472">
        <v>30629</v>
      </c>
      <c r="I33" s="472"/>
      <c r="J33" s="472">
        <v>37221</v>
      </c>
      <c r="K33" s="472"/>
      <c r="L33" s="472">
        <v>4</v>
      </c>
      <c r="M33" s="472"/>
      <c r="N33" s="850" t="s">
        <v>380</v>
      </c>
      <c r="O33" s="851"/>
      <c r="P33" s="850" t="s">
        <v>380</v>
      </c>
      <c r="Q33" s="851"/>
      <c r="R33" s="850" t="s">
        <v>380</v>
      </c>
      <c r="S33" s="851"/>
      <c r="T33" s="850" t="s">
        <v>380</v>
      </c>
      <c r="U33" s="851"/>
      <c r="V33" s="472">
        <v>0</v>
      </c>
      <c r="W33" s="472"/>
      <c r="X33" s="850" t="s">
        <v>380</v>
      </c>
      <c r="Y33" s="851"/>
      <c r="Z33" s="419" t="s">
        <v>380</v>
      </c>
      <c r="AA33" s="420"/>
    </row>
    <row r="34" spans="1:26" ht="14.25" customHeight="1">
      <c r="A34" s="610" t="s">
        <v>664</v>
      </c>
      <c r="B34" s="683"/>
      <c r="C34" s="867"/>
      <c r="D34" s="854">
        <v>82734</v>
      </c>
      <c r="E34" s="515"/>
      <c r="F34" s="472">
        <v>21812</v>
      </c>
      <c r="G34" s="472"/>
      <c r="H34" s="472">
        <v>16771</v>
      </c>
      <c r="I34" s="472"/>
      <c r="J34" s="472">
        <v>4410</v>
      </c>
      <c r="K34" s="472"/>
      <c r="L34" s="472">
        <v>631</v>
      </c>
      <c r="M34" s="472"/>
      <c r="N34" s="472">
        <v>222</v>
      </c>
      <c r="O34" s="472"/>
      <c r="P34" s="472">
        <v>83336</v>
      </c>
      <c r="Q34" s="472"/>
      <c r="R34" s="472">
        <v>25764</v>
      </c>
      <c r="S34" s="472"/>
      <c r="T34" s="472">
        <v>25764</v>
      </c>
      <c r="U34" s="472"/>
      <c r="V34" s="850" t="s">
        <v>380</v>
      </c>
      <c r="W34" s="851"/>
      <c r="X34" s="910">
        <v>602</v>
      </c>
      <c r="Y34" s="910"/>
      <c r="Z34" s="98">
        <v>37681</v>
      </c>
    </row>
    <row r="35" spans="1:26" ht="14.25" customHeight="1">
      <c r="A35" s="610" t="s">
        <v>665</v>
      </c>
      <c r="B35" s="683"/>
      <c r="C35" s="867"/>
      <c r="D35" s="854">
        <v>64172</v>
      </c>
      <c r="E35" s="515"/>
      <c r="F35" s="472">
        <v>22111</v>
      </c>
      <c r="G35" s="472"/>
      <c r="H35" s="472">
        <v>14401</v>
      </c>
      <c r="I35" s="472"/>
      <c r="J35" s="472">
        <v>7700</v>
      </c>
      <c r="K35" s="472"/>
      <c r="L35" s="472">
        <v>10</v>
      </c>
      <c r="M35" s="472"/>
      <c r="N35" s="850" t="s">
        <v>380</v>
      </c>
      <c r="O35" s="851"/>
      <c r="P35" s="472">
        <v>64172</v>
      </c>
      <c r="Q35" s="472"/>
      <c r="R35" s="472">
        <v>16374</v>
      </c>
      <c r="S35" s="472"/>
      <c r="T35" s="472">
        <v>16374</v>
      </c>
      <c r="U35" s="472"/>
      <c r="V35" s="472">
        <v>0</v>
      </c>
      <c r="W35" s="472"/>
      <c r="X35" s="850" t="s">
        <v>380</v>
      </c>
      <c r="Y35" s="851"/>
      <c r="Z35" s="98">
        <v>21744</v>
      </c>
    </row>
    <row r="36" spans="1:26" ht="14.25" customHeight="1">
      <c r="A36" s="866" t="s">
        <v>64</v>
      </c>
      <c r="B36" s="683"/>
      <c r="C36" s="867"/>
      <c r="D36" s="854">
        <v>22023</v>
      </c>
      <c r="E36" s="515"/>
      <c r="F36" s="472">
        <v>6605</v>
      </c>
      <c r="G36" s="472"/>
      <c r="H36" s="472">
        <v>4524</v>
      </c>
      <c r="I36" s="472"/>
      <c r="J36" s="472">
        <v>2081</v>
      </c>
      <c r="K36" s="472"/>
      <c r="L36" s="850" t="s">
        <v>380</v>
      </c>
      <c r="M36" s="851"/>
      <c r="N36" s="472">
        <v>21</v>
      </c>
      <c r="O36" s="472"/>
      <c r="P36" s="472">
        <v>25815</v>
      </c>
      <c r="Q36" s="472"/>
      <c r="R36" s="472">
        <v>6764</v>
      </c>
      <c r="S36" s="472"/>
      <c r="T36" s="472">
        <v>6764</v>
      </c>
      <c r="U36" s="472"/>
      <c r="V36" s="472">
        <v>0</v>
      </c>
      <c r="W36" s="472"/>
      <c r="X36" s="910">
        <v>3733</v>
      </c>
      <c r="Y36" s="910"/>
      <c r="Z36" s="98">
        <v>5147</v>
      </c>
    </row>
    <row r="37" spans="1:26" ht="14.25" customHeight="1">
      <c r="A37" s="866" t="s">
        <v>116</v>
      </c>
      <c r="B37" s="683"/>
      <c r="C37" s="867"/>
      <c r="D37" s="854">
        <v>92400</v>
      </c>
      <c r="E37" s="515"/>
      <c r="F37" s="472">
        <v>27255</v>
      </c>
      <c r="G37" s="472"/>
      <c r="H37" s="472">
        <v>20882</v>
      </c>
      <c r="I37" s="472"/>
      <c r="J37" s="472">
        <v>6329</v>
      </c>
      <c r="K37" s="472"/>
      <c r="L37" s="472">
        <v>44</v>
      </c>
      <c r="M37" s="472"/>
      <c r="N37" s="472">
        <v>8</v>
      </c>
      <c r="O37" s="472"/>
      <c r="P37" s="472">
        <v>92425</v>
      </c>
      <c r="Q37" s="472"/>
      <c r="R37" s="472">
        <v>36643</v>
      </c>
      <c r="S37" s="472"/>
      <c r="T37" s="472">
        <v>36643</v>
      </c>
      <c r="U37" s="472"/>
      <c r="V37" s="472">
        <v>0</v>
      </c>
      <c r="W37" s="472"/>
      <c r="X37" s="910">
        <v>1517</v>
      </c>
      <c r="Y37" s="910"/>
      <c r="Z37" s="98">
        <v>52459</v>
      </c>
    </row>
    <row r="38" spans="1:26" ht="14.25" customHeight="1">
      <c r="A38" s="866" t="s">
        <v>65</v>
      </c>
      <c r="B38" s="683"/>
      <c r="C38" s="867"/>
      <c r="D38" s="854">
        <v>20929</v>
      </c>
      <c r="E38" s="515"/>
      <c r="F38" s="472">
        <v>3958</v>
      </c>
      <c r="G38" s="472"/>
      <c r="H38" s="472">
        <v>3958</v>
      </c>
      <c r="I38" s="472"/>
      <c r="J38" s="874">
        <v>5675</v>
      </c>
      <c r="K38" s="874"/>
      <c r="L38" s="850" t="s">
        <v>380</v>
      </c>
      <c r="M38" s="851"/>
      <c r="N38" s="472">
        <v>39</v>
      </c>
      <c r="O38" s="472"/>
      <c r="P38" s="472">
        <v>21091</v>
      </c>
      <c r="Q38" s="472"/>
      <c r="R38" s="472">
        <v>5322</v>
      </c>
      <c r="S38" s="472"/>
      <c r="T38" s="472">
        <v>5322</v>
      </c>
      <c r="U38" s="472"/>
      <c r="V38" s="472">
        <v>0</v>
      </c>
      <c r="W38" s="472"/>
      <c r="X38" s="910">
        <v>3495</v>
      </c>
      <c r="Y38" s="910"/>
      <c r="Z38" s="98">
        <v>5796</v>
      </c>
    </row>
    <row r="39" spans="1:26" ht="14.25" customHeight="1">
      <c r="A39" s="866" t="s">
        <v>487</v>
      </c>
      <c r="B39" s="683"/>
      <c r="C39" s="867"/>
      <c r="D39" s="870" t="s">
        <v>380</v>
      </c>
      <c r="E39" s="851"/>
      <c r="F39" s="850" t="s">
        <v>380</v>
      </c>
      <c r="G39" s="851"/>
      <c r="H39" s="850" t="s">
        <v>380</v>
      </c>
      <c r="I39" s="851"/>
      <c r="J39" s="850" t="s">
        <v>380</v>
      </c>
      <c r="K39" s="851"/>
      <c r="L39" s="850" t="s">
        <v>380</v>
      </c>
      <c r="M39" s="851"/>
      <c r="N39" s="850" t="s">
        <v>380</v>
      </c>
      <c r="O39" s="851"/>
      <c r="P39" s="472">
        <v>36902</v>
      </c>
      <c r="Q39" s="472"/>
      <c r="R39" s="472">
        <v>12064</v>
      </c>
      <c r="S39" s="472"/>
      <c r="T39" s="472">
        <v>12064</v>
      </c>
      <c r="U39" s="472"/>
      <c r="V39" s="472">
        <v>0</v>
      </c>
      <c r="W39" s="472"/>
      <c r="X39" s="910">
        <v>1290</v>
      </c>
      <c r="Y39" s="910"/>
      <c r="Z39" s="98">
        <v>10375</v>
      </c>
    </row>
    <row r="40" spans="1:26" ht="14.25" customHeight="1">
      <c r="A40" s="868" t="s">
        <v>504</v>
      </c>
      <c r="B40" s="868"/>
      <c r="C40" s="869"/>
      <c r="D40" s="871">
        <v>442661</v>
      </c>
      <c r="E40" s="872"/>
      <c r="F40" s="872">
        <v>164670</v>
      </c>
      <c r="G40" s="872"/>
      <c r="H40" s="872">
        <v>96235</v>
      </c>
      <c r="I40" s="872"/>
      <c r="J40" s="872">
        <v>67746</v>
      </c>
      <c r="K40" s="872"/>
      <c r="L40" s="872">
        <v>689</v>
      </c>
      <c r="M40" s="872"/>
      <c r="N40" s="872">
        <v>290</v>
      </c>
      <c r="O40" s="872"/>
      <c r="P40" s="872">
        <v>674279</v>
      </c>
      <c r="Q40" s="872"/>
      <c r="R40" s="872">
        <v>219079</v>
      </c>
      <c r="S40" s="872"/>
      <c r="T40" s="872">
        <v>219079</v>
      </c>
      <c r="U40" s="872"/>
      <c r="V40" s="872">
        <v>0</v>
      </c>
      <c r="W40" s="872"/>
      <c r="X40" s="926">
        <v>13224</v>
      </c>
      <c r="Y40" s="926"/>
      <c r="Z40" s="344">
        <v>333858</v>
      </c>
    </row>
    <row r="41" spans="1:28" ht="14.25" customHeight="1">
      <c r="A41" s="18" t="s">
        <v>8</v>
      </c>
      <c r="B41" s="34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86"/>
      <c r="P41" s="186"/>
      <c r="Q41" s="175"/>
      <c r="R41" s="17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</row>
    <row r="42" spans="1:28" ht="14.25" customHeight="1">
      <c r="A42" s="345" t="s">
        <v>7</v>
      </c>
      <c r="B42" s="34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</row>
    <row r="43" spans="1:28" ht="14.25" customHeight="1">
      <c r="A43" s="345"/>
      <c r="B43" s="34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</row>
    <row r="44" spans="1:28" ht="14.25" customHeight="1">
      <c r="A44" s="345"/>
      <c r="B44" s="34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</row>
    <row r="45" spans="1:26" ht="14.25" customHeight="1">
      <c r="A45" s="345"/>
      <c r="B45" s="34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345"/>
      <c r="T45" s="345"/>
      <c r="U45" s="345"/>
      <c r="V45" s="345"/>
      <c r="W45" s="345"/>
      <c r="X45" s="345"/>
      <c r="Y45" s="345"/>
      <c r="Z45" s="345"/>
    </row>
    <row r="46" spans="1:26" s="9" customFormat="1" ht="18" customHeight="1">
      <c r="A46" s="513" t="s">
        <v>649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513"/>
    </row>
    <row r="47" spans="3:28" s="9" customFormat="1" ht="18" customHeight="1" thickBot="1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S47" s="36"/>
      <c r="T47" s="36"/>
      <c r="U47" s="36"/>
      <c r="V47" s="36"/>
      <c r="W47" s="36"/>
      <c r="X47" s="36"/>
      <c r="Y47" s="36"/>
      <c r="Z47" s="36"/>
      <c r="AA47" s="11"/>
      <c r="AB47" s="11"/>
    </row>
    <row r="48" spans="1:26" s="9" customFormat="1" ht="15" customHeight="1">
      <c r="A48" s="862" t="s">
        <v>608</v>
      </c>
      <c r="B48" s="596" t="s">
        <v>12</v>
      </c>
      <c r="C48" s="590"/>
      <c r="D48" s="590"/>
      <c r="E48" s="590"/>
      <c r="F48" s="590"/>
      <c r="G48" s="864"/>
      <c r="H48" s="595" t="s">
        <v>488</v>
      </c>
      <c r="I48" s="590"/>
      <c r="J48" s="590"/>
      <c r="K48" s="590"/>
      <c r="L48" s="864"/>
      <c r="M48" s="595" t="s">
        <v>489</v>
      </c>
      <c r="N48" s="590"/>
      <c r="O48" s="590"/>
      <c r="P48" s="590"/>
      <c r="Q48" s="590"/>
      <c r="R48" s="864"/>
      <c r="S48" s="551" t="s">
        <v>67</v>
      </c>
      <c r="T48" s="911"/>
      <c r="U48" s="911"/>
      <c r="V48" s="911"/>
      <c r="W48" s="911"/>
      <c r="X48" s="912"/>
      <c r="Y48" s="100" t="s">
        <v>490</v>
      </c>
      <c r="Z48" s="7" t="s">
        <v>491</v>
      </c>
    </row>
    <row r="49" spans="1:26" s="9" customFormat="1" ht="15" customHeight="1">
      <c r="A49" s="539"/>
      <c r="B49" s="593"/>
      <c r="C49" s="593"/>
      <c r="D49" s="593"/>
      <c r="E49" s="593"/>
      <c r="F49" s="593"/>
      <c r="G49" s="865"/>
      <c r="H49" s="592"/>
      <c r="I49" s="593"/>
      <c r="J49" s="593"/>
      <c r="K49" s="593"/>
      <c r="L49" s="865"/>
      <c r="M49" s="592"/>
      <c r="N49" s="593"/>
      <c r="O49" s="593"/>
      <c r="P49" s="593"/>
      <c r="Q49" s="593"/>
      <c r="R49" s="865"/>
      <c r="S49" s="913"/>
      <c r="T49" s="914"/>
      <c r="U49" s="914"/>
      <c r="V49" s="914"/>
      <c r="W49" s="914"/>
      <c r="X49" s="915"/>
      <c r="Y49" s="101" t="s">
        <v>66</v>
      </c>
      <c r="Z49" s="130" t="s">
        <v>492</v>
      </c>
    </row>
    <row r="50" spans="1:26" s="9" customFormat="1" ht="18" customHeight="1">
      <c r="A50" s="539"/>
      <c r="B50" s="353" t="s">
        <v>506</v>
      </c>
      <c r="C50" s="355" t="s">
        <v>507</v>
      </c>
      <c r="D50" s="128" t="s">
        <v>508</v>
      </c>
      <c r="E50" s="355" t="s">
        <v>509</v>
      </c>
      <c r="F50" s="355" t="s">
        <v>510</v>
      </c>
      <c r="G50" s="355" t="s">
        <v>511</v>
      </c>
      <c r="H50" s="353" t="s">
        <v>506</v>
      </c>
      <c r="I50" s="355" t="s">
        <v>507</v>
      </c>
      <c r="J50" s="355" t="s">
        <v>509</v>
      </c>
      <c r="K50" s="355" t="s">
        <v>510</v>
      </c>
      <c r="L50" s="355" t="s">
        <v>511</v>
      </c>
      <c r="M50" s="353" t="s">
        <v>506</v>
      </c>
      <c r="N50" s="355" t="s">
        <v>507</v>
      </c>
      <c r="O50" s="128" t="s">
        <v>508</v>
      </c>
      <c r="P50" s="355" t="s">
        <v>509</v>
      </c>
      <c r="Q50" s="355" t="s">
        <v>510</v>
      </c>
      <c r="R50" s="355" t="s">
        <v>511</v>
      </c>
      <c r="S50" s="353" t="s">
        <v>506</v>
      </c>
      <c r="T50" s="355" t="s">
        <v>507</v>
      </c>
      <c r="U50" s="128" t="s">
        <v>508</v>
      </c>
      <c r="V50" s="355" t="s">
        <v>509</v>
      </c>
      <c r="W50" s="355" t="s">
        <v>510</v>
      </c>
      <c r="X50" s="355" t="s">
        <v>511</v>
      </c>
      <c r="Y50" s="353" t="s">
        <v>506</v>
      </c>
      <c r="Z50" s="358" t="s">
        <v>506</v>
      </c>
    </row>
    <row r="51" spans="1:26" s="9" customFormat="1" ht="18" customHeight="1">
      <c r="A51" s="863"/>
      <c r="B51" s="354" t="s">
        <v>505</v>
      </c>
      <c r="C51" s="356" t="s">
        <v>505</v>
      </c>
      <c r="D51" s="357" t="s">
        <v>505</v>
      </c>
      <c r="E51" s="356" t="s">
        <v>505</v>
      </c>
      <c r="F51" s="356" t="s">
        <v>505</v>
      </c>
      <c r="G51" s="356" t="s">
        <v>505</v>
      </c>
      <c r="H51" s="354" t="s">
        <v>505</v>
      </c>
      <c r="I51" s="356" t="s">
        <v>505</v>
      </c>
      <c r="J51" s="356" t="s">
        <v>505</v>
      </c>
      <c r="K51" s="356" t="s">
        <v>505</v>
      </c>
      <c r="L51" s="356" t="s">
        <v>505</v>
      </c>
      <c r="M51" s="354" t="s">
        <v>505</v>
      </c>
      <c r="N51" s="356" t="s">
        <v>505</v>
      </c>
      <c r="O51" s="357" t="s">
        <v>505</v>
      </c>
      <c r="P51" s="356" t="s">
        <v>505</v>
      </c>
      <c r="Q51" s="356" t="s">
        <v>505</v>
      </c>
      <c r="R51" s="356" t="s">
        <v>505</v>
      </c>
      <c r="S51" s="354" t="s">
        <v>505</v>
      </c>
      <c r="T51" s="356" t="s">
        <v>505</v>
      </c>
      <c r="U51" s="357" t="s">
        <v>505</v>
      </c>
      <c r="V51" s="356" t="s">
        <v>505</v>
      </c>
      <c r="W51" s="356" t="s">
        <v>505</v>
      </c>
      <c r="X51" s="356" t="s">
        <v>505</v>
      </c>
      <c r="Y51" s="354" t="s">
        <v>505</v>
      </c>
      <c r="Z51" s="359" t="s">
        <v>505</v>
      </c>
    </row>
    <row r="52" spans="1:26" s="9" customFormat="1" ht="14.25" customHeight="1">
      <c r="A52" s="360" t="s">
        <v>3</v>
      </c>
      <c r="B52" s="102">
        <v>0.005</v>
      </c>
      <c r="C52" s="102">
        <v>0.008</v>
      </c>
      <c r="D52" s="102">
        <v>0.006</v>
      </c>
      <c r="E52" s="102">
        <v>0.006</v>
      </c>
      <c r="F52" s="102">
        <v>0.007</v>
      </c>
      <c r="G52" s="102">
        <v>0.007</v>
      </c>
      <c r="H52" s="102">
        <v>0.022</v>
      </c>
      <c r="I52" s="421" t="s">
        <v>380</v>
      </c>
      <c r="J52" s="421">
        <v>0.027</v>
      </c>
      <c r="K52" s="421" t="s">
        <v>380</v>
      </c>
      <c r="L52" s="421" t="s">
        <v>380</v>
      </c>
      <c r="M52" s="103">
        <v>0.011</v>
      </c>
      <c r="N52" s="104">
        <v>0.015</v>
      </c>
      <c r="O52" s="104">
        <v>0.012</v>
      </c>
      <c r="P52" s="104">
        <v>0.013</v>
      </c>
      <c r="Q52" s="104">
        <v>0.015</v>
      </c>
      <c r="R52" s="104">
        <v>0.013</v>
      </c>
      <c r="S52" s="37">
        <v>13</v>
      </c>
      <c r="T52" s="37">
        <v>7</v>
      </c>
      <c r="U52" s="37">
        <v>5</v>
      </c>
      <c r="V52" s="37">
        <v>16</v>
      </c>
      <c r="W52" s="37">
        <v>8</v>
      </c>
      <c r="X52" s="37">
        <v>20</v>
      </c>
      <c r="Y52" s="105">
        <v>1.1</v>
      </c>
      <c r="Z52" s="106">
        <v>1.95</v>
      </c>
    </row>
    <row r="53" spans="1:26" s="9" customFormat="1" ht="14.25" customHeight="1">
      <c r="A53" s="349">
        <v>59</v>
      </c>
      <c r="B53" s="107">
        <v>0.005</v>
      </c>
      <c r="C53" s="104">
        <v>0.007</v>
      </c>
      <c r="D53" s="104">
        <v>0.006</v>
      </c>
      <c r="E53" s="104">
        <v>0.007</v>
      </c>
      <c r="F53" s="104">
        <v>0.006</v>
      </c>
      <c r="G53" s="104">
        <v>0.007</v>
      </c>
      <c r="H53" s="104">
        <v>0.015</v>
      </c>
      <c r="I53" s="108">
        <v>0.02</v>
      </c>
      <c r="J53" s="422">
        <v>0.027</v>
      </c>
      <c r="K53" s="422" t="s">
        <v>380</v>
      </c>
      <c r="L53" s="422" t="s">
        <v>380</v>
      </c>
      <c r="M53" s="103">
        <v>0.012</v>
      </c>
      <c r="N53" s="104">
        <v>0.015</v>
      </c>
      <c r="O53" s="104">
        <v>0.013</v>
      </c>
      <c r="P53" s="104">
        <v>0.014</v>
      </c>
      <c r="Q53" s="104">
        <v>0.013</v>
      </c>
      <c r="R53" s="104">
        <v>0.014</v>
      </c>
      <c r="S53" s="37">
        <v>57</v>
      </c>
      <c r="T53" s="37">
        <v>46</v>
      </c>
      <c r="U53" s="37">
        <v>21</v>
      </c>
      <c r="V53" s="37">
        <v>38</v>
      </c>
      <c r="W53" s="37">
        <v>34</v>
      </c>
      <c r="X53" s="37">
        <v>34</v>
      </c>
      <c r="Y53" s="105">
        <v>1.2</v>
      </c>
      <c r="Z53" s="106">
        <v>2.08</v>
      </c>
    </row>
    <row r="54" spans="1:26" s="9" customFormat="1" ht="14.25" customHeight="1">
      <c r="A54" s="349">
        <v>60</v>
      </c>
      <c r="B54" s="104">
        <v>0.005</v>
      </c>
      <c r="C54" s="104">
        <v>0.007</v>
      </c>
      <c r="D54" s="104">
        <v>0.005</v>
      </c>
      <c r="E54" s="104">
        <v>0.006</v>
      </c>
      <c r="F54" s="104">
        <v>0.006</v>
      </c>
      <c r="G54" s="104">
        <v>0.007</v>
      </c>
      <c r="H54" s="104">
        <v>0.015</v>
      </c>
      <c r="I54" s="104">
        <v>0.025</v>
      </c>
      <c r="J54" s="422">
        <v>0.028</v>
      </c>
      <c r="K54" s="422" t="s">
        <v>380</v>
      </c>
      <c r="L54" s="108">
        <v>0.035</v>
      </c>
      <c r="M54" s="103">
        <v>0.009</v>
      </c>
      <c r="N54" s="104">
        <v>0.016</v>
      </c>
      <c r="O54" s="104">
        <v>0.012</v>
      </c>
      <c r="P54" s="104">
        <v>0.014</v>
      </c>
      <c r="Q54" s="104">
        <v>0.015</v>
      </c>
      <c r="R54" s="104">
        <v>0.018</v>
      </c>
      <c r="S54" s="37">
        <v>63</v>
      </c>
      <c r="T54" s="37">
        <v>32</v>
      </c>
      <c r="U54" s="37">
        <v>20</v>
      </c>
      <c r="V54" s="37">
        <v>40</v>
      </c>
      <c r="W54" s="37">
        <v>29</v>
      </c>
      <c r="X54" s="37">
        <v>15</v>
      </c>
      <c r="Y54" s="105">
        <v>1.4</v>
      </c>
      <c r="Z54" s="106">
        <v>1.97</v>
      </c>
    </row>
    <row r="55" spans="1:26" s="9" customFormat="1" ht="14.25" customHeight="1">
      <c r="A55" s="349">
        <v>61</v>
      </c>
      <c r="B55" s="104">
        <v>0.005</v>
      </c>
      <c r="C55" s="104">
        <v>0.006</v>
      </c>
      <c r="D55" s="104">
        <v>0.004</v>
      </c>
      <c r="E55" s="104">
        <v>0.006</v>
      </c>
      <c r="F55" s="104">
        <v>0.005</v>
      </c>
      <c r="G55" s="104">
        <v>0.006</v>
      </c>
      <c r="H55" s="104">
        <v>0.022</v>
      </c>
      <c r="I55" s="104">
        <v>0.026</v>
      </c>
      <c r="J55" s="104">
        <v>0.026</v>
      </c>
      <c r="K55" s="108">
        <v>0.028</v>
      </c>
      <c r="L55" s="104">
        <v>0.03</v>
      </c>
      <c r="M55" s="109">
        <v>0.01</v>
      </c>
      <c r="N55" s="104">
        <v>0.014</v>
      </c>
      <c r="O55" s="104">
        <v>0.011</v>
      </c>
      <c r="P55" s="104">
        <v>0.014</v>
      </c>
      <c r="Q55" s="104">
        <v>0.014</v>
      </c>
      <c r="R55" s="104">
        <v>0.015</v>
      </c>
      <c r="S55" s="37">
        <v>62</v>
      </c>
      <c r="T55" s="37">
        <v>25</v>
      </c>
      <c r="U55" s="37">
        <v>20</v>
      </c>
      <c r="V55" s="37">
        <v>37</v>
      </c>
      <c r="W55" s="37">
        <v>36</v>
      </c>
      <c r="X55" s="37">
        <v>13</v>
      </c>
      <c r="Y55" s="105">
        <v>0.4</v>
      </c>
      <c r="Z55" s="106">
        <v>2.01</v>
      </c>
    </row>
    <row r="56" spans="1:26" ht="14.25" customHeight="1">
      <c r="A56" s="352">
        <v>62</v>
      </c>
      <c r="B56" s="437">
        <f>AVERAGE(B58:B71)</f>
        <v>0.004416666666666666</v>
      </c>
      <c r="C56" s="437">
        <f aca="true" t="shared" si="1" ref="C56:R56">AVERAGE(C58:C71)</f>
        <v>0.005916666666666666</v>
      </c>
      <c r="D56" s="437">
        <f t="shared" si="1"/>
        <v>0.005333333333333333</v>
      </c>
      <c r="E56" s="437">
        <f t="shared" si="1"/>
        <v>0.005333333333333333</v>
      </c>
      <c r="F56" s="437">
        <f t="shared" si="1"/>
        <v>0.00475</v>
      </c>
      <c r="G56" s="437">
        <f t="shared" si="1"/>
        <v>0.005666666666666667</v>
      </c>
      <c r="H56" s="437">
        <v>0.026</v>
      </c>
      <c r="I56" s="437">
        <f t="shared" si="1"/>
        <v>0.025666666666666667</v>
      </c>
      <c r="J56" s="437">
        <f t="shared" si="1"/>
        <v>0.025083333333333336</v>
      </c>
      <c r="K56" s="437">
        <f t="shared" si="1"/>
        <v>0.03075000000000001</v>
      </c>
      <c r="L56" s="437">
        <f t="shared" si="1"/>
        <v>0.03175000000000001</v>
      </c>
      <c r="M56" s="437">
        <f t="shared" si="1"/>
        <v>0.010249999999999999</v>
      </c>
      <c r="N56" s="437">
        <f t="shared" si="1"/>
        <v>0.014249999999999997</v>
      </c>
      <c r="O56" s="437">
        <f t="shared" si="1"/>
        <v>0.011916666666666667</v>
      </c>
      <c r="P56" s="437">
        <f t="shared" si="1"/>
        <v>0.014083333333333331</v>
      </c>
      <c r="Q56" s="437">
        <f t="shared" si="1"/>
        <v>0.014916666666666663</v>
      </c>
      <c r="R56" s="437">
        <f t="shared" si="1"/>
        <v>0.014833333333333336</v>
      </c>
      <c r="S56" s="436">
        <f aca="true" t="shared" si="2" ref="S56:X56">SUM(S58:S71)</f>
        <v>47</v>
      </c>
      <c r="T56" s="436">
        <f t="shared" si="2"/>
        <v>22</v>
      </c>
      <c r="U56" s="436">
        <f t="shared" si="2"/>
        <v>28</v>
      </c>
      <c r="V56" s="436">
        <f t="shared" si="2"/>
        <v>19</v>
      </c>
      <c r="W56" s="436">
        <f t="shared" si="2"/>
        <v>23</v>
      </c>
      <c r="X56" s="436">
        <f t="shared" si="2"/>
        <v>10</v>
      </c>
      <c r="Y56" s="438">
        <f>AVERAGE(Y58:Y71)</f>
        <v>0.44166666666666665</v>
      </c>
      <c r="Z56" s="439">
        <f>AVERAGE(Z58:Z71)</f>
        <v>2.02</v>
      </c>
    </row>
    <row r="57" spans="1:26" ht="14.25" customHeight="1">
      <c r="A57" s="352"/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331"/>
      <c r="Q57" s="332"/>
      <c r="R57" s="332"/>
      <c r="S57" s="262"/>
      <c r="T57" s="262"/>
      <c r="U57" s="262"/>
      <c r="V57" s="262"/>
      <c r="W57" s="262"/>
      <c r="X57" s="262"/>
      <c r="Y57" s="333"/>
      <c r="Z57" s="334"/>
    </row>
    <row r="58" spans="1:26" ht="14.25" customHeight="1">
      <c r="A58" s="209" t="s">
        <v>9</v>
      </c>
      <c r="B58" s="335">
        <v>0.006</v>
      </c>
      <c r="C58" s="335">
        <v>0.005</v>
      </c>
      <c r="D58" s="335">
        <v>0.006</v>
      </c>
      <c r="E58" s="335">
        <v>0.006</v>
      </c>
      <c r="F58" s="335">
        <v>0.004</v>
      </c>
      <c r="G58" s="335">
        <v>0.006</v>
      </c>
      <c r="H58" s="335">
        <v>0.029</v>
      </c>
      <c r="I58" s="335">
        <v>0.026</v>
      </c>
      <c r="J58" s="335">
        <v>0.03</v>
      </c>
      <c r="K58" s="335">
        <v>0.032</v>
      </c>
      <c r="L58" s="335">
        <v>0.034</v>
      </c>
      <c r="M58" s="335">
        <v>0.011</v>
      </c>
      <c r="N58" s="335">
        <v>0.016</v>
      </c>
      <c r="O58" s="335">
        <v>0.013</v>
      </c>
      <c r="P58" s="335">
        <v>0.016</v>
      </c>
      <c r="Q58" s="332">
        <v>0.017</v>
      </c>
      <c r="R58" s="332">
        <v>0.02</v>
      </c>
      <c r="S58" s="262">
        <v>9</v>
      </c>
      <c r="T58" s="262">
        <v>3</v>
      </c>
      <c r="U58" s="262">
        <v>5</v>
      </c>
      <c r="V58" s="262">
        <v>2</v>
      </c>
      <c r="W58" s="262">
        <v>6</v>
      </c>
      <c r="X58" s="262">
        <v>1</v>
      </c>
      <c r="Y58" s="333">
        <v>0.4</v>
      </c>
      <c r="Z58" s="334">
        <v>2.04</v>
      </c>
    </row>
    <row r="59" spans="1:26" ht="14.25" customHeight="1">
      <c r="A59" s="210" t="s">
        <v>520</v>
      </c>
      <c r="B59" s="336">
        <v>0.005</v>
      </c>
      <c r="C59" s="336">
        <v>0.004</v>
      </c>
      <c r="D59" s="336">
        <v>0.006</v>
      </c>
      <c r="E59" s="331">
        <v>0.006</v>
      </c>
      <c r="F59" s="331">
        <v>0.006</v>
      </c>
      <c r="G59" s="331">
        <v>0.005</v>
      </c>
      <c r="H59" s="331">
        <v>0.026</v>
      </c>
      <c r="I59" s="331">
        <v>0.026</v>
      </c>
      <c r="J59" s="331">
        <v>0.026</v>
      </c>
      <c r="K59" s="331">
        <v>0.03</v>
      </c>
      <c r="L59" s="331">
        <v>0.033</v>
      </c>
      <c r="M59" s="331">
        <v>0.01</v>
      </c>
      <c r="N59" s="331">
        <v>0.014</v>
      </c>
      <c r="O59" s="331">
        <v>0.014</v>
      </c>
      <c r="P59" s="331">
        <v>0.014</v>
      </c>
      <c r="Q59" s="332">
        <v>0.016</v>
      </c>
      <c r="R59" s="332">
        <v>0.019</v>
      </c>
      <c r="S59" s="262">
        <v>15</v>
      </c>
      <c r="T59" s="262">
        <v>8</v>
      </c>
      <c r="U59" s="262">
        <v>10</v>
      </c>
      <c r="V59" s="262">
        <v>6</v>
      </c>
      <c r="W59" s="262">
        <v>6</v>
      </c>
      <c r="X59" s="262">
        <v>2</v>
      </c>
      <c r="Y59" s="333">
        <v>0.4</v>
      </c>
      <c r="Z59" s="334">
        <v>2.04</v>
      </c>
    </row>
    <row r="60" spans="1:26" ht="14.25" customHeight="1">
      <c r="A60" s="210" t="s">
        <v>521</v>
      </c>
      <c r="B60" s="331">
        <v>0.005</v>
      </c>
      <c r="C60" s="331">
        <v>0.006</v>
      </c>
      <c r="D60" s="331">
        <v>0.005</v>
      </c>
      <c r="E60" s="331">
        <v>0.005</v>
      </c>
      <c r="F60" s="331">
        <v>0.006</v>
      </c>
      <c r="G60" s="331">
        <v>0.005</v>
      </c>
      <c r="H60" s="331">
        <v>0.039</v>
      </c>
      <c r="I60" s="331">
        <v>0.033</v>
      </c>
      <c r="J60" s="331">
        <v>0.03</v>
      </c>
      <c r="K60" s="331">
        <v>0.037</v>
      </c>
      <c r="L60" s="331">
        <v>0.04</v>
      </c>
      <c r="M60" s="331">
        <v>0.008</v>
      </c>
      <c r="N60" s="331">
        <v>0.012</v>
      </c>
      <c r="O60" s="331">
        <v>0.011</v>
      </c>
      <c r="P60" s="331">
        <v>0.012</v>
      </c>
      <c r="Q60" s="331">
        <v>0.013</v>
      </c>
      <c r="R60" s="331">
        <v>0.015</v>
      </c>
      <c r="S60" s="337">
        <v>15</v>
      </c>
      <c r="T60" s="337">
        <v>8</v>
      </c>
      <c r="U60" s="98">
        <v>8</v>
      </c>
      <c r="V60" s="98">
        <v>6</v>
      </c>
      <c r="W60" s="98">
        <v>9</v>
      </c>
      <c r="X60" s="98">
        <v>4</v>
      </c>
      <c r="Y60" s="338">
        <v>0.4</v>
      </c>
      <c r="Z60" s="339">
        <v>2.07</v>
      </c>
    </row>
    <row r="61" spans="1:26" ht="14.25" customHeight="1">
      <c r="A61" s="210" t="s">
        <v>522</v>
      </c>
      <c r="B61" s="332">
        <v>0.003</v>
      </c>
      <c r="C61" s="332">
        <v>0.005</v>
      </c>
      <c r="D61" s="332">
        <v>0.003</v>
      </c>
      <c r="E61" s="332">
        <v>0.003</v>
      </c>
      <c r="F61" s="332">
        <v>0.004</v>
      </c>
      <c r="G61" s="332">
        <v>0.003</v>
      </c>
      <c r="H61" s="332">
        <v>0.036</v>
      </c>
      <c r="I61" s="332">
        <v>0.03</v>
      </c>
      <c r="J61" s="332">
        <v>0.021</v>
      </c>
      <c r="K61" s="332">
        <v>0.033</v>
      </c>
      <c r="L61" s="332">
        <v>0.038</v>
      </c>
      <c r="M61" s="332">
        <v>0.008</v>
      </c>
      <c r="N61" s="332">
        <v>0.012</v>
      </c>
      <c r="O61" s="332">
        <v>0.009</v>
      </c>
      <c r="P61" s="332">
        <v>0.011</v>
      </c>
      <c r="Q61" s="332">
        <v>0.011</v>
      </c>
      <c r="R61" s="332">
        <v>0.012</v>
      </c>
      <c r="S61" s="262">
        <v>2</v>
      </c>
      <c r="T61" s="262">
        <v>0</v>
      </c>
      <c r="U61" s="262">
        <v>0</v>
      </c>
      <c r="V61" s="262">
        <v>0</v>
      </c>
      <c r="W61" s="262">
        <v>1</v>
      </c>
      <c r="X61" s="262">
        <v>0</v>
      </c>
      <c r="Y61" s="333">
        <v>0.4</v>
      </c>
      <c r="Z61" s="334">
        <v>2.01</v>
      </c>
    </row>
    <row r="62" spans="1:26" ht="14.25" customHeight="1">
      <c r="A62" s="297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262"/>
      <c r="T62" s="262"/>
      <c r="U62" s="262"/>
      <c r="V62" s="262"/>
      <c r="W62" s="262"/>
      <c r="X62" s="262"/>
      <c r="Y62" s="333"/>
      <c r="Z62" s="334"/>
    </row>
    <row r="63" spans="1:26" ht="14.25" customHeight="1">
      <c r="A63" s="210" t="s">
        <v>523</v>
      </c>
      <c r="B63" s="332">
        <v>0.003</v>
      </c>
      <c r="C63" s="332">
        <v>0.004</v>
      </c>
      <c r="D63" s="332">
        <v>0.004</v>
      </c>
      <c r="E63" s="332">
        <v>0.004</v>
      </c>
      <c r="F63" s="332">
        <v>0.003</v>
      </c>
      <c r="G63" s="332">
        <v>0.004</v>
      </c>
      <c r="H63" s="332">
        <v>0.033</v>
      </c>
      <c r="I63" s="332">
        <v>0.028</v>
      </c>
      <c r="J63" s="332">
        <v>0.023</v>
      </c>
      <c r="K63" s="332">
        <v>0.034</v>
      </c>
      <c r="L63" s="332">
        <v>0.034</v>
      </c>
      <c r="M63" s="332">
        <v>0.007</v>
      </c>
      <c r="N63" s="332">
        <v>0.011</v>
      </c>
      <c r="O63" s="332">
        <v>0.009</v>
      </c>
      <c r="P63" s="332">
        <v>0.01</v>
      </c>
      <c r="Q63" s="332">
        <v>0.01</v>
      </c>
      <c r="R63" s="332">
        <v>0.01</v>
      </c>
      <c r="S63" s="262">
        <v>1</v>
      </c>
      <c r="T63" s="262">
        <v>0</v>
      </c>
      <c r="U63" s="262">
        <v>0</v>
      </c>
      <c r="V63" s="262">
        <v>0</v>
      </c>
      <c r="W63" s="262">
        <v>0</v>
      </c>
      <c r="X63" s="262">
        <v>0</v>
      </c>
      <c r="Y63" s="333">
        <v>0.4</v>
      </c>
      <c r="Z63" s="334">
        <v>1.99</v>
      </c>
    </row>
    <row r="64" spans="1:26" ht="14.25" customHeight="1">
      <c r="A64" s="210" t="s">
        <v>524</v>
      </c>
      <c r="B64" s="332">
        <v>0.003</v>
      </c>
      <c r="C64" s="332">
        <v>0.003</v>
      </c>
      <c r="D64" s="332">
        <v>0.004</v>
      </c>
      <c r="E64" s="332">
        <v>0.005</v>
      </c>
      <c r="F64" s="332">
        <v>0.004</v>
      </c>
      <c r="G64" s="332">
        <v>0.004</v>
      </c>
      <c r="H64" s="332">
        <v>0.029</v>
      </c>
      <c r="I64" s="332">
        <v>0.029</v>
      </c>
      <c r="J64" s="332">
        <v>0.028</v>
      </c>
      <c r="K64" s="332">
        <v>0.033</v>
      </c>
      <c r="L64" s="332">
        <v>0.038</v>
      </c>
      <c r="M64" s="332">
        <v>0.009</v>
      </c>
      <c r="N64" s="332">
        <v>0.011</v>
      </c>
      <c r="O64" s="332">
        <v>0.01</v>
      </c>
      <c r="P64" s="332">
        <v>0.012</v>
      </c>
      <c r="Q64" s="332">
        <v>0.013</v>
      </c>
      <c r="R64" s="332">
        <v>0.013</v>
      </c>
      <c r="S64" s="262">
        <v>1</v>
      </c>
      <c r="T64" s="262">
        <v>1</v>
      </c>
      <c r="U64" s="262">
        <v>0</v>
      </c>
      <c r="V64" s="262">
        <v>0</v>
      </c>
      <c r="W64" s="262">
        <v>0</v>
      </c>
      <c r="X64" s="262">
        <v>1</v>
      </c>
      <c r="Y64" s="333">
        <v>0.4</v>
      </c>
      <c r="Z64" s="334">
        <v>2.02</v>
      </c>
    </row>
    <row r="65" spans="1:26" ht="14.25" customHeight="1">
      <c r="A65" s="210" t="s">
        <v>525</v>
      </c>
      <c r="B65" s="332">
        <v>0.003</v>
      </c>
      <c r="C65" s="332">
        <v>0.003</v>
      </c>
      <c r="D65" s="332">
        <v>0.005</v>
      </c>
      <c r="E65" s="332">
        <v>0.006</v>
      </c>
      <c r="F65" s="332">
        <v>0.004</v>
      </c>
      <c r="G65" s="332">
        <v>0.005</v>
      </c>
      <c r="H65" s="332">
        <v>0.028</v>
      </c>
      <c r="I65" s="332">
        <v>0.025</v>
      </c>
      <c r="J65" s="332">
        <v>0.027</v>
      </c>
      <c r="K65" s="332">
        <v>0.034</v>
      </c>
      <c r="L65" s="332">
        <v>0.035</v>
      </c>
      <c r="M65" s="332">
        <v>0.011</v>
      </c>
      <c r="N65" s="332">
        <v>0.014</v>
      </c>
      <c r="O65" s="332">
        <v>0.012</v>
      </c>
      <c r="P65" s="332">
        <v>0.016</v>
      </c>
      <c r="Q65" s="332">
        <v>0.015</v>
      </c>
      <c r="R65" s="332">
        <v>0.015</v>
      </c>
      <c r="S65" s="262">
        <v>4</v>
      </c>
      <c r="T65" s="262">
        <v>2</v>
      </c>
      <c r="U65" s="262">
        <v>2</v>
      </c>
      <c r="V65" s="262">
        <v>1</v>
      </c>
      <c r="W65" s="262">
        <v>1</v>
      </c>
      <c r="X65" s="262">
        <v>0</v>
      </c>
      <c r="Y65" s="333">
        <v>0.4</v>
      </c>
      <c r="Z65" s="334">
        <v>2.01</v>
      </c>
    </row>
    <row r="66" spans="1:26" ht="14.25" customHeight="1">
      <c r="A66" s="210" t="s">
        <v>526</v>
      </c>
      <c r="B66" s="332">
        <v>0.003</v>
      </c>
      <c r="C66" s="332">
        <v>0.005</v>
      </c>
      <c r="D66" s="332">
        <v>0.005</v>
      </c>
      <c r="E66" s="332">
        <v>0.006</v>
      </c>
      <c r="F66" s="332">
        <v>0.004</v>
      </c>
      <c r="G66" s="332">
        <v>0.006</v>
      </c>
      <c r="H66" s="332">
        <v>0.022</v>
      </c>
      <c r="I66" s="332">
        <v>0.023</v>
      </c>
      <c r="J66" s="332">
        <v>0.024</v>
      </c>
      <c r="K66" s="332">
        <v>0.029</v>
      </c>
      <c r="L66" s="332">
        <v>0.027</v>
      </c>
      <c r="M66" s="332">
        <v>0.012</v>
      </c>
      <c r="N66" s="332">
        <v>0.016</v>
      </c>
      <c r="O66" s="332">
        <v>0.013</v>
      </c>
      <c r="P66" s="332">
        <v>0.016</v>
      </c>
      <c r="Q66" s="332">
        <v>0.016</v>
      </c>
      <c r="R66" s="332">
        <v>0.014</v>
      </c>
      <c r="S66" s="262">
        <v>0</v>
      </c>
      <c r="T66" s="262">
        <v>0</v>
      </c>
      <c r="U66" s="262">
        <v>1</v>
      </c>
      <c r="V66" s="262">
        <v>0</v>
      </c>
      <c r="W66" s="262">
        <v>0</v>
      </c>
      <c r="X66" s="262">
        <v>0</v>
      </c>
      <c r="Y66" s="333">
        <v>0.5</v>
      </c>
      <c r="Z66" s="334">
        <v>2.02</v>
      </c>
    </row>
    <row r="67" spans="1:26" ht="14.25" customHeight="1">
      <c r="A67" s="297"/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262"/>
      <c r="T67" s="262"/>
      <c r="U67" s="262"/>
      <c r="V67" s="262"/>
      <c r="W67" s="262"/>
      <c r="X67" s="262"/>
      <c r="Y67" s="333"/>
      <c r="Z67" s="334"/>
    </row>
    <row r="68" spans="1:26" ht="14.25" customHeight="1">
      <c r="A68" s="210" t="s">
        <v>527</v>
      </c>
      <c r="B68" s="332">
        <v>0.006</v>
      </c>
      <c r="C68" s="332">
        <v>0.008</v>
      </c>
      <c r="D68" s="332">
        <v>0.007</v>
      </c>
      <c r="E68" s="332">
        <v>0.006</v>
      </c>
      <c r="F68" s="332">
        <v>0.006</v>
      </c>
      <c r="G68" s="332">
        <v>0.008</v>
      </c>
      <c r="H68" s="332">
        <v>0.021</v>
      </c>
      <c r="I68" s="332">
        <v>0.023</v>
      </c>
      <c r="J68" s="332">
        <v>0.026</v>
      </c>
      <c r="K68" s="332">
        <v>0.031</v>
      </c>
      <c r="L68" s="332">
        <v>0.027</v>
      </c>
      <c r="M68" s="332">
        <v>0.013</v>
      </c>
      <c r="N68" s="332">
        <v>0.017</v>
      </c>
      <c r="O68" s="332">
        <v>0.015</v>
      </c>
      <c r="P68" s="332">
        <v>0.018</v>
      </c>
      <c r="Q68" s="332">
        <v>0.019</v>
      </c>
      <c r="R68" s="332">
        <v>0.015</v>
      </c>
      <c r="S68" s="262">
        <v>0</v>
      </c>
      <c r="T68" s="262">
        <v>0</v>
      </c>
      <c r="U68" s="262">
        <v>0</v>
      </c>
      <c r="V68" s="262">
        <v>0</v>
      </c>
      <c r="W68" s="262">
        <v>0</v>
      </c>
      <c r="X68" s="262">
        <v>0</v>
      </c>
      <c r="Y68" s="333">
        <v>0.5</v>
      </c>
      <c r="Z68" s="334">
        <v>2.02</v>
      </c>
    </row>
    <row r="69" spans="1:26" ht="14.25" customHeight="1">
      <c r="A69" s="297" t="s">
        <v>10</v>
      </c>
      <c r="B69" s="332">
        <v>0.006</v>
      </c>
      <c r="C69" s="332">
        <v>0.008</v>
      </c>
      <c r="D69" s="332">
        <v>0.006</v>
      </c>
      <c r="E69" s="332">
        <v>0.005</v>
      </c>
      <c r="F69" s="332">
        <v>0.005</v>
      </c>
      <c r="G69" s="332">
        <v>0.008</v>
      </c>
      <c r="H69" s="332">
        <v>0.017</v>
      </c>
      <c r="I69" s="332">
        <v>0.019</v>
      </c>
      <c r="J69" s="332">
        <v>0.019</v>
      </c>
      <c r="K69" s="332">
        <v>0.024</v>
      </c>
      <c r="L69" s="332">
        <v>0.023</v>
      </c>
      <c r="M69" s="332">
        <v>0.011</v>
      </c>
      <c r="N69" s="332">
        <v>0.014</v>
      </c>
      <c r="O69" s="332">
        <v>0.013</v>
      </c>
      <c r="P69" s="332">
        <v>0.016</v>
      </c>
      <c r="Q69" s="332">
        <v>0.015</v>
      </c>
      <c r="R69" s="332">
        <v>0.011</v>
      </c>
      <c r="S69" s="262">
        <v>0</v>
      </c>
      <c r="T69" s="262">
        <v>0</v>
      </c>
      <c r="U69" s="262">
        <v>0</v>
      </c>
      <c r="V69" s="262">
        <v>0</v>
      </c>
      <c r="W69" s="262">
        <v>0</v>
      </c>
      <c r="X69" s="262">
        <v>0</v>
      </c>
      <c r="Y69" s="333">
        <v>0.5</v>
      </c>
      <c r="Z69" s="334">
        <v>2.02</v>
      </c>
    </row>
    <row r="70" spans="1:26" ht="14.25" customHeight="1">
      <c r="A70" s="210" t="s">
        <v>528</v>
      </c>
      <c r="B70" s="332">
        <v>0.005</v>
      </c>
      <c r="C70" s="332">
        <v>0.01</v>
      </c>
      <c r="D70" s="332">
        <v>0.007</v>
      </c>
      <c r="E70" s="332">
        <v>0.006</v>
      </c>
      <c r="F70" s="332">
        <v>0.005</v>
      </c>
      <c r="G70" s="332">
        <v>0.007</v>
      </c>
      <c r="H70" s="332">
        <v>0.018</v>
      </c>
      <c r="I70" s="332">
        <v>0.02</v>
      </c>
      <c r="J70" s="332">
        <v>0.02</v>
      </c>
      <c r="K70" s="332">
        <v>0.023</v>
      </c>
      <c r="L70" s="332">
        <v>0.023</v>
      </c>
      <c r="M70" s="332">
        <v>0.011</v>
      </c>
      <c r="N70" s="332">
        <v>0.016</v>
      </c>
      <c r="O70" s="332">
        <v>0.012</v>
      </c>
      <c r="P70" s="332">
        <v>0.013</v>
      </c>
      <c r="Q70" s="332">
        <v>0.016</v>
      </c>
      <c r="R70" s="332">
        <v>0.016</v>
      </c>
      <c r="S70" s="262">
        <v>0</v>
      </c>
      <c r="T70" s="262">
        <v>0</v>
      </c>
      <c r="U70" s="262">
        <v>0</v>
      </c>
      <c r="V70" s="262">
        <v>0</v>
      </c>
      <c r="W70" s="262">
        <v>0</v>
      </c>
      <c r="X70" s="262">
        <v>0</v>
      </c>
      <c r="Y70" s="333">
        <v>0.5</v>
      </c>
      <c r="Z70" s="334">
        <v>2</v>
      </c>
    </row>
    <row r="71" spans="1:26" ht="14.25" customHeight="1">
      <c r="A71" s="210" t="s">
        <v>529</v>
      </c>
      <c r="B71" s="340">
        <v>0.005</v>
      </c>
      <c r="C71" s="340">
        <v>0.01</v>
      </c>
      <c r="D71" s="340">
        <v>0.006</v>
      </c>
      <c r="E71" s="340">
        <v>0.006</v>
      </c>
      <c r="F71" s="340">
        <v>0.006</v>
      </c>
      <c r="G71" s="340">
        <v>0.007</v>
      </c>
      <c r="H71" s="340">
        <v>0.024</v>
      </c>
      <c r="I71" s="340">
        <v>0.026</v>
      </c>
      <c r="J71" s="340">
        <v>0.027</v>
      </c>
      <c r="K71" s="340">
        <v>0.029</v>
      </c>
      <c r="L71" s="340">
        <v>0.029</v>
      </c>
      <c r="M71" s="340">
        <v>0.012</v>
      </c>
      <c r="N71" s="340">
        <v>0.018</v>
      </c>
      <c r="O71" s="340">
        <v>0.012</v>
      </c>
      <c r="P71" s="340">
        <v>0.015</v>
      </c>
      <c r="Q71" s="340">
        <v>0.018</v>
      </c>
      <c r="R71" s="340">
        <v>0.018</v>
      </c>
      <c r="S71" s="116">
        <v>0</v>
      </c>
      <c r="T71" s="116">
        <v>0</v>
      </c>
      <c r="U71" s="116">
        <v>2</v>
      </c>
      <c r="V71" s="116">
        <v>4</v>
      </c>
      <c r="W71" s="116">
        <v>0</v>
      </c>
      <c r="X71" s="116">
        <v>2</v>
      </c>
      <c r="Y71" s="341">
        <v>0.5</v>
      </c>
      <c r="Z71" s="334">
        <v>2</v>
      </c>
    </row>
    <row r="72" spans="1:26" ht="14.25" customHeight="1">
      <c r="A72" s="289"/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263"/>
      <c r="T72" s="263"/>
      <c r="U72" s="263"/>
      <c r="V72" s="263"/>
      <c r="W72" s="263"/>
      <c r="X72" s="263"/>
      <c r="Y72" s="342"/>
      <c r="Z72" s="257"/>
    </row>
    <row r="73" spans="1:22" ht="14.25" customHeight="1">
      <c r="A73" s="18" t="s">
        <v>624</v>
      </c>
      <c r="S73" s="286"/>
      <c r="T73" s="286"/>
      <c r="U73" s="286"/>
      <c r="V73" s="286"/>
    </row>
    <row r="74" ht="14.25" customHeight="1">
      <c r="A74" s="18" t="s">
        <v>625</v>
      </c>
    </row>
    <row r="75" ht="14.25" customHeight="1">
      <c r="A75" s="203" t="s">
        <v>11</v>
      </c>
    </row>
  </sheetData>
  <sheetProtection/>
  <mergeCells count="391">
    <mergeCell ref="A2:Z2"/>
    <mergeCell ref="H7:I8"/>
    <mergeCell ref="J7:K8"/>
    <mergeCell ref="N5:O6"/>
    <mergeCell ref="N7:O8"/>
    <mergeCell ref="X5:Y6"/>
    <mergeCell ref="X7:Y8"/>
    <mergeCell ref="L7:M8"/>
    <mergeCell ref="P5:Q5"/>
    <mergeCell ref="P6:Q6"/>
    <mergeCell ref="P7:Q8"/>
    <mergeCell ref="T40:U40"/>
    <mergeCell ref="V40:W40"/>
    <mergeCell ref="X40:Y40"/>
    <mergeCell ref="T38:U38"/>
    <mergeCell ref="T39:U39"/>
    <mergeCell ref="L35:M35"/>
    <mergeCell ref="L36:M36"/>
    <mergeCell ref="X36:Y36"/>
    <mergeCell ref="X37:Y37"/>
    <mergeCell ref="X38:Y38"/>
    <mergeCell ref="A36:C36"/>
    <mergeCell ref="Z5:Z6"/>
    <mergeCell ref="Z7:Z8"/>
    <mergeCell ref="T27:U27"/>
    <mergeCell ref="T29:U29"/>
    <mergeCell ref="T30:U30"/>
    <mergeCell ref="D5:E5"/>
    <mergeCell ref="D6:E6"/>
    <mergeCell ref="D7:E8"/>
    <mergeCell ref="A35:C35"/>
    <mergeCell ref="D35:E35"/>
    <mergeCell ref="F35:G35"/>
    <mergeCell ref="H35:I35"/>
    <mergeCell ref="T36:U36"/>
    <mergeCell ref="T37:U37"/>
    <mergeCell ref="D4:O4"/>
    <mergeCell ref="H29:I29"/>
    <mergeCell ref="H30:I30"/>
    <mergeCell ref="H33:I33"/>
    <mergeCell ref="H34:I34"/>
    <mergeCell ref="N36:O36"/>
    <mergeCell ref="R40:S40"/>
    <mergeCell ref="H36:I36"/>
    <mergeCell ref="H37:I37"/>
    <mergeCell ref="L40:M40"/>
    <mergeCell ref="H39:I39"/>
    <mergeCell ref="L37:M37"/>
    <mergeCell ref="L38:M38"/>
    <mergeCell ref="H38:I38"/>
    <mergeCell ref="J38:K38"/>
    <mergeCell ref="J37:K37"/>
    <mergeCell ref="H11:I11"/>
    <mergeCell ref="H12:I12"/>
    <mergeCell ref="H13:I13"/>
    <mergeCell ref="H14:I14"/>
    <mergeCell ref="J35:K35"/>
    <mergeCell ref="H24:I24"/>
    <mergeCell ref="H25:I25"/>
    <mergeCell ref="H27:I27"/>
    <mergeCell ref="H23:I23"/>
    <mergeCell ref="J23:K23"/>
    <mergeCell ref="J24:K24"/>
    <mergeCell ref="J25:K25"/>
    <mergeCell ref="H32:I32"/>
    <mergeCell ref="J32:K32"/>
    <mergeCell ref="H31:I31"/>
    <mergeCell ref="J33:K33"/>
    <mergeCell ref="H16:I16"/>
    <mergeCell ref="H17:I17"/>
    <mergeCell ref="H18:I18"/>
    <mergeCell ref="H19:I19"/>
    <mergeCell ref="J27:K27"/>
    <mergeCell ref="J29:K29"/>
    <mergeCell ref="J30:K30"/>
    <mergeCell ref="J31:K31"/>
    <mergeCell ref="J19:K19"/>
    <mergeCell ref="H20:I20"/>
    <mergeCell ref="H21:I21"/>
    <mergeCell ref="H22:I22"/>
    <mergeCell ref="J15:K15"/>
    <mergeCell ref="J16:K16"/>
    <mergeCell ref="J17:K17"/>
    <mergeCell ref="J18:K18"/>
    <mergeCell ref="H15:I15"/>
    <mergeCell ref="J11:K11"/>
    <mergeCell ref="J12:K12"/>
    <mergeCell ref="J13:K13"/>
    <mergeCell ref="J14:K14"/>
    <mergeCell ref="L34:M34"/>
    <mergeCell ref="L24:M24"/>
    <mergeCell ref="L25:M25"/>
    <mergeCell ref="L27:M27"/>
    <mergeCell ref="L31:M31"/>
    <mergeCell ref="L32:M32"/>
    <mergeCell ref="L30:M30"/>
    <mergeCell ref="N21:O21"/>
    <mergeCell ref="N22:O22"/>
    <mergeCell ref="N24:O24"/>
    <mergeCell ref="L33:M33"/>
    <mergeCell ref="N32:O32"/>
    <mergeCell ref="N33:O33"/>
    <mergeCell ref="N23:O23"/>
    <mergeCell ref="L23:M23"/>
    <mergeCell ref="N19:O19"/>
    <mergeCell ref="N20:O20"/>
    <mergeCell ref="N34:O34"/>
    <mergeCell ref="N35:O35"/>
    <mergeCell ref="N30:O30"/>
    <mergeCell ref="N31:O31"/>
    <mergeCell ref="P24:Q24"/>
    <mergeCell ref="P25:Q25"/>
    <mergeCell ref="L12:M12"/>
    <mergeCell ref="L13:M13"/>
    <mergeCell ref="L14:M14"/>
    <mergeCell ref="L15:M15"/>
    <mergeCell ref="L16:M16"/>
    <mergeCell ref="L17:M17"/>
    <mergeCell ref="L18:M18"/>
    <mergeCell ref="L19:M19"/>
    <mergeCell ref="N25:O25"/>
    <mergeCell ref="N27:O27"/>
    <mergeCell ref="N29:O29"/>
    <mergeCell ref="L20:M20"/>
    <mergeCell ref="L21:M21"/>
    <mergeCell ref="L22:M22"/>
    <mergeCell ref="L29:M29"/>
    <mergeCell ref="H48:L49"/>
    <mergeCell ref="N37:O37"/>
    <mergeCell ref="P36:Q36"/>
    <mergeCell ref="P37:Q37"/>
    <mergeCell ref="P38:Q38"/>
    <mergeCell ref="P39:Q39"/>
    <mergeCell ref="L39:M39"/>
    <mergeCell ref="J39:K39"/>
    <mergeCell ref="N40:O40"/>
    <mergeCell ref="P40:Q40"/>
    <mergeCell ref="N11:O11"/>
    <mergeCell ref="N12:O12"/>
    <mergeCell ref="N13:O13"/>
    <mergeCell ref="N14:O14"/>
    <mergeCell ref="N15:O15"/>
    <mergeCell ref="N16:O16"/>
    <mergeCell ref="N17:O17"/>
    <mergeCell ref="N18:O18"/>
    <mergeCell ref="S48:X49"/>
    <mergeCell ref="P27:Q27"/>
    <mergeCell ref="P29:Q29"/>
    <mergeCell ref="P30:Q30"/>
    <mergeCell ref="P31:Q31"/>
    <mergeCell ref="R34:S34"/>
    <mergeCell ref="R27:S27"/>
    <mergeCell ref="R29:S29"/>
    <mergeCell ref="R37:S37"/>
    <mergeCell ref="R38:S38"/>
    <mergeCell ref="R32:S32"/>
    <mergeCell ref="R33:S33"/>
    <mergeCell ref="R35:S35"/>
    <mergeCell ref="R36:S36"/>
    <mergeCell ref="R19:S19"/>
    <mergeCell ref="R25:S25"/>
    <mergeCell ref="P33:Q33"/>
    <mergeCell ref="P34:Q34"/>
    <mergeCell ref="R31:S31"/>
    <mergeCell ref="P35:Q35"/>
    <mergeCell ref="R24:S24"/>
    <mergeCell ref="R30:S30"/>
    <mergeCell ref="P32:Q32"/>
    <mergeCell ref="P23:Q23"/>
    <mergeCell ref="R15:S15"/>
    <mergeCell ref="R23:S23"/>
    <mergeCell ref="P15:Q15"/>
    <mergeCell ref="P16:Q16"/>
    <mergeCell ref="P17:Q17"/>
    <mergeCell ref="P18:Q18"/>
    <mergeCell ref="P19:Q19"/>
    <mergeCell ref="P20:Q20"/>
    <mergeCell ref="P21:Q21"/>
    <mergeCell ref="P22:Q22"/>
    <mergeCell ref="P11:Q11"/>
    <mergeCell ref="P12:Q12"/>
    <mergeCell ref="P13:Q13"/>
    <mergeCell ref="P14:Q14"/>
    <mergeCell ref="R11:S11"/>
    <mergeCell ref="R12:S12"/>
    <mergeCell ref="R13:S13"/>
    <mergeCell ref="R14:S14"/>
    <mergeCell ref="R16:S16"/>
    <mergeCell ref="R17:S17"/>
    <mergeCell ref="R18:S18"/>
    <mergeCell ref="T31:U31"/>
    <mergeCell ref="T34:U34"/>
    <mergeCell ref="T32:U32"/>
    <mergeCell ref="T19:U19"/>
    <mergeCell ref="T20:U20"/>
    <mergeCell ref="T21:U21"/>
    <mergeCell ref="T22:U22"/>
    <mergeCell ref="R20:S20"/>
    <mergeCell ref="R21:S21"/>
    <mergeCell ref="T35:U35"/>
    <mergeCell ref="T33:U33"/>
    <mergeCell ref="T23:U23"/>
    <mergeCell ref="T24:U24"/>
    <mergeCell ref="T25:U25"/>
    <mergeCell ref="R22:S22"/>
    <mergeCell ref="T11:U11"/>
    <mergeCell ref="T12:U12"/>
    <mergeCell ref="T13:U13"/>
    <mergeCell ref="T14:U14"/>
    <mergeCell ref="T15:U15"/>
    <mergeCell ref="T16:U16"/>
    <mergeCell ref="T17:U17"/>
    <mergeCell ref="T18:U18"/>
    <mergeCell ref="V37:W37"/>
    <mergeCell ref="V38:W38"/>
    <mergeCell ref="V39:W39"/>
    <mergeCell ref="V32:W32"/>
    <mergeCell ref="V33:W33"/>
    <mergeCell ref="V34:W34"/>
    <mergeCell ref="V35:W35"/>
    <mergeCell ref="V23:W23"/>
    <mergeCell ref="V24:W24"/>
    <mergeCell ref="V25:W25"/>
    <mergeCell ref="V36:W36"/>
    <mergeCell ref="V27:W27"/>
    <mergeCell ref="V29:W29"/>
    <mergeCell ref="V30:W30"/>
    <mergeCell ref="V31:W31"/>
    <mergeCell ref="V16:W16"/>
    <mergeCell ref="V17:W17"/>
    <mergeCell ref="V18:W18"/>
    <mergeCell ref="X19:Y19"/>
    <mergeCell ref="X20:Y20"/>
    <mergeCell ref="V19:W19"/>
    <mergeCell ref="V20:W20"/>
    <mergeCell ref="X24:Y24"/>
    <mergeCell ref="X25:Y25"/>
    <mergeCell ref="X35:Y35"/>
    <mergeCell ref="V11:W11"/>
    <mergeCell ref="V12:W12"/>
    <mergeCell ref="V13:W13"/>
    <mergeCell ref="V14:W14"/>
    <mergeCell ref="X23:Y23"/>
    <mergeCell ref="X11:Y11"/>
    <mergeCell ref="V15:W15"/>
    <mergeCell ref="X39:Y39"/>
    <mergeCell ref="X32:Y32"/>
    <mergeCell ref="X33:Y33"/>
    <mergeCell ref="X34:Y34"/>
    <mergeCell ref="X27:Y27"/>
    <mergeCell ref="X29:Y29"/>
    <mergeCell ref="X30:Y30"/>
    <mergeCell ref="X31:Y31"/>
    <mergeCell ref="F20:G20"/>
    <mergeCell ref="F21:G21"/>
    <mergeCell ref="F22:G22"/>
    <mergeCell ref="X21:Y21"/>
    <mergeCell ref="X22:Y22"/>
    <mergeCell ref="V21:W21"/>
    <mergeCell ref="V22:W22"/>
    <mergeCell ref="J20:K20"/>
    <mergeCell ref="J21:K21"/>
    <mergeCell ref="J22:K22"/>
    <mergeCell ref="F17:G17"/>
    <mergeCell ref="F18:G18"/>
    <mergeCell ref="X12:Y12"/>
    <mergeCell ref="X13:Y13"/>
    <mergeCell ref="X14:Y14"/>
    <mergeCell ref="X15:Y15"/>
    <mergeCell ref="X16:Y16"/>
    <mergeCell ref="X17:Y17"/>
    <mergeCell ref="X18:Y18"/>
    <mergeCell ref="F15:G15"/>
    <mergeCell ref="X9:Y9"/>
    <mergeCell ref="X10:Y10"/>
    <mergeCell ref="T9:U9"/>
    <mergeCell ref="T10:U10"/>
    <mergeCell ref="V9:W9"/>
    <mergeCell ref="V10:W10"/>
    <mergeCell ref="P4:Z4"/>
    <mergeCell ref="M48:R49"/>
    <mergeCell ref="R5:W6"/>
    <mergeCell ref="V7:W8"/>
    <mergeCell ref="F5:M6"/>
    <mergeCell ref="H10:I10"/>
    <mergeCell ref="H9:I9"/>
    <mergeCell ref="L11:M11"/>
    <mergeCell ref="F7:G8"/>
    <mergeCell ref="F39:G39"/>
    <mergeCell ref="J9:K9"/>
    <mergeCell ref="J10:K10"/>
    <mergeCell ref="L9:M9"/>
    <mergeCell ref="L10:M10"/>
    <mergeCell ref="N9:O9"/>
    <mergeCell ref="R7:S8"/>
    <mergeCell ref="T7:U8"/>
    <mergeCell ref="F9:G9"/>
    <mergeCell ref="F10:G10"/>
    <mergeCell ref="N10:O10"/>
    <mergeCell ref="P9:Q9"/>
    <mergeCell ref="P10:Q10"/>
    <mergeCell ref="R9:S9"/>
    <mergeCell ref="R10:S10"/>
    <mergeCell ref="A15:C15"/>
    <mergeCell ref="F11:G11"/>
    <mergeCell ref="F12:G12"/>
    <mergeCell ref="D9:E9"/>
    <mergeCell ref="D10:E10"/>
    <mergeCell ref="D15:E15"/>
    <mergeCell ref="D16:E16"/>
    <mergeCell ref="A11:C11"/>
    <mergeCell ref="A12:C12"/>
    <mergeCell ref="A13:C13"/>
    <mergeCell ref="D12:E12"/>
    <mergeCell ref="D11:E11"/>
    <mergeCell ref="A17:C17"/>
    <mergeCell ref="A18:C18"/>
    <mergeCell ref="A19:C19"/>
    <mergeCell ref="A20:C20"/>
    <mergeCell ref="A21:C21"/>
    <mergeCell ref="A25:C25"/>
    <mergeCell ref="A27:C27"/>
    <mergeCell ref="A32:C32"/>
    <mergeCell ref="A31:C31"/>
    <mergeCell ref="A29:C29"/>
    <mergeCell ref="A30:C30"/>
    <mergeCell ref="A22:C22"/>
    <mergeCell ref="A23:C23"/>
    <mergeCell ref="A24:C24"/>
    <mergeCell ref="A33:C33"/>
    <mergeCell ref="A34:C34"/>
    <mergeCell ref="J40:K40"/>
    <mergeCell ref="H40:I40"/>
    <mergeCell ref="D34:E34"/>
    <mergeCell ref="D36:E36"/>
    <mergeCell ref="D37:E37"/>
    <mergeCell ref="A37:C37"/>
    <mergeCell ref="J36:K36"/>
    <mergeCell ref="J34:K34"/>
    <mergeCell ref="D17:E17"/>
    <mergeCell ref="D18:E18"/>
    <mergeCell ref="D19:E19"/>
    <mergeCell ref="D20:E20"/>
    <mergeCell ref="D21:E21"/>
    <mergeCell ref="D32:E32"/>
    <mergeCell ref="F37:G37"/>
    <mergeCell ref="F38:G38"/>
    <mergeCell ref="D24:E24"/>
    <mergeCell ref="D25:E25"/>
    <mergeCell ref="F33:G33"/>
    <mergeCell ref="F34:G34"/>
    <mergeCell ref="F36:G36"/>
    <mergeCell ref="D33:E33"/>
    <mergeCell ref="F31:G31"/>
    <mergeCell ref="F32:G32"/>
    <mergeCell ref="F19:G19"/>
    <mergeCell ref="D39:E39"/>
    <mergeCell ref="D40:E40"/>
    <mergeCell ref="F40:G40"/>
    <mergeCell ref="D27:E27"/>
    <mergeCell ref="D29:E29"/>
    <mergeCell ref="D30:E30"/>
    <mergeCell ref="D31:E31"/>
    <mergeCell ref="D22:E22"/>
    <mergeCell ref="D23:E23"/>
    <mergeCell ref="A48:A51"/>
    <mergeCell ref="B48:G49"/>
    <mergeCell ref="A38:C38"/>
    <mergeCell ref="A39:C39"/>
    <mergeCell ref="A40:C40"/>
    <mergeCell ref="A46:Z46"/>
    <mergeCell ref="D38:E38"/>
    <mergeCell ref="R39:S39"/>
    <mergeCell ref="N38:O38"/>
    <mergeCell ref="N39:O39"/>
    <mergeCell ref="F16:G16"/>
    <mergeCell ref="D13:E13"/>
    <mergeCell ref="F13:G13"/>
    <mergeCell ref="D14:E14"/>
    <mergeCell ref="F14:G14"/>
    <mergeCell ref="A5:C5"/>
    <mergeCell ref="A7:C7"/>
    <mergeCell ref="A9:C9"/>
    <mergeCell ref="A10:C10"/>
    <mergeCell ref="A16:C16"/>
    <mergeCell ref="F23:G23"/>
    <mergeCell ref="F24:G24"/>
    <mergeCell ref="F25:G25"/>
    <mergeCell ref="F27:G27"/>
    <mergeCell ref="F29:G29"/>
    <mergeCell ref="F30:G3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tabSelected="1" zoomScale="75" zoomScaleNormal="75" zoomScalePageLayoutView="0" workbookViewId="0" topLeftCell="A1">
      <selection activeCell="A3" sqref="A3"/>
    </sheetView>
  </sheetViews>
  <sheetFormatPr defaultColWidth="10.59765625" defaultRowHeight="15"/>
  <cols>
    <col min="1" max="1" width="15.69921875" style="203" customWidth="1"/>
    <col min="2" max="3" width="7.09765625" style="203" customWidth="1"/>
    <col min="4" max="4" width="7.8984375" style="203" customWidth="1"/>
    <col min="5" max="5" width="7.09765625" style="203" customWidth="1"/>
    <col min="6" max="6" width="6.19921875" style="203" customWidth="1"/>
    <col min="7" max="7" width="3.8984375" style="203" customWidth="1"/>
    <col min="8" max="8" width="4.59765625" style="203" customWidth="1"/>
    <col min="9" max="9" width="7.8984375" style="203" customWidth="1"/>
    <col min="10" max="10" width="2.59765625" style="203" customWidth="1"/>
    <col min="11" max="11" width="9" style="369" customWidth="1"/>
    <col min="12" max="12" width="8.09765625" style="203" customWidth="1"/>
    <col min="13" max="13" width="2.59765625" style="203" customWidth="1"/>
    <col min="14" max="14" width="4.3984375" style="203" customWidth="1"/>
    <col min="15" max="15" width="9" style="203" customWidth="1"/>
    <col min="16" max="16" width="2.59765625" style="203" customWidth="1"/>
    <col min="17" max="17" width="9" style="203" customWidth="1"/>
    <col min="18" max="18" width="8" style="203" customWidth="1"/>
    <col min="19" max="19" width="2.59765625" style="203" customWidth="1"/>
    <col min="20" max="20" width="7.09765625" style="203" customWidth="1"/>
    <col min="21" max="21" width="4.59765625" style="203" customWidth="1"/>
    <col min="22" max="22" width="5.59765625" style="203" customWidth="1"/>
    <col min="23" max="23" width="6.09765625" style="256" customWidth="1"/>
    <col min="24" max="24" width="7.09765625" style="278" customWidth="1"/>
    <col min="25" max="25" width="5.19921875" style="203" customWidth="1"/>
    <col min="26" max="26" width="2.59765625" style="203" customWidth="1"/>
    <col min="27" max="27" width="7.09765625" style="203" customWidth="1"/>
    <col min="28" max="28" width="5.8984375" style="203" customWidth="1"/>
    <col min="29" max="29" width="4.5" style="203" customWidth="1"/>
    <col min="30" max="30" width="3.69921875" style="256" customWidth="1"/>
    <col min="31" max="31" width="7.09765625" style="278" customWidth="1"/>
    <col min="32" max="32" width="6.59765625" style="203" customWidth="1"/>
    <col min="33" max="33" width="2.59765625" style="203" customWidth="1"/>
    <col min="34" max="34" width="6.59765625" style="203" customWidth="1"/>
    <col min="35" max="35" width="6.19921875" style="203" customWidth="1"/>
    <col min="36" max="36" width="2.59765625" style="203" customWidth="1"/>
    <col min="37" max="37" width="3.69921875" style="203" customWidth="1"/>
    <col min="38" max="38" width="2.59765625" style="203" customWidth="1"/>
    <col min="39" max="39" width="6.19921875" style="203" customWidth="1"/>
    <col min="40" max="40" width="2.59765625" style="203" customWidth="1"/>
    <col min="41" max="41" width="3" style="203" customWidth="1"/>
    <col min="42" max="16384" width="10.59765625" style="203" customWidth="1"/>
  </cols>
  <sheetData>
    <row r="1" spans="1:41" s="9" customFormat="1" ht="19.5" customHeight="1">
      <c r="A1" s="1" t="s">
        <v>651</v>
      </c>
      <c r="B1" s="18"/>
      <c r="C1" s="18"/>
      <c r="K1" s="17"/>
      <c r="W1" s="10"/>
      <c r="X1" s="21"/>
      <c r="AD1" s="10"/>
      <c r="AE1" s="21"/>
      <c r="AO1" s="3" t="s">
        <v>626</v>
      </c>
    </row>
    <row r="2" spans="1:41" s="9" customFormat="1" ht="19.5" customHeight="1">
      <c r="A2" s="513" t="s">
        <v>675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</row>
    <row r="3" spans="2:41" s="9" customFormat="1" ht="18" customHeight="1" thickBot="1">
      <c r="B3" s="11"/>
      <c r="C3" s="11"/>
      <c r="D3" s="14"/>
      <c r="E3" s="14"/>
      <c r="F3" s="14"/>
      <c r="G3" s="14"/>
      <c r="H3" s="14"/>
      <c r="I3" s="14"/>
      <c r="J3" s="14"/>
      <c r="K3" s="6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5"/>
      <c r="X3" s="8"/>
      <c r="Y3" s="14"/>
      <c r="Z3" s="14"/>
      <c r="AA3" s="14"/>
      <c r="AB3" s="14"/>
      <c r="AC3" s="14"/>
      <c r="AD3" s="5"/>
      <c r="AE3" s="8"/>
      <c r="AF3" s="14"/>
      <c r="AG3" s="14"/>
      <c r="AH3" s="14"/>
      <c r="AI3" s="14"/>
      <c r="AJ3" s="14"/>
      <c r="AK3" s="14"/>
      <c r="AL3" s="14"/>
      <c r="AM3" s="14"/>
      <c r="AN3" s="14"/>
      <c r="AO3" s="5" t="s">
        <v>298</v>
      </c>
    </row>
    <row r="4" spans="1:41" s="9" customFormat="1" ht="15" customHeight="1">
      <c r="A4" s="1012" t="s">
        <v>68</v>
      </c>
      <c r="B4" s="1000" t="s">
        <v>69</v>
      </c>
      <c r="C4" s="1001"/>
      <c r="D4" s="1006" t="s">
        <v>117</v>
      </c>
      <c r="E4" s="1007"/>
      <c r="F4" s="1013" t="s">
        <v>576</v>
      </c>
      <c r="G4" s="1014"/>
      <c r="H4" s="1014"/>
      <c r="I4" s="1014"/>
      <c r="J4" s="1014"/>
      <c r="K4" s="1015"/>
      <c r="L4" s="953" t="s">
        <v>540</v>
      </c>
      <c r="M4" s="954"/>
      <c r="N4" s="954"/>
      <c r="O4" s="954"/>
      <c r="P4" s="954"/>
      <c r="Q4" s="955"/>
      <c r="R4" s="953" t="s">
        <v>536</v>
      </c>
      <c r="S4" s="959"/>
      <c r="T4" s="959"/>
      <c r="U4" s="959"/>
      <c r="V4" s="959"/>
      <c r="W4" s="1010" t="s">
        <v>537</v>
      </c>
      <c r="X4" s="960"/>
      <c r="Y4" s="953" t="s">
        <v>539</v>
      </c>
      <c r="Z4" s="959"/>
      <c r="AA4" s="959"/>
      <c r="AB4" s="959"/>
      <c r="AC4" s="959"/>
      <c r="AD4" s="959"/>
      <c r="AE4" s="960"/>
      <c r="AF4" s="589" t="s">
        <v>578</v>
      </c>
      <c r="AG4" s="590"/>
      <c r="AH4" s="590"/>
      <c r="AI4" s="590"/>
      <c r="AJ4" s="590"/>
      <c r="AK4" s="590"/>
      <c r="AL4" s="590"/>
      <c r="AM4" s="590"/>
      <c r="AN4" s="590"/>
      <c r="AO4" s="590"/>
    </row>
    <row r="5" spans="1:41" s="9" customFormat="1" ht="19.5" customHeight="1">
      <c r="A5" s="539"/>
      <c r="B5" s="1002"/>
      <c r="C5" s="1003"/>
      <c r="D5" s="1008"/>
      <c r="E5" s="600"/>
      <c r="F5" s="1016"/>
      <c r="G5" s="1017"/>
      <c r="H5" s="1017"/>
      <c r="I5" s="1017"/>
      <c r="J5" s="1017"/>
      <c r="K5" s="1018"/>
      <c r="L5" s="956"/>
      <c r="M5" s="957"/>
      <c r="N5" s="957"/>
      <c r="O5" s="957"/>
      <c r="P5" s="957"/>
      <c r="Q5" s="958"/>
      <c r="R5" s="961"/>
      <c r="S5" s="962"/>
      <c r="T5" s="962"/>
      <c r="U5" s="962"/>
      <c r="V5" s="962"/>
      <c r="W5" s="1011" t="s">
        <v>538</v>
      </c>
      <c r="X5" s="963"/>
      <c r="Y5" s="961"/>
      <c r="Z5" s="962"/>
      <c r="AA5" s="962"/>
      <c r="AB5" s="962"/>
      <c r="AC5" s="962"/>
      <c r="AD5" s="962"/>
      <c r="AE5" s="963"/>
      <c r="AF5" s="592"/>
      <c r="AG5" s="593"/>
      <c r="AH5" s="593"/>
      <c r="AI5" s="593"/>
      <c r="AJ5" s="593"/>
      <c r="AK5" s="593"/>
      <c r="AL5" s="593"/>
      <c r="AM5" s="593"/>
      <c r="AN5" s="593"/>
      <c r="AO5" s="593"/>
    </row>
    <row r="6" spans="1:41" s="9" customFormat="1" ht="18" customHeight="1">
      <c r="A6" s="863"/>
      <c r="B6" s="1004"/>
      <c r="C6" s="1005"/>
      <c r="D6" s="1009"/>
      <c r="E6" s="603"/>
      <c r="F6" s="999" t="s">
        <v>299</v>
      </c>
      <c r="G6" s="999"/>
      <c r="H6" s="999"/>
      <c r="I6" s="999" t="s">
        <v>118</v>
      </c>
      <c r="J6" s="999"/>
      <c r="K6" s="999"/>
      <c r="L6" s="944" t="s">
        <v>70</v>
      </c>
      <c r="M6" s="945"/>
      <c r="N6" s="946"/>
      <c r="O6" s="944" t="s">
        <v>118</v>
      </c>
      <c r="P6" s="945"/>
      <c r="Q6" s="946"/>
      <c r="R6" s="944" t="s">
        <v>70</v>
      </c>
      <c r="S6" s="945"/>
      <c r="T6" s="946"/>
      <c r="U6" s="944" t="s">
        <v>118</v>
      </c>
      <c r="V6" s="945"/>
      <c r="W6" s="945"/>
      <c r="X6" s="946"/>
      <c r="Y6" s="944" t="s">
        <v>70</v>
      </c>
      <c r="Z6" s="945"/>
      <c r="AA6" s="946"/>
      <c r="AB6" s="944" t="s">
        <v>118</v>
      </c>
      <c r="AC6" s="945"/>
      <c r="AD6" s="945"/>
      <c r="AE6" s="946"/>
      <c r="AF6" s="944" t="s">
        <v>70</v>
      </c>
      <c r="AG6" s="945"/>
      <c r="AH6" s="946"/>
      <c r="AI6" s="944" t="s">
        <v>118</v>
      </c>
      <c r="AJ6" s="945"/>
      <c r="AK6" s="945"/>
      <c r="AL6" s="945"/>
      <c r="AM6" s="945"/>
      <c r="AN6" s="945"/>
      <c r="AO6" s="945"/>
    </row>
    <row r="7" spans="1:41" s="23" customFormat="1" ht="15" customHeight="1">
      <c r="A7" s="450"/>
      <c r="B7" s="994" t="s">
        <v>530</v>
      </c>
      <c r="C7" s="993"/>
      <c r="D7" s="993">
        <v>4</v>
      </c>
      <c r="E7" s="993"/>
      <c r="F7" s="379">
        <v>0</v>
      </c>
      <c r="G7" s="117" t="s">
        <v>120</v>
      </c>
      <c r="H7" s="148">
        <v>51</v>
      </c>
      <c r="I7" s="149">
        <v>7</v>
      </c>
      <c r="J7" s="150" t="s">
        <v>121</v>
      </c>
      <c r="K7" s="151">
        <v>8.2</v>
      </c>
      <c r="L7" s="147">
        <v>0</v>
      </c>
      <c r="M7" s="117" t="s">
        <v>120</v>
      </c>
      <c r="N7" s="148">
        <v>51</v>
      </c>
      <c r="O7" s="149">
        <v>8.3</v>
      </c>
      <c r="P7" s="150" t="s">
        <v>121</v>
      </c>
      <c r="Q7" s="152">
        <v>13</v>
      </c>
      <c r="R7" s="147">
        <v>0</v>
      </c>
      <c r="S7" s="117" t="s">
        <v>120</v>
      </c>
      <c r="T7" s="148">
        <v>51</v>
      </c>
      <c r="U7" s="149" t="s">
        <v>300</v>
      </c>
      <c r="V7" s="153">
        <v>0.5</v>
      </c>
      <c r="W7" s="153" t="s">
        <v>121</v>
      </c>
      <c r="X7" s="455">
        <v>0.8</v>
      </c>
      <c r="Y7" s="147">
        <v>0</v>
      </c>
      <c r="Z7" s="117" t="s">
        <v>120</v>
      </c>
      <c r="AA7" s="148">
        <v>51</v>
      </c>
      <c r="AB7" s="154" t="s">
        <v>300</v>
      </c>
      <c r="AC7" s="460">
        <v>1</v>
      </c>
      <c r="AD7" s="155" t="s">
        <v>121</v>
      </c>
      <c r="AE7" s="463">
        <v>14</v>
      </c>
      <c r="AF7" s="147">
        <v>27</v>
      </c>
      <c r="AG7" s="117" t="s">
        <v>120</v>
      </c>
      <c r="AH7" s="148">
        <v>51</v>
      </c>
      <c r="AI7" s="150">
        <v>2</v>
      </c>
      <c r="AJ7" s="25" t="s">
        <v>122</v>
      </c>
      <c r="AK7" s="377" t="s">
        <v>568</v>
      </c>
      <c r="AL7" s="55" t="s">
        <v>121</v>
      </c>
      <c r="AM7" s="56">
        <v>1.7</v>
      </c>
      <c r="AN7" s="55" t="s">
        <v>122</v>
      </c>
      <c r="AO7" s="377" t="s">
        <v>573</v>
      </c>
    </row>
    <row r="8" spans="1:41" s="23" customFormat="1" ht="15" customHeight="1">
      <c r="A8" s="451"/>
      <c r="B8" s="991" t="s">
        <v>123</v>
      </c>
      <c r="C8" s="992"/>
      <c r="D8" s="992">
        <v>23</v>
      </c>
      <c r="E8" s="992"/>
      <c r="F8" s="380">
        <v>20</v>
      </c>
      <c r="G8" s="24" t="s">
        <v>120</v>
      </c>
      <c r="H8" s="57">
        <v>385</v>
      </c>
      <c r="I8" s="58">
        <v>6</v>
      </c>
      <c r="J8" s="58" t="s">
        <v>121</v>
      </c>
      <c r="K8" s="59">
        <v>9.5</v>
      </c>
      <c r="L8" s="25">
        <v>13</v>
      </c>
      <c r="M8" s="24" t="s">
        <v>120</v>
      </c>
      <c r="N8" s="57">
        <v>385</v>
      </c>
      <c r="O8" s="58">
        <v>5.8</v>
      </c>
      <c r="P8" s="58" t="s">
        <v>121</v>
      </c>
      <c r="Q8" s="87">
        <v>14</v>
      </c>
      <c r="R8" s="25">
        <v>60</v>
      </c>
      <c r="S8" s="24" t="s">
        <v>120</v>
      </c>
      <c r="T8" s="57">
        <v>385</v>
      </c>
      <c r="U8" s="62" t="s">
        <v>300</v>
      </c>
      <c r="V8" s="60">
        <v>0.5</v>
      </c>
      <c r="W8" s="60" t="s">
        <v>121</v>
      </c>
      <c r="X8" s="456">
        <v>12</v>
      </c>
      <c r="Y8" s="25">
        <v>19</v>
      </c>
      <c r="Z8" s="24" t="s">
        <v>120</v>
      </c>
      <c r="AA8" s="57">
        <v>385</v>
      </c>
      <c r="AB8" s="34" t="s">
        <v>300</v>
      </c>
      <c r="AC8" s="461">
        <v>1</v>
      </c>
      <c r="AD8" s="64" t="s">
        <v>121</v>
      </c>
      <c r="AE8" s="456">
        <v>110</v>
      </c>
      <c r="AF8" s="25">
        <v>323</v>
      </c>
      <c r="AG8" s="24" t="s">
        <v>120</v>
      </c>
      <c r="AH8" s="57">
        <v>385</v>
      </c>
      <c r="AI8" s="58">
        <v>2.3</v>
      </c>
      <c r="AJ8" s="25" t="s">
        <v>122</v>
      </c>
      <c r="AK8" s="378" t="s">
        <v>569</v>
      </c>
      <c r="AL8" s="25" t="s">
        <v>121</v>
      </c>
      <c r="AM8" s="58">
        <v>2.4</v>
      </c>
      <c r="AN8" s="25" t="s">
        <v>122</v>
      </c>
      <c r="AO8" s="378" t="s">
        <v>574</v>
      </c>
    </row>
    <row r="9" spans="1:41" s="23" customFormat="1" ht="15" customHeight="1">
      <c r="A9" s="948" t="s">
        <v>541</v>
      </c>
      <c r="B9" s="991" t="s">
        <v>124</v>
      </c>
      <c r="C9" s="992"/>
      <c r="D9" s="992">
        <v>19</v>
      </c>
      <c r="E9" s="992"/>
      <c r="F9" s="380">
        <v>37</v>
      </c>
      <c r="G9" s="24" t="s">
        <v>120</v>
      </c>
      <c r="H9" s="57">
        <v>379</v>
      </c>
      <c r="I9" s="58">
        <v>6.6</v>
      </c>
      <c r="J9" s="58" t="s">
        <v>121</v>
      </c>
      <c r="K9" s="86">
        <v>10</v>
      </c>
      <c r="L9" s="25">
        <v>27</v>
      </c>
      <c r="M9" s="24" t="s">
        <v>120</v>
      </c>
      <c r="N9" s="57">
        <v>379</v>
      </c>
      <c r="O9" s="58">
        <v>2.1</v>
      </c>
      <c r="P9" s="58" t="s">
        <v>121</v>
      </c>
      <c r="Q9" s="87">
        <v>16</v>
      </c>
      <c r="R9" s="25">
        <v>125</v>
      </c>
      <c r="S9" s="24" t="s">
        <v>120</v>
      </c>
      <c r="T9" s="57">
        <v>379</v>
      </c>
      <c r="U9" s="62" t="s">
        <v>300</v>
      </c>
      <c r="V9" s="60">
        <v>0.5</v>
      </c>
      <c r="W9" s="60" t="s">
        <v>121</v>
      </c>
      <c r="X9" s="456">
        <v>28</v>
      </c>
      <c r="Y9" s="25">
        <v>23</v>
      </c>
      <c r="Z9" s="24" t="s">
        <v>120</v>
      </c>
      <c r="AA9" s="57">
        <v>379</v>
      </c>
      <c r="AB9" s="34" t="s">
        <v>300</v>
      </c>
      <c r="AC9" s="461">
        <v>1</v>
      </c>
      <c r="AD9" s="64" t="s">
        <v>121</v>
      </c>
      <c r="AE9" s="456">
        <v>72</v>
      </c>
      <c r="AF9" s="25">
        <v>274</v>
      </c>
      <c r="AG9" s="24" t="s">
        <v>120</v>
      </c>
      <c r="AH9" s="57">
        <v>379</v>
      </c>
      <c r="AI9" s="58">
        <v>1.7</v>
      </c>
      <c r="AJ9" s="25" t="s">
        <v>122</v>
      </c>
      <c r="AK9" s="378" t="s">
        <v>570</v>
      </c>
      <c r="AL9" s="25" t="s">
        <v>121</v>
      </c>
      <c r="AM9" s="58">
        <v>7</v>
      </c>
      <c r="AN9" s="25" t="s">
        <v>122</v>
      </c>
      <c r="AO9" s="378" t="s">
        <v>575</v>
      </c>
    </row>
    <row r="10" spans="1:41" s="23" customFormat="1" ht="15" customHeight="1">
      <c r="A10" s="949"/>
      <c r="B10" s="991" t="s">
        <v>125</v>
      </c>
      <c r="C10" s="992"/>
      <c r="D10" s="992">
        <v>7</v>
      </c>
      <c r="E10" s="992"/>
      <c r="F10" s="380">
        <v>9</v>
      </c>
      <c r="G10" s="24" t="s">
        <v>120</v>
      </c>
      <c r="H10" s="57">
        <v>182</v>
      </c>
      <c r="I10" s="58">
        <v>6.7</v>
      </c>
      <c r="J10" s="58" t="s">
        <v>121</v>
      </c>
      <c r="K10" s="59">
        <v>9.1</v>
      </c>
      <c r="L10" s="25">
        <v>28</v>
      </c>
      <c r="M10" s="24" t="s">
        <v>120</v>
      </c>
      <c r="N10" s="57">
        <v>182</v>
      </c>
      <c r="O10" s="58">
        <v>0.6</v>
      </c>
      <c r="P10" s="58" t="s">
        <v>121</v>
      </c>
      <c r="Q10" s="87">
        <v>14</v>
      </c>
      <c r="R10" s="25">
        <v>74</v>
      </c>
      <c r="S10" s="24" t="s">
        <v>120</v>
      </c>
      <c r="T10" s="57">
        <v>182</v>
      </c>
      <c r="U10" s="62"/>
      <c r="V10" s="60">
        <v>1</v>
      </c>
      <c r="W10" s="60" t="s">
        <v>121</v>
      </c>
      <c r="X10" s="456">
        <v>40</v>
      </c>
      <c r="Y10" s="27">
        <v>7</v>
      </c>
      <c r="Z10" s="24" t="s">
        <v>120</v>
      </c>
      <c r="AA10" s="57">
        <v>182</v>
      </c>
      <c r="AB10" s="34" t="s">
        <v>300</v>
      </c>
      <c r="AC10" s="461">
        <v>1</v>
      </c>
      <c r="AD10" s="64" t="s">
        <v>121</v>
      </c>
      <c r="AE10" s="464">
        <v>2200</v>
      </c>
      <c r="AF10" s="27"/>
      <c r="AG10" s="374" t="s">
        <v>380</v>
      </c>
      <c r="AH10" s="57"/>
      <c r="AI10" s="58"/>
      <c r="AJ10" s="25"/>
      <c r="AK10" s="61"/>
      <c r="AL10" s="374" t="s">
        <v>380</v>
      </c>
      <c r="AM10" s="58"/>
      <c r="AN10" s="25"/>
      <c r="AO10" s="26"/>
    </row>
    <row r="11" spans="1:41" s="23" customFormat="1" ht="15" customHeight="1">
      <c r="A11" s="444"/>
      <c r="B11" s="991" t="s">
        <v>126</v>
      </c>
      <c r="C11" s="992"/>
      <c r="D11" s="992">
        <v>1</v>
      </c>
      <c r="E11" s="992"/>
      <c r="F11" s="380">
        <v>0</v>
      </c>
      <c r="G11" s="24" t="s">
        <v>120</v>
      </c>
      <c r="H11" s="57">
        <v>66</v>
      </c>
      <c r="I11" s="62">
        <v>7</v>
      </c>
      <c r="J11" s="58" t="s">
        <v>121</v>
      </c>
      <c r="K11" s="59">
        <v>8</v>
      </c>
      <c r="L11" s="27">
        <v>0</v>
      </c>
      <c r="M11" s="24" t="s">
        <v>120</v>
      </c>
      <c r="N11" s="57">
        <v>66</v>
      </c>
      <c r="O11" s="62">
        <v>4.9</v>
      </c>
      <c r="P11" s="58" t="s">
        <v>121</v>
      </c>
      <c r="Q11" s="87">
        <v>13</v>
      </c>
      <c r="R11" s="27">
        <v>3</v>
      </c>
      <c r="S11" s="24" t="s">
        <v>120</v>
      </c>
      <c r="T11" s="57">
        <v>66</v>
      </c>
      <c r="U11" s="62"/>
      <c r="V11" s="60">
        <v>1.4</v>
      </c>
      <c r="W11" s="60" t="s">
        <v>121</v>
      </c>
      <c r="X11" s="457">
        <v>9.3</v>
      </c>
      <c r="Y11" s="27">
        <v>1</v>
      </c>
      <c r="Z11" s="24" t="s">
        <v>120</v>
      </c>
      <c r="AA11" s="57">
        <v>66</v>
      </c>
      <c r="AB11" s="34" t="s">
        <v>300</v>
      </c>
      <c r="AC11" s="461">
        <v>1</v>
      </c>
      <c r="AD11" s="64" t="s">
        <v>121</v>
      </c>
      <c r="AE11" s="456">
        <v>370</v>
      </c>
      <c r="AF11" s="27"/>
      <c r="AG11" s="374" t="s">
        <v>380</v>
      </c>
      <c r="AH11" s="57"/>
      <c r="AI11" s="62"/>
      <c r="AJ11" s="25"/>
      <c r="AK11" s="61"/>
      <c r="AL11" s="374" t="s">
        <v>380</v>
      </c>
      <c r="AM11" s="62"/>
      <c r="AN11" s="25"/>
      <c r="AO11" s="26"/>
    </row>
    <row r="12" spans="1:41" s="23" customFormat="1" ht="15" customHeight="1">
      <c r="A12" s="370"/>
      <c r="B12" s="991" t="s">
        <v>127</v>
      </c>
      <c r="C12" s="992"/>
      <c r="D12" s="992">
        <v>1</v>
      </c>
      <c r="E12" s="992"/>
      <c r="F12" s="27">
        <v>0</v>
      </c>
      <c r="G12" s="24" t="s">
        <v>120</v>
      </c>
      <c r="H12" s="57">
        <v>66</v>
      </c>
      <c r="I12" s="62">
        <v>6.9</v>
      </c>
      <c r="J12" s="58" t="s">
        <v>121</v>
      </c>
      <c r="K12" s="59">
        <v>8.1</v>
      </c>
      <c r="L12" s="27">
        <v>0</v>
      </c>
      <c r="M12" s="24" t="s">
        <v>120</v>
      </c>
      <c r="N12" s="57">
        <v>66</v>
      </c>
      <c r="O12" s="27">
        <v>5.8</v>
      </c>
      <c r="P12" s="58" t="s">
        <v>121</v>
      </c>
      <c r="Q12" s="87">
        <v>12</v>
      </c>
      <c r="R12" s="27">
        <v>1</v>
      </c>
      <c r="S12" s="24" t="s">
        <v>120</v>
      </c>
      <c r="T12" s="57">
        <v>66</v>
      </c>
      <c r="U12" s="62"/>
      <c r="V12" s="60">
        <v>2.5</v>
      </c>
      <c r="W12" s="60" t="s">
        <v>121</v>
      </c>
      <c r="X12" s="458">
        <v>12</v>
      </c>
      <c r="Y12" s="27"/>
      <c r="Z12" s="374" t="s">
        <v>380</v>
      </c>
      <c r="AA12" s="57"/>
      <c r="AB12" s="34"/>
      <c r="AC12" s="454"/>
      <c r="AD12" s="374" t="s">
        <v>380</v>
      </c>
      <c r="AE12" s="456"/>
      <c r="AF12" s="27"/>
      <c r="AG12" s="374" t="s">
        <v>380</v>
      </c>
      <c r="AH12" s="57"/>
      <c r="AI12" s="27"/>
      <c r="AJ12" s="25"/>
      <c r="AK12" s="61"/>
      <c r="AL12" s="374" t="s">
        <v>380</v>
      </c>
      <c r="AM12" s="62"/>
      <c r="AN12" s="25"/>
      <c r="AO12" s="26"/>
    </row>
    <row r="13" spans="1:41" s="23" customFormat="1" ht="15" customHeight="1">
      <c r="A13" s="950" t="s">
        <v>542</v>
      </c>
      <c r="B13" s="991" t="s">
        <v>123</v>
      </c>
      <c r="C13" s="992"/>
      <c r="D13" s="992">
        <v>1</v>
      </c>
      <c r="E13" s="992"/>
      <c r="F13" s="27">
        <v>0</v>
      </c>
      <c r="G13" s="24" t="s">
        <v>120</v>
      </c>
      <c r="H13" s="57">
        <v>12</v>
      </c>
      <c r="I13" s="58">
        <v>7.1</v>
      </c>
      <c r="J13" s="58" t="s">
        <v>121</v>
      </c>
      <c r="K13" s="59">
        <v>7.7</v>
      </c>
      <c r="L13" s="27">
        <v>0</v>
      </c>
      <c r="M13" s="24" t="s">
        <v>120</v>
      </c>
      <c r="N13" s="57">
        <v>12</v>
      </c>
      <c r="O13" s="58">
        <v>9</v>
      </c>
      <c r="P13" s="25" t="s">
        <v>121</v>
      </c>
      <c r="Q13" s="87">
        <v>13</v>
      </c>
      <c r="R13" s="27">
        <v>0</v>
      </c>
      <c r="S13" s="24" t="s">
        <v>120</v>
      </c>
      <c r="T13" s="57">
        <v>12</v>
      </c>
      <c r="U13" s="62" t="s">
        <v>300</v>
      </c>
      <c r="V13" s="60">
        <v>0.5</v>
      </c>
      <c r="W13" s="24" t="s">
        <v>121</v>
      </c>
      <c r="X13" s="459">
        <v>1.3</v>
      </c>
      <c r="Y13" s="27">
        <v>1</v>
      </c>
      <c r="Z13" s="24" t="s">
        <v>120</v>
      </c>
      <c r="AA13" s="57">
        <v>12</v>
      </c>
      <c r="AB13" s="34"/>
      <c r="AC13" s="461">
        <v>4</v>
      </c>
      <c r="AD13" s="35" t="s">
        <v>121</v>
      </c>
      <c r="AE13" s="456">
        <v>41</v>
      </c>
      <c r="AF13" s="25">
        <v>9</v>
      </c>
      <c r="AG13" s="24" t="s">
        <v>120</v>
      </c>
      <c r="AH13" s="57">
        <v>12</v>
      </c>
      <c r="AI13" s="58">
        <v>1.4</v>
      </c>
      <c r="AJ13" s="25" t="s">
        <v>122</v>
      </c>
      <c r="AK13" s="378" t="s">
        <v>570</v>
      </c>
      <c r="AL13" s="25" t="s">
        <v>121</v>
      </c>
      <c r="AM13" s="58">
        <v>1.3</v>
      </c>
      <c r="AN13" s="25" t="s">
        <v>122</v>
      </c>
      <c r="AO13" s="378" t="s">
        <v>572</v>
      </c>
    </row>
    <row r="14" spans="1:41" s="23" customFormat="1" ht="15" customHeight="1">
      <c r="A14" s="951"/>
      <c r="B14" s="991" t="s">
        <v>124</v>
      </c>
      <c r="C14" s="992"/>
      <c r="D14" s="992">
        <v>1</v>
      </c>
      <c r="E14" s="992"/>
      <c r="F14" s="27">
        <v>0</v>
      </c>
      <c r="G14" s="24" t="s">
        <v>120</v>
      </c>
      <c r="H14" s="57">
        <v>12</v>
      </c>
      <c r="I14" s="58">
        <v>6.9</v>
      </c>
      <c r="J14" s="58" t="s">
        <v>121</v>
      </c>
      <c r="K14" s="59">
        <v>7.7</v>
      </c>
      <c r="L14" s="27">
        <v>0</v>
      </c>
      <c r="M14" s="24" t="s">
        <v>120</v>
      </c>
      <c r="N14" s="57">
        <v>12</v>
      </c>
      <c r="O14" s="58">
        <v>7</v>
      </c>
      <c r="P14" s="25" t="s">
        <v>121</v>
      </c>
      <c r="Q14" s="87">
        <v>12</v>
      </c>
      <c r="R14" s="27">
        <v>0</v>
      </c>
      <c r="S14" s="24" t="s">
        <v>120</v>
      </c>
      <c r="T14" s="57">
        <v>12</v>
      </c>
      <c r="U14" s="62"/>
      <c r="V14" s="60">
        <v>0.5</v>
      </c>
      <c r="W14" s="24" t="s">
        <v>121</v>
      </c>
      <c r="X14" s="459">
        <v>2.1</v>
      </c>
      <c r="Y14" s="27">
        <v>0</v>
      </c>
      <c r="Z14" s="24" t="s">
        <v>120</v>
      </c>
      <c r="AA14" s="57">
        <v>12</v>
      </c>
      <c r="AB14" s="34"/>
      <c r="AC14" s="461">
        <v>3</v>
      </c>
      <c r="AD14" s="35" t="s">
        <v>121</v>
      </c>
      <c r="AE14" s="456">
        <v>16</v>
      </c>
      <c r="AF14" s="25">
        <v>7</v>
      </c>
      <c r="AG14" s="24" t="s">
        <v>120</v>
      </c>
      <c r="AH14" s="57">
        <v>12</v>
      </c>
      <c r="AI14" s="58">
        <v>4.9</v>
      </c>
      <c r="AJ14" s="25" t="s">
        <v>122</v>
      </c>
      <c r="AK14" s="378" t="s">
        <v>570</v>
      </c>
      <c r="AL14" s="25" t="s">
        <v>121</v>
      </c>
      <c r="AM14" s="58">
        <v>3.5</v>
      </c>
      <c r="AN14" s="25" t="s">
        <v>122</v>
      </c>
      <c r="AO14" s="378" t="s">
        <v>575</v>
      </c>
    </row>
    <row r="15" spans="1:41" s="23" customFormat="1" ht="15" customHeight="1">
      <c r="A15" s="370"/>
      <c r="B15" s="991" t="s">
        <v>119</v>
      </c>
      <c r="C15" s="992"/>
      <c r="D15" s="992">
        <v>1</v>
      </c>
      <c r="E15" s="992"/>
      <c r="F15" s="27">
        <v>0</v>
      </c>
      <c r="G15" s="24" t="s">
        <v>120</v>
      </c>
      <c r="H15" s="57">
        <v>24</v>
      </c>
      <c r="I15" s="58">
        <v>7</v>
      </c>
      <c r="J15" s="58" t="s">
        <v>121</v>
      </c>
      <c r="K15" s="59">
        <v>7.8</v>
      </c>
      <c r="L15" s="27">
        <v>0</v>
      </c>
      <c r="M15" s="24" t="s">
        <v>120</v>
      </c>
      <c r="N15" s="57">
        <v>24</v>
      </c>
      <c r="O15" s="58">
        <v>8.7</v>
      </c>
      <c r="P15" s="25" t="s">
        <v>121</v>
      </c>
      <c r="Q15" s="87">
        <v>13</v>
      </c>
      <c r="R15" s="27">
        <v>0</v>
      </c>
      <c r="S15" s="24" t="s">
        <v>120</v>
      </c>
      <c r="T15" s="57">
        <v>24</v>
      </c>
      <c r="U15" s="62" t="s">
        <v>300</v>
      </c>
      <c r="V15" s="24">
        <v>0.5</v>
      </c>
      <c r="W15" s="24" t="s">
        <v>121</v>
      </c>
      <c r="X15" s="459">
        <v>0.8</v>
      </c>
      <c r="Y15" s="27">
        <v>0</v>
      </c>
      <c r="Z15" s="24" t="s">
        <v>120</v>
      </c>
      <c r="AA15" s="57">
        <v>24</v>
      </c>
      <c r="AB15" s="34" t="s">
        <v>300</v>
      </c>
      <c r="AC15" s="461">
        <v>1</v>
      </c>
      <c r="AD15" s="35" t="s">
        <v>121</v>
      </c>
      <c r="AE15" s="456">
        <v>6</v>
      </c>
      <c r="AF15" s="25">
        <v>15</v>
      </c>
      <c r="AG15" s="24" t="s">
        <v>120</v>
      </c>
      <c r="AH15" s="57">
        <v>24</v>
      </c>
      <c r="AI15" s="58">
        <v>1.7</v>
      </c>
      <c r="AJ15" s="25" t="s">
        <v>122</v>
      </c>
      <c r="AK15" s="378" t="s">
        <v>569</v>
      </c>
      <c r="AL15" s="25" t="s">
        <v>121</v>
      </c>
      <c r="AM15" s="58">
        <v>1.7</v>
      </c>
      <c r="AN15" s="25" t="s">
        <v>122</v>
      </c>
      <c r="AO15" s="378" t="s">
        <v>571</v>
      </c>
    </row>
    <row r="16" spans="1:41" s="23" customFormat="1" ht="15" customHeight="1">
      <c r="A16" s="950" t="s">
        <v>543</v>
      </c>
      <c r="B16" s="991" t="s">
        <v>123</v>
      </c>
      <c r="C16" s="992"/>
      <c r="D16" s="992">
        <v>1</v>
      </c>
      <c r="E16" s="992"/>
      <c r="F16" s="27">
        <v>0</v>
      </c>
      <c r="G16" s="24" t="s">
        <v>120</v>
      </c>
      <c r="H16" s="57">
        <v>24</v>
      </c>
      <c r="I16" s="58">
        <v>6.9</v>
      </c>
      <c r="J16" s="58" t="s">
        <v>121</v>
      </c>
      <c r="K16" s="59">
        <v>7.6</v>
      </c>
      <c r="L16" s="27">
        <v>0</v>
      </c>
      <c r="M16" s="24" t="s">
        <v>120</v>
      </c>
      <c r="N16" s="57">
        <v>24</v>
      </c>
      <c r="O16" s="58">
        <v>8.3</v>
      </c>
      <c r="P16" s="25" t="s">
        <v>121</v>
      </c>
      <c r="Q16" s="87">
        <v>13</v>
      </c>
      <c r="R16" s="25">
        <v>15</v>
      </c>
      <c r="S16" s="24" t="s">
        <v>120</v>
      </c>
      <c r="T16" s="57">
        <v>24</v>
      </c>
      <c r="U16" s="62"/>
      <c r="V16" s="24">
        <v>0.5</v>
      </c>
      <c r="W16" s="24" t="s">
        <v>121</v>
      </c>
      <c r="X16" s="459">
        <v>6.2</v>
      </c>
      <c r="Y16" s="27">
        <v>0</v>
      </c>
      <c r="Z16" s="24" t="s">
        <v>120</v>
      </c>
      <c r="AA16" s="57">
        <v>24</v>
      </c>
      <c r="AB16" s="34"/>
      <c r="AC16" s="461">
        <v>1</v>
      </c>
      <c r="AD16" s="35" t="s">
        <v>121</v>
      </c>
      <c r="AE16" s="456">
        <v>12</v>
      </c>
      <c r="AF16" s="25">
        <v>24</v>
      </c>
      <c r="AG16" s="24" t="s">
        <v>120</v>
      </c>
      <c r="AH16" s="57">
        <v>24</v>
      </c>
      <c r="AI16" s="58">
        <v>7</v>
      </c>
      <c r="AJ16" s="25" t="s">
        <v>122</v>
      </c>
      <c r="AK16" s="378" t="s">
        <v>571</v>
      </c>
      <c r="AL16" s="25" t="s">
        <v>121</v>
      </c>
      <c r="AM16" s="58">
        <v>2.2</v>
      </c>
      <c r="AN16" s="25" t="s">
        <v>122</v>
      </c>
      <c r="AO16" s="378" t="s">
        <v>575</v>
      </c>
    </row>
    <row r="17" spans="1:41" s="23" customFormat="1" ht="15" customHeight="1">
      <c r="A17" s="951"/>
      <c r="B17" s="991" t="s">
        <v>124</v>
      </c>
      <c r="C17" s="992"/>
      <c r="D17" s="992">
        <v>2</v>
      </c>
      <c r="E17" s="992"/>
      <c r="F17" s="27">
        <v>0</v>
      </c>
      <c r="G17" s="24" t="s">
        <v>120</v>
      </c>
      <c r="H17" s="57">
        <v>61</v>
      </c>
      <c r="I17" s="58">
        <v>6.7</v>
      </c>
      <c r="J17" s="58" t="s">
        <v>121</v>
      </c>
      <c r="K17" s="59">
        <v>8.4</v>
      </c>
      <c r="L17" s="27">
        <v>15</v>
      </c>
      <c r="M17" s="24" t="s">
        <v>120</v>
      </c>
      <c r="N17" s="57">
        <v>61</v>
      </c>
      <c r="O17" s="58">
        <v>2.1</v>
      </c>
      <c r="P17" s="25" t="s">
        <v>121</v>
      </c>
      <c r="Q17" s="87">
        <v>12</v>
      </c>
      <c r="R17" s="25">
        <v>28</v>
      </c>
      <c r="S17" s="24" t="s">
        <v>120</v>
      </c>
      <c r="T17" s="57">
        <v>61</v>
      </c>
      <c r="U17" s="62"/>
      <c r="V17" s="24">
        <v>1.1</v>
      </c>
      <c r="W17" s="24" t="s">
        <v>121</v>
      </c>
      <c r="X17" s="456">
        <v>28</v>
      </c>
      <c r="Y17" s="27">
        <v>0</v>
      </c>
      <c r="Z17" s="24" t="s">
        <v>120</v>
      </c>
      <c r="AA17" s="57">
        <v>61</v>
      </c>
      <c r="AB17" s="34"/>
      <c r="AC17" s="461">
        <v>2</v>
      </c>
      <c r="AD17" s="35" t="s">
        <v>121</v>
      </c>
      <c r="AE17" s="456">
        <v>11</v>
      </c>
      <c r="AF17" s="25">
        <v>51</v>
      </c>
      <c r="AG17" s="24" t="s">
        <v>301</v>
      </c>
      <c r="AH17" s="57">
        <v>61</v>
      </c>
      <c r="AI17" s="58">
        <v>1.7</v>
      </c>
      <c r="AJ17" s="25" t="s">
        <v>122</v>
      </c>
      <c r="AK17" s="378" t="s">
        <v>571</v>
      </c>
      <c r="AL17" s="25" t="s">
        <v>121</v>
      </c>
      <c r="AM17" s="58">
        <v>3.5</v>
      </c>
      <c r="AN17" s="25" t="s">
        <v>122</v>
      </c>
      <c r="AO17" s="378" t="s">
        <v>575</v>
      </c>
    </row>
    <row r="18" spans="1:41" s="23" customFormat="1" ht="15" customHeight="1">
      <c r="A18" s="370"/>
      <c r="B18" s="991" t="s">
        <v>125</v>
      </c>
      <c r="C18" s="992"/>
      <c r="D18" s="992">
        <v>1</v>
      </c>
      <c r="E18" s="992"/>
      <c r="F18" s="27">
        <v>0</v>
      </c>
      <c r="G18" s="24" t="s">
        <v>120</v>
      </c>
      <c r="H18" s="57">
        <v>24</v>
      </c>
      <c r="I18" s="58">
        <v>6.7</v>
      </c>
      <c r="J18" s="58" t="s">
        <v>121</v>
      </c>
      <c r="K18" s="59">
        <v>7</v>
      </c>
      <c r="L18" s="25">
        <v>14</v>
      </c>
      <c r="M18" s="24" t="s">
        <v>120</v>
      </c>
      <c r="N18" s="57">
        <v>24</v>
      </c>
      <c r="O18" s="58">
        <v>0.6</v>
      </c>
      <c r="P18" s="25" t="s">
        <v>121</v>
      </c>
      <c r="Q18" s="87">
        <v>11</v>
      </c>
      <c r="R18" s="25">
        <v>21</v>
      </c>
      <c r="S18" s="24" t="s">
        <v>120</v>
      </c>
      <c r="T18" s="57">
        <v>24</v>
      </c>
      <c r="U18" s="62"/>
      <c r="V18" s="60">
        <v>3</v>
      </c>
      <c r="W18" s="24" t="s">
        <v>121</v>
      </c>
      <c r="X18" s="456">
        <v>24</v>
      </c>
      <c r="Y18" s="27">
        <v>0</v>
      </c>
      <c r="Z18" s="24" t="s">
        <v>120</v>
      </c>
      <c r="AA18" s="57">
        <v>24</v>
      </c>
      <c r="AB18" s="34"/>
      <c r="AC18" s="461">
        <v>9</v>
      </c>
      <c r="AD18" s="35" t="s">
        <v>121</v>
      </c>
      <c r="AE18" s="456">
        <v>31</v>
      </c>
      <c r="AF18" s="27"/>
      <c r="AG18" s="374" t="s">
        <v>380</v>
      </c>
      <c r="AH18" s="57"/>
      <c r="AI18" s="58"/>
      <c r="AJ18" s="25"/>
      <c r="AK18" s="61"/>
      <c r="AL18" s="374" t="s">
        <v>380</v>
      </c>
      <c r="AM18" s="58"/>
      <c r="AN18" s="25"/>
      <c r="AO18" s="61"/>
    </row>
    <row r="19" spans="1:41" s="23" customFormat="1" ht="15" customHeight="1">
      <c r="A19" s="950" t="s">
        <v>544</v>
      </c>
      <c r="B19" s="991" t="s">
        <v>123</v>
      </c>
      <c r="C19" s="992"/>
      <c r="D19" s="992">
        <v>1</v>
      </c>
      <c r="E19" s="992"/>
      <c r="F19" s="27">
        <v>0</v>
      </c>
      <c r="G19" s="24" t="s">
        <v>120</v>
      </c>
      <c r="H19" s="57">
        <v>37</v>
      </c>
      <c r="I19" s="58">
        <v>6.9</v>
      </c>
      <c r="J19" s="58" t="s">
        <v>121</v>
      </c>
      <c r="K19" s="59">
        <v>7.6</v>
      </c>
      <c r="L19" s="27">
        <v>5</v>
      </c>
      <c r="M19" s="24" t="s">
        <v>120</v>
      </c>
      <c r="N19" s="57">
        <v>37</v>
      </c>
      <c r="O19" s="58">
        <v>6.8</v>
      </c>
      <c r="P19" s="25" t="s">
        <v>121</v>
      </c>
      <c r="Q19" s="87">
        <v>13</v>
      </c>
      <c r="R19" s="27">
        <v>2</v>
      </c>
      <c r="S19" s="24" t="s">
        <v>120</v>
      </c>
      <c r="T19" s="57">
        <v>37</v>
      </c>
      <c r="U19" s="62"/>
      <c r="V19" s="24">
        <v>0.5</v>
      </c>
      <c r="W19" s="24" t="s">
        <v>121</v>
      </c>
      <c r="X19" s="459">
        <v>3.4</v>
      </c>
      <c r="Y19" s="27">
        <v>0</v>
      </c>
      <c r="Z19" s="24" t="s">
        <v>120</v>
      </c>
      <c r="AA19" s="57">
        <v>37</v>
      </c>
      <c r="AB19" s="34"/>
      <c r="AC19" s="461">
        <v>1</v>
      </c>
      <c r="AD19" s="35" t="s">
        <v>121</v>
      </c>
      <c r="AE19" s="456">
        <v>14</v>
      </c>
      <c r="AF19" s="25">
        <v>37</v>
      </c>
      <c r="AG19" s="24" t="s">
        <v>120</v>
      </c>
      <c r="AH19" s="57">
        <v>37</v>
      </c>
      <c r="AI19" s="58">
        <v>1.3</v>
      </c>
      <c r="AJ19" s="25" t="s">
        <v>122</v>
      </c>
      <c r="AK19" s="378" t="s">
        <v>571</v>
      </c>
      <c r="AL19" s="25" t="s">
        <v>121</v>
      </c>
      <c r="AM19" s="58">
        <v>1.3</v>
      </c>
      <c r="AN19" s="25" t="s">
        <v>122</v>
      </c>
      <c r="AO19" s="378" t="s">
        <v>575</v>
      </c>
    </row>
    <row r="20" spans="1:41" s="23" customFormat="1" ht="15" customHeight="1">
      <c r="A20" s="951"/>
      <c r="B20" s="991" t="s">
        <v>124</v>
      </c>
      <c r="C20" s="992"/>
      <c r="D20" s="992">
        <v>1</v>
      </c>
      <c r="E20" s="992"/>
      <c r="F20" s="25">
        <v>6</v>
      </c>
      <c r="G20" s="24" t="s">
        <v>120</v>
      </c>
      <c r="H20" s="57">
        <v>24</v>
      </c>
      <c r="I20" s="58">
        <v>6.9</v>
      </c>
      <c r="J20" s="58" t="s">
        <v>121</v>
      </c>
      <c r="K20" s="59">
        <v>9.3</v>
      </c>
      <c r="L20" s="27">
        <v>0</v>
      </c>
      <c r="M20" s="24" t="s">
        <v>120</v>
      </c>
      <c r="N20" s="57">
        <v>24</v>
      </c>
      <c r="O20" s="58">
        <v>7.1</v>
      </c>
      <c r="P20" s="25" t="s">
        <v>121</v>
      </c>
      <c r="Q20" s="87">
        <v>13</v>
      </c>
      <c r="R20" s="27">
        <v>10</v>
      </c>
      <c r="S20" s="24" t="s">
        <v>120</v>
      </c>
      <c r="T20" s="57">
        <v>24</v>
      </c>
      <c r="U20" s="62" t="s">
        <v>302</v>
      </c>
      <c r="V20" s="24">
        <v>0.5</v>
      </c>
      <c r="W20" s="24" t="s">
        <v>121</v>
      </c>
      <c r="X20" s="459">
        <v>9</v>
      </c>
      <c r="Y20" s="27">
        <v>0</v>
      </c>
      <c r="Z20" s="24" t="s">
        <v>120</v>
      </c>
      <c r="AA20" s="57">
        <v>24</v>
      </c>
      <c r="AB20" s="34"/>
      <c r="AC20" s="461">
        <v>2</v>
      </c>
      <c r="AD20" s="35" t="s">
        <v>121</v>
      </c>
      <c r="AE20" s="456">
        <v>21</v>
      </c>
      <c r="AF20" s="25">
        <v>13</v>
      </c>
      <c r="AG20" s="24" t="s">
        <v>120</v>
      </c>
      <c r="AH20" s="57">
        <v>24</v>
      </c>
      <c r="AI20" s="58">
        <v>3.3</v>
      </c>
      <c r="AJ20" s="25" t="s">
        <v>122</v>
      </c>
      <c r="AK20" s="378" t="s">
        <v>570</v>
      </c>
      <c r="AL20" s="25" t="s">
        <v>121</v>
      </c>
      <c r="AM20" s="58">
        <v>2.4</v>
      </c>
      <c r="AN20" s="25" t="s">
        <v>122</v>
      </c>
      <c r="AO20" s="378" t="s">
        <v>572</v>
      </c>
    </row>
    <row r="21" spans="1:41" s="23" customFormat="1" ht="15" customHeight="1">
      <c r="A21" s="370"/>
      <c r="B21" s="991" t="s">
        <v>123</v>
      </c>
      <c r="C21" s="992"/>
      <c r="D21" s="992">
        <v>1</v>
      </c>
      <c r="E21" s="992"/>
      <c r="F21" s="27">
        <v>0</v>
      </c>
      <c r="G21" s="24" t="s">
        <v>120</v>
      </c>
      <c r="H21" s="57">
        <v>12</v>
      </c>
      <c r="I21" s="58">
        <v>7.4</v>
      </c>
      <c r="J21" s="58" t="s">
        <v>121</v>
      </c>
      <c r="K21" s="59">
        <v>8.3</v>
      </c>
      <c r="L21" s="27">
        <v>0</v>
      </c>
      <c r="M21" s="24" t="s">
        <v>120</v>
      </c>
      <c r="N21" s="57">
        <v>12</v>
      </c>
      <c r="O21" s="58">
        <v>8.8</v>
      </c>
      <c r="P21" s="25" t="s">
        <v>121</v>
      </c>
      <c r="Q21" s="87">
        <v>13</v>
      </c>
      <c r="R21" s="27">
        <v>0</v>
      </c>
      <c r="S21" s="24" t="s">
        <v>120</v>
      </c>
      <c r="T21" s="57">
        <v>12</v>
      </c>
      <c r="U21" s="62"/>
      <c r="V21" s="24">
        <v>0.6</v>
      </c>
      <c r="W21" s="24" t="s">
        <v>121</v>
      </c>
      <c r="X21" s="459">
        <v>1.9</v>
      </c>
      <c r="Y21" s="27">
        <v>0</v>
      </c>
      <c r="Z21" s="24" t="s">
        <v>120</v>
      </c>
      <c r="AA21" s="57">
        <v>12</v>
      </c>
      <c r="AB21" s="34" t="s">
        <v>302</v>
      </c>
      <c r="AC21" s="461">
        <v>1</v>
      </c>
      <c r="AD21" s="35" t="s">
        <v>121</v>
      </c>
      <c r="AE21" s="456">
        <v>14</v>
      </c>
      <c r="AF21" s="25">
        <v>11</v>
      </c>
      <c r="AG21" s="24" t="s">
        <v>120</v>
      </c>
      <c r="AH21" s="57">
        <v>12</v>
      </c>
      <c r="AI21" s="58">
        <v>7.9</v>
      </c>
      <c r="AJ21" s="25" t="s">
        <v>122</v>
      </c>
      <c r="AK21" s="378" t="s">
        <v>570</v>
      </c>
      <c r="AL21" s="25" t="s">
        <v>121</v>
      </c>
      <c r="AM21" s="58">
        <v>5.4</v>
      </c>
      <c r="AN21" s="25" t="s">
        <v>122</v>
      </c>
      <c r="AO21" s="378" t="s">
        <v>572</v>
      </c>
    </row>
    <row r="22" spans="1:41" s="23" customFormat="1" ht="15" customHeight="1">
      <c r="A22" s="950" t="s">
        <v>545</v>
      </c>
      <c r="B22" s="991" t="s">
        <v>124</v>
      </c>
      <c r="C22" s="992"/>
      <c r="D22" s="992">
        <v>1</v>
      </c>
      <c r="E22" s="992"/>
      <c r="F22" s="25">
        <v>21</v>
      </c>
      <c r="G22" s="24" t="s">
        <v>120</v>
      </c>
      <c r="H22" s="57">
        <v>66</v>
      </c>
      <c r="I22" s="58">
        <v>6.9</v>
      </c>
      <c r="J22" s="58" t="s">
        <v>121</v>
      </c>
      <c r="K22" s="86">
        <v>10</v>
      </c>
      <c r="L22" s="27">
        <v>0</v>
      </c>
      <c r="M22" s="24" t="s">
        <v>120</v>
      </c>
      <c r="N22" s="57">
        <v>66</v>
      </c>
      <c r="O22" s="58">
        <v>8.1</v>
      </c>
      <c r="P22" s="25" t="s">
        <v>121</v>
      </c>
      <c r="Q22" s="87">
        <v>15</v>
      </c>
      <c r="R22" s="27">
        <v>1</v>
      </c>
      <c r="S22" s="24" t="s">
        <v>120</v>
      </c>
      <c r="T22" s="57">
        <v>66</v>
      </c>
      <c r="U22" s="62"/>
      <c r="V22" s="24">
        <v>0.7</v>
      </c>
      <c r="W22" s="24" t="s">
        <v>121</v>
      </c>
      <c r="X22" s="459">
        <v>3.2</v>
      </c>
      <c r="Y22" s="27">
        <v>0</v>
      </c>
      <c r="Z22" s="24" t="s">
        <v>120</v>
      </c>
      <c r="AA22" s="57">
        <v>66</v>
      </c>
      <c r="AB22" s="34" t="s">
        <v>302</v>
      </c>
      <c r="AC22" s="461">
        <v>1</v>
      </c>
      <c r="AD22" s="35" t="s">
        <v>121</v>
      </c>
      <c r="AE22" s="456">
        <v>16</v>
      </c>
      <c r="AF22" s="27">
        <v>35</v>
      </c>
      <c r="AG22" s="24" t="s">
        <v>120</v>
      </c>
      <c r="AH22" s="57">
        <v>66</v>
      </c>
      <c r="AI22" s="58">
        <v>4</v>
      </c>
      <c r="AJ22" s="25" t="s">
        <v>122</v>
      </c>
      <c r="AK22" s="378" t="s">
        <v>570</v>
      </c>
      <c r="AL22" s="25"/>
      <c r="AM22" s="58">
        <v>3.5</v>
      </c>
      <c r="AN22" s="25"/>
      <c r="AO22" s="378" t="s">
        <v>575</v>
      </c>
    </row>
    <row r="23" spans="1:41" s="23" customFormat="1" ht="15" customHeight="1">
      <c r="A23" s="951"/>
      <c r="B23" s="991" t="s">
        <v>126</v>
      </c>
      <c r="C23" s="992"/>
      <c r="D23" s="992">
        <v>1</v>
      </c>
      <c r="E23" s="992"/>
      <c r="F23" s="27">
        <v>0</v>
      </c>
      <c r="G23" s="24" t="s">
        <v>120</v>
      </c>
      <c r="H23" s="57">
        <v>66</v>
      </c>
      <c r="I23" s="58">
        <v>7</v>
      </c>
      <c r="J23" s="58" t="s">
        <v>121</v>
      </c>
      <c r="K23" s="59">
        <v>8</v>
      </c>
      <c r="L23" s="27">
        <v>0</v>
      </c>
      <c r="M23" s="24" t="s">
        <v>120</v>
      </c>
      <c r="N23" s="57">
        <v>66</v>
      </c>
      <c r="O23" s="58">
        <v>4.9</v>
      </c>
      <c r="P23" s="25" t="s">
        <v>121</v>
      </c>
      <c r="Q23" s="87">
        <v>13</v>
      </c>
      <c r="R23" s="27">
        <v>3</v>
      </c>
      <c r="S23" s="24" t="s">
        <v>120</v>
      </c>
      <c r="T23" s="57">
        <v>66</v>
      </c>
      <c r="U23" s="62"/>
      <c r="V23" s="24">
        <v>1.4</v>
      </c>
      <c r="W23" s="24" t="s">
        <v>121</v>
      </c>
      <c r="X23" s="459">
        <v>9.3</v>
      </c>
      <c r="Y23" s="27">
        <v>1</v>
      </c>
      <c r="Z23" s="24" t="s">
        <v>120</v>
      </c>
      <c r="AA23" s="57">
        <v>66</v>
      </c>
      <c r="AB23" s="34" t="s">
        <v>302</v>
      </c>
      <c r="AC23" s="461">
        <v>1</v>
      </c>
      <c r="AD23" s="35" t="s">
        <v>121</v>
      </c>
      <c r="AE23" s="456">
        <v>370</v>
      </c>
      <c r="AF23" s="27"/>
      <c r="AG23" s="374" t="s">
        <v>380</v>
      </c>
      <c r="AH23" s="57"/>
      <c r="AI23" s="58"/>
      <c r="AJ23" s="25"/>
      <c r="AK23" s="61"/>
      <c r="AL23" s="374" t="s">
        <v>380</v>
      </c>
      <c r="AM23" s="58"/>
      <c r="AN23" s="25"/>
      <c r="AO23" s="26"/>
    </row>
    <row r="24" spans="1:41" s="23" customFormat="1" ht="15" customHeight="1">
      <c r="A24" s="370"/>
      <c r="B24" s="991" t="s">
        <v>303</v>
      </c>
      <c r="C24" s="992"/>
      <c r="D24" s="992">
        <v>1</v>
      </c>
      <c r="E24" s="992"/>
      <c r="F24" s="27">
        <v>0</v>
      </c>
      <c r="G24" s="24" t="s">
        <v>120</v>
      </c>
      <c r="H24" s="57">
        <v>66</v>
      </c>
      <c r="I24" s="58">
        <v>6.9</v>
      </c>
      <c r="J24" s="58" t="s">
        <v>121</v>
      </c>
      <c r="K24" s="59">
        <v>8.1</v>
      </c>
      <c r="L24" s="27">
        <v>0</v>
      </c>
      <c r="M24" s="24" t="s">
        <v>120</v>
      </c>
      <c r="N24" s="57">
        <v>66</v>
      </c>
      <c r="O24" s="58">
        <v>5.8</v>
      </c>
      <c r="P24" s="25" t="s">
        <v>121</v>
      </c>
      <c r="Q24" s="87">
        <v>12</v>
      </c>
      <c r="R24" s="27">
        <v>1</v>
      </c>
      <c r="S24" s="24" t="s">
        <v>120</v>
      </c>
      <c r="T24" s="57">
        <v>66</v>
      </c>
      <c r="U24" s="62"/>
      <c r="V24" s="24">
        <v>2.5</v>
      </c>
      <c r="W24" s="24" t="s">
        <v>121</v>
      </c>
      <c r="X24" s="456">
        <v>12</v>
      </c>
      <c r="Y24" s="27"/>
      <c r="Z24" s="374" t="s">
        <v>380</v>
      </c>
      <c r="AA24" s="57"/>
      <c r="AB24" s="34"/>
      <c r="AC24" s="454"/>
      <c r="AD24" s="374" t="s">
        <v>380</v>
      </c>
      <c r="AE24" s="456"/>
      <c r="AF24" s="25"/>
      <c r="AG24" s="374" t="s">
        <v>380</v>
      </c>
      <c r="AH24" s="57"/>
      <c r="AI24" s="58"/>
      <c r="AJ24" s="25"/>
      <c r="AK24" s="61"/>
      <c r="AL24" s="374" t="s">
        <v>380</v>
      </c>
      <c r="AM24" s="58"/>
      <c r="AN24" s="25"/>
      <c r="AO24" s="61"/>
    </row>
    <row r="25" spans="1:41" s="23" customFormat="1" ht="15" customHeight="1">
      <c r="A25" s="370"/>
      <c r="B25" s="995"/>
      <c r="C25" s="996"/>
      <c r="D25" s="992"/>
      <c r="E25" s="992"/>
      <c r="F25" s="27"/>
      <c r="G25" s="24"/>
      <c r="H25" s="57"/>
      <c r="I25" s="58"/>
      <c r="J25" s="58"/>
      <c r="K25" s="59"/>
      <c r="L25" s="27"/>
      <c r="M25" s="24"/>
      <c r="N25" s="57"/>
      <c r="O25" s="58"/>
      <c r="P25" s="25"/>
      <c r="Q25" s="87"/>
      <c r="R25" s="27"/>
      <c r="S25" s="24"/>
      <c r="T25" s="57"/>
      <c r="U25" s="62"/>
      <c r="V25" s="24"/>
      <c r="W25" s="24"/>
      <c r="X25" s="456"/>
      <c r="Y25" s="27"/>
      <c r="Z25" s="24"/>
      <c r="AA25" s="57"/>
      <c r="AB25" s="34"/>
      <c r="AC25" s="454"/>
      <c r="AD25" s="35"/>
      <c r="AE25" s="456"/>
      <c r="AF25" s="25"/>
      <c r="AG25" s="24"/>
      <c r="AH25" s="57"/>
      <c r="AI25" s="58"/>
      <c r="AJ25" s="25"/>
      <c r="AK25" s="61"/>
      <c r="AL25" s="25"/>
      <c r="AM25" s="58"/>
      <c r="AN25" s="25"/>
      <c r="AO25" s="61"/>
    </row>
    <row r="26" spans="1:41" s="23" customFormat="1" ht="15" customHeight="1">
      <c r="A26" s="370"/>
      <c r="B26" s="991" t="s">
        <v>123</v>
      </c>
      <c r="C26" s="992"/>
      <c r="D26" s="997">
        <v>2</v>
      </c>
      <c r="E26" s="997"/>
      <c r="F26" s="27">
        <v>10</v>
      </c>
      <c r="G26" s="24" t="s">
        <v>120</v>
      </c>
      <c r="H26" s="57">
        <v>78</v>
      </c>
      <c r="I26" s="58">
        <v>7.3</v>
      </c>
      <c r="J26" s="58" t="s">
        <v>121</v>
      </c>
      <c r="K26" s="59">
        <v>9.5</v>
      </c>
      <c r="L26" s="27">
        <v>1</v>
      </c>
      <c r="M26" s="24" t="s">
        <v>120</v>
      </c>
      <c r="N26" s="57">
        <v>78</v>
      </c>
      <c r="O26" s="58">
        <v>7.3</v>
      </c>
      <c r="P26" s="25" t="s">
        <v>121</v>
      </c>
      <c r="Q26" s="87">
        <v>14</v>
      </c>
      <c r="R26" s="27">
        <v>22</v>
      </c>
      <c r="S26" s="24" t="s">
        <v>120</v>
      </c>
      <c r="T26" s="57">
        <v>78</v>
      </c>
      <c r="U26" s="62" t="s">
        <v>304</v>
      </c>
      <c r="V26" s="24">
        <v>0.5</v>
      </c>
      <c r="W26" s="24" t="s">
        <v>121</v>
      </c>
      <c r="X26" s="459">
        <v>9.2</v>
      </c>
      <c r="Y26" s="27">
        <v>4</v>
      </c>
      <c r="Z26" s="24" t="s">
        <v>120</v>
      </c>
      <c r="AA26" s="57">
        <v>78</v>
      </c>
      <c r="AB26" s="34" t="s">
        <v>304</v>
      </c>
      <c r="AC26" s="461">
        <v>1</v>
      </c>
      <c r="AD26" s="35" t="s">
        <v>121</v>
      </c>
      <c r="AE26" s="456">
        <v>110</v>
      </c>
      <c r="AF26" s="25">
        <v>78</v>
      </c>
      <c r="AG26" s="24" t="s">
        <v>120</v>
      </c>
      <c r="AH26" s="57">
        <v>78</v>
      </c>
      <c r="AI26" s="58">
        <v>1.7</v>
      </c>
      <c r="AJ26" s="25" t="s">
        <v>122</v>
      </c>
      <c r="AK26" s="378" t="s">
        <v>571</v>
      </c>
      <c r="AL26" s="25" t="s">
        <v>121</v>
      </c>
      <c r="AM26" s="58">
        <v>2.4</v>
      </c>
      <c r="AN26" s="25" t="s">
        <v>122</v>
      </c>
      <c r="AO26" s="378" t="s">
        <v>574</v>
      </c>
    </row>
    <row r="27" spans="1:41" s="23" customFormat="1" ht="15" customHeight="1">
      <c r="A27" s="375" t="s">
        <v>546</v>
      </c>
      <c r="B27" s="991" t="s">
        <v>124</v>
      </c>
      <c r="C27" s="992"/>
      <c r="D27" s="997">
        <v>1</v>
      </c>
      <c r="E27" s="997"/>
      <c r="F27" s="25">
        <v>0</v>
      </c>
      <c r="G27" s="24" t="s">
        <v>120</v>
      </c>
      <c r="H27" s="57">
        <v>12</v>
      </c>
      <c r="I27" s="58">
        <v>7.3</v>
      </c>
      <c r="J27" s="58" t="s">
        <v>121</v>
      </c>
      <c r="K27" s="59">
        <v>7.6</v>
      </c>
      <c r="L27" s="27">
        <v>0</v>
      </c>
      <c r="M27" s="24" t="s">
        <v>120</v>
      </c>
      <c r="N27" s="57">
        <v>12</v>
      </c>
      <c r="O27" s="58">
        <v>6</v>
      </c>
      <c r="P27" s="25" t="s">
        <v>121</v>
      </c>
      <c r="Q27" s="87">
        <v>12</v>
      </c>
      <c r="R27" s="27">
        <v>2</v>
      </c>
      <c r="S27" s="24" t="s">
        <v>120</v>
      </c>
      <c r="T27" s="57">
        <v>12</v>
      </c>
      <c r="U27" s="62"/>
      <c r="V27" s="60">
        <v>1.1</v>
      </c>
      <c r="W27" s="24" t="s">
        <v>121</v>
      </c>
      <c r="X27" s="459">
        <v>7.6</v>
      </c>
      <c r="Y27" s="27">
        <v>0</v>
      </c>
      <c r="Z27" s="24" t="s">
        <v>120</v>
      </c>
      <c r="AA27" s="57">
        <v>12</v>
      </c>
      <c r="AB27" s="34"/>
      <c r="AC27" s="461">
        <v>1</v>
      </c>
      <c r="AD27" s="35" t="s">
        <v>121</v>
      </c>
      <c r="AE27" s="456">
        <v>18</v>
      </c>
      <c r="AF27" s="27">
        <v>9</v>
      </c>
      <c r="AG27" s="24" t="s">
        <v>120</v>
      </c>
      <c r="AH27" s="57">
        <v>12</v>
      </c>
      <c r="AI27" s="58">
        <v>7</v>
      </c>
      <c r="AJ27" s="25" t="s">
        <v>122</v>
      </c>
      <c r="AK27" s="378" t="s">
        <v>570</v>
      </c>
      <c r="AL27" s="25" t="s">
        <v>121</v>
      </c>
      <c r="AM27" s="58">
        <v>1.3</v>
      </c>
      <c r="AN27" s="25" t="s">
        <v>122</v>
      </c>
      <c r="AO27" s="378" t="s">
        <v>575</v>
      </c>
    </row>
    <row r="28" spans="1:41" s="23" customFormat="1" ht="14.25" customHeight="1">
      <c r="A28" s="444"/>
      <c r="B28" s="991" t="s">
        <v>125</v>
      </c>
      <c r="C28" s="992"/>
      <c r="D28" s="992">
        <v>1</v>
      </c>
      <c r="E28" s="992"/>
      <c r="F28" s="27">
        <v>1</v>
      </c>
      <c r="G28" s="24" t="s">
        <v>120</v>
      </c>
      <c r="H28" s="57">
        <v>48</v>
      </c>
      <c r="I28" s="58">
        <v>7</v>
      </c>
      <c r="J28" s="58" t="s">
        <v>121</v>
      </c>
      <c r="K28" s="59">
        <v>8.7</v>
      </c>
      <c r="L28" s="27">
        <v>0</v>
      </c>
      <c r="M28" s="24" t="s">
        <v>120</v>
      </c>
      <c r="N28" s="57">
        <v>48</v>
      </c>
      <c r="O28" s="58">
        <v>5.6</v>
      </c>
      <c r="P28" s="25" t="s">
        <v>121</v>
      </c>
      <c r="Q28" s="87">
        <v>13</v>
      </c>
      <c r="R28" s="27">
        <v>10</v>
      </c>
      <c r="S28" s="24" t="s">
        <v>120</v>
      </c>
      <c r="T28" s="57">
        <v>48</v>
      </c>
      <c r="U28" s="62"/>
      <c r="V28" s="24">
        <v>1.6</v>
      </c>
      <c r="W28" s="24" t="s">
        <v>121</v>
      </c>
      <c r="X28" s="456">
        <v>12</v>
      </c>
      <c r="Y28" s="27">
        <v>0</v>
      </c>
      <c r="Z28" s="24" t="s">
        <v>120</v>
      </c>
      <c r="AA28" s="57">
        <v>48</v>
      </c>
      <c r="AB28" s="34"/>
      <c r="AC28" s="461">
        <v>5</v>
      </c>
      <c r="AD28" s="35" t="s">
        <v>121</v>
      </c>
      <c r="AE28" s="456">
        <v>36</v>
      </c>
      <c r="AF28" s="27"/>
      <c r="AG28" s="374" t="s">
        <v>380</v>
      </c>
      <c r="AH28" s="57"/>
      <c r="AI28" s="58"/>
      <c r="AJ28" s="25"/>
      <c r="AK28" s="61"/>
      <c r="AL28" s="374" t="s">
        <v>380</v>
      </c>
      <c r="AM28" s="58"/>
      <c r="AN28" s="25"/>
      <c r="AO28" s="26"/>
    </row>
    <row r="29" spans="1:41" s="23" customFormat="1" ht="14.25" customHeight="1">
      <c r="A29" s="370"/>
      <c r="B29" s="995"/>
      <c r="C29" s="996"/>
      <c r="D29" s="998"/>
      <c r="E29" s="998"/>
      <c r="F29" s="27"/>
      <c r="G29" s="24"/>
      <c r="H29" s="57"/>
      <c r="I29" s="58"/>
      <c r="J29" s="58"/>
      <c r="K29" s="59"/>
      <c r="L29" s="27"/>
      <c r="M29" s="24"/>
      <c r="N29" s="57"/>
      <c r="O29" s="58"/>
      <c r="P29" s="25"/>
      <c r="Q29" s="87"/>
      <c r="R29" s="27"/>
      <c r="S29" s="24"/>
      <c r="T29" s="57"/>
      <c r="U29" s="62"/>
      <c r="V29" s="24"/>
      <c r="W29" s="24"/>
      <c r="X29" s="456"/>
      <c r="Y29" s="27"/>
      <c r="Z29" s="24"/>
      <c r="AA29" s="57"/>
      <c r="AB29" s="34"/>
      <c r="AC29" s="461"/>
      <c r="AD29" s="35"/>
      <c r="AE29" s="456"/>
      <c r="AF29" s="27"/>
      <c r="AG29" s="24"/>
      <c r="AH29" s="57"/>
      <c r="AI29" s="58"/>
      <c r="AJ29" s="25"/>
      <c r="AK29" s="61"/>
      <c r="AL29" s="61"/>
      <c r="AM29" s="58"/>
      <c r="AN29" s="25"/>
      <c r="AO29" s="26"/>
    </row>
    <row r="30" spans="1:41" s="23" customFormat="1" ht="15" customHeight="1">
      <c r="A30" s="950" t="s">
        <v>547</v>
      </c>
      <c r="B30" s="991" t="s">
        <v>124</v>
      </c>
      <c r="C30" s="992"/>
      <c r="D30" s="992">
        <v>1</v>
      </c>
      <c r="E30" s="992"/>
      <c r="F30" s="27">
        <v>0</v>
      </c>
      <c r="G30" s="24" t="s">
        <v>120</v>
      </c>
      <c r="H30" s="57">
        <v>24</v>
      </c>
      <c r="I30" s="58">
        <v>7.1</v>
      </c>
      <c r="J30" s="58" t="s">
        <v>121</v>
      </c>
      <c r="K30" s="59">
        <v>8.3</v>
      </c>
      <c r="L30" s="27">
        <v>0</v>
      </c>
      <c r="M30" s="24" t="s">
        <v>120</v>
      </c>
      <c r="N30" s="57">
        <v>24</v>
      </c>
      <c r="O30" s="58">
        <v>6.8</v>
      </c>
      <c r="P30" s="25" t="s">
        <v>121</v>
      </c>
      <c r="Q30" s="87">
        <v>13</v>
      </c>
      <c r="R30" s="27">
        <v>16</v>
      </c>
      <c r="S30" s="24" t="s">
        <v>120</v>
      </c>
      <c r="T30" s="57">
        <v>24</v>
      </c>
      <c r="U30" s="62"/>
      <c r="V30" s="24">
        <v>1.7</v>
      </c>
      <c r="W30" s="24" t="s">
        <v>121</v>
      </c>
      <c r="X30" s="456">
        <v>14</v>
      </c>
      <c r="Y30" s="27">
        <v>5</v>
      </c>
      <c r="Z30" s="24" t="s">
        <v>120</v>
      </c>
      <c r="AA30" s="57">
        <v>24</v>
      </c>
      <c r="AB30" s="34"/>
      <c r="AC30" s="461">
        <v>6</v>
      </c>
      <c r="AD30" s="35" t="s">
        <v>121</v>
      </c>
      <c r="AE30" s="456">
        <v>44</v>
      </c>
      <c r="AF30" s="27">
        <v>24</v>
      </c>
      <c r="AG30" s="24" t="s">
        <v>120</v>
      </c>
      <c r="AH30" s="57">
        <v>24</v>
      </c>
      <c r="AI30" s="58">
        <v>1.3</v>
      </c>
      <c r="AJ30" s="25" t="s">
        <v>122</v>
      </c>
      <c r="AK30" s="378" t="s">
        <v>572</v>
      </c>
      <c r="AL30" s="25" t="s">
        <v>121</v>
      </c>
      <c r="AM30" s="58">
        <v>7</v>
      </c>
      <c r="AN30" s="25" t="s">
        <v>122</v>
      </c>
      <c r="AO30" s="378" t="s">
        <v>575</v>
      </c>
    </row>
    <row r="31" spans="1:41" s="23" customFormat="1" ht="15" customHeight="1">
      <c r="A31" s="951"/>
      <c r="B31" s="991" t="s">
        <v>125</v>
      </c>
      <c r="C31" s="992"/>
      <c r="D31" s="992">
        <v>1</v>
      </c>
      <c r="E31" s="992"/>
      <c r="F31" s="27">
        <v>0</v>
      </c>
      <c r="G31" s="24" t="s">
        <v>120</v>
      </c>
      <c r="H31" s="57">
        <v>37</v>
      </c>
      <c r="I31" s="58">
        <v>6.9</v>
      </c>
      <c r="J31" s="58" t="s">
        <v>121</v>
      </c>
      <c r="K31" s="59">
        <v>8.5</v>
      </c>
      <c r="L31" s="27">
        <v>13</v>
      </c>
      <c r="M31" s="24" t="s">
        <v>120</v>
      </c>
      <c r="N31" s="57">
        <v>37</v>
      </c>
      <c r="O31" s="58">
        <v>2.1</v>
      </c>
      <c r="P31" s="25" t="s">
        <v>121</v>
      </c>
      <c r="Q31" s="87">
        <v>12</v>
      </c>
      <c r="R31" s="27">
        <v>35</v>
      </c>
      <c r="S31" s="24" t="s">
        <v>120</v>
      </c>
      <c r="T31" s="57">
        <v>37</v>
      </c>
      <c r="U31" s="62"/>
      <c r="V31" s="60">
        <v>5</v>
      </c>
      <c r="W31" s="24" t="s">
        <v>121</v>
      </c>
      <c r="X31" s="456">
        <v>40</v>
      </c>
      <c r="Y31" s="27">
        <v>2</v>
      </c>
      <c r="Z31" s="24" t="s">
        <v>120</v>
      </c>
      <c r="AA31" s="57">
        <v>37</v>
      </c>
      <c r="AB31" s="34"/>
      <c r="AC31" s="461">
        <v>10</v>
      </c>
      <c r="AD31" s="35" t="s">
        <v>121</v>
      </c>
      <c r="AE31" s="456">
        <v>126</v>
      </c>
      <c r="AF31" s="27"/>
      <c r="AG31" s="374" t="s">
        <v>380</v>
      </c>
      <c r="AH31" s="57"/>
      <c r="AI31" s="58"/>
      <c r="AJ31" s="25"/>
      <c r="AK31" s="61"/>
      <c r="AL31" s="61" t="s">
        <v>305</v>
      </c>
      <c r="AM31" s="58"/>
      <c r="AN31" s="25"/>
      <c r="AO31" s="26"/>
    </row>
    <row r="32" spans="1:41" s="23" customFormat="1" ht="15" customHeight="1">
      <c r="A32" s="375" t="s">
        <v>548</v>
      </c>
      <c r="B32" s="991" t="s">
        <v>123</v>
      </c>
      <c r="C32" s="992"/>
      <c r="D32" s="992">
        <v>2</v>
      </c>
      <c r="E32" s="992"/>
      <c r="F32" s="25">
        <v>0</v>
      </c>
      <c r="G32" s="24" t="s">
        <v>120</v>
      </c>
      <c r="H32" s="57">
        <v>36</v>
      </c>
      <c r="I32" s="58">
        <v>7.1</v>
      </c>
      <c r="J32" s="58" t="s">
        <v>121</v>
      </c>
      <c r="K32" s="59">
        <v>8.1</v>
      </c>
      <c r="L32" s="25">
        <v>3</v>
      </c>
      <c r="M32" s="24" t="s">
        <v>120</v>
      </c>
      <c r="N32" s="57">
        <v>36</v>
      </c>
      <c r="O32" s="58">
        <v>5.8</v>
      </c>
      <c r="P32" s="25" t="s">
        <v>121</v>
      </c>
      <c r="Q32" s="87">
        <v>13</v>
      </c>
      <c r="R32" s="25">
        <v>3</v>
      </c>
      <c r="S32" s="24" t="s">
        <v>120</v>
      </c>
      <c r="T32" s="57">
        <v>36</v>
      </c>
      <c r="U32" s="62"/>
      <c r="V32" s="24">
        <v>0.5</v>
      </c>
      <c r="W32" s="24" t="s">
        <v>121</v>
      </c>
      <c r="X32" s="459">
        <v>5.1</v>
      </c>
      <c r="Y32" s="25">
        <v>2</v>
      </c>
      <c r="Z32" s="24" t="s">
        <v>120</v>
      </c>
      <c r="AA32" s="57">
        <v>36</v>
      </c>
      <c r="AB32" s="34"/>
      <c r="AC32" s="461">
        <v>2</v>
      </c>
      <c r="AD32" s="35" t="s">
        <v>121</v>
      </c>
      <c r="AE32" s="456">
        <v>33</v>
      </c>
      <c r="AF32" s="25">
        <v>34</v>
      </c>
      <c r="AG32" s="24" t="s">
        <v>120</v>
      </c>
      <c r="AH32" s="57">
        <v>36</v>
      </c>
      <c r="AI32" s="58">
        <v>2.3</v>
      </c>
      <c r="AJ32" s="25" t="s">
        <v>122</v>
      </c>
      <c r="AK32" s="378" t="s">
        <v>570</v>
      </c>
      <c r="AL32" s="25" t="s">
        <v>121</v>
      </c>
      <c r="AM32" s="58">
        <v>9.2</v>
      </c>
      <c r="AN32" s="25" t="s">
        <v>122</v>
      </c>
      <c r="AO32" s="378" t="s">
        <v>575</v>
      </c>
    </row>
    <row r="33" spans="1:41" s="23" customFormat="1" ht="15" customHeight="1">
      <c r="A33" s="375" t="s">
        <v>549</v>
      </c>
      <c r="B33" s="991" t="s">
        <v>13</v>
      </c>
      <c r="C33" s="992"/>
      <c r="D33" s="992">
        <v>1</v>
      </c>
      <c r="E33" s="992"/>
      <c r="F33" s="25">
        <v>10</v>
      </c>
      <c r="G33" s="24" t="s">
        <v>120</v>
      </c>
      <c r="H33" s="57">
        <v>24</v>
      </c>
      <c r="I33" s="58">
        <v>6.9</v>
      </c>
      <c r="J33" s="58" t="s">
        <v>121</v>
      </c>
      <c r="K33" s="59">
        <v>9.2</v>
      </c>
      <c r="L33" s="27">
        <v>0</v>
      </c>
      <c r="M33" s="24" t="s">
        <v>120</v>
      </c>
      <c r="N33" s="57">
        <v>24</v>
      </c>
      <c r="O33" s="58">
        <v>9.7</v>
      </c>
      <c r="P33" s="25" t="s">
        <v>121</v>
      </c>
      <c r="Q33" s="87">
        <v>14</v>
      </c>
      <c r="R33" s="25">
        <v>18</v>
      </c>
      <c r="S33" s="24" t="s">
        <v>120</v>
      </c>
      <c r="T33" s="57">
        <v>24</v>
      </c>
      <c r="U33" s="62"/>
      <c r="V33" s="24">
        <v>1.8</v>
      </c>
      <c r="W33" s="24" t="s">
        <v>121</v>
      </c>
      <c r="X33" s="459">
        <v>9.7</v>
      </c>
      <c r="Y33" s="25">
        <v>23</v>
      </c>
      <c r="Z33" s="24" t="s">
        <v>306</v>
      </c>
      <c r="AA33" s="57">
        <v>24</v>
      </c>
      <c r="AB33" s="34"/>
      <c r="AC33" s="461">
        <v>4</v>
      </c>
      <c r="AD33" s="35" t="s">
        <v>121</v>
      </c>
      <c r="AE33" s="456">
        <v>26</v>
      </c>
      <c r="AF33" s="25">
        <v>12</v>
      </c>
      <c r="AG33" s="24" t="s">
        <v>120</v>
      </c>
      <c r="AH33" s="57">
        <v>24</v>
      </c>
      <c r="AI33" s="58">
        <v>2.3</v>
      </c>
      <c r="AJ33" s="25" t="s">
        <v>122</v>
      </c>
      <c r="AK33" s="378" t="s">
        <v>570</v>
      </c>
      <c r="AL33" s="25" t="s">
        <v>121</v>
      </c>
      <c r="AM33" s="58">
        <v>7.9</v>
      </c>
      <c r="AN33" s="25" t="s">
        <v>122</v>
      </c>
      <c r="AO33" s="378" t="s">
        <v>571</v>
      </c>
    </row>
    <row r="34" spans="1:41" s="23" customFormat="1" ht="15" customHeight="1">
      <c r="A34" s="950" t="s">
        <v>550</v>
      </c>
      <c r="B34" s="991" t="s">
        <v>14</v>
      </c>
      <c r="C34" s="992"/>
      <c r="D34" s="997">
        <v>2</v>
      </c>
      <c r="E34" s="997"/>
      <c r="F34" s="26">
        <v>5</v>
      </c>
      <c r="G34" s="24" t="s">
        <v>120</v>
      </c>
      <c r="H34" s="63">
        <v>12</v>
      </c>
      <c r="I34" s="26">
        <v>8.2</v>
      </c>
      <c r="J34" s="58" t="s">
        <v>121</v>
      </c>
      <c r="K34" s="63">
        <v>8.4</v>
      </c>
      <c r="L34" s="26">
        <v>0</v>
      </c>
      <c r="M34" s="24" t="s">
        <v>120</v>
      </c>
      <c r="N34" s="63">
        <v>12</v>
      </c>
      <c r="O34" s="26">
        <v>6.6</v>
      </c>
      <c r="P34" s="25" t="s">
        <v>121</v>
      </c>
      <c r="Q34" s="65">
        <v>9.2</v>
      </c>
      <c r="R34" s="26">
        <v>0</v>
      </c>
      <c r="S34" s="24" t="s">
        <v>120</v>
      </c>
      <c r="T34" s="63">
        <v>12</v>
      </c>
      <c r="U34" s="62"/>
      <c r="V34" s="24">
        <v>0.5</v>
      </c>
      <c r="W34" s="24" t="s">
        <v>121</v>
      </c>
      <c r="X34" s="459">
        <v>2.3</v>
      </c>
      <c r="Y34" s="26"/>
      <c r="Z34" s="374" t="s">
        <v>380</v>
      </c>
      <c r="AA34" s="26"/>
      <c r="AB34" s="34"/>
      <c r="AC34" s="462"/>
      <c r="AD34" s="374" t="s">
        <v>380</v>
      </c>
      <c r="AE34" s="452"/>
      <c r="AF34" s="26"/>
      <c r="AG34" s="374" t="s">
        <v>380</v>
      </c>
      <c r="AH34" s="26"/>
      <c r="AI34" s="26"/>
      <c r="AJ34" s="26"/>
      <c r="AK34" s="26"/>
      <c r="AL34" s="26"/>
      <c r="AM34" s="26"/>
      <c r="AN34" s="26"/>
      <c r="AO34" s="374" t="s">
        <v>380</v>
      </c>
    </row>
    <row r="35" spans="1:41" s="23" customFormat="1" ht="15" customHeight="1">
      <c r="A35" s="951"/>
      <c r="B35" s="991" t="s">
        <v>15</v>
      </c>
      <c r="C35" s="992"/>
      <c r="D35" s="997">
        <v>1</v>
      </c>
      <c r="E35" s="997"/>
      <c r="F35" s="26">
        <v>1</v>
      </c>
      <c r="G35" s="24" t="s">
        <v>120</v>
      </c>
      <c r="H35" s="63">
        <v>12</v>
      </c>
      <c r="I35" s="26">
        <v>7.8</v>
      </c>
      <c r="J35" s="58" t="s">
        <v>121</v>
      </c>
      <c r="K35" s="63">
        <v>8.6</v>
      </c>
      <c r="L35" s="26">
        <v>0</v>
      </c>
      <c r="M35" s="24" t="s">
        <v>120</v>
      </c>
      <c r="N35" s="63">
        <v>12</v>
      </c>
      <c r="O35" s="26">
        <v>5.1</v>
      </c>
      <c r="P35" s="25" t="s">
        <v>121</v>
      </c>
      <c r="Q35" s="87">
        <v>12</v>
      </c>
      <c r="R35" s="26">
        <v>0</v>
      </c>
      <c r="S35" s="24" t="s">
        <v>120</v>
      </c>
      <c r="T35" s="63">
        <v>12</v>
      </c>
      <c r="U35" s="62"/>
      <c r="V35" s="24">
        <v>1.4</v>
      </c>
      <c r="W35" s="24" t="s">
        <v>121</v>
      </c>
      <c r="X35" s="459">
        <v>5</v>
      </c>
      <c r="Y35" s="26"/>
      <c r="Z35" s="374" t="s">
        <v>380</v>
      </c>
      <c r="AA35" s="26"/>
      <c r="AB35" s="34"/>
      <c r="AC35" s="462"/>
      <c r="AD35" s="374" t="s">
        <v>380</v>
      </c>
      <c r="AE35" s="452"/>
      <c r="AF35" s="26"/>
      <c r="AG35" s="374" t="s">
        <v>380</v>
      </c>
      <c r="AH35" s="26"/>
      <c r="AI35" s="26"/>
      <c r="AJ35" s="26"/>
      <c r="AK35" s="26"/>
      <c r="AL35" s="26"/>
      <c r="AM35" s="26"/>
      <c r="AN35" s="26"/>
      <c r="AO35" s="374" t="s">
        <v>380</v>
      </c>
    </row>
    <row r="36" spans="1:41" s="23" customFormat="1" ht="15" customHeight="1">
      <c r="A36" s="371"/>
      <c r="B36" s="372"/>
      <c r="C36" s="66"/>
      <c r="D36" s="28"/>
      <c r="E36" s="66"/>
      <c r="F36" s="66"/>
      <c r="G36" s="66"/>
      <c r="H36" s="66"/>
      <c r="I36" s="66"/>
      <c r="J36" s="66"/>
      <c r="K36" s="67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8"/>
      <c r="X36" s="28"/>
      <c r="Y36" s="66"/>
      <c r="Z36" s="66"/>
      <c r="AA36" s="66"/>
      <c r="AB36" s="66"/>
      <c r="AC36" s="66"/>
      <c r="AD36" s="68"/>
      <c r="AE36" s="28"/>
      <c r="AF36" s="66"/>
      <c r="AG36" s="66"/>
      <c r="AH36" s="66"/>
      <c r="AI36" s="66"/>
      <c r="AJ36" s="66"/>
      <c r="AK36" s="66"/>
      <c r="AL36" s="66"/>
      <c r="AM36" s="66"/>
      <c r="AN36" s="66"/>
      <c r="AO36" s="66"/>
    </row>
    <row r="37" spans="1:41" s="23" customFormat="1" ht="15" customHeight="1">
      <c r="A37" s="453" t="s">
        <v>676</v>
      </c>
      <c r="B37" s="26"/>
      <c r="C37" s="26"/>
      <c r="D37" s="26"/>
      <c r="E37" s="26"/>
      <c r="F37" s="26"/>
      <c r="G37" s="26"/>
      <c r="H37" s="26"/>
      <c r="I37" s="26"/>
      <c r="J37" s="26"/>
      <c r="K37" s="6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454"/>
      <c r="X37" s="445"/>
      <c r="Y37" s="26"/>
      <c r="Z37" s="26"/>
      <c r="AA37" s="26"/>
      <c r="AB37" s="26"/>
      <c r="AC37" s="26"/>
      <c r="AD37" s="454"/>
      <c r="AE37" s="445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s="23" customFormat="1" ht="15" customHeight="1">
      <c r="A38" s="453" t="s">
        <v>627</v>
      </c>
      <c r="B38" s="26"/>
      <c r="C38" s="26"/>
      <c r="D38" s="26"/>
      <c r="E38" s="26"/>
      <c r="F38" s="26"/>
      <c r="G38" s="26"/>
      <c r="H38" s="26"/>
      <c r="I38" s="26"/>
      <c r="J38" s="26"/>
      <c r="K38" s="63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454"/>
      <c r="X38" s="445"/>
      <c r="Y38" s="26"/>
      <c r="Z38" s="26"/>
      <c r="AA38" s="26"/>
      <c r="AB38" s="26"/>
      <c r="AC38" s="26"/>
      <c r="AD38" s="454"/>
      <c r="AE38" s="445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s="23" customFormat="1" ht="15" customHeight="1">
      <c r="A39" s="26" t="s">
        <v>677</v>
      </c>
      <c r="B39" s="26"/>
      <c r="C39" s="26"/>
      <c r="D39" s="26"/>
      <c r="E39" s="26"/>
      <c r="F39" s="26"/>
      <c r="G39" s="26"/>
      <c r="H39" s="26"/>
      <c r="I39" s="26"/>
      <c r="J39" s="26"/>
      <c r="K39" s="63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454"/>
      <c r="X39" s="445"/>
      <c r="Y39" s="26"/>
      <c r="Z39" s="26"/>
      <c r="AA39" s="26"/>
      <c r="AB39" s="26"/>
      <c r="AC39" s="26"/>
      <c r="AD39" s="454"/>
      <c r="AE39" s="445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 s="23" customFormat="1" ht="1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63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454"/>
      <c r="X40" s="445"/>
      <c r="Y40" s="26"/>
      <c r="Z40" s="26"/>
      <c r="AA40" s="26"/>
      <c r="AB40" s="26"/>
      <c r="AC40" s="26"/>
      <c r="AD40" s="454"/>
      <c r="AE40" s="445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s="9" customFormat="1" ht="17.25">
      <c r="A41" s="952" t="s">
        <v>650</v>
      </c>
      <c r="B41" s="952"/>
      <c r="C41" s="952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2"/>
      <c r="W41" s="952"/>
      <c r="X41" s="952"/>
      <c r="Y41" s="952"/>
      <c r="Z41" s="952"/>
      <c r="AA41" s="952"/>
      <c r="AB41" s="952"/>
      <c r="AC41" s="952"/>
      <c r="AD41" s="952"/>
      <c r="AE41" s="952"/>
      <c r="AF41" s="952"/>
      <c r="AG41" s="952"/>
      <c r="AH41" s="952"/>
      <c r="AI41" s="952"/>
      <c r="AJ41" s="952"/>
      <c r="AK41" s="952"/>
      <c r="AL41" s="952"/>
      <c r="AM41" s="952"/>
      <c r="AN41" s="952"/>
      <c r="AO41" s="952"/>
    </row>
    <row r="42" spans="1:41" s="9" customFormat="1" ht="15" thickBo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15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157"/>
      <c r="X42" s="84"/>
      <c r="Y42" s="36"/>
      <c r="Z42" s="36"/>
      <c r="AA42" s="36"/>
      <c r="AB42" s="36"/>
      <c r="AC42" s="36"/>
      <c r="AD42" s="157"/>
      <c r="AE42" s="84"/>
      <c r="AF42" s="36"/>
      <c r="AG42" s="36"/>
      <c r="AH42" s="36"/>
      <c r="AI42" s="36"/>
      <c r="AJ42" s="11"/>
      <c r="AK42" s="11"/>
      <c r="AL42" s="11"/>
      <c r="AM42" s="11"/>
      <c r="AN42" s="11"/>
      <c r="AO42" s="11"/>
    </row>
    <row r="43" spans="1:41" s="9" customFormat="1" ht="17.25" customHeight="1">
      <c r="A43" s="536" t="s">
        <v>635</v>
      </c>
      <c r="B43" s="985"/>
      <c r="C43" s="985"/>
      <c r="D43" s="986"/>
      <c r="E43" s="968" t="s">
        <v>531</v>
      </c>
      <c r="F43" s="988"/>
      <c r="G43" s="988"/>
      <c r="H43" s="816" t="s">
        <v>72</v>
      </c>
      <c r="I43" s="540"/>
      <c r="J43" s="540"/>
      <c r="K43" s="540"/>
      <c r="L43" s="816" t="s">
        <v>16</v>
      </c>
      <c r="M43" s="540"/>
      <c r="N43" s="540"/>
      <c r="O43" s="540"/>
      <c r="P43" s="816" t="s">
        <v>17</v>
      </c>
      <c r="Q43" s="540"/>
      <c r="R43" s="540"/>
      <c r="S43" s="541"/>
      <c r="T43" s="968" t="s">
        <v>532</v>
      </c>
      <c r="U43" s="540"/>
      <c r="V43" s="540"/>
      <c r="W43" s="541"/>
      <c r="X43" s="968" t="s">
        <v>533</v>
      </c>
      <c r="Y43" s="540"/>
      <c r="Z43" s="540"/>
      <c r="AA43" s="541"/>
      <c r="AB43" s="816" t="s">
        <v>73</v>
      </c>
      <c r="AC43" s="540"/>
      <c r="AD43" s="540"/>
      <c r="AE43" s="541"/>
      <c r="AF43" s="968" t="s">
        <v>534</v>
      </c>
      <c r="AG43" s="540"/>
      <c r="AH43" s="540"/>
      <c r="AI43" s="541"/>
      <c r="AJ43" s="990" t="s">
        <v>535</v>
      </c>
      <c r="AK43" s="843"/>
      <c r="AL43" s="843"/>
      <c r="AM43" s="843"/>
      <c r="AN43" s="843"/>
      <c r="AO43" s="843"/>
    </row>
    <row r="44" spans="1:41" s="9" customFormat="1" ht="17.25" customHeight="1">
      <c r="A44" s="973"/>
      <c r="B44" s="973"/>
      <c r="C44" s="973"/>
      <c r="D44" s="974"/>
      <c r="E44" s="158" t="s">
        <v>151</v>
      </c>
      <c r="F44" s="987" t="s">
        <v>71</v>
      </c>
      <c r="G44" s="967"/>
      <c r="H44" s="987" t="s">
        <v>151</v>
      </c>
      <c r="I44" s="966"/>
      <c r="J44" s="987" t="s">
        <v>71</v>
      </c>
      <c r="K44" s="678"/>
      <c r="L44" s="966" t="s">
        <v>151</v>
      </c>
      <c r="M44" s="966"/>
      <c r="N44" s="987" t="s">
        <v>71</v>
      </c>
      <c r="O44" s="967"/>
      <c r="P44" s="966" t="s">
        <v>151</v>
      </c>
      <c r="Q44" s="966"/>
      <c r="R44" s="987" t="s">
        <v>71</v>
      </c>
      <c r="S44" s="678"/>
      <c r="T44" s="966" t="s">
        <v>151</v>
      </c>
      <c r="U44" s="966"/>
      <c r="V44" s="987" t="s">
        <v>71</v>
      </c>
      <c r="W44" s="678"/>
      <c r="X44" s="966" t="s">
        <v>151</v>
      </c>
      <c r="Y44" s="967"/>
      <c r="Z44" s="966" t="s">
        <v>71</v>
      </c>
      <c r="AA44" s="678"/>
      <c r="AB44" s="966" t="s">
        <v>151</v>
      </c>
      <c r="AC44" s="967"/>
      <c r="AD44" s="987" t="s">
        <v>71</v>
      </c>
      <c r="AE44" s="989"/>
      <c r="AF44" s="987" t="s">
        <v>151</v>
      </c>
      <c r="AG44" s="967"/>
      <c r="AH44" s="966" t="s">
        <v>71</v>
      </c>
      <c r="AI44" s="678"/>
      <c r="AJ44" s="966" t="s">
        <v>151</v>
      </c>
      <c r="AK44" s="989"/>
      <c r="AL44" s="678"/>
      <c r="AM44" s="966" t="s">
        <v>71</v>
      </c>
      <c r="AN44" s="989"/>
      <c r="AO44" s="989"/>
    </row>
    <row r="45" spans="1:41" s="9" customFormat="1" ht="14.25">
      <c r="A45" s="381"/>
      <c r="B45" s="381"/>
      <c r="C45" s="381"/>
      <c r="D45" s="382"/>
      <c r="E45" s="373"/>
      <c r="F45" s="943" t="s">
        <v>577</v>
      </c>
      <c r="G45" s="943"/>
      <c r="H45" s="20"/>
      <c r="I45" s="20"/>
      <c r="J45" s="943" t="s">
        <v>577</v>
      </c>
      <c r="K45" s="943"/>
      <c r="L45" s="20"/>
      <c r="M45" s="20"/>
      <c r="N45" s="943" t="s">
        <v>577</v>
      </c>
      <c r="O45" s="943"/>
      <c r="P45" s="20"/>
      <c r="Q45" s="20"/>
      <c r="R45" s="943" t="s">
        <v>577</v>
      </c>
      <c r="S45" s="943"/>
      <c r="T45" s="20"/>
      <c r="U45" s="20"/>
      <c r="V45" s="943" t="s">
        <v>577</v>
      </c>
      <c r="W45" s="943"/>
      <c r="X45" s="20"/>
      <c r="Y45" s="20"/>
      <c r="Z45" s="943" t="s">
        <v>577</v>
      </c>
      <c r="AA45" s="943"/>
      <c r="AB45" s="20"/>
      <c r="AC45" s="20"/>
      <c r="AD45" s="943" t="s">
        <v>577</v>
      </c>
      <c r="AE45" s="943"/>
      <c r="AF45" s="20"/>
      <c r="AG45" s="20"/>
      <c r="AH45" s="943" t="s">
        <v>577</v>
      </c>
      <c r="AI45" s="943"/>
      <c r="AJ45" s="20"/>
      <c r="AK45" s="11"/>
      <c r="AL45" s="11"/>
      <c r="AM45" s="943" t="s">
        <v>577</v>
      </c>
      <c r="AN45" s="680"/>
      <c r="AO45" s="680"/>
    </row>
    <row r="46" spans="1:41" s="9" customFormat="1" ht="14.25" customHeight="1">
      <c r="A46" s="875" t="s">
        <v>551</v>
      </c>
      <c r="B46" s="947"/>
      <c r="C46" s="947"/>
      <c r="D46" s="749"/>
      <c r="E46" s="88">
        <v>544</v>
      </c>
      <c r="F46" s="970">
        <v>100</v>
      </c>
      <c r="G46" s="970"/>
      <c r="H46" s="969">
        <v>40</v>
      </c>
      <c r="I46" s="969"/>
      <c r="J46" s="970">
        <v>7.352941176470589</v>
      </c>
      <c r="K46" s="970"/>
      <c r="L46" s="969">
        <v>78</v>
      </c>
      <c r="M46" s="969"/>
      <c r="N46" s="970">
        <v>14.338235294117647</v>
      </c>
      <c r="O46" s="970"/>
      <c r="P46" s="979" t="s">
        <v>380</v>
      </c>
      <c r="Q46" s="970"/>
      <c r="R46" s="979" t="s">
        <v>380</v>
      </c>
      <c r="S46" s="970"/>
      <c r="T46" s="969">
        <v>160</v>
      </c>
      <c r="U46" s="969"/>
      <c r="V46" s="970">
        <v>29.411764705882355</v>
      </c>
      <c r="W46" s="970"/>
      <c r="X46" s="969">
        <v>26</v>
      </c>
      <c r="Y46" s="969"/>
      <c r="Z46" s="970">
        <v>4.779411764705882</v>
      </c>
      <c r="AA46" s="970"/>
      <c r="AB46" s="979" t="s">
        <v>380</v>
      </c>
      <c r="AC46" s="970"/>
      <c r="AD46" s="979" t="s">
        <v>380</v>
      </c>
      <c r="AE46" s="970"/>
      <c r="AF46" s="969">
        <v>131</v>
      </c>
      <c r="AG46" s="969"/>
      <c r="AH46" s="970">
        <v>24.080882352941178</v>
      </c>
      <c r="AI46" s="970"/>
      <c r="AJ46" s="969">
        <v>109</v>
      </c>
      <c r="AK46" s="617"/>
      <c r="AL46" s="617"/>
      <c r="AM46" s="970">
        <v>20.036764705882355</v>
      </c>
      <c r="AN46" s="617"/>
      <c r="AO46" s="617"/>
    </row>
    <row r="47" spans="1:41" s="9" customFormat="1" ht="14.25">
      <c r="A47" s="860">
        <v>59</v>
      </c>
      <c r="B47" s="947"/>
      <c r="C47" s="947"/>
      <c r="D47" s="749"/>
      <c r="E47" s="88">
        <v>524</v>
      </c>
      <c r="F47" s="970">
        <v>100</v>
      </c>
      <c r="G47" s="970"/>
      <c r="H47" s="969">
        <v>51</v>
      </c>
      <c r="I47" s="969"/>
      <c r="J47" s="970">
        <v>9.732824427480915</v>
      </c>
      <c r="K47" s="970"/>
      <c r="L47" s="969">
        <v>64</v>
      </c>
      <c r="M47" s="969"/>
      <c r="N47" s="970">
        <v>12.213740458015266</v>
      </c>
      <c r="O47" s="970"/>
      <c r="P47" s="969">
        <v>4</v>
      </c>
      <c r="Q47" s="969"/>
      <c r="R47" s="970">
        <v>0.7633587786259541</v>
      </c>
      <c r="S47" s="970"/>
      <c r="T47" s="969">
        <v>157</v>
      </c>
      <c r="U47" s="969"/>
      <c r="V47" s="970">
        <v>29.961832061068705</v>
      </c>
      <c r="W47" s="970"/>
      <c r="X47" s="969">
        <v>16</v>
      </c>
      <c r="Y47" s="969"/>
      <c r="Z47" s="970">
        <v>3.0534351145038165</v>
      </c>
      <c r="AA47" s="970"/>
      <c r="AB47" s="979" t="s">
        <v>380</v>
      </c>
      <c r="AC47" s="970"/>
      <c r="AD47" s="979" t="s">
        <v>380</v>
      </c>
      <c r="AE47" s="970"/>
      <c r="AF47" s="969">
        <v>138</v>
      </c>
      <c r="AG47" s="969"/>
      <c r="AH47" s="970">
        <v>26.33587786259542</v>
      </c>
      <c r="AI47" s="970"/>
      <c r="AJ47" s="969">
        <v>94</v>
      </c>
      <c r="AK47" s="617"/>
      <c r="AL47" s="617"/>
      <c r="AM47" s="970">
        <v>17.938931297709924</v>
      </c>
      <c r="AN47" s="617"/>
      <c r="AO47" s="617"/>
    </row>
    <row r="48" spans="1:41" s="9" customFormat="1" ht="14.25">
      <c r="A48" s="860">
        <v>60</v>
      </c>
      <c r="B48" s="947"/>
      <c r="C48" s="947"/>
      <c r="D48" s="749"/>
      <c r="E48" s="88">
        <v>546</v>
      </c>
      <c r="F48" s="970">
        <v>100</v>
      </c>
      <c r="G48" s="970"/>
      <c r="H48" s="969">
        <v>37</v>
      </c>
      <c r="I48" s="969"/>
      <c r="J48" s="970">
        <v>6.7765567765567765</v>
      </c>
      <c r="K48" s="970"/>
      <c r="L48" s="969">
        <v>80</v>
      </c>
      <c r="M48" s="969"/>
      <c r="N48" s="970">
        <v>14.652014652014653</v>
      </c>
      <c r="O48" s="970"/>
      <c r="P48" s="969">
        <v>1</v>
      </c>
      <c r="Q48" s="969"/>
      <c r="R48" s="970">
        <v>0.18315018315018314</v>
      </c>
      <c r="S48" s="970"/>
      <c r="T48" s="969">
        <v>131</v>
      </c>
      <c r="U48" s="969"/>
      <c r="V48" s="970">
        <v>23.992673992673993</v>
      </c>
      <c r="W48" s="970"/>
      <c r="X48" s="969">
        <v>14</v>
      </c>
      <c r="Y48" s="969"/>
      <c r="Z48" s="970">
        <v>2.564102564102564</v>
      </c>
      <c r="AA48" s="970"/>
      <c r="AB48" s="979" t="s">
        <v>380</v>
      </c>
      <c r="AC48" s="970"/>
      <c r="AD48" s="979" t="s">
        <v>380</v>
      </c>
      <c r="AE48" s="970"/>
      <c r="AF48" s="969">
        <v>105</v>
      </c>
      <c r="AG48" s="969"/>
      <c r="AH48" s="970">
        <v>19.230769230769234</v>
      </c>
      <c r="AI48" s="970"/>
      <c r="AJ48" s="969">
        <v>178</v>
      </c>
      <c r="AK48" s="617"/>
      <c r="AL48" s="617"/>
      <c r="AM48" s="970">
        <v>32.6007326007326</v>
      </c>
      <c r="AN48" s="617"/>
      <c r="AO48" s="617"/>
    </row>
    <row r="49" spans="1:41" s="9" customFormat="1" ht="14.25">
      <c r="A49" s="860">
        <v>61</v>
      </c>
      <c r="B49" s="947"/>
      <c r="C49" s="947"/>
      <c r="D49" s="749"/>
      <c r="E49" s="88">
        <v>555</v>
      </c>
      <c r="F49" s="970">
        <v>100</v>
      </c>
      <c r="G49" s="970"/>
      <c r="H49" s="969">
        <v>45</v>
      </c>
      <c r="I49" s="969"/>
      <c r="J49" s="970">
        <v>8.108108108108109</v>
      </c>
      <c r="K49" s="970"/>
      <c r="L49" s="969">
        <v>52</v>
      </c>
      <c r="M49" s="969"/>
      <c r="N49" s="970">
        <v>9.36936936936937</v>
      </c>
      <c r="O49" s="970"/>
      <c r="P49" s="979" t="s">
        <v>380</v>
      </c>
      <c r="Q49" s="970"/>
      <c r="R49" s="979" t="s">
        <v>380</v>
      </c>
      <c r="S49" s="970"/>
      <c r="T49" s="969">
        <v>116</v>
      </c>
      <c r="U49" s="969"/>
      <c r="V49" s="970">
        <v>20.9009009009009</v>
      </c>
      <c r="W49" s="970"/>
      <c r="X49" s="969">
        <v>20</v>
      </c>
      <c r="Y49" s="969"/>
      <c r="Z49" s="970">
        <v>3.6036036036036037</v>
      </c>
      <c r="AA49" s="970"/>
      <c r="AB49" s="979" t="s">
        <v>380</v>
      </c>
      <c r="AC49" s="970"/>
      <c r="AD49" s="979" t="s">
        <v>380</v>
      </c>
      <c r="AE49" s="970"/>
      <c r="AF49" s="969">
        <v>117</v>
      </c>
      <c r="AG49" s="969"/>
      <c r="AH49" s="970">
        <v>21.08108108108108</v>
      </c>
      <c r="AI49" s="970"/>
      <c r="AJ49" s="969">
        <v>205</v>
      </c>
      <c r="AK49" s="617"/>
      <c r="AL49" s="617"/>
      <c r="AM49" s="970">
        <v>36.93693693693694</v>
      </c>
      <c r="AN49" s="617"/>
      <c r="AO49" s="617"/>
    </row>
    <row r="50" spans="1:41" s="291" customFormat="1" ht="14.25">
      <c r="A50" s="879">
        <v>62</v>
      </c>
      <c r="B50" s="964"/>
      <c r="C50" s="964"/>
      <c r="D50" s="965"/>
      <c r="E50" s="440">
        <f>SUM(E52:E68)</f>
        <v>584</v>
      </c>
      <c r="F50" s="975">
        <f>100*E50/E50</f>
        <v>100</v>
      </c>
      <c r="G50" s="975"/>
      <c r="H50" s="978">
        <f>SUM(H52:H68)</f>
        <v>40</v>
      </c>
      <c r="I50" s="978">
        <f>SUM(I52:I68)</f>
        <v>0</v>
      </c>
      <c r="J50" s="975">
        <f>100*H50/$E50</f>
        <v>6.8493150684931505</v>
      </c>
      <c r="K50" s="975"/>
      <c r="L50" s="978">
        <f>SUM(L52:L68)</f>
        <v>47</v>
      </c>
      <c r="M50" s="978">
        <f>SUM(M52:M68)</f>
        <v>0</v>
      </c>
      <c r="N50" s="975">
        <f>100*L50/$E50</f>
        <v>8.047945205479452</v>
      </c>
      <c r="O50" s="975"/>
      <c r="P50" s="978">
        <f>SUM(P52:P68)</f>
        <v>1</v>
      </c>
      <c r="Q50" s="978">
        <f>SUM(Q52:Q68)</f>
        <v>0</v>
      </c>
      <c r="R50" s="975">
        <f>100*P50/$E50</f>
        <v>0.17123287671232876</v>
      </c>
      <c r="S50" s="975"/>
      <c r="T50" s="978">
        <f>SUM(T52:T68)</f>
        <v>121</v>
      </c>
      <c r="U50" s="978">
        <f>SUM(U52:U68)</f>
        <v>0</v>
      </c>
      <c r="V50" s="975">
        <f>100*T50/$E50</f>
        <v>20.71917808219178</v>
      </c>
      <c r="W50" s="975"/>
      <c r="X50" s="978">
        <f>SUM(X52:X68)</f>
        <v>12</v>
      </c>
      <c r="Y50" s="978">
        <f>SUM(Y52:Y68)</f>
        <v>0</v>
      </c>
      <c r="Z50" s="975">
        <f>100*X50/$E50</f>
        <v>2.0547945205479454</v>
      </c>
      <c r="AA50" s="975"/>
      <c r="AB50" s="978" t="s">
        <v>380</v>
      </c>
      <c r="AC50" s="978"/>
      <c r="AD50" s="978" t="s">
        <v>380</v>
      </c>
      <c r="AE50" s="978"/>
      <c r="AF50" s="978">
        <v>112</v>
      </c>
      <c r="AG50" s="978">
        <f>SUM(AG52:AG68)</f>
        <v>0</v>
      </c>
      <c r="AH50" s="975">
        <f>100*AF50/$E50</f>
        <v>19.17808219178082</v>
      </c>
      <c r="AI50" s="975"/>
      <c r="AJ50" s="978">
        <f>SUM(AJ52:AL68)</f>
        <v>251</v>
      </c>
      <c r="AK50" s="621"/>
      <c r="AL50" s="621"/>
      <c r="AM50" s="975">
        <f>100*AJ50/$E50</f>
        <v>42.97945205479452</v>
      </c>
      <c r="AN50" s="975"/>
      <c r="AO50" s="975"/>
    </row>
    <row r="51" spans="1:41" ht="14.25">
      <c r="A51" s="716"/>
      <c r="B51" s="947"/>
      <c r="C51" s="947"/>
      <c r="D51" s="749"/>
      <c r="E51" s="361"/>
      <c r="F51" s="976"/>
      <c r="G51" s="976"/>
      <c r="H51" s="977"/>
      <c r="I51" s="977"/>
      <c r="J51" s="976"/>
      <c r="K51" s="976"/>
      <c r="L51" s="977"/>
      <c r="M51" s="977"/>
      <c r="N51" s="976"/>
      <c r="O51" s="976"/>
      <c r="P51" s="977"/>
      <c r="Q51" s="977"/>
      <c r="R51" s="976"/>
      <c r="S51" s="976"/>
      <c r="T51" s="977"/>
      <c r="U51" s="977"/>
      <c r="V51" s="976"/>
      <c r="W51" s="976"/>
      <c r="X51" s="977"/>
      <c r="Y51" s="977"/>
      <c r="Z51" s="976"/>
      <c r="AA51" s="976"/>
      <c r="AB51" s="976"/>
      <c r="AC51" s="976"/>
      <c r="AD51" s="976"/>
      <c r="AE51" s="976"/>
      <c r="AF51" s="977"/>
      <c r="AG51" s="977"/>
      <c r="AH51" s="976"/>
      <c r="AI51" s="976"/>
      <c r="AJ51" s="977"/>
      <c r="AK51" s="469"/>
      <c r="AL51" s="469"/>
      <c r="AM51" s="976"/>
      <c r="AN51" s="469"/>
      <c r="AO51" s="469"/>
    </row>
    <row r="52" spans="1:41" ht="14.25" customHeight="1">
      <c r="A52" s="875" t="s">
        <v>552</v>
      </c>
      <c r="B52" s="947"/>
      <c r="C52" s="947"/>
      <c r="D52" s="749"/>
      <c r="E52" s="361">
        <v>290</v>
      </c>
      <c r="F52" s="976">
        <v>100</v>
      </c>
      <c r="G52" s="976"/>
      <c r="H52" s="977">
        <v>21</v>
      </c>
      <c r="I52" s="977"/>
      <c r="J52" s="976">
        <v>7.241379310344828</v>
      </c>
      <c r="K52" s="976"/>
      <c r="L52" s="977">
        <v>21</v>
      </c>
      <c r="M52" s="977"/>
      <c r="N52" s="976">
        <v>7.241379310344828</v>
      </c>
      <c r="O52" s="976"/>
      <c r="P52" s="979" t="s">
        <v>380</v>
      </c>
      <c r="Q52" s="970"/>
      <c r="R52" s="979" t="s">
        <v>380</v>
      </c>
      <c r="S52" s="970"/>
      <c r="T52" s="977">
        <v>77</v>
      </c>
      <c r="U52" s="977"/>
      <c r="V52" s="976">
        <v>26.551724137931032</v>
      </c>
      <c r="W52" s="976"/>
      <c r="X52" s="977">
        <v>4</v>
      </c>
      <c r="Y52" s="977"/>
      <c r="Z52" s="976">
        <v>1.3793103448275863</v>
      </c>
      <c r="AA52" s="976"/>
      <c r="AB52" s="979" t="s">
        <v>380</v>
      </c>
      <c r="AC52" s="970"/>
      <c r="AD52" s="979" t="s">
        <v>380</v>
      </c>
      <c r="AE52" s="970"/>
      <c r="AF52" s="977">
        <v>66</v>
      </c>
      <c r="AG52" s="977"/>
      <c r="AH52" s="976">
        <v>22.758620689655174</v>
      </c>
      <c r="AI52" s="976"/>
      <c r="AJ52" s="977">
        <v>101</v>
      </c>
      <c r="AK52" s="469"/>
      <c r="AL52" s="469"/>
      <c r="AM52" s="976">
        <v>34.82758620689655</v>
      </c>
      <c r="AN52" s="469"/>
      <c r="AO52" s="469"/>
    </row>
    <row r="53" spans="1:41" ht="14.25" customHeight="1">
      <c r="A53" s="875" t="s">
        <v>553</v>
      </c>
      <c r="B53" s="947"/>
      <c r="C53" s="947"/>
      <c r="D53" s="749"/>
      <c r="E53" s="361">
        <v>19</v>
      </c>
      <c r="F53" s="976">
        <v>100</v>
      </c>
      <c r="G53" s="976"/>
      <c r="H53" s="977">
        <v>3</v>
      </c>
      <c r="I53" s="977"/>
      <c r="J53" s="976">
        <v>15.789473684210526</v>
      </c>
      <c r="K53" s="976"/>
      <c r="L53" s="977">
        <v>5</v>
      </c>
      <c r="M53" s="977"/>
      <c r="N53" s="976">
        <v>26.31578947368421</v>
      </c>
      <c r="O53" s="976"/>
      <c r="P53" s="979" t="s">
        <v>380</v>
      </c>
      <c r="Q53" s="970"/>
      <c r="R53" s="979" t="s">
        <v>380</v>
      </c>
      <c r="S53" s="970"/>
      <c r="T53" s="977">
        <v>7</v>
      </c>
      <c r="U53" s="977"/>
      <c r="V53" s="976">
        <v>36.84210526315789</v>
      </c>
      <c r="W53" s="976"/>
      <c r="X53" s="977">
        <v>1</v>
      </c>
      <c r="Y53" s="977"/>
      <c r="Z53" s="976">
        <v>5.263157894736842</v>
      </c>
      <c r="AA53" s="976"/>
      <c r="AB53" s="979" t="s">
        <v>380</v>
      </c>
      <c r="AC53" s="970"/>
      <c r="AD53" s="979" t="s">
        <v>380</v>
      </c>
      <c r="AE53" s="970"/>
      <c r="AF53" s="977">
        <v>3</v>
      </c>
      <c r="AG53" s="977"/>
      <c r="AH53" s="976">
        <v>15.789473684210526</v>
      </c>
      <c r="AI53" s="976"/>
      <c r="AJ53" s="984" t="s">
        <v>380</v>
      </c>
      <c r="AK53" s="469"/>
      <c r="AL53" s="469"/>
      <c r="AM53" s="979" t="s">
        <v>380</v>
      </c>
      <c r="AN53" s="469"/>
      <c r="AO53" s="469"/>
    </row>
    <row r="54" spans="1:41" ht="14.25" customHeight="1">
      <c r="A54" s="875" t="s">
        <v>554</v>
      </c>
      <c r="B54" s="947"/>
      <c r="C54" s="947"/>
      <c r="D54" s="749"/>
      <c r="E54" s="361">
        <v>32</v>
      </c>
      <c r="F54" s="976">
        <v>100</v>
      </c>
      <c r="G54" s="976"/>
      <c r="H54" s="977">
        <v>3</v>
      </c>
      <c r="I54" s="977"/>
      <c r="J54" s="976">
        <v>9.375</v>
      </c>
      <c r="K54" s="976"/>
      <c r="L54" s="977">
        <v>4</v>
      </c>
      <c r="M54" s="977"/>
      <c r="N54" s="976">
        <v>12.5</v>
      </c>
      <c r="O54" s="976"/>
      <c r="P54" s="979" t="s">
        <v>380</v>
      </c>
      <c r="Q54" s="970"/>
      <c r="R54" s="979" t="s">
        <v>380</v>
      </c>
      <c r="S54" s="970"/>
      <c r="T54" s="977">
        <v>12</v>
      </c>
      <c r="U54" s="977"/>
      <c r="V54" s="976">
        <v>37.5</v>
      </c>
      <c r="W54" s="976"/>
      <c r="X54" s="977">
        <v>3</v>
      </c>
      <c r="Y54" s="977"/>
      <c r="Z54" s="976">
        <v>9.375</v>
      </c>
      <c r="AA54" s="976"/>
      <c r="AB54" s="979" t="s">
        <v>380</v>
      </c>
      <c r="AC54" s="970"/>
      <c r="AD54" s="979" t="s">
        <v>380</v>
      </c>
      <c r="AE54" s="970"/>
      <c r="AF54" s="977">
        <v>7</v>
      </c>
      <c r="AG54" s="977"/>
      <c r="AH54" s="976">
        <v>21.8</v>
      </c>
      <c r="AI54" s="976"/>
      <c r="AJ54" s="977">
        <v>3</v>
      </c>
      <c r="AK54" s="469"/>
      <c r="AL54" s="469"/>
      <c r="AM54" s="976">
        <v>9.375</v>
      </c>
      <c r="AN54" s="469"/>
      <c r="AO54" s="469"/>
    </row>
    <row r="55" spans="1:41" ht="14.25" customHeight="1">
      <c r="A55" s="875" t="s">
        <v>555</v>
      </c>
      <c r="B55" s="947"/>
      <c r="C55" s="947"/>
      <c r="D55" s="749"/>
      <c r="E55" s="361">
        <v>2</v>
      </c>
      <c r="F55" s="976">
        <v>100</v>
      </c>
      <c r="G55" s="976"/>
      <c r="H55" s="979" t="s">
        <v>380</v>
      </c>
      <c r="I55" s="970"/>
      <c r="J55" s="979" t="s">
        <v>380</v>
      </c>
      <c r="K55" s="970"/>
      <c r="L55" s="979" t="s">
        <v>380</v>
      </c>
      <c r="M55" s="970"/>
      <c r="N55" s="979" t="s">
        <v>380</v>
      </c>
      <c r="O55" s="970"/>
      <c r="P55" s="979" t="s">
        <v>380</v>
      </c>
      <c r="Q55" s="970"/>
      <c r="R55" s="979" t="s">
        <v>380</v>
      </c>
      <c r="S55" s="970"/>
      <c r="T55" s="979" t="s">
        <v>380</v>
      </c>
      <c r="U55" s="970"/>
      <c r="V55" s="979" t="s">
        <v>380</v>
      </c>
      <c r="W55" s="970"/>
      <c r="X55" s="977">
        <v>1</v>
      </c>
      <c r="Y55" s="977"/>
      <c r="Z55" s="976">
        <v>50</v>
      </c>
      <c r="AA55" s="976"/>
      <c r="AB55" s="979" t="s">
        <v>380</v>
      </c>
      <c r="AC55" s="970"/>
      <c r="AD55" s="979" t="s">
        <v>380</v>
      </c>
      <c r="AE55" s="970"/>
      <c r="AF55" s="977">
        <v>1</v>
      </c>
      <c r="AG55" s="977"/>
      <c r="AH55" s="976">
        <v>50</v>
      </c>
      <c r="AI55" s="976"/>
      <c r="AJ55" s="984" t="s">
        <v>380</v>
      </c>
      <c r="AK55" s="469"/>
      <c r="AL55" s="469"/>
      <c r="AM55" s="979" t="s">
        <v>380</v>
      </c>
      <c r="AN55" s="469"/>
      <c r="AO55" s="469"/>
    </row>
    <row r="56" spans="1:41" ht="14.25" customHeight="1">
      <c r="A56" s="875" t="s">
        <v>556</v>
      </c>
      <c r="B56" s="947"/>
      <c r="C56" s="947"/>
      <c r="D56" s="749"/>
      <c r="E56" s="361">
        <v>2</v>
      </c>
      <c r="F56" s="976">
        <v>100</v>
      </c>
      <c r="G56" s="976"/>
      <c r="H56" s="979" t="s">
        <v>380</v>
      </c>
      <c r="I56" s="970"/>
      <c r="J56" s="979" t="s">
        <v>380</v>
      </c>
      <c r="K56" s="970"/>
      <c r="L56" s="977">
        <v>1</v>
      </c>
      <c r="M56" s="977"/>
      <c r="N56" s="976">
        <v>50</v>
      </c>
      <c r="O56" s="976"/>
      <c r="P56" s="979" t="s">
        <v>380</v>
      </c>
      <c r="Q56" s="970"/>
      <c r="R56" s="979" t="s">
        <v>380</v>
      </c>
      <c r="S56" s="970"/>
      <c r="T56" s="979" t="s">
        <v>380</v>
      </c>
      <c r="U56" s="970"/>
      <c r="V56" s="979" t="s">
        <v>380</v>
      </c>
      <c r="W56" s="970"/>
      <c r="X56" s="977">
        <v>1</v>
      </c>
      <c r="Y56" s="977"/>
      <c r="Z56" s="976">
        <v>50</v>
      </c>
      <c r="AA56" s="976"/>
      <c r="AB56" s="979" t="s">
        <v>380</v>
      </c>
      <c r="AC56" s="970"/>
      <c r="AD56" s="979" t="s">
        <v>380</v>
      </c>
      <c r="AE56" s="970"/>
      <c r="AF56" s="979" t="s">
        <v>380</v>
      </c>
      <c r="AG56" s="970"/>
      <c r="AH56" s="979" t="s">
        <v>380</v>
      </c>
      <c r="AI56" s="976"/>
      <c r="AJ56" s="984" t="s">
        <v>380</v>
      </c>
      <c r="AK56" s="469"/>
      <c r="AL56" s="469"/>
      <c r="AM56" s="979" t="s">
        <v>380</v>
      </c>
      <c r="AN56" s="469"/>
      <c r="AO56" s="469"/>
    </row>
    <row r="57" spans="1:41" ht="14.25" customHeight="1">
      <c r="A57" s="875" t="s">
        <v>557</v>
      </c>
      <c r="B57" s="947"/>
      <c r="C57" s="947"/>
      <c r="D57" s="749"/>
      <c r="E57" s="361">
        <v>18</v>
      </c>
      <c r="F57" s="976">
        <v>100</v>
      </c>
      <c r="G57" s="976"/>
      <c r="H57" s="977">
        <v>2</v>
      </c>
      <c r="I57" s="977"/>
      <c r="J57" s="976">
        <v>11.11111111111111</v>
      </c>
      <c r="K57" s="976"/>
      <c r="L57" s="979" t="s">
        <v>380</v>
      </c>
      <c r="M57" s="970"/>
      <c r="N57" s="979" t="s">
        <v>380</v>
      </c>
      <c r="O57" s="970"/>
      <c r="P57" s="979" t="s">
        <v>380</v>
      </c>
      <c r="Q57" s="970"/>
      <c r="R57" s="979" t="s">
        <v>380</v>
      </c>
      <c r="S57" s="970"/>
      <c r="T57" s="977">
        <v>3</v>
      </c>
      <c r="U57" s="977"/>
      <c r="V57" s="976">
        <v>16.666666666666664</v>
      </c>
      <c r="W57" s="976"/>
      <c r="X57" s="977">
        <v>1</v>
      </c>
      <c r="Y57" s="977"/>
      <c r="Z57" s="976">
        <v>5.5</v>
      </c>
      <c r="AA57" s="976"/>
      <c r="AB57" s="979" t="s">
        <v>380</v>
      </c>
      <c r="AC57" s="970"/>
      <c r="AD57" s="979" t="s">
        <v>380</v>
      </c>
      <c r="AE57" s="970"/>
      <c r="AF57" s="977">
        <v>3</v>
      </c>
      <c r="AG57" s="977"/>
      <c r="AH57" s="976">
        <v>16.666666666666664</v>
      </c>
      <c r="AI57" s="976"/>
      <c r="AJ57" s="977">
        <v>9</v>
      </c>
      <c r="AK57" s="469"/>
      <c r="AL57" s="469"/>
      <c r="AM57" s="976">
        <v>50</v>
      </c>
      <c r="AN57" s="469"/>
      <c r="AO57" s="469"/>
    </row>
    <row r="58" spans="1:41" ht="14.25" customHeight="1">
      <c r="A58" s="875" t="s">
        <v>558</v>
      </c>
      <c r="B58" s="947"/>
      <c r="C58" s="947"/>
      <c r="D58" s="749"/>
      <c r="E58" s="361">
        <v>10</v>
      </c>
      <c r="F58" s="976">
        <v>100</v>
      </c>
      <c r="G58" s="976"/>
      <c r="H58" s="979" t="s">
        <v>380</v>
      </c>
      <c r="I58" s="970"/>
      <c r="J58" s="979" t="s">
        <v>380</v>
      </c>
      <c r="K58" s="970"/>
      <c r="L58" s="977">
        <v>1</v>
      </c>
      <c r="M58" s="977"/>
      <c r="N58" s="976">
        <v>10</v>
      </c>
      <c r="O58" s="976"/>
      <c r="P58" s="979" t="s">
        <v>380</v>
      </c>
      <c r="Q58" s="970"/>
      <c r="R58" s="979" t="s">
        <v>380</v>
      </c>
      <c r="S58" s="970"/>
      <c r="T58" s="977">
        <v>1</v>
      </c>
      <c r="U58" s="977"/>
      <c r="V58" s="976">
        <v>10</v>
      </c>
      <c r="W58" s="976"/>
      <c r="X58" s="977">
        <v>1</v>
      </c>
      <c r="Y58" s="977"/>
      <c r="Z58" s="976">
        <v>10</v>
      </c>
      <c r="AA58" s="976"/>
      <c r="AB58" s="979" t="s">
        <v>380</v>
      </c>
      <c r="AC58" s="970"/>
      <c r="AD58" s="979" t="s">
        <v>380</v>
      </c>
      <c r="AE58" s="970"/>
      <c r="AF58" s="977">
        <v>1</v>
      </c>
      <c r="AG58" s="977"/>
      <c r="AH58" s="976">
        <v>10</v>
      </c>
      <c r="AI58" s="976"/>
      <c r="AJ58" s="977">
        <v>6</v>
      </c>
      <c r="AK58" s="469"/>
      <c r="AL58" s="469"/>
      <c r="AM58" s="976">
        <v>60</v>
      </c>
      <c r="AN58" s="469"/>
      <c r="AO58" s="469"/>
    </row>
    <row r="59" spans="1:41" ht="14.25" customHeight="1">
      <c r="A59" s="875" t="s">
        <v>559</v>
      </c>
      <c r="B59" s="947"/>
      <c r="C59" s="947"/>
      <c r="D59" s="749"/>
      <c r="E59" s="361">
        <v>16</v>
      </c>
      <c r="F59" s="976">
        <v>100</v>
      </c>
      <c r="G59" s="976"/>
      <c r="H59" s="977">
        <v>1</v>
      </c>
      <c r="I59" s="977"/>
      <c r="J59" s="976">
        <v>6.2</v>
      </c>
      <c r="K59" s="976"/>
      <c r="L59" s="977">
        <v>1</v>
      </c>
      <c r="M59" s="977"/>
      <c r="N59" s="976">
        <v>6.2</v>
      </c>
      <c r="O59" s="976"/>
      <c r="P59" s="979" t="s">
        <v>380</v>
      </c>
      <c r="Q59" s="970"/>
      <c r="R59" s="979" t="s">
        <v>380</v>
      </c>
      <c r="S59" s="970"/>
      <c r="T59" s="977">
        <v>5</v>
      </c>
      <c r="U59" s="977"/>
      <c r="V59" s="976">
        <v>31.25</v>
      </c>
      <c r="W59" s="976"/>
      <c r="X59" s="979" t="s">
        <v>380</v>
      </c>
      <c r="Y59" s="970"/>
      <c r="Z59" s="979" t="s">
        <v>380</v>
      </c>
      <c r="AA59" s="970"/>
      <c r="AB59" s="979" t="s">
        <v>380</v>
      </c>
      <c r="AC59" s="970"/>
      <c r="AD59" s="979" t="s">
        <v>380</v>
      </c>
      <c r="AE59" s="970"/>
      <c r="AF59" s="977">
        <v>4</v>
      </c>
      <c r="AG59" s="977"/>
      <c r="AH59" s="976">
        <v>25</v>
      </c>
      <c r="AI59" s="976"/>
      <c r="AJ59" s="977">
        <v>5</v>
      </c>
      <c r="AK59" s="469"/>
      <c r="AL59" s="469"/>
      <c r="AM59" s="976">
        <v>31.25</v>
      </c>
      <c r="AN59" s="469"/>
      <c r="AO59" s="469"/>
    </row>
    <row r="60" spans="1:41" ht="14.25">
      <c r="A60" s="971"/>
      <c r="B60" s="947"/>
      <c r="C60" s="947"/>
      <c r="D60" s="749"/>
      <c r="E60" s="361"/>
      <c r="F60" s="976"/>
      <c r="G60" s="976"/>
      <c r="H60" s="977"/>
      <c r="I60" s="977"/>
      <c r="J60" s="976"/>
      <c r="K60" s="976"/>
      <c r="L60" s="977"/>
      <c r="M60" s="977"/>
      <c r="N60" s="976"/>
      <c r="O60" s="976"/>
      <c r="P60" s="977"/>
      <c r="Q60" s="977"/>
      <c r="R60" s="976"/>
      <c r="S60" s="976"/>
      <c r="T60" s="977"/>
      <c r="U60" s="977"/>
      <c r="V60" s="976"/>
      <c r="W60" s="976"/>
      <c r="X60" s="977"/>
      <c r="Y60" s="977"/>
      <c r="Z60" s="976"/>
      <c r="AA60" s="976"/>
      <c r="AB60" s="976"/>
      <c r="AC60" s="976"/>
      <c r="AD60" s="976"/>
      <c r="AE60" s="976"/>
      <c r="AF60" s="977"/>
      <c r="AG60" s="977"/>
      <c r="AH60" s="976"/>
      <c r="AI60" s="976"/>
      <c r="AJ60" s="977"/>
      <c r="AK60" s="469"/>
      <c r="AL60" s="469"/>
      <c r="AM60" s="976"/>
      <c r="AN60" s="469"/>
      <c r="AO60" s="469"/>
    </row>
    <row r="61" spans="1:41" ht="14.25" customHeight="1">
      <c r="A61" s="875" t="s">
        <v>560</v>
      </c>
      <c r="B61" s="947"/>
      <c r="C61" s="947"/>
      <c r="D61" s="749"/>
      <c r="E61" s="361">
        <v>9</v>
      </c>
      <c r="F61" s="976">
        <v>100</v>
      </c>
      <c r="G61" s="976"/>
      <c r="H61" s="979" t="s">
        <v>380</v>
      </c>
      <c r="I61" s="970"/>
      <c r="J61" s="979" t="s">
        <v>380</v>
      </c>
      <c r="K61" s="970"/>
      <c r="L61" s="977">
        <v>1</v>
      </c>
      <c r="M61" s="977"/>
      <c r="N61" s="976">
        <v>10</v>
      </c>
      <c r="O61" s="976"/>
      <c r="P61" s="979" t="s">
        <v>380</v>
      </c>
      <c r="Q61" s="970"/>
      <c r="R61" s="979" t="s">
        <v>380</v>
      </c>
      <c r="S61" s="970"/>
      <c r="T61" s="977">
        <v>2</v>
      </c>
      <c r="U61" s="977"/>
      <c r="V61" s="976">
        <v>22.22222222222222</v>
      </c>
      <c r="W61" s="976"/>
      <c r="X61" s="979" t="s">
        <v>380</v>
      </c>
      <c r="Y61" s="970"/>
      <c r="Z61" s="979" t="s">
        <v>380</v>
      </c>
      <c r="AA61" s="970"/>
      <c r="AB61" s="979" t="s">
        <v>380</v>
      </c>
      <c r="AC61" s="970"/>
      <c r="AD61" s="979" t="s">
        <v>380</v>
      </c>
      <c r="AE61" s="970"/>
      <c r="AF61" s="977">
        <v>2</v>
      </c>
      <c r="AG61" s="977"/>
      <c r="AH61" s="976">
        <v>22.22222222222222</v>
      </c>
      <c r="AI61" s="976"/>
      <c r="AJ61" s="977">
        <v>4</v>
      </c>
      <c r="AK61" s="469"/>
      <c r="AL61" s="469"/>
      <c r="AM61" s="976">
        <v>44.5</v>
      </c>
      <c r="AN61" s="469"/>
      <c r="AO61" s="469"/>
    </row>
    <row r="62" spans="1:41" ht="14.25" customHeight="1">
      <c r="A62" s="875" t="s">
        <v>562</v>
      </c>
      <c r="B62" s="947"/>
      <c r="C62" s="947"/>
      <c r="D62" s="749"/>
      <c r="E62" s="361">
        <v>13</v>
      </c>
      <c r="F62" s="976">
        <v>100</v>
      </c>
      <c r="G62" s="976"/>
      <c r="H62" s="977">
        <v>4</v>
      </c>
      <c r="I62" s="977"/>
      <c r="J62" s="976">
        <v>30.8</v>
      </c>
      <c r="K62" s="976"/>
      <c r="L62" s="977">
        <v>2</v>
      </c>
      <c r="M62" s="977"/>
      <c r="N62" s="976">
        <v>15.4</v>
      </c>
      <c r="O62" s="976"/>
      <c r="P62" s="979" t="s">
        <v>380</v>
      </c>
      <c r="Q62" s="970"/>
      <c r="R62" s="979" t="s">
        <v>380</v>
      </c>
      <c r="S62" s="970"/>
      <c r="T62" s="977">
        <v>1</v>
      </c>
      <c r="U62" s="977"/>
      <c r="V62" s="976">
        <v>7.6</v>
      </c>
      <c r="W62" s="976"/>
      <c r="X62" s="979" t="s">
        <v>380</v>
      </c>
      <c r="Y62" s="970"/>
      <c r="Z62" s="979" t="s">
        <v>380</v>
      </c>
      <c r="AA62" s="970"/>
      <c r="AB62" s="979" t="s">
        <v>380</v>
      </c>
      <c r="AC62" s="970"/>
      <c r="AD62" s="979" t="s">
        <v>380</v>
      </c>
      <c r="AE62" s="970"/>
      <c r="AF62" s="977">
        <v>7</v>
      </c>
      <c r="AG62" s="977"/>
      <c r="AH62" s="976">
        <v>30.8</v>
      </c>
      <c r="AI62" s="976"/>
      <c r="AJ62" s="977">
        <v>2</v>
      </c>
      <c r="AK62" s="469"/>
      <c r="AL62" s="469"/>
      <c r="AM62" s="976">
        <v>15.4</v>
      </c>
      <c r="AN62" s="469"/>
      <c r="AO62" s="469"/>
    </row>
    <row r="63" spans="1:41" ht="14.25" customHeight="1">
      <c r="A63" s="875" t="s">
        <v>561</v>
      </c>
      <c r="B63" s="947"/>
      <c r="C63" s="947"/>
      <c r="D63" s="749"/>
      <c r="E63" s="361">
        <v>81</v>
      </c>
      <c r="F63" s="976">
        <v>100</v>
      </c>
      <c r="G63" s="976"/>
      <c r="H63" s="977">
        <v>3</v>
      </c>
      <c r="I63" s="977"/>
      <c r="J63" s="976">
        <v>3.7</v>
      </c>
      <c r="K63" s="976"/>
      <c r="L63" s="977">
        <v>1</v>
      </c>
      <c r="M63" s="977"/>
      <c r="N63" s="976">
        <v>1.2</v>
      </c>
      <c r="O63" s="976"/>
      <c r="P63" s="979" t="s">
        <v>380</v>
      </c>
      <c r="Q63" s="970"/>
      <c r="R63" s="979" t="s">
        <v>380</v>
      </c>
      <c r="S63" s="970"/>
      <c r="T63" s="977">
        <v>8</v>
      </c>
      <c r="U63" s="977"/>
      <c r="V63" s="976">
        <v>9.9</v>
      </c>
      <c r="W63" s="976"/>
      <c r="X63" s="979" t="s">
        <v>380</v>
      </c>
      <c r="Y63" s="970"/>
      <c r="Z63" s="979" t="s">
        <v>380</v>
      </c>
      <c r="AA63" s="970"/>
      <c r="AB63" s="979" t="s">
        <v>380</v>
      </c>
      <c r="AC63" s="970"/>
      <c r="AD63" s="979" t="s">
        <v>380</v>
      </c>
      <c r="AE63" s="970"/>
      <c r="AF63" s="977">
        <v>1</v>
      </c>
      <c r="AG63" s="977"/>
      <c r="AH63" s="976">
        <v>8.7</v>
      </c>
      <c r="AI63" s="976"/>
      <c r="AJ63" s="977">
        <v>62</v>
      </c>
      <c r="AK63" s="469"/>
      <c r="AL63" s="469"/>
      <c r="AM63" s="976">
        <v>76.5</v>
      </c>
      <c r="AN63" s="469"/>
      <c r="AO63" s="469"/>
    </row>
    <row r="64" spans="1:41" ht="14.25" customHeight="1">
      <c r="A64" s="875" t="s">
        <v>563</v>
      </c>
      <c r="B64" s="947"/>
      <c r="C64" s="947"/>
      <c r="D64" s="749"/>
      <c r="E64" s="361">
        <v>34</v>
      </c>
      <c r="F64" s="976">
        <v>100</v>
      </c>
      <c r="G64" s="976"/>
      <c r="H64" s="977">
        <v>2</v>
      </c>
      <c r="I64" s="977"/>
      <c r="J64" s="976">
        <v>5.9</v>
      </c>
      <c r="K64" s="976"/>
      <c r="L64" s="977">
        <v>2</v>
      </c>
      <c r="M64" s="977"/>
      <c r="N64" s="976">
        <v>5.9</v>
      </c>
      <c r="O64" s="976"/>
      <c r="P64" s="979" t="s">
        <v>380</v>
      </c>
      <c r="Q64" s="970"/>
      <c r="R64" s="979" t="s">
        <v>380</v>
      </c>
      <c r="S64" s="970"/>
      <c r="T64" s="979" t="s">
        <v>380</v>
      </c>
      <c r="U64" s="970"/>
      <c r="V64" s="979" t="s">
        <v>380</v>
      </c>
      <c r="W64" s="970"/>
      <c r="X64" s="979" t="s">
        <v>380</v>
      </c>
      <c r="Y64" s="970"/>
      <c r="Z64" s="979" t="s">
        <v>380</v>
      </c>
      <c r="AA64" s="970"/>
      <c r="AB64" s="979" t="s">
        <v>380</v>
      </c>
      <c r="AC64" s="970"/>
      <c r="AD64" s="979" t="s">
        <v>380</v>
      </c>
      <c r="AE64" s="970"/>
      <c r="AF64" s="977">
        <v>3</v>
      </c>
      <c r="AG64" s="977"/>
      <c r="AH64" s="976">
        <v>2.9</v>
      </c>
      <c r="AI64" s="976"/>
      <c r="AJ64" s="977">
        <v>29</v>
      </c>
      <c r="AK64" s="469"/>
      <c r="AL64" s="469"/>
      <c r="AM64" s="976">
        <v>85.3</v>
      </c>
      <c r="AN64" s="469"/>
      <c r="AO64" s="469"/>
    </row>
    <row r="65" spans="1:41" ht="14.25" customHeight="1">
      <c r="A65" s="875" t="s">
        <v>564</v>
      </c>
      <c r="B65" s="947"/>
      <c r="C65" s="947"/>
      <c r="D65" s="749"/>
      <c r="E65" s="361">
        <v>19</v>
      </c>
      <c r="F65" s="976">
        <v>100</v>
      </c>
      <c r="G65" s="976"/>
      <c r="H65" s="977">
        <v>1</v>
      </c>
      <c r="I65" s="977"/>
      <c r="J65" s="976">
        <v>5.3</v>
      </c>
      <c r="K65" s="976"/>
      <c r="L65" s="977">
        <v>2</v>
      </c>
      <c r="M65" s="977"/>
      <c r="N65" s="976">
        <v>10.5</v>
      </c>
      <c r="O65" s="976"/>
      <c r="P65" s="977">
        <v>1</v>
      </c>
      <c r="Q65" s="977"/>
      <c r="R65" s="976">
        <v>5.3</v>
      </c>
      <c r="S65" s="976"/>
      <c r="T65" s="977">
        <v>1</v>
      </c>
      <c r="U65" s="977"/>
      <c r="V65" s="976">
        <v>5.3</v>
      </c>
      <c r="W65" s="976"/>
      <c r="X65" s="979" t="s">
        <v>380</v>
      </c>
      <c r="Y65" s="970"/>
      <c r="Z65" s="979" t="s">
        <v>380</v>
      </c>
      <c r="AA65" s="970"/>
      <c r="AB65" s="979" t="s">
        <v>380</v>
      </c>
      <c r="AC65" s="970"/>
      <c r="AD65" s="979" t="s">
        <v>380</v>
      </c>
      <c r="AE65" s="970"/>
      <c r="AF65" s="977">
        <v>4</v>
      </c>
      <c r="AG65" s="977"/>
      <c r="AH65" s="976">
        <v>15.7</v>
      </c>
      <c r="AI65" s="976"/>
      <c r="AJ65" s="977">
        <v>11</v>
      </c>
      <c r="AK65" s="469"/>
      <c r="AL65" s="469"/>
      <c r="AM65" s="976">
        <v>57.9</v>
      </c>
      <c r="AN65" s="469"/>
      <c r="AO65" s="469"/>
    </row>
    <row r="66" spans="1:41" ht="14.25" customHeight="1">
      <c r="A66" s="875" t="s">
        <v>565</v>
      </c>
      <c r="B66" s="947"/>
      <c r="C66" s="947"/>
      <c r="D66" s="749"/>
      <c r="E66" s="361">
        <v>9</v>
      </c>
      <c r="F66" s="976">
        <v>100</v>
      </c>
      <c r="G66" s="976"/>
      <c r="H66" s="979" t="s">
        <v>380</v>
      </c>
      <c r="I66" s="970"/>
      <c r="J66" s="979" t="s">
        <v>380</v>
      </c>
      <c r="K66" s="970"/>
      <c r="L66" s="977">
        <v>3</v>
      </c>
      <c r="M66" s="977"/>
      <c r="N66" s="976">
        <v>33.3</v>
      </c>
      <c r="O66" s="976"/>
      <c r="P66" s="979" t="s">
        <v>380</v>
      </c>
      <c r="Q66" s="970"/>
      <c r="R66" s="979" t="s">
        <v>380</v>
      </c>
      <c r="S66" s="970"/>
      <c r="T66" s="977">
        <v>2</v>
      </c>
      <c r="U66" s="977"/>
      <c r="V66" s="976">
        <v>22.2</v>
      </c>
      <c r="W66" s="976"/>
      <c r="X66" s="979" t="s">
        <v>380</v>
      </c>
      <c r="Y66" s="970"/>
      <c r="Z66" s="979" t="s">
        <v>380</v>
      </c>
      <c r="AA66" s="970"/>
      <c r="AB66" s="979" t="s">
        <v>380</v>
      </c>
      <c r="AC66" s="970"/>
      <c r="AD66" s="979" t="s">
        <v>380</v>
      </c>
      <c r="AE66" s="970"/>
      <c r="AF66" s="977">
        <v>6</v>
      </c>
      <c r="AG66" s="977"/>
      <c r="AH66" s="976">
        <v>44.5</v>
      </c>
      <c r="AI66" s="976"/>
      <c r="AJ66" s="984" t="s">
        <v>380</v>
      </c>
      <c r="AK66" s="469"/>
      <c r="AL66" s="469"/>
      <c r="AM66" s="979" t="s">
        <v>380</v>
      </c>
      <c r="AN66" s="469"/>
      <c r="AO66" s="469"/>
    </row>
    <row r="67" spans="1:41" ht="14.25" customHeight="1">
      <c r="A67" s="875" t="s">
        <v>566</v>
      </c>
      <c r="B67" s="947"/>
      <c r="C67" s="947"/>
      <c r="D67" s="749"/>
      <c r="E67" s="361">
        <v>30</v>
      </c>
      <c r="F67" s="976">
        <v>100</v>
      </c>
      <c r="G67" s="976"/>
      <c r="H67" s="979" t="s">
        <v>380</v>
      </c>
      <c r="I67" s="970"/>
      <c r="J67" s="979" t="s">
        <v>380</v>
      </c>
      <c r="K67" s="970"/>
      <c r="L67" s="977">
        <v>3</v>
      </c>
      <c r="M67" s="977"/>
      <c r="N67" s="976">
        <v>10</v>
      </c>
      <c r="O67" s="976"/>
      <c r="P67" s="979" t="s">
        <v>380</v>
      </c>
      <c r="Q67" s="970"/>
      <c r="R67" s="979" t="s">
        <v>380</v>
      </c>
      <c r="S67" s="970"/>
      <c r="T67" s="977">
        <v>2</v>
      </c>
      <c r="U67" s="977"/>
      <c r="V67" s="976">
        <v>6.7</v>
      </c>
      <c r="W67" s="976"/>
      <c r="X67" s="979" t="s">
        <v>380</v>
      </c>
      <c r="Y67" s="970"/>
      <c r="Z67" s="979" t="s">
        <v>380</v>
      </c>
      <c r="AA67" s="970"/>
      <c r="AB67" s="979" t="s">
        <v>380</v>
      </c>
      <c r="AC67" s="970"/>
      <c r="AD67" s="979" t="s">
        <v>380</v>
      </c>
      <c r="AE67" s="970"/>
      <c r="AF67" s="984">
        <v>4</v>
      </c>
      <c r="AG67" s="977"/>
      <c r="AH67" s="979">
        <v>20</v>
      </c>
      <c r="AI67" s="976"/>
      <c r="AJ67" s="977">
        <v>19</v>
      </c>
      <c r="AK67" s="469"/>
      <c r="AL67" s="469"/>
      <c r="AM67" s="976">
        <v>63.3</v>
      </c>
      <c r="AN67" s="469"/>
      <c r="AO67" s="469"/>
    </row>
    <row r="68" spans="1:41" ht="14.25" customHeight="1">
      <c r="A68" s="972" t="s">
        <v>567</v>
      </c>
      <c r="B68" s="973"/>
      <c r="C68" s="973"/>
      <c r="D68" s="974"/>
      <c r="E68" s="383" t="s">
        <v>380</v>
      </c>
      <c r="F68" s="982" t="s">
        <v>380</v>
      </c>
      <c r="G68" s="983"/>
      <c r="H68" s="980" t="s">
        <v>380</v>
      </c>
      <c r="I68" s="981"/>
      <c r="J68" s="982" t="s">
        <v>380</v>
      </c>
      <c r="K68" s="983"/>
      <c r="L68" s="980" t="s">
        <v>380</v>
      </c>
      <c r="M68" s="981"/>
      <c r="N68" s="982" t="s">
        <v>380</v>
      </c>
      <c r="O68" s="983"/>
      <c r="P68" s="980" t="s">
        <v>380</v>
      </c>
      <c r="Q68" s="981"/>
      <c r="R68" s="982" t="s">
        <v>380</v>
      </c>
      <c r="S68" s="983"/>
      <c r="T68" s="980" t="s">
        <v>380</v>
      </c>
      <c r="U68" s="981"/>
      <c r="V68" s="982" t="s">
        <v>380</v>
      </c>
      <c r="W68" s="983"/>
      <c r="X68" s="980" t="s">
        <v>380</v>
      </c>
      <c r="Y68" s="981"/>
      <c r="Z68" s="982" t="s">
        <v>380</v>
      </c>
      <c r="AA68" s="983"/>
      <c r="AB68" s="982" t="s">
        <v>380</v>
      </c>
      <c r="AC68" s="983"/>
      <c r="AD68" s="982" t="s">
        <v>380</v>
      </c>
      <c r="AE68" s="983"/>
      <c r="AF68" s="980" t="s">
        <v>380</v>
      </c>
      <c r="AG68" s="981"/>
      <c r="AH68" s="982" t="s">
        <v>380</v>
      </c>
      <c r="AI68" s="983"/>
      <c r="AJ68" s="980" t="s">
        <v>380</v>
      </c>
      <c r="AK68" s="729"/>
      <c r="AL68" s="729"/>
      <c r="AM68" s="982" t="s">
        <v>380</v>
      </c>
      <c r="AN68" s="729"/>
      <c r="AO68" s="729"/>
    </row>
    <row r="69" spans="1:41" ht="14.25">
      <c r="A69" s="203" t="s">
        <v>678</v>
      </c>
      <c r="E69" s="363"/>
      <c r="F69" s="363"/>
      <c r="G69" s="363"/>
      <c r="H69" s="363"/>
      <c r="I69" s="363"/>
      <c r="J69" s="363"/>
      <c r="K69" s="364"/>
      <c r="L69" s="363"/>
      <c r="M69" s="363"/>
      <c r="N69" s="363"/>
      <c r="O69" s="363"/>
      <c r="P69" s="363"/>
      <c r="Q69" s="363"/>
      <c r="R69" s="363"/>
      <c r="S69" s="363"/>
      <c r="T69" s="363"/>
      <c r="U69" s="365"/>
      <c r="V69" s="365"/>
      <c r="W69" s="366"/>
      <c r="X69" s="367"/>
      <c r="Y69" s="363"/>
      <c r="Z69" s="363"/>
      <c r="AA69" s="363"/>
      <c r="AB69" s="363"/>
      <c r="AC69" s="365"/>
      <c r="AD69" s="362"/>
      <c r="AE69" s="367"/>
      <c r="AF69" s="363"/>
      <c r="AG69" s="363"/>
      <c r="AH69" s="363"/>
      <c r="AI69" s="363"/>
      <c r="AJ69" s="363"/>
      <c r="AK69" s="363"/>
      <c r="AL69" s="368"/>
      <c r="AM69" s="368"/>
      <c r="AN69" s="368"/>
      <c r="AO69" s="368"/>
    </row>
    <row r="70" spans="5:41" ht="14.25">
      <c r="E70" s="363"/>
      <c r="F70" s="363"/>
      <c r="G70" s="363"/>
      <c r="H70" s="363"/>
      <c r="I70" s="363"/>
      <c r="J70" s="363"/>
      <c r="K70" s="364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6"/>
      <c r="X70" s="367"/>
      <c r="Y70" s="363"/>
      <c r="Z70" s="363"/>
      <c r="AA70" s="363"/>
      <c r="AB70" s="363"/>
      <c r="AC70" s="363"/>
      <c r="AD70" s="366"/>
      <c r="AE70" s="367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</row>
    <row r="71" spans="5:41" ht="14.25">
      <c r="E71" s="363"/>
      <c r="F71" s="363"/>
      <c r="G71" s="363"/>
      <c r="H71" s="363"/>
      <c r="I71" s="363"/>
      <c r="J71" s="363"/>
      <c r="K71" s="364"/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6"/>
      <c r="X71" s="367"/>
      <c r="Y71" s="363"/>
      <c r="Z71" s="363"/>
      <c r="AA71" s="363"/>
      <c r="AB71" s="363"/>
      <c r="AC71" s="363"/>
      <c r="AD71" s="366"/>
      <c r="AE71" s="367"/>
      <c r="AF71" s="363"/>
      <c r="AG71" s="363"/>
      <c r="AH71" s="363"/>
      <c r="AI71" s="363"/>
      <c r="AJ71" s="363"/>
      <c r="AK71" s="363"/>
      <c r="AL71" s="363"/>
      <c r="AM71" s="363"/>
      <c r="AN71" s="363"/>
      <c r="AO71" s="363"/>
    </row>
    <row r="72" spans="5:41" ht="14.25">
      <c r="E72" s="363"/>
      <c r="F72" s="363"/>
      <c r="G72" s="363"/>
      <c r="H72" s="363"/>
      <c r="I72" s="363"/>
      <c r="J72" s="363"/>
      <c r="K72" s="364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6"/>
      <c r="X72" s="367"/>
      <c r="Y72" s="363"/>
      <c r="Z72" s="363"/>
      <c r="AA72" s="363"/>
      <c r="AB72" s="363"/>
      <c r="AC72" s="363"/>
      <c r="AD72" s="366"/>
      <c r="AE72" s="367"/>
      <c r="AF72" s="363"/>
      <c r="AG72" s="363"/>
      <c r="AH72" s="363"/>
      <c r="AI72" s="363"/>
      <c r="AJ72" s="363"/>
      <c r="AK72" s="363"/>
      <c r="AL72" s="363"/>
      <c r="AM72" s="363"/>
      <c r="AN72" s="363"/>
      <c r="AO72" s="363"/>
    </row>
  </sheetData>
  <sheetProtection/>
  <mergeCells count="537">
    <mergeCell ref="A2:AO2"/>
    <mergeCell ref="R4:V5"/>
    <mergeCell ref="W4:X4"/>
    <mergeCell ref="W5:X5"/>
    <mergeCell ref="A4:A6"/>
    <mergeCell ref="F4:K5"/>
    <mergeCell ref="I6:K6"/>
    <mergeCell ref="B4:C6"/>
    <mergeCell ref="D4:E6"/>
    <mergeCell ref="D20:E20"/>
    <mergeCell ref="D21:E21"/>
    <mergeCell ref="B19:C19"/>
    <mergeCell ref="B20:C20"/>
    <mergeCell ref="D18:E18"/>
    <mergeCell ref="D19:E19"/>
    <mergeCell ref="D12:E12"/>
    <mergeCell ref="D22:E22"/>
    <mergeCell ref="D23:E23"/>
    <mergeCell ref="D30:E30"/>
    <mergeCell ref="D31:E31"/>
    <mergeCell ref="D34:E34"/>
    <mergeCell ref="F6:H6"/>
    <mergeCell ref="D13:E13"/>
    <mergeCell ref="D14:E14"/>
    <mergeCell ref="D15:E15"/>
    <mergeCell ref="D35:E35"/>
    <mergeCell ref="D24:E24"/>
    <mergeCell ref="D25:E25"/>
    <mergeCell ref="D26:E26"/>
    <mergeCell ref="D27:E27"/>
    <mergeCell ref="D28:E28"/>
    <mergeCell ref="D29:E29"/>
    <mergeCell ref="D32:E32"/>
    <mergeCell ref="D33:E33"/>
    <mergeCell ref="B33:C33"/>
    <mergeCell ref="B34:C34"/>
    <mergeCell ref="B30:C30"/>
    <mergeCell ref="B29:C29"/>
    <mergeCell ref="D11:E11"/>
    <mergeCell ref="B25:C25"/>
    <mergeCell ref="B26:C26"/>
    <mergeCell ref="B27:C27"/>
    <mergeCell ref="D16:E16"/>
    <mergeCell ref="D17:E17"/>
    <mergeCell ref="D7:E7"/>
    <mergeCell ref="D8:E8"/>
    <mergeCell ref="D9:E9"/>
    <mergeCell ref="D10:E10"/>
    <mergeCell ref="B11:C11"/>
    <mergeCell ref="B12:C12"/>
    <mergeCell ref="B7:C7"/>
    <mergeCell ref="B8:C8"/>
    <mergeCell ref="B9:C9"/>
    <mergeCell ref="B10:C10"/>
    <mergeCell ref="B21:C21"/>
    <mergeCell ref="B22:C22"/>
    <mergeCell ref="B13:C13"/>
    <mergeCell ref="B14:C14"/>
    <mergeCell ref="B15:C15"/>
    <mergeCell ref="B16:C16"/>
    <mergeCell ref="B17:C17"/>
    <mergeCell ref="B18:C18"/>
    <mergeCell ref="T68:U68"/>
    <mergeCell ref="V68:W68"/>
    <mergeCell ref="H68:I68"/>
    <mergeCell ref="J68:K68"/>
    <mergeCell ref="L68:M68"/>
    <mergeCell ref="N68:O68"/>
    <mergeCell ref="A34:A35"/>
    <mergeCell ref="A22:A23"/>
    <mergeCell ref="P68:Q68"/>
    <mergeCell ref="R68:S68"/>
    <mergeCell ref="B23:C23"/>
    <mergeCell ref="B24:C24"/>
    <mergeCell ref="B35:C35"/>
    <mergeCell ref="B28:C28"/>
    <mergeCell ref="B31:C31"/>
    <mergeCell ref="B32:C32"/>
    <mergeCell ref="H66:I66"/>
    <mergeCell ref="J66:K66"/>
    <mergeCell ref="L66:M66"/>
    <mergeCell ref="N66:O66"/>
    <mergeCell ref="H64:I64"/>
    <mergeCell ref="J64:K64"/>
    <mergeCell ref="L64:M64"/>
    <mergeCell ref="N64:O64"/>
    <mergeCell ref="H65:I65"/>
    <mergeCell ref="J65:K65"/>
    <mergeCell ref="T62:U62"/>
    <mergeCell ref="V62:W62"/>
    <mergeCell ref="H62:I62"/>
    <mergeCell ref="J62:K62"/>
    <mergeCell ref="L62:M62"/>
    <mergeCell ref="N62:O62"/>
    <mergeCell ref="P62:Q62"/>
    <mergeCell ref="R62:S62"/>
    <mergeCell ref="H60:I60"/>
    <mergeCell ref="J60:K60"/>
    <mergeCell ref="L60:M60"/>
    <mergeCell ref="N60:O60"/>
    <mergeCell ref="V58:W58"/>
    <mergeCell ref="H58:I58"/>
    <mergeCell ref="J58:K58"/>
    <mergeCell ref="L58:M58"/>
    <mergeCell ref="N58:O58"/>
    <mergeCell ref="P58:Q58"/>
    <mergeCell ref="R58:S58"/>
    <mergeCell ref="H56:I56"/>
    <mergeCell ref="J56:K56"/>
    <mergeCell ref="L56:M56"/>
    <mergeCell ref="N56:O56"/>
    <mergeCell ref="P56:Q56"/>
    <mergeCell ref="R56:S56"/>
    <mergeCell ref="H57:I57"/>
    <mergeCell ref="J57:K57"/>
    <mergeCell ref="L57:M57"/>
    <mergeCell ref="T56:U56"/>
    <mergeCell ref="V56:W56"/>
    <mergeCell ref="H55:I55"/>
    <mergeCell ref="J55:K55"/>
    <mergeCell ref="L55:M55"/>
    <mergeCell ref="N55:O55"/>
    <mergeCell ref="P55:Q55"/>
    <mergeCell ref="R55:S55"/>
    <mergeCell ref="T55:U55"/>
    <mergeCell ref="V55:W55"/>
    <mergeCell ref="P54:Q54"/>
    <mergeCell ref="R54:S54"/>
    <mergeCell ref="T54:U54"/>
    <mergeCell ref="V54:W54"/>
    <mergeCell ref="J54:K54"/>
    <mergeCell ref="L54:M54"/>
    <mergeCell ref="N54:O54"/>
    <mergeCell ref="AF54:AG54"/>
    <mergeCell ref="AH54:AI54"/>
    <mergeCell ref="AD54:AE54"/>
    <mergeCell ref="X54:Y54"/>
    <mergeCell ref="Z54:AA54"/>
    <mergeCell ref="AB54:AC54"/>
    <mergeCell ref="AM54:AO54"/>
    <mergeCell ref="H53:I53"/>
    <mergeCell ref="J53:K53"/>
    <mergeCell ref="L53:M53"/>
    <mergeCell ref="N53:O53"/>
    <mergeCell ref="P53:Q53"/>
    <mergeCell ref="R53:S53"/>
    <mergeCell ref="T53:U53"/>
    <mergeCell ref="V53:W53"/>
    <mergeCell ref="H54:I54"/>
    <mergeCell ref="P51:Q51"/>
    <mergeCell ref="P52:Q52"/>
    <mergeCell ref="R52:S52"/>
    <mergeCell ref="T52:U52"/>
    <mergeCell ref="V52:W52"/>
    <mergeCell ref="AJ54:AL54"/>
    <mergeCell ref="H51:I51"/>
    <mergeCell ref="J51:K51"/>
    <mergeCell ref="L51:M51"/>
    <mergeCell ref="N51:O51"/>
    <mergeCell ref="H52:I52"/>
    <mergeCell ref="J52:K52"/>
    <mergeCell ref="L52:M52"/>
    <mergeCell ref="N52:O52"/>
    <mergeCell ref="AF51:AG51"/>
    <mergeCell ref="AH51:AI51"/>
    <mergeCell ref="AJ51:AL51"/>
    <mergeCell ref="AM51:AO51"/>
    <mergeCell ref="J50:K50"/>
    <mergeCell ref="L50:M50"/>
    <mergeCell ref="N50:O50"/>
    <mergeCell ref="P50:Q50"/>
    <mergeCell ref="R50:S50"/>
    <mergeCell ref="T50:U50"/>
    <mergeCell ref="V50:W50"/>
    <mergeCell ref="X50:Y50"/>
    <mergeCell ref="AH48:AI48"/>
    <mergeCell ref="AJ48:AL48"/>
    <mergeCell ref="AM48:AO48"/>
    <mergeCell ref="L49:M49"/>
    <mergeCell ref="N49:O49"/>
    <mergeCell ref="P49:Q49"/>
    <mergeCell ref="R49:S49"/>
    <mergeCell ref="T49:U49"/>
    <mergeCell ref="V49:W49"/>
    <mergeCell ref="X49:Y49"/>
    <mergeCell ref="AF46:AG46"/>
    <mergeCell ref="AF47:AG47"/>
    <mergeCell ref="AF48:AG48"/>
    <mergeCell ref="T47:U47"/>
    <mergeCell ref="V47:W47"/>
    <mergeCell ref="X47:Y47"/>
    <mergeCell ref="AD47:AE47"/>
    <mergeCell ref="X46:Y46"/>
    <mergeCell ref="Z46:AA46"/>
    <mergeCell ref="AD46:AE46"/>
    <mergeCell ref="L48:M48"/>
    <mergeCell ref="N48:O48"/>
    <mergeCell ref="P48:Q48"/>
    <mergeCell ref="R48:S48"/>
    <mergeCell ref="AH46:AI46"/>
    <mergeCell ref="AH47:AI47"/>
    <mergeCell ref="L46:M46"/>
    <mergeCell ref="L47:M47"/>
    <mergeCell ref="N46:O46"/>
    <mergeCell ref="N47:O47"/>
    <mergeCell ref="P46:Q46"/>
    <mergeCell ref="R46:S46"/>
    <mergeCell ref="AB46:AC46"/>
    <mergeCell ref="AB47:AC47"/>
    <mergeCell ref="F68:G68"/>
    <mergeCell ref="H46:I46"/>
    <mergeCell ref="H47:I47"/>
    <mergeCell ref="J46:K46"/>
    <mergeCell ref="J47:K47"/>
    <mergeCell ref="H48:I48"/>
    <mergeCell ref="J48:K48"/>
    <mergeCell ref="H49:I49"/>
    <mergeCell ref="J49:K49"/>
    <mergeCell ref="H50:I50"/>
    <mergeCell ref="F60:G60"/>
    <mergeCell ref="F61:G61"/>
    <mergeCell ref="F62:G62"/>
    <mergeCell ref="F63:G63"/>
    <mergeCell ref="F64:G64"/>
    <mergeCell ref="F65:G65"/>
    <mergeCell ref="F66:G66"/>
    <mergeCell ref="F67:G67"/>
    <mergeCell ref="F52:G52"/>
    <mergeCell ref="F53:G53"/>
    <mergeCell ref="F54:G54"/>
    <mergeCell ref="F55:G55"/>
    <mergeCell ref="F56:G56"/>
    <mergeCell ref="F57:G57"/>
    <mergeCell ref="F58:G58"/>
    <mergeCell ref="F59:G59"/>
    <mergeCell ref="R44:S44"/>
    <mergeCell ref="P43:S43"/>
    <mergeCell ref="P44:Q44"/>
    <mergeCell ref="N44:O44"/>
    <mergeCell ref="L43:O43"/>
    <mergeCell ref="AJ43:AO43"/>
    <mergeCell ref="AM44:AO44"/>
    <mergeCell ref="AJ44:AL44"/>
    <mergeCell ref="AF43:AI43"/>
    <mergeCell ref="AF44:AG44"/>
    <mergeCell ref="AH44:AI44"/>
    <mergeCell ref="AB43:AE43"/>
    <mergeCell ref="AD44:AE44"/>
    <mergeCell ref="J44:K44"/>
    <mergeCell ref="H44:I44"/>
    <mergeCell ref="H43:K43"/>
    <mergeCell ref="L44:M44"/>
    <mergeCell ref="AB44:AC44"/>
    <mergeCell ref="V44:W44"/>
    <mergeCell ref="X43:AA43"/>
    <mergeCell ref="T44:U44"/>
    <mergeCell ref="F46:G46"/>
    <mergeCell ref="F47:G47"/>
    <mergeCell ref="F48:G48"/>
    <mergeCell ref="F49:G49"/>
    <mergeCell ref="AH66:AI66"/>
    <mergeCell ref="F50:G50"/>
    <mergeCell ref="F51:G51"/>
    <mergeCell ref="AB66:AC66"/>
    <mergeCell ref="AD66:AE66"/>
    <mergeCell ref="A43:D44"/>
    <mergeCell ref="AH65:AI65"/>
    <mergeCell ref="AH63:AI63"/>
    <mergeCell ref="AH61:AI61"/>
    <mergeCell ref="AH59:AI59"/>
    <mergeCell ref="F44:G44"/>
    <mergeCell ref="E43:G43"/>
    <mergeCell ref="AH64:AI64"/>
    <mergeCell ref="P65:Q65"/>
    <mergeCell ref="R65:S65"/>
    <mergeCell ref="AH62:AI62"/>
    <mergeCell ref="AJ62:AL62"/>
    <mergeCell ref="AJ67:AL67"/>
    <mergeCell ref="AM67:AO67"/>
    <mergeCell ref="AH68:AI68"/>
    <mergeCell ref="AJ68:AL68"/>
    <mergeCell ref="AM68:AO68"/>
    <mergeCell ref="AH67:AI67"/>
    <mergeCell ref="AH57:AI57"/>
    <mergeCell ref="AM59:AO59"/>
    <mergeCell ref="AH60:AI60"/>
    <mergeCell ref="AJ60:AL60"/>
    <mergeCell ref="AM60:AO60"/>
    <mergeCell ref="AM61:AO61"/>
    <mergeCell ref="AJ66:AL66"/>
    <mergeCell ref="AM66:AO66"/>
    <mergeCell ref="AJ63:AL63"/>
    <mergeCell ref="AM63:AO63"/>
    <mergeCell ref="AJ65:AL65"/>
    <mergeCell ref="AM65:AO65"/>
    <mergeCell ref="AJ64:AL64"/>
    <mergeCell ref="AM64:AO64"/>
    <mergeCell ref="AM62:AO62"/>
    <mergeCell ref="AM55:AO55"/>
    <mergeCell ref="AH56:AI56"/>
    <mergeCell ref="AJ56:AL56"/>
    <mergeCell ref="AM56:AO56"/>
    <mergeCell ref="AH55:AI55"/>
    <mergeCell ref="AM57:AO57"/>
    <mergeCell ref="AH58:AI58"/>
    <mergeCell ref="AJ58:AL58"/>
    <mergeCell ref="AM58:AO58"/>
    <mergeCell ref="AM53:AO53"/>
    <mergeCell ref="AH52:AI52"/>
    <mergeCell ref="AJ52:AL52"/>
    <mergeCell ref="AM52:AO52"/>
    <mergeCell ref="AM49:AO49"/>
    <mergeCell ref="AH50:AI50"/>
    <mergeCell ref="AJ50:AL50"/>
    <mergeCell ref="AM50:AO50"/>
    <mergeCell ref="AM46:AO46"/>
    <mergeCell ref="AM47:AO47"/>
    <mergeCell ref="AF68:AG68"/>
    <mergeCell ref="X67:Y67"/>
    <mergeCell ref="Z67:AA67"/>
    <mergeCell ref="AB67:AC67"/>
    <mergeCell ref="AD67:AE67"/>
    <mergeCell ref="AF67:AG67"/>
    <mergeCell ref="AH49:AI49"/>
    <mergeCell ref="AJ49:AL49"/>
    <mergeCell ref="T67:U67"/>
    <mergeCell ref="V67:W67"/>
    <mergeCell ref="AJ46:AL46"/>
    <mergeCell ref="AJ47:AL47"/>
    <mergeCell ref="AH53:AI53"/>
    <mergeCell ref="AJ53:AL53"/>
    <mergeCell ref="AJ57:AL57"/>
    <mergeCell ref="AJ55:AL55"/>
    <mergeCell ref="AJ61:AL61"/>
    <mergeCell ref="AJ59:AL59"/>
    <mergeCell ref="X68:Y68"/>
    <mergeCell ref="Z68:AA68"/>
    <mergeCell ref="AB68:AC68"/>
    <mergeCell ref="AD68:AE68"/>
    <mergeCell ref="AF66:AG66"/>
    <mergeCell ref="X65:Y65"/>
    <mergeCell ref="Z65:AA65"/>
    <mergeCell ref="AB65:AC65"/>
    <mergeCell ref="AD65:AE65"/>
    <mergeCell ref="AF65:AG65"/>
    <mergeCell ref="H67:I67"/>
    <mergeCell ref="J67:K67"/>
    <mergeCell ref="L67:M67"/>
    <mergeCell ref="N67:O67"/>
    <mergeCell ref="P67:Q67"/>
    <mergeCell ref="R67:S67"/>
    <mergeCell ref="P66:Q66"/>
    <mergeCell ref="R66:S66"/>
    <mergeCell ref="T65:U65"/>
    <mergeCell ref="V65:W65"/>
    <mergeCell ref="X66:Y66"/>
    <mergeCell ref="Z66:AA66"/>
    <mergeCell ref="T66:U66"/>
    <mergeCell ref="V66:W66"/>
    <mergeCell ref="AF64:AG64"/>
    <mergeCell ref="X63:Y63"/>
    <mergeCell ref="Z63:AA63"/>
    <mergeCell ref="AB63:AC63"/>
    <mergeCell ref="AD63:AE63"/>
    <mergeCell ref="AF63:AG63"/>
    <mergeCell ref="X64:Y64"/>
    <mergeCell ref="Z64:AA64"/>
    <mergeCell ref="AB64:AC64"/>
    <mergeCell ref="AD64:AE64"/>
    <mergeCell ref="L65:M65"/>
    <mergeCell ref="N65:O65"/>
    <mergeCell ref="T63:U63"/>
    <mergeCell ref="V63:W63"/>
    <mergeCell ref="P64:Q64"/>
    <mergeCell ref="R64:S64"/>
    <mergeCell ref="T64:U64"/>
    <mergeCell ref="V64:W64"/>
    <mergeCell ref="P63:Q63"/>
    <mergeCell ref="R63:S63"/>
    <mergeCell ref="AF62:AG62"/>
    <mergeCell ref="X61:Y61"/>
    <mergeCell ref="Z61:AA61"/>
    <mergeCell ref="AB61:AC61"/>
    <mergeCell ref="AD61:AE61"/>
    <mergeCell ref="AF61:AG61"/>
    <mergeCell ref="X62:Y62"/>
    <mergeCell ref="Z62:AA62"/>
    <mergeCell ref="AB62:AC62"/>
    <mergeCell ref="AD62:AE62"/>
    <mergeCell ref="H63:I63"/>
    <mergeCell ref="J63:K63"/>
    <mergeCell ref="L63:M63"/>
    <mergeCell ref="N63:O63"/>
    <mergeCell ref="P61:Q61"/>
    <mergeCell ref="R61:S61"/>
    <mergeCell ref="T61:U61"/>
    <mergeCell ref="V61:W61"/>
    <mergeCell ref="AF60:AG60"/>
    <mergeCell ref="X59:Y59"/>
    <mergeCell ref="Z59:AA59"/>
    <mergeCell ref="AB59:AC59"/>
    <mergeCell ref="AD59:AE59"/>
    <mergeCell ref="AF59:AG59"/>
    <mergeCell ref="X60:Y60"/>
    <mergeCell ref="Z60:AA60"/>
    <mergeCell ref="AB60:AC60"/>
    <mergeCell ref="AD60:AE60"/>
    <mergeCell ref="H61:I61"/>
    <mergeCell ref="J61:K61"/>
    <mergeCell ref="L61:M61"/>
    <mergeCell ref="N61:O61"/>
    <mergeCell ref="P60:Q60"/>
    <mergeCell ref="R60:S60"/>
    <mergeCell ref="T60:U60"/>
    <mergeCell ref="V60:W60"/>
    <mergeCell ref="AF58:AG58"/>
    <mergeCell ref="X57:Y57"/>
    <mergeCell ref="Z57:AA57"/>
    <mergeCell ref="AB57:AC57"/>
    <mergeCell ref="AD57:AE57"/>
    <mergeCell ref="AF57:AG57"/>
    <mergeCell ref="X58:Y58"/>
    <mergeCell ref="Z58:AA58"/>
    <mergeCell ref="AB58:AC58"/>
    <mergeCell ref="AD58:AE58"/>
    <mergeCell ref="V57:W57"/>
    <mergeCell ref="H59:I59"/>
    <mergeCell ref="J59:K59"/>
    <mergeCell ref="L59:M59"/>
    <mergeCell ref="N59:O59"/>
    <mergeCell ref="T59:U59"/>
    <mergeCell ref="V59:W59"/>
    <mergeCell ref="P59:Q59"/>
    <mergeCell ref="R59:S59"/>
    <mergeCell ref="T58:U58"/>
    <mergeCell ref="AF56:AG56"/>
    <mergeCell ref="X55:Y55"/>
    <mergeCell ref="Z55:AA55"/>
    <mergeCell ref="AB55:AC55"/>
    <mergeCell ref="AD55:AE55"/>
    <mergeCell ref="AF55:AG55"/>
    <mergeCell ref="X56:Y56"/>
    <mergeCell ref="Z56:AA56"/>
    <mergeCell ref="AB56:AC56"/>
    <mergeCell ref="AD56:AE56"/>
    <mergeCell ref="N57:O57"/>
    <mergeCell ref="P57:Q57"/>
    <mergeCell ref="R57:S57"/>
    <mergeCell ref="T57:U57"/>
    <mergeCell ref="AF53:AG53"/>
    <mergeCell ref="X52:Y52"/>
    <mergeCell ref="Z52:AA52"/>
    <mergeCell ref="AB52:AC52"/>
    <mergeCell ref="AD52:AE52"/>
    <mergeCell ref="AF52:AG52"/>
    <mergeCell ref="X53:Y53"/>
    <mergeCell ref="Z53:AA53"/>
    <mergeCell ref="AB53:AC53"/>
    <mergeCell ref="AD53:AE53"/>
    <mergeCell ref="AB50:AC50"/>
    <mergeCell ref="AD50:AE50"/>
    <mergeCell ref="X51:Y51"/>
    <mergeCell ref="Z51:AA51"/>
    <mergeCell ref="AB51:AC51"/>
    <mergeCell ref="AD51:AE51"/>
    <mergeCell ref="AF50:AG50"/>
    <mergeCell ref="AF49:AG49"/>
    <mergeCell ref="AB49:AC49"/>
    <mergeCell ref="AD49:AE49"/>
    <mergeCell ref="X48:Y48"/>
    <mergeCell ref="Z48:AA48"/>
    <mergeCell ref="AB48:AC48"/>
    <mergeCell ref="AD48:AE48"/>
    <mergeCell ref="A61:D61"/>
    <mergeCell ref="Z49:AA49"/>
    <mergeCell ref="T46:U46"/>
    <mergeCell ref="V46:W46"/>
    <mergeCell ref="T48:U48"/>
    <mergeCell ref="Z50:AA50"/>
    <mergeCell ref="V48:W48"/>
    <mergeCell ref="R51:S51"/>
    <mergeCell ref="T51:U51"/>
    <mergeCell ref="V51:W51"/>
    <mergeCell ref="A68:D68"/>
    <mergeCell ref="A64:D64"/>
    <mergeCell ref="A65:D65"/>
    <mergeCell ref="A66:D66"/>
    <mergeCell ref="A67:D67"/>
    <mergeCell ref="Z47:AA47"/>
    <mergeCell ref="A63:D63"/>
    <mergeCell ref="A56:D56"/>
    <mergeCell ref="A53:D53"/>
    <mergeCell ref="A57:D57"/>
    <mergeCell ref="Z44:AA44"/>
    <mergeCell ref="X44:Y44"/>
    <mergeCell ref="T43:W43"/>
    <mergeCell ref="A62:D62"/>
    <mergeCell ref="P47:Q47"/>
    <mergeCell ref="R47:S47"/>
    <mergeCell ref="A60:D60"/>
    <mergeCell ref="A52:D52"/>
    <mergeCell ref="A54:D54"/>
    <mergeCell ref="A55:D55"/>
    <mergeCell ref="A58:D58"/>
    <mergeCell ref="A59:D59"/>
    <mergeCell ref="A48:D48"/>
    <mergeCell ref="A49:D49"/>
    <mergeCell ref="A50:D50"/>
    <mergeCell ref="A51:D51"/>
    <mergeCell ref="L4:Q5"/>
    <mergeCell ref="AF4:AO5"/>
    <mergeCell ref="Y4:AE5"/>
    <mergeCell ref="L6:N6"/>
    <mergeCell ref="O6:Q6"/>
    <mergeCell ref="R6:T6"/>
    <mergeCell ref="U6:X6"/>
    <mergeCell ref="Y6:AA6"/>
    <mergeCell ref="AF6:AH6"/>
    <mergeCell ref="AI6:AO6"/>
    <mergeCell ref="AB6:AE6"/>
    <mergeCell ref="A47:D47"/>
    <mergeCell ref="A9:A10"/>
    <mergeCell ref="A16:A17"/>
    <mergeCell ref="A19:A20"/>
    <mergeCell ref="A13:A14"/>
    <mergeCell ref="A30:A31"/>
    <mergeCell ref="A46:D46"/>
    <mergeCell ref="A41:AO41"/>
    <mergeCell ref="F45:G45"/>
    <mergeCell ref="AH45:AI45"/>
    <mergeCell ref="AM45:AO45"/>
    <mergeCell ref="J45:K45"/>
    <mergeCell ref="N45:O45"/>
    <mergeCell ref="R45:S45"/>
    <mergeCell ref="V45:W45"/>
    <mergeCell ref="Z45:AA45"/>
    <mergeCell ref="AD45:AE4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2"/>
  <ignoredErrors>
    <ignoredError sqref="AK7 AK8:AK9 AK13:AK17 AK19:AK22 AK26:AK27 AK30 AK32:AK33 AO7:AO9 AO13:AO17 AO19:AO22 AO26:AO27 AO30 AO32:AO33" numberStoredAsText="1"/>
    <ignoredError sqref="J50 P50:T50 L50 N50 V50 X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2013-06-26T02:36:17Z</cp:lastPrinted>
  <dcterms:created xsi:type="dcterms:W3CDTF">1998-03-25T08:31:26Z</dcterms:created>
  <dcterms:modified xsi:type="dcterms:W3CDTF">2013-06-26T02:36:20Z</dcterms:modified>
  <cp:category/>
  <cp:version/>
  <cp:contentType/>
  <cp:contentStatus/>
</cp:coreProperties>
</file>