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690" windowHeight="6465" tabRatio="610" activeTab="6"/>
  </bookViews>
  <sheets>
    <sheet name="316" sheetId="1" r:id="rId1"/>
    <sheet name="318" sheetId="2" r:id="rId2"/>
    <sheet name="320" sheetId="3" r:id="rId3"/>
    <sheet name="322" sheetId="4" r:id="rId4"/>
    <sheet name="324" sheetId="5" r:id="rId5"/>
    <sheet name="326" sheetId="6" r:id="rId6"/>
    <sheet name="328" sheetId="7" r:id="rId7"/>
  </sheets>
  <definedNames>
    <definedName name="_xlnm.Print_Area" localSheetId="0">'316'!$A$1:$Y$64</definedName>
    <definedName name="_xlnm.Print_Area" localSheetId="1">'318'!$A$1:$M$57</definedName>
    <definedName name="_xlnm.Print_Area" localSheetId="2">'320'!$A$1:$AK$72</definedName>
    <definedName name="_xlnm.Print_Area" localSheetId="3">'322'!$A$1:$T$55</definedName>
    <definedName name="_xlnm.Print_Area" localSheetId="4">'324'!$A$1:$AB$64</definedName>
    <definedName name="_xlnm.Print_Area" localSheetId="5">'326'!$A$1:$W$53</definedName>
    <definedName name="_xlnm.Print_Area" localSheetId="6">'328'!$A$1:$AJ$77</definedName>
  </definedNames>
  <calcPr fullCalcOnLoad="1"/>
</workbook>
</file>

<file path=xl/sharedStrings.xml><?xml version="1.0" encoding="utf-8"?>
<sst xmlns="http://schemas.openxmlformats.org/spreadsheetml/2006/main" count="2939" uniqueCount="570">
  <si>
    <t>右側通行</t>
  </si>
  <si>
    <t>歩道等通行</t>
  </si>
  <si>
    <t>車両通行帯違反</t>
  </si>
  <si>
    <t>最高速度</t>
  </si>
  <si>
    <t>横断等</t>
  </si>
  <si>
    <t>横断転回禁止違反</t>
  </si>
  <si>
    <t>車間距離不保持</t>
  </si>
  <si>
    <t>進路変更禁止違反</t>
  </si>
  <si>
    <t>通行妨害（車両等）</t>
  </si>
  <si>
    <t>追越方法違反</t>
  </si>
  <si>
    <t>禁止場所追越し</t>
  </si>
  <si>
    <t>追越し</t>
  </si>
  <si>
    <t>割込み等</t>
  </si>
  <si>
    <t>踏切不停止</t>
  </si>
  <si>
    <t>右折違反</t>
  </si>
  <si>
    <t>左折違反</t>
  </si>
  <si>
    <t>優先通行違反</t>
  </si>
  <si>
    <t>交差点</t>
  </si>
  <si>
    <t>交差道路通行車両</t>
  </si>
  <si>
    <t>反対方向からの右折車</t>
  </si>
  <si>
    <t>歩行者</t>
  </si>
  <si>
    <t>横断歩行者妨害等</t>
  </si>
  <si>
    <t>通行妨害（歩行者）</t>
  </si>
  <si>
    <t>横断自転車妨害等</t>
  </si>
  <si>
    <t>徐行</t>
  </si>
  <si>
    <t>交差点以外</t>
  </si>
  <si>
    <t>指定場所一時不停止等</t>
  </si>
  <si>
    <t>駐（停）車違反</t>
  </si>
  <si>
    <t>燈火違反</t>
  </si>
  <si>
    <t>合図不履行等</t>
  </si>
  <si>
    <t>乗車不適当（ドア開放等）</t>
  </si>
  <si>
    <t>積載不適当</t>
  </si>
  <si>
    <t>自転車の通行方法違反</t>
  </si>
  <si>
    <t>けん引違反</t>
  </si>
  <si>
    <t>ハンドル・ブレーキ整備不良</t>
  </si>
  <si>
    <t>その他整備不良車運転</t>
  </si>
  <si>
    <t>酒酔い運転</t>
  </si>
  <si>
    <t>過労等</t>
  </si>
  <si>
    <t>覚せい剤・麻薬等使用</t>
  </si>
  <si>
    <t>シンナー等使用</t>
  </si>
  <si>
    <t>過労運転</t>
  </si>
  <si>
    <t>共同危険行為</t>
  </si>
  <si>
    <t>安全運転義務</t>
  </si>
  <si>
    <t>ハンドル操作不適</t>
  </si>
  <si>
    <t>内在的</t>
  </si>
  <si>
    <t>外在的</t>
  </si>
  <si>
    <t>前・左・右</t>
  </si>
  <si>
    <t>安全速度</t>
  </si>
  <si>
    <t>予測不適</t>
  </si>
  <si>
    <t>安全不確認ドア開放等</t>
  </si>
  <si>
    <t>停止措置義務違反</t>
  </si>
  <si>
    <t>燃料等点検措置義務違反</t>
  </si>
  <si>
    <t>故障車両表示義務違反</t>
  </si>
  <si>
    <t>自動二輪乗車方法違反</t>
  </si>
  <si>
    <t>免許条件違反</t>
  </si>
  <si>
    <t>横断</t>
  </si>
  <si>
    <t>当事者不明</t>
  </si>
  <si>
    <t>後方</t>
  </si>
  <si>
    <t>車両</t>
  </si>
  <si>
    <t>その他</t>
  </si>
  <si>
    <t>合  計</t>
  </si>
  <si>
    <t>建  物</t>
  </si>
  <si>
    <t>林  野</t>
  </si>
  <si>
    <t>車  両</t>
  </si>
  <si>
    <t>船  舶</t>
  </si>
  <si>
    <t>部分焼</t>
  </si>
  <si>
    <t>死   　 亡　    者</t>
  </si>
  <si>
    <t>負  　  傷 　   者</t>
  </si>
  <si>
    <t>損   　　 害　　    額</t>
  </si>
  <si>
    <t>その他</t>
  </si>
  <si>
    <t>収容物</t>
  </si>
  <si>
    <t>計</t>
  </si>
  <si>
    <t>市町村別</t>
  </si>
  <si>
    <t>金沢市</t>
  </si>
  <si>
    <t>七尾市</t>
  </si>
  <si>
    <t>小松市</t>
  </si>
  <si>
    <t>輪島市</t>
  </si>
  <si>
    <t>珠洲市</t>
  </si>
  <si>
    <t>加賀市</t>
  </si>
  <si>
    <t>羽咋市</t>
  </si>
  <si>
    <t>松任市</t>
  </si>
  <si>
    <t>山中町</t>
  </si>
  <si>
    <t>根上町</t>
  </si>
  <si>
    <t>寺井町</t>
  </si>
  <si>
    <t>辰口町</t>
  </si>
  <si>
    <t>川北町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</si>
  <si>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</si>
  <si>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</si>
  <si>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</si>
  <si>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</si>
  <si>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</si>
  <si>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</si>
  <si>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</si>
  <si>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</si>
  <si>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</si>
  <si>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</si>
  <si>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</si>
  <si>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</si>
  <si>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</si>
  <si>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</si>
  <si>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</si>
  <si>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</si>
  <si>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</si>
  <si>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</si>
  <si>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鳥屋町</t>
  </si>
  <si>
    <t>中島町</t>
  </si>
  <si>
    <t>鹿島町</t>
  </si>
  <si>
    <t>能登島町</t>
  </si>
  <si>
    <t>鹿西町</t>
  </si>
  <si>
    <t>穴水町</t>
  </si>
  <si>
    <t>門前町</t>
  </si>
  <si>
    <t>能都町</t>
  </si>
  <si>
    <t>市道</t>
  </si>
  <si>
    <t>柳田村</t>
  </si>
  <si>
    <t>内浦町</t>
  </si>
  <si>
    <t>高速道路</t>
  </si>
  <si>
    <t>合　　計</t>
  </si>
  <si>
    <t>-</t>
  </si>
  <si>
    <t>清掃施設</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</si>
  <si>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</si>
  <si>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</si>
  <si>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</si>
  <si>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</si>
  <si>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</si>
  <si>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</si>
  <si>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</si>
  <si>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</si>
  <si>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</si>
  <si>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</si>
  <si>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</si>
  <si>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</si>
  <si>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</si>
  <si>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</si>
  <si>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</si>
  <si>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</si>
  <si>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被害総額</t>
  </si>
  <si>
    <t>農地関係被害</t>
  </si>
  <si>
    <t>一般耕地</t>
  </si>
  <si>
    <t>被害額計</t>
  </si>
  <si>
    <t>農地</t>
  </si>
  <si>
    <t>箇所</t>
  </si>
  <si>
    <t>被害額</t>
  </si>
  <si>
    <t>箇所</t>
  </si>
  <si>
    <t>被害額</t>
  </si>
  <si>
    <t>被害額(査定額）</t>
  </si>
  <si>
    <t>林産物</t>
  </si>
  <si>
    <t>林業施設</t>
  </si>
  <si>
    <t>港数</t>
  </si>
  <si>
    <t>市郡別</t>
  </si>
  <si>
    <t>面積</t>
  </si>
  <si>
    <t>金額</t>
  </si>
  <si>
    <t>材積</t>
  </si>
  <si>
    <t>まつばのたまばえ被害</t>
  </si>
  <si>
    <t>すぎたまばえ被害</t>
  </si>
  <si>
    <t>すぎはだに被害</t>
  </si>
  <si>
    <t>まいまいが被害</t>
  </si>
  <si>
    <t>おおすじこがね被害</t>
  </si>
  <si>
    <t>野うさぎ被害</t>
  </si>
  <si>
    <t>農業用施設</t>
  </si>
  <si>
    <t>林野関係被害</t>
  </si>
  <si>
    <t>水産関係被害</t>
  </si>
  <si>
    <t>治山施設</t>
  </si>
  <si>
    <t>林道</t>
  </si>
  <si>
    <t>非公共</t>
  </si>
  <si>
    <t>公共</t>
  </si>
  <si>
    <t>漁港</t>
  </si>
  <si>
    <t>年次</t>
  </si>
  <si>
    <t>(単位　被害額　千円）</t>
  </si>
  <si>
    <t>（査定額）</t>
  </si>
  <si>
    <t>総数</t>
  </si>
  <si>
    <t>注　「公共」とは、災害復旧対策(国庫補助及び国庫負担）の対象となるものであり、「非公共」とはその対象とはならないものである。</t>
  </si>
  <si>
    <t>資料　石川県耕地整備課、造林課、林業経営課、漁港課調</t>
  </si>
  <si>
    <t>(単位　面積ヘクタール　金額千円　材積立方メートル）</t>
  </si>
  <si>
    <t>資料　石川県造林課「森林病害虫一斉調査」による。</t>
  </si>
  <si>
    <t>本表は、洪水、暴風、高潮、地震その他の天然被害による災害による被害について作成したものである。</t>
  </si>
  <si>
    <t>単位</t>
  </si>
  <si>
    <t>合計</t>
  </si>
  <si>
    <t>被害面積</t>
  </si>
  <si>
    <t>被害実面積</t>
  </si>
  <si>
    <t>被害量</t>
  </si>
  <si>
    <t>被害率</t>
  </si>
  <si>
    <t>（％）</t>
  </si>
  <si>
    <t>気象被害</t>
  </si>
  <si>
    <t>計</t>
  </si>
  <si>
    <t>風水害</t>
  </si>
  <si>
    <t>干害</t>
  </si>
  <si>
    <t>冷害</t>
  </si>
  <si>
    <t>昭和58年</t>
  </si>
  <si>
    <t>資料　北陸農政局統計情報部「作物統計」による。</t>
  </si>
  <si>
    <t>気象被害（つづき）</t>
  </si>
  <si>
    <t>その他</t>
  </si>
  <si>
    <t>いもち病</t>
  </si>
  <si>
    <t>紋枯病</t>
  </si>
  <si>
    <t>病害</t>
  </si>
  <si>
    <t>虫害</t>
  </si>
  <si>
    <t>ニカメイチュウ</t>
  </si>
  <si>
    <t>ウンカ</t>
  </si>
  <si>
    <t>その他被害</t>
  </si>
  <si>
    <t>水　稲　の　被　害　状　況　(つづき）</t>
  </si>
  <si>
    <t>津波</t>
  </si>
  <si>
    <t>大雨</t>
  </si>
  <si>
    <t>強風</t>
  </si>
  <si>
    <t>台風</t>
  </si>
  <si>
    <t>崖くずれ</t>
  </si>
  <si>
    <t>雪害</t>
  </si>
  <si>
    <t>地震</t>
  </si>
  <si>
    <t>世帯数</t>
  </si>
  <si>
    <t>人的被害</t>
  </si>
  <si>
    <t>死者</t>
  </si>
  <si>
    <t>負傷者</t>
  </si>
  <si>
    <t>全壊</t>
  </si>
  <si>
    <t>半壊</t>
  </si>
  <si>
    <t>一部</t>
  </si>
  <si>
    <t>破損</t>
  </si>
  <si>
    <t>床上</t>
  </si>
  <si>
    <t>床下</t>
  </si>
  <si>
    <t>浸水</t>
  </si>
  <si>
    <t>住宅被害</t>
  </si>
  <si>
    <t>行　方</t>
  </si>
  <si>
    <t>世帯</t>
  </si>
  <si>
    <t>人</t>
  </si>
  <si>
    <t>棟</t>
  </si>
  <si>
    <t>非住宅</t>
  </si>
  <si>
    <t>耕地被害</t>
  </si>
  <si>
    <t>田</t>
  </si>
  <si>
    <t>畑</t>
  </si>
  <si>
    <t>冠水</t>
  </si>
  <si>
    <t>学校</t>
  </si>
  <si>
    <t>病院</t>
  </si>
  <si>
    <t>道路</t>
  </si>
  <si>
    <t>橋りょう</t>
  </si>
  <si>
    <t>河川</t>
  </si>
  <si>
    <t>湾岸</t>
  </si>
  <si>
    <t>砂防</t>
  </si>
  <si>
    <t>断水</t>
  </si>
  <si>
    <t>鉄道不通</t>
  </si>
  <si>
    <t>船舶被害</t>
  </si>
  <si>
    <t>戸</t>
  </si>
  <si>
    <t>万円</t>
  </si>
  <si>
    <t>個所</t>
  </si>
  <si>
    <t>年次　　　及び　　　区分</t>
  </si>
  <si>
    <t>業種別</t>
  </si>
  <si>
    <t>転倒</t>
  </si>
  <si>
    <t>激突</t>
  </si>
  <si>
    <t>激突され</t>
  </si>
  <si>
    <t>踏み抜き</t>
  </si>
  <si>
    <t>感電</t>
  </si>
  <si>
    <t>爆発</t>
  </si>
  <si>
    <t>火災</t>
  </si>
  <si>
    <t>分類不能</t>
  </si>
  <si>
    <t>（その他）交通事故</t>
  </si>
  <si>
    <t>（道路）　交通事故</t>
  </si>
  <si>
    <t>との接触　高温低温</t>
  </si>
  <si>
    <t>こすれ　　切れ</t>
  </si>
  <si>
    <t>巻込まれ　はさまれ</t>
  </si>
  <si>
    <t>倒壊　　　崩壊</t>
  </si>
  <si>
    <t>全産業</t>
  </si>
  <si>
    <t>製造業</t>
  </si>
  <si>
    <t>食料品製造業</t>
  </si>
  <si>
    <t>繊維工業</t>
  </si>
  <si>
    <t>衣服その他の繊維製品</t>
  </si>
  <si>
    <t>木材・木製品製造業</t>
  </si>
  <si>
    <t>家具装備品製造業</t>
  </si>
  <si>
    <t>鉄鋼業</t>
  </si>
  <si>
    <t>金属製品製造業</t>
  </si>
  <si>
    <t>一般機械器具製造業</t>
  </si>
  <si>
    <t>電気機械器具製造業</t>
  </si>
  <si>
    <t>輸送用機械器具製造業</t>
  </si>
  <si>
    <t>上記以外の製造業</t>
  </si>
  <si>
    <t>土石採取業</t>
  </si>
  <si>
    <t>建設業</t>
  </si>
  <si>
    <t>土木工事業</t>
  </si>
  <si>
    <t>建築工事業</t>
  </si>
  <si>
    <t>設備工事業</t>
  </si>
  <si>
    <t>道路旅客運送業</t>
  </si>
  <si>
    <t>道路貨物運送業</t>
  </si>
  <si>
    <t>その他の運輸交通業</t>
  </si>
  <si>
    <t>湾岸荷役業</t>
  </si>
  <si>
    <t>林業</t>
  </si>
  <si>
    <t>水産業</t>
  </si>
  <si>
    <t>その他の事業</t>
  </si>
  <si>
    <t>国直轄工事対象の被害</t>
  </si>
  <si>
    <t>箇所数</t>
  </si>
  <si>
    <t>金額</t>
  </si>
  <si>
    <t>被害額合計</t>
  </si>
  <si>
    <t>地すべり防止施設</t>
  </si>
  <si>
    <t>急傾斜地崩壊防止施設</t>
  </si>
  <si>
    <t>市町村工事</t>
  </si>
  <si>
    <t>県工事</t>
  </si>
  <si>
    <t>国庫補助事業対象の被害</t>
  </si>
  <si>
    <t>海岸</t>
  </si>
  <si>
    <t>国庫補助事業対象の被害</t>
  </si>
  <si>
    <t>（単位　金額　千円）</t>
  </si>
  <si>
    <t>資料　石川県河川課「災害査定」による。</t>
  </si>
  <si>
    <t>焼損むね数</t>
  </si>
  <si>
    <t>火災件数</t>
  </si>
  <si>
    <t>年次及び</t>
  </si>
  <si>
    <t>（隻）</t>
  </si>
  <si>
    <t>昭和62年1月</t>
  </si>
  <si>
    <t>その他の消防自動車数</t>
  </si>
  <si>
    <t>消防団員数（非常勤）</t>
  </si>
  <si>
    <t>奥能登広域圏事務組合</t>
  </si>
  <si>
    <t>河北広域消防事務組合</t>
  </si>
  <si>
    <t>台</t>
  </si>
  <si>
    <t>人</t>
  </si>
  <si>
    <t>　　2.　消防団員には職員を含まない。</t>
  </si>
  <si>
    <t>資料　石川県消防防災課「消防防災年報」による。</t>
  </si>
  <si>
    <t>災害及び事故　325</t>
  </si>
  <si>
    <t>324　災害及び事故　</t>
  </si>
  <si>
    <t>8号線</t>
  </si>
  <si>
    <t>主要地方道</t>
  </si>
  <si>
    <t>能登大規模農道</t>
  </si>
  <si>
    <t>一般県道</t>
  </si>
  <si>
    <t>北陸自動車道</t>
  </si>
  <si>
    <t>一般国道</t>
  </si>
  <si>
    <t>県道</t>
  </si>
  <si>
    <t>昭和61年</t>
  </si>
  <si>
    <t>62年</t>
  </si>
  <si>
    <t>増減</t>
  </si>
  <si>
    <t>328 災害及び事故</t>
  </si>
  <si>
    <t>構成比</t>
  </si>
  <si>
    <t>傷者</t>
  </si>
  <si>
    <t>信号無視</t>
  </si>
  <si>
    <t>通行禁止</t>
  </si>
  <si>
    <t>通行区分</t>
  </si>
  <si>
    <t>交差点　安全進行義　務</t>
  </si>
  <si>
    <t>歩行者　妨　害</t>
  </si>
  <si>
    <t>安全　不確認</t>
  </si>
  <si>
    <t>資料　石川県警察本部「交通統計」による。</t>
  </si>
  <si>
    <t>時間別</t>
  </si>
  <si>
    <t>国道</t>
  </si>
  <si>
    <t>市道</t>
  </si>
  <si>
    <t>町村道</t>
  </si>
  <si>
    <t>～</t>
  </si>
  <si>
    <t>0時</t>
  </si>
  <si>
    <t>1時</t>
  </si>
  <si>
    <t>号</t>
  </si>
  <si>
    <t>線</t>
  </si>
  <si>
    <t>資料　石川県警察本部「交通統計」による。</t>
  </si>
  <si>
    <t>年齢別</t>
  </si>
  <si>
    <t>構成率</t>
  </si>
  <si>
    <t>歩行中</t>
  </si>
  <si>
    <t>乗用車</t>
  </si>
  <si>
    <t>貨物車</t>
  </si>
  <si>
    <t>二輪運転</t>
  </si>
  <si>
    <t>二輪同乗</t>
  </si>
  <si>
    <t>小二</t>
  </si>
  <si>
    <t>軽二</t>
  </si>
  <si>
    <t>2原</t>
  </si>
  <si>
    <t>1原</t>
  </si>
  <si>
    <t>運転中</t>
  </si>
  <si>
    <t>同乗中</t>
  </si>
  <si>
    <t>6歳未満</t>
  </si>
  <si>
    <t>70歳以上</t>
  </si>
  <si>
    <t>災害及び事故 329</t>
  </si>
  <si>
    <t>まつくいむし被害</t>
  </si>
  <si>
    <t>被害面積</t>
  </si>
  <si>
    <r>
      <t>7</t>
    </r>
    <r>
      <rPr>
        <sz val="12"/>
        <rFont val="ＭＳ 明朝"/>
        <family val="1"/>
      </rPr>
      <t>9(56)</t>
    </r>
  </si>
  <si>
    <r>
      <t>1</t>
    </r>
    <r>
      <rPr>
        <sz val="12"/>
        <rFont val="ＭＳ 明朝"/>
        <family val="1"/>
      </rPr>
      <t>0(7)</t>
    </r>
  </si>
  <si>
    <r>
      <t>6</t>
    </r>
    <r>
      <rPr>
        <sz val="12"/>
        <rFont val="ＭＳ 明朝"/>
        <family val="1"/>
      </rPr>
      <t>9(49)</t>
    </r>
  </si>
  <si>
    <t>り災者数</t>
  </si>
  <si>
    <r>
      <t>（1</t>
    </r>
    <r>
      <rPr>
        <sz val="12"/>
        <rFont val="ＭＳ 明朝"/>
        <family val="1"/>
      </rPr>
      <t>.5.1を除く）</t>
    </r>
  </si>
  <si>
    <t>木製家具装備品製造業</t>
  </si>
  <si>
    <t>窯業・土石製品製造業</t>
  </si>
  <si>
    <t>陸上貨物取扱業</t>
  </si>
  <si>
    <t>（単位 金額　千円）</t>
  </si>
  <si>
    <t>-</t>
  </si>
  <si>
    <t>昭和60年</t>
  </si>
  <si>
    <r>
      <rPr>
        <sz val="12"/>
        <color indexed="9"/>
        <rFont val="ＭＳ 明朝"/>
        <family val="1"/>
      </rPr>
      <t>昭和</t>
    </r>
    <r>
      <rPr>
        <sz val="12"/>
        <rFont val="ＭＳ 明朝"/>
        <family val="1"/>
      </rPr>
      <t>61</t>
    </r>
    <r>
      <rPr>
        <sz val="12"/>
        <color indexed="9"/>
        <rFont val="ＭＳ 明朝"/>
        <family val="1"/>
      </rPr>
      <t>年</t>
    </r>
  </si>
  <si>
    <t>本数（千本）</t>
  </si>
  <si>
    <t>－</t>
  </si>
  <si>
    <r>
      <rPr>
        <b/>
        <sz val="12"/>
        <color indexed="9"/>
        <rFont val="ＭＳ ゴシック"/>
        <family val="3"/>
      </rPr>
      <t>昭和</t>
    </r>
    <r>
      <rPr>
        <b/>
        <sz val="12"/>
        <rFont val="ＭＳ ゴシック"/>
        <family val="3"/>
      </rPr>
      <t>62</t>
    </r>
    <r>
      <rPr>
        <b/>
        <sz val="12"/>
        <color indexed="9"/>
        <rFont val="ＭＳ ゴシック"/>
        <family val="3"/>
      </rPr>
      <t>年</t>
    </r>
  </si>
  <si>
    <r>
      <t>総</t>
    </r>
    <r>
      <rPr>
        <b/>
        <sz val="12"/>
        <color indexed="9"/>
        <rFont val="ＭＳ ゴシック"/>
        <family val="3"/>
      </rPr>
      <t>あ</t>
    </r>
    <r>
      <rPr>
        <b/>
        <sz val="12"/>
        <rFont val="ＭＳ ゴシック"/>
        <family val="3"/>
      </rPr>
      <t>数</t>
    </r>
  </si>
  <si>
    <r>
      <t>加</t>
    </r>
    <r>
      <rPr>
        <sz val="12"/>
        <color indexed="9"/>
        <rFont val="ＭＳ 明朝"/>
        <family val="1"/>
      </rPr>
      <t>ああ</t>
    </r>
    <r>
      <rPr>
        <sz val="12"/>
        <rFont val="ＭＳ 明朝"/>
        <family val="1"/>
      </rPr>
      <t>賀</t>
    </r>
  </si>
  <si>
    <r>
      <t>能</t>
    </r>
    <r>
      <rPr>
        <sz val="12"/>
        <color indexed="9"/>
        <rFont val="ＭＳ 明朝"/>
        <family val="1"/>
      </rPr>
      <t>ああ</t>
    </r>
    <r>
      <rPr>
        <sz val="12"/>
        <rFont val="ＭＳ 明朝"/>
        <family val="1"/>
      </rPr>
      <t>登</t>
    </r>
  </si>
  <si>
    <r>
      <rPr>
        <sz val="12"/>
        <color indexed="9"/>
        <rFont val="ＭＳ 明朝"/>
        <family val="1"/>
      </rPr>
      <t>昭和</t>
    </r>
    <r>
      <rPr>
        <sz val="12"/>
        <rFont val="ＭＳ 明朝"/>
        <family val="1"/>
      </rPr>
      <t>59</t>
    </r>
    <r>
      <rPr>
        <sz val="12"/>
        <color indexed="9"/>
        <rFont val="ＭＳ 明朝"/>
        <family val="1"/>
      </rPr>
      <t>年</t>
    </r>
  </si>
  <si>
    <r>
      <rPr>
        <sz val="12"/>
        <color indexed="9"/>
        <rFont val="ＭＳ 明朝"/>
        <family val="1"/>
      </rPr>
      <t>昭和</t>
    </r>
    <r>
      <rPr>
        <sz val="12"/>
        <rFont val="ＭＳ 明朝"/>
        <family val="1"/>
      </rPr>
      <t>60</t>
    </r>
    <r>
      <rPr>
        <sz val="12"/>
        <color indexed="9"/>
        <rFont val="ＭＳ 明朝"/>
        <family val="1"/>
      </rPr>
      <t>年</t>
    </r>
  </si>
  <si>
    <r>
      <t>h</t>
    </r>
    <r>
      <rPr>
        <sz val="12"/>
        <rFont val="ＭＳ 明朝"/>
        <family val="1"/>
      </rPr>
      <t>a</t>
    </r>
  </si>
  <si>
    <t>+</t>
  </si>
  <si>
    <t>-</t>
  </si>
  <si>
    <t>流出・</t>
  </si>
  <si>
    <t>埋没等</t>
  </si>
  <si>
    <t>通信被害</t>
  </si>
  <si>
    <t>（回線）</t>
  </si>
  <si>
    <t>総被害額</t>
  </si>
  <si>
    <t>不明者</t>
  </si>
  <si>
    <t>注</t>
  </si>
  <si>
    <r>
      <t>合</t>
    </r>
    <r>
      <rPr>
        <sz val="12"/>
        <color indexed="9"/>
        <rFont val="ＭＳ 明朝"/>
        <family val="1"/>
      </rPr>
      <t>あ</t>
    </r>
    <r>
      <rPr>
        <sz val="12"/>
        <rFont val="ＭＳ 明朝"/>
        <family val="1"/>
      </rPr>
      <t>計</t>
    </r>
  </si>
  <si>
    <t>年次及び市郡別</t>
  </si>
  <si>
    <r>
      <t>昭和</t>
    </r>
    <r>
      <rPr>
        <b/>
        <sz val="12"/>
        <rFont val="ＭＳ ゴシック"/>
        <family val="3"/>
      </rPr>
      <t>62</t>
    </r>
    <r>
      <rPr>
        <sz val="12"/>
        <rFont val="ＭＳ ゴシック"/>
        <family val="3"/>
      </rPr>
      <t>年</t>
    </r>
  </si>
  <si>
    <r>
      <t>金</t>
    </r>
    <r>
      <rPr>
        <sz val="12"/>
        <rFont val="ＭＳ 明朝"/>
        <family val="1"/>
      </rPr>
      <t>沢</t>
    </r>
    <r>
      <rPr>
        <sz val="12"/>
        <rFont val="ＭＳ 明朝"/>
        <family val="1"/>
      </rPr>
      <t>市</t>
    </r>
  </si>
  <si>
    <t>年次及び市郡別</t>
  </si>
  <si>
    <r>
      <rPr>
        <sz val="12"/>
        <rFont val="ＭＳ ゴシック"/>
        <family val="3"/>
      </rPr>
      <t>昭和</t>
    </r>
    <r>
      <rPr>
        <b/>
        <sz val="12"/>
        <rFont val="ＭＳ ゴシック"/>
        <family val="3"/>
      </rPr>
      <t>62</t>
    </r>
    <r>
      <rPr>
        <sz val="12"/>
        <rFont val="ＭＳ ゴシック"/>
        <family val="3"/>
      </rPr>
      <t>年</t>
    </r>
  </si>
  <si>
    <t>半  焼</t>
  </si>
  <si>
    <t>全  焼</t>
  </si>
  <si>
    <t>小  損</t>
  </si>
  <si>
    <t>半  損</t>
  </si>
  <si>
    <t>全  損</t>
  </si>
  <si>
    <t>合 計</t>
  </si>
  <si>
    <t>建 物</t>
  </si>
  <si>
    <t>（台）</t>
  </si>
  <si>
    <t>（ａ）</t>
  </si>
  <si>
    <t>（㎡）</t>
  </si>
  <si>
    <t>-</t>
  </si>
  <si>
    <t>資料　石川県消防防災課「消防防災年報」による。</t>
  </si>
  <si>
    <t>人員数</t>
  </si>
  <si>
    <r>
      <t>り</t>
    </r>
    <r>
      <rPr>
        <sz val="12"/>
        <color indexed="9"/>
        <rFont val="ＭＳ 明朝"/>
        <family val="1"/>
      </rPr>
      <t>あ</t>
    </r>
    <r>
      <rPr>
        <sz val="12"/>
        <rFont val="ＭＳ 明朝"/>
        <family val="1"/>
      </rPr>
      <t>災</t>
    </r>
  </si>
  <si>
    <t>消防</t>
  </si>
  <si>
    <t>吏員</t>
  </si>
  <si>
    <t>団員</t>
  </si>
  <si>
    <t>り災世帯数</t>
  </si>
  <si>
    <r>
      <t>月</t>
    </r>
    <r>
      <rPr>
        <sz val="12"/>
        <color indexed="9"/>
        <rFont val="ＭＳ 明朝"/>
        <family val="1"/>
      </rPr>
      <t>ああ</t>
    </r>
    <r>
      <rPr>
        <sz val="12"/>
        <rFont val="ＭＳ 明朝"/>
        <family val="1"/>
      </rPr>
      <t>次</t>
    </r>
  </si>
  <si>
    <r>
      <rPr>
        <sz val="12"/>
        <color indexed="9"/>
        <rFont val="ＭＳ 明朝"/>
        <family val="1"/>
      </rPr>
      <t>昭和</t>
    </r>
    <r>
      <rPr>
        <sz val="12"/>
        <rFont val="ＭＳ 明朝"/>
        <family val="1"/>
      </rPr>
      <t>59</t>
    </r>
    <r>
      <rPr>
        <sz val="12"/>
        <color indexed="9"/>
        <rFont val="ＭＳ 明朝"/>
        <family val="1"/>
      </rPr>
      <t>年</t>
    </r>
  </si>
  <si>
    <r>
      <rPr>
        <sz val="12"/>
        <color indexed="9"/>
        <rFont val="ＭＳ 明朝"/>
        <family val="1"/>
      </rPr>
      <t>昭和</t>
    </r>
    <r>
      <rPr>
        <sz val="12"/>
        <rFont val="ＭＳ 明朝"/>
        <family val="1"/>
      </rPr>
      <t>60</t>
    </r>
    <r>
      <rPr>
        <sz val="12"/>
        <color indexed="9"/>
        <rFont val="ＭＳ 明朝"/>
        <family val="1"/>
      </rPr>
      <t>年</t>
    </r>
  </si>
  <si>
    <r>
      <rPr>
        <sz val="12"/>
        <color indexed="9"/>
        <rFont val="ＭＳ 明朝"/>
        <family val="1"/>
      </rPr>
      <t>昭和</t>
    </r>
    <r>
      <rPr>
        <sz val="12"/>
        <rFont val="ＭＳ 明朝"/>
        <family val="1"/>
      </rPr>
      <t>61</t>
    </r>
    <r>
      <rPr>
        <sz val="12"/>
        <color indexed="9"/>
        <rFont val="ＭＳ 明朝"/>
        <family val="1"/>
      </rPr>
      <t>年</t>
    </r>
  </si>
  <si>
    <r>
      <rPr>
        <sz val="12"/>
        <color indexed="9"/>
        <rFont val="ＭＳ 明朝"/>
        <family val="1"/>
      </rPr>
      <t>昭和62年</t>
    </r>
    <r>
      <rPr>
        <sz val="12"/>
        <rFont val="ＭＳ 明朝"/>
        <family val="1"/>
      </rPr>
      <t>2</t>
    </r>
    <r>
      <rPr>
        <sz val="12"/>
        <color indexed="9"/>
        <rFont val="ＭＳ 明朝"/>
        <family val="1"/>
      </rPr>
      <t>月</t>
    </r>
  </si>
  <si>
    <r>
      <rPr>
        <sz val="12"/>
        <color indexed="9"/>
        <rFont val="ＭＳ 明朝"/>
        <family val="1"/>
      </rPr>
      <t>昭和62年</t>
    </r>
    <r>
      <rPr>
        <sz val="12"/>
        <rFont val="ＭＳ 明朝"/>
        <family val="1"/>
      </rPr>
      <t>3</t>
    </r>
    <r>
      <rPr>
        <sz val="12"/>
        <color indexed="9"/>
        <rFont val="ＭＳ 明朝"/>
        <family val="1"/>
      </rPr>
      <t>月</t>
    </r>
  </si>
  <si>
    <r>
      <rPr>
        <sz val="12"/>
        <color indexed="9"/>
        <rFont val="ＭＳ 明朝"/>
        <family val="1"/>
      </rPr>
      <t>昭和62年</t>
    </r>
    <r>
      <rPr>
        <sz val="12"/>
        <rFont val="ＭＳ 明朝"/>
        <family val="1"/>
      </rPr>
      <t>4</t>
    </r>
    <r>
      <rPr>
        <sz val="12"/>
        <color indexed="9"/>
        <rFont val="ＭＳ 明朝"/>
        <family val="1"/>
      </rPr>
      <t>月</t>
    </r>
  </si>
  <si>
    <r>
      <rPr>
        <sz val="12"/>
        <color indexed="9"/>
        <rFont val="ＭＳ 明朝"/>
        <family val="1"/>
      </rPr>
      <t>昭和62年</t>
    </r>
    <r>
      <rPr>
        <sz val="12"/>
        <rFont val="ＭＳ 明朝"/>
        <family val="1"/>
      </rPr>
      <t>5</t>
    </r>
    <r>
      <rPr>
        <sz val="12"/>
        <color indexed="9"/>
        <rFont val="ＭＳ 明朝"/>
        <family val="1"/>
      </rPr>
      <t>月</t>
    </r>
  </si>
  <si>
    <r>
      <rPr>
        <sz val="12"/>
        <color indexed="9"/>
        <rFont val="ＭＳ 明朝"/>
        <family val="1"/>
      </rPr>
      <t>昭和62年</t>
    </r>
    <r>
      <rPr>
        <sz val="12"/>
        <rFont val="ＭＳ 明朝"/>
        <family val="1"/>
      </rPr>
      <t>6</t>
    </r>
    <r>
      <rPr>
        <sz val="12"/>
        <color indexed="9"/>
        <rFont val="ＭＳ 明朝"/>
        <family val="1"/>
      </rPr>
      <t>月</t>
    </r>
  </si>
  <si>
    <r>
      <rPr>
        <sz val="12"/>
        <color indexed="9"/>
        <rFont val="ＭＳ 明朝"/>
        <family val="1"/>
      </rPr>
      <t>昭和62年</t>
    </r>
    <r>
      <rPr>
        <sz val="12"/>
        <rFont val="ＭＳ 明朝"/>
        <family val="1"/>
      </rPr>
      <t>7</t>
    </r>
    <r>
      <rPr>
        <sz val="12"/>
        <color indexed="9"/>
        <rFont val="ＭＳ 明朝"/>
        <family val="1"/>
      </rPr>
      <t>月</t>
    </r>
  </si>
  <si>
    <r>
      <rPr>
        <sz val="12"/>
        <color indexed="9"/>
        <rFont val="ＭＳ 明朝"/>
        <family val="1"/>
      </rPr>
      <t>昭和62年</t>
    </r>
    <r>
      <rPr>
        <sz val="12"/>
        <rFont val="ＭＳ 明朝"/>
        <family val="1"/>
      </rPr>
      <t>8</t>
    </r>
    <r>
      <rPr>
        <sz val="12"/>
        <color indexed="9"/>
        <rFont val="ＭＳ 明朝"/>
        <family val="1"/>
      </rPr>
      <t>月</t>
    </r>
  </si>
  <si>
    <r>
      <rPr>
        <sz val="12"/>
        <color indexed="9"/>
        <rFont val="ＭＳ 明朝"/>
        <family val="1"/>
      </rPr>
      <t>昭和62年</t>
    </r>
    <r>
      <rPr>
        <sz val="12"/>
        <rFont val="ＭＳ 明朝"/>
        <family val="1"/>
      </rPr>
      <t>9</t>
    </r>
    <r>
      <rPr>
        <sz val="12"/>
        <color indexed="9"/>
        <rFont val="ＭＳ 明朝"/>
        <family val="1"/>
      </rPr>
      <t>月</t>
    </r>
  </si>
  <si>
    <r>
      <rPr>
        <sz val="12"/>
        <color indexed="9"/>
        <rFont val="ＭＳ 明朝"/>
        <family val="1"/>
      </rPr>
      <t>昭和62年</t>
    </r>
    <r>
      <rPr>
        <sz val="12"/>
        <rFont val="ＭＳ 明朝"/>
        <family val="1"/>
      </rPr>
      <t>10</t>
    </r>
    <r>
      <rPr>
        <sz val="12"/>
        <color indexed="9"/>
        <rFont val="ＭＳ 明朝"/>
        <family val="1"/>
      </rPr>
      <t>月</t>
    </r>
  </si>
  <si>
    <r>
      <rPr>
        <sz val="12"/>
        <color indexed="9"/>
        <rFont val="ＭＳ 明朝"/>
        <family val="1"/>
      </rPr>
      <t>昭和62年</t>
    </r>
    <r>
      <rPr>
        <sz val="12"/>
        <rFont val="ＭＳ 明朝"/>
        <family val="1"/>
      </rPr>
      <t>11</t>
    </r>
    <r>
      <rPr>
        <sz val="12"/>
        <color indexed="9"/>
        <rFont val="ＭＳ 明朝"/>
        <family val="1"/>
      </rPr>
      <t>月</t>
    </r>
  </si>
  <si>
    <r>
      <rPr>
        <sz val="12"/>
        <color indexed="9"/>
        <rFont val="ＭＳ 明朝"/>
        <family val="1"/>
      </rPr>
      <t>昭和62年</t>
    </r>
    <r>
      <rPr>
        <sz val="12"/>
        <rFont val="ＭＳ 明朝"/>
        <family val="1"/>
      </rPr>
      <t>12</t>
    </r>
    <r>
      <rPr>
        <sz val="12"/>
        <color indexed="9"/>
        <rFont val="ＭＳ 明朝"/>
        <family val="1"/>
      </rPr>
      <t>月</t>
    </r>
  </si>
  <si>
    <r>
      <rPr>
        <b/>
        <sz val="12"/>
        <color indexed="9"/>
        <rFont val="ＭＳ ゴシック"/>
        <family val="3"/>
      </rPr>
      <t>昭和</t>
    </r>
    <r>
      <rPr>
        <b/>
        <sz val="12"/>
        <rFont val="ＭＳ ゴシック"/>
        <family val="3"/>
      </rPr>
      <t>62</t>
    </r>
    <r>
      <rPr>
        <b/>
        <sz val="12"/>
        <color indexed="9"/>
        <rFont val="ＭＳ ゴシック"/>
        <family val="3"/>
      </rPr>
      <t>年</t>
    </r>
  </si>
  <si>
    <t>1月</t>
  </si>
  <si>
    <t>2月</t>
  </si>
  <si>
    <t>3月</t>
  </si>
  <si>
    <t>4月</t>
  </si>
  <si>
    <t>5月</t>
  </si>
  <si>
    <t>6月</t>
  </si>
  <si>
    <t>7月</t>
  </si>
  <si>
    <t>8月</t>
  </si>
  <si>
    <t>9月</t>
  </si>
  <si>
    <t>10月</t>
  </si>
  <si>
    <t>11月</t>
  </si>
  <si>
    <t>12月</t>
  </si>
  <si>
    <t>-</t>
  </si>
  <si>
    <t>±0</t>
  </si>
  <si>
    <t>町村道</t>
  </si>
  <si>
    <t>資料　石川県警察本部「交通統計」による。</t>
  </si>
  <si>
    <t>年次別</t>
  </si>
  <si>
    <r>
      <t>10万人当死</t>
    </r>
    <r>
      <rPr>
        <sz val="12"/>
        <rFont val="ＭＳ 明朝"/>
        <family val="1"/>
      </rPr>
      <t>者</t>
    </r>
    <r>
      <rPr>
        <sz val="12"/>
        <rFont val="ＭＳ 明朝"/>
        <family val="1"/>
      </rPr>
      <t>数</t>
    </r>
  </si>
  <si>
    <t>±0</t>
  </si>
  <si>
    <t>※  1,152,325</t>
  </si>
  <si>
    <t>1　5　7　号　線</t>
  </si>
  <si>
    <t>1　5　9　号　線</t>
  </si>
  <si>
    <t>1　6　0　号　線</t>
  </si>
  <si>
    <t>2　4　9　号　線</t>
  </si>
  <si>
    <t>3　0　4　号　線</t>
  </si>
  <si>
    <t>3　0　5　号　線</t>
  </si>
  <si>
    <t>3　5　9　号　線</t>
  </si>
  <si>
    <t>3　6　4　号　線</t>
  </si>
  <si>
    <t>4　1　5　号　線</t>
  </si>
  <si>
    <t>4　1　6　号　線</t>
  </si>
  <si>
    <t>　注　※印は国勢調査人口である。</t>
  </si>
  <si>
    <t>合計</t>
  </si>
  <si>
    <t>道路別</t>
  </si>
  <si>
    <t>件数</t>
  </si>
  <si>
    <t>死者</t>
  </si>
  <si>
    <r>
      <t>負</t>
    </r>
    <r>
      <rPr>
        <sz val="12"/>
        <rFont val="ＭＳ 明朝"/>
        <family val="1"/>
      </rPr>
      <t>傷</t>
    </r>
    <r>
      <rPr>
        <sz val="12"/>
        <rFont val="ＭＳ 明朝"/>
        <family val="1"/>
      </rPr>
      <t>者</t>
    </r>
  </si>
  <si>
    <r>
      <t>負傷</t>
    </r>
    <r>
      <rPr>
        <sz val="12"/>
        <rFont val="ＭＳ 明朝"/>
        <family val="1"/>
      </rPr>
      <t>者</t>
    </r>
  </si>
  <si>
    <t>人口</t>
  </si>
  <si>
    <t>自動車</t>
  </si>
  <si>
    <t>人口</t>
  </si>
  <si>
    <t>自動車</t>
  </si>
  <si>
    <t>負傷者</t>
  </si>
  <si>
    <t>－</t>
  </si>
  <si>
    <t>件数</t>
  </si>
  <si>
    <r>
      <t>ブレーキ</t>
    </r>
    <r>
      <rPr>
        <sz val="12"/>
        <color indexed="9"/>
        <rFont val="ＭＳ 明朝"/>
        <family val="1"/>
      </rPr>
      <t>あA</t>
    </r>
    <r>
      <rPr>
        <sz val="12"/>
        <rFont val="ＭＳ 明朝"/>
        <family val="1"/>
      </rPr>
      <t>〃</t>
    </r>
    <r>
      <rPr>
        <sz val="12"/>
        <color indexed="9"/>
        <rFont val="ＭＳ 明朝"/>
        <family val="1"/>
      </rPr>
      <t>Aあ</t>
    </r>
  </si>
  <si>
    <t>前方不　注意</t>
  </si>
  <si>
    <t>幼児等通行妨害</t>
  </si>
  <si>
    <t>小　　　　　　計</t>
  </si>
  <si>
    <t>（4）第一当事者の事故原因別件数及び死傷者数（昭和61・62年）</t>
  </si>
  <si>
    <t>（5）交通事故発生状況（時間、場所）別件数（昭和62年）</t>
  </si>
  <si>
    <t>　－</t>
  </si>
  <si>
    <t>構成率</t>
  </si>
  <si>
    <t>（％）</t>
  </si>
  <si>
    <t>自転車</t>
  </si>
  <si>
    <t>乗用中</t>
  </si>
  <si>
    <t>　注　1原運転のみ同乗者も含む。</t>
  </si>
  <si>
    <t>　注　能登大規模農道は区間ごとに市町村が管理する農道。</t>
  </si>
  <si>
    <t>まつけむし被害</t>
  </si>
  <si>
    <r>
      <t>り</t>
    </r>
    <r>
      <rPr>
        <sz val="12"/>
        <color indexed="9"/>
        <rFont val="ＭＳ 明朝"/>
        <family val="1"/>
      </rPr>
      <t>あ</t>
    </r>
    <r>
      <rPr>
        <sz val="12"/>
        <rFont val="ＭＳ 明朝"/>
        <family val="1"/>
      </rPr>
      <t>災</t>
    </r>
  </si>
  <si>
    <t>年次</t>
  </si>
  <si>
    <t>及び</t>
  </si>
  <si>
    <t>区分</t>
  </si>
  <si>
    <r>
      <t>(3)　消　防　現　有　勢　力（</t>
    </r>
    <r>
      <rPr>
        <sz val="12"/>
        <rFont val="ＭＳ 明朝"/>
        <family val="1"/>
      </rPr>
      <t>昭和63.4.1現在）</t>
    </r>
  </si>
  <si>
    <t>(1)　火災件数、焼損むね数、損害額など月別火災件数及び損害額（昭和58～62年）</t>
  </si>
  <si>
    <t>(3)　市町村別交通事故発生状況　（昭和61・62年）</t>
  </si>
  <si>
    <t>(2)　道路別交通事故発生状況（昭和61・62年）</t>
  </si>
  <si>
    <r>
      <t>小</t>
    </r>
    <r>
      <rPr>
        <sz val="12"/>
        <color indexed="9"/>
        <rFont val="ＭＳ 明朝"/>
        <family val="1"/>
      </rPr>
      <t>ああ</t>
    </r>
    <r>
      <rPr>
        <sz val="12"/>
        <rFont val="ＭＳ 明朝"/>
        <family val="1"/>
      </rPr>
      <t>計</t>
    </r>
  </si>
  <si>
    <t>316　災害及び事故</t>
  </si>
  <si>
    <t>災害及び事故　317</t>
  </si>
  <si>
    <t>318　災害及び事故</t>
  </si>
  <si>
    <t>　　面　積：ヘクタール</t>
  </si>
  <si>
    <t>　　被害量：トン</t>
  </si>
  <si>
    <t>(％)</t>
  </si>
  <si>
    <t>320　災害及び事故</t>
  </si>
  <si>
    <t>災害及び事故　321</t>
  </si>
  <si>
    <t>1.発生件数は休業4日以上の死傷災害件数である。</t>
  </si>
  <si>
    <t>2.○は死亡件数（内数）である。</t>
  </si>
  <si>
    <t>県　　単　　独　　事　　業　　対　　象　　の　　被　　害</t>
  </si>
  <si>
    <t>322　災害及び事故</t>
  </si>
  <si>
    <t>災害及び事故　323</t>
  </si>
  <si>
    <r>
      <t>七尾鹿島</t>
    </r>
    <r>
      <rPr>
        <sz val="12"/>
        <color indexed="9"/>
        <rFont val="ＭＳ 明朝"/>
        <family val="1"/>
      </rPr>
      <t>ああ</t>
    </r>
    <r>
      <rPr>
        <sz val="12"/>
        <rFont val="ＭＳ 明朝"/>
        <family val="1"/>
      </rPr>
      <t>〃</t>
    </r>
    <r>
      <rPr>
        <sz val="12"/>
        <color indexed="9"/>
        <rFont val="ＭＳ 明朝"/>
        <family val="1"/>
      </rPr>
      <t>あああ</t>
    </r>
  </si>
  <si>
    <r>
      <t>羽咋郡市</t>
    </r>
    <r>
      <rPr>
        <sz val="12"/>
        <color indexed="9"/>
        <rFont val="ＭＳ 明朝"/>
        <family val="1"/>
      </rPr>
      <t>ああ</t>
    </r>
    <r>
      <rPr>
        <sz val="12"/>
        <rFont val="ＭＳ 明朝"/>
        <family val="1"/>
      </rPr>
      <t>〃</t>
    </r>
    <r>
      <rPr>
        <sz val="12"/>
        <color indexed="9"/>
        <rFont val="ＭＳ 明朝"/>
        <family val="1"/>
      </rPr>
      <t>あああ</t>
    </r>
  </si>
  <si>
    <r>
      <t>松任石川</t>
    </r>
    <r>
      <rPr>
        <sz val="12"/>
        <color indexed="9"/>
        <rFont val="ＭＳ 明朝"/>
        <family val="1"/>
      </rPr>
      <t>ああ</t>
    </r>
    <r>
      <rPr>
        <sz val="12"/>
        <rFont val="ＭＳ 明朝"/>
        <family val="1"/>
      </rPr>
      <t>〃</t>
    </r>
    <r>
      <rPr>
        <sz val="12"/>
        <color indexed="9"/>
        <rFont val="ＭＳ 明朝"/>
        <family val="1"/>
      </rPr>
      <t>あああ</t>
    </r>
  </si>
  <si>
    <t>原　因　別</t>
  </si>
  <si>
    <t>合　　　　　計</t>
  </si>
  <si>
    <t>た　　ば　　こ</t>
  </si>
  <si>
    <t>た　　き　　火</t>
  </si>
  <si>
    <t>こ　　ん　　ろ</t>
  </si>
  <si>
    <t>煙　　　　　突</t>
  </si>
  <si>
    <t>ス　ト　ー　ブ</t>
  </si>
  <si>
    <t>こ　　た　　つ</t>
  </si>
  <si>
    <t>マッチ・ライター</t>
  </si>
  <si>
    <t>火　　遊　　び</t>
  </si>
  <si>
    <t>火　　入　　れ</t>
  </si>
  <si>
    <t>放　　　　　火</t>
  </si>
  <si>
    <t>そ　　の　　他</t>
  </si>
  <si>
    <t>326　災害及び事故</t>
  </si>
  <si>
    <t>災害及び事故　327</t>
  </si>
  <si>
    <t>1万台当（件）</t>
  </si>
  <si>
    <t>災害及び事故　319</t>
  </si>
  <si>
    <t>注：被害率は、被害量の平均収量に対する割合(百分比）である。</t>
  </si>
  <si>
    <t>動作　　　無理な</t>
  </si>
  <si>
    <t>注　1.　（　　）書は、列車事故によるもので内数である。　　2.　60年より、調査項目の変更により水道の個所数が、断水の戸数となった。</t>
  </si>
  <si>
    <r>
      <t>(2)    原　因　別、　月　別　火　災　件　数(</t>
    </r>
    <r>
      <rPr>
        <sz val="12"/>
        <rFont val="ＭＳ 明朝"/>
        <family val="1"/>
      </rPr>
      <t>昭和62年）</t>
    </r>
  </si>
  <si>
    <t>消　防　自　動　車　数</t>
  </si>
  <si>
    <t>(1)　年次別交通事故発生状況　（昭和58～62年）</t>
  </si>
  <si>
    <t>の接触　　有害物と</t>
  </si>
  <si>
    <r>
      <t>山林原野　　　</t>
    </r>
    <r>
      <rPr>
        <sz val="12"/>
        <color indexed="9"/>
        <rFont val="ＭＳ 明朝"/>
        <family val="1"/>
      </rPr>
      <t>あ　　　</t>
    </r>
    <r>
      <rPr>
        <sz val="12"/>
        <rFont val="ＭＳ 明朝"/>
        <family val="1"/>
      </rPr>
      <t>焼損面積</t>
    </r>
  </si>
  <si>
    <r>
      <t>建物焼損　　　</t>
    </r>
    <r>
      <rPr>
        <sz val="12"/>
        <color indexed="9"/>
        <rFont val="ＭＳ 明朝"/>
        <family val="1"/>
      </rPr>
      <t>あ　　　　</t>
    </r>
    <r>
      <rPr>
        <sz val="12"/>
        <rFont val="ＭＳ 明朝"/>
        <family val="1"/>
      </rPr>
      <t>面　  積</t>
    </r>
  </si>
  <si>
    <t>－</t>
  </si>
  <si>
    <r>
      <t>171　　市　郡　別　森　林　病　害　虫　被　害　状　況　(</t>
    </r>
    <r>
      <rPr>
        <b/>
        <sz val="12"/>
        <rFont val="ＭＳ 明朝"/>
        <family val="1"/>
      </rPr>
      <t>昭和62年</t>
    </r>
    <r>
      <rPr>
        <b/>
        <sz val="14"/>
        <rFont val="ＭＳ 明朝"/>
        <family val="1"/>
      </rPr>
      <t>）</t>
    </r>
  </si>
  <si>
    <r>
      <t>170　　市　郡　別　農　林　水　産　業　施　設　被　害　状　況　(</t>
    </r>
    <r>
      <rPr>
        <b/>
        <sz val="12"/>
        <rFont val="ＭＳ 明朝"/>
        <family val="1"/>
      </rPr>
      <t>昭和60～62年</t>
    </r>
    <r>
      <rPr>
        <b/>
        <sz val="14"/>
        <rFont val="ＭＳ 明朝"/>
        <family val="1"/>
      </rPr>
      <t>）</t>
    </r>
  </si>
  <si>
    <r>
      <t>172　水　稲　の　被　害　状　況　(</t>
    </r>
    <r>
      <rPr>
        <b/>
        <sz val="12"/>
        <rFont val="ＭＳ 明朝"/>
        <family val="1"/>
      </rPr>
      <t>昭和58～62年</t>
    </r>
    <r>
      <rPr>
        <b/>
        <sz val="14"/>
        <rFont val="ＭＳ 明朝"/>
        <family val="1"/>
      </rPr>
      <t>）</t>
    </r>
  </si>
  <si>
    <r>
      <t>173　風　　水　　害　　の　　状　　況　(</t>
    </r>
    <r>
      <rPr>
        <b/>
        <sz val="12"/>
        <rFont val="ＭＳ 明朝"/>
        <family val="1"/>
      </rPr>
      <t>昭和58～62年</t>
    </r>
    <r>
      <rPr>
        <b/>
        <sz val="14"/>
        <rFont val="ＭＳ 明朝"/>
        <family val="1"/>
      </rPr>
      <t>）</t>
    </r>
  </si>
  <si>
    <t>－</t>
  </si>
  <si>
    <t>－</t>
  </si>
  <si>
    <t>－</t>
  </si>
  <si>
    <r>
      <t>174　　特定業種別、原因別災害発生件数　（</t>
    </r>
    <r>
      <rPr>
        <b/>
        <sz val="12"/>
        <rFont val="ＭＳ 明朝"/>
        <family val="1"/>
      </rPr>
      <t>昭和62年</t>
    </r>
    <r>
      <rPr>
        <b/>
        <sz val="14"/>
        <rFont val="ＭＳ 明朝"/>
        <family val="1"/>
      </rPr>
      <t>）</t>
    </r>
  </si>
  <si>
    <r>
      <t>175　　市　郡　別　土　木　関　係　災　害　状　況　（</t>
    </r>
    <r>
      <rPr>
        <b/>
        <sz val="12"/>
        <rFont val="ＭＳ 明朝"/>
        <family val="1"/>
      </rPr>
      <t>昭和62年</t>
    </r>
    <r>
      <rPr>
        <b/>
        <sz val="14"/>
        <rFont val="ＭＳ 明朝"/>
        <family val="1"/>
      </rPr>
      <t>）</t>
    </r>
  </si>
  <si>
    <r>
      <rPr>
        <b/>
        <sz val="14"/>
        <color indexed="9"/>
        <rFont val="ＭＳ 明朝"/>
        <family val="1"/>
      </rPr>
      <t>175　　　</t>
    </r>
    <r>
      <rPr>
        <b/>
        <sz val="14"/>
        <rFont val="ＭＳ 明朝"/>
        <family val="1"/>
      </rPr>
      <t>市　郡　別　土　木　関　係　災　害　状　況　（</t>
    </r>
    <r>
      <rPr>
        <b/>
        <sz val="12"/>
        <rFont val="ＭＳ 明朝"/>
        <family val="1"/>
      </rPr>
      <t>昭和62年</t>
    </r>
    <r>
      <rPr>
        <b/>
        <sz val="14"/>
        <rFont val="ＭＳ 明朝"/>
        <family val="1"/>
      </rPr>
      <t>）（つづき）</t>
    </r>
  </si>
  <si>
    <t>176　　　火　　　　　　　　　　　　　災</t>
  </si>
  <si>
    <t>177　　交　  　　通　  　　事　  　　故</t>
  </si>
  <si>
    <t>－</t>
  </si>
  <si>
    <t>被害額計</t>
  </si>
  <si>
    <t>※4,020</t>
  </si>
  <si>
    <t>転落　　　墜落</t>
  </si>
  <si>
    <t>飛来落下</t>
  </si>
  <si>
    <r>
      <t>焼失　　</t>
    </r>
    <r>
      <rPr>
        <sz val="12"/>
        <color indexed="9"/>
        <rFont val="ＭＳ 明朝"/>
        <family val="1"/>
      </rPr>
      <t>ああ　　</t>
    </r>
    <r>
      <rPr>
        <sz val="12"/>
        <rFont val="ＭＳ 明朝"/>
        <family val="1"/>
      </rPr>
      <t>車両</t>
    </r>
  </si>
  <si>
    <r>
      <t>船舶　　</t>
    </r>
    <r>
      <rPr>
        <sz val="12"/>
        <color indexed="9"/>
        <rFont val="ＭＳ 明朝"/>
        <family val="1"/>
      </rPr>
      <t>ああ　　</t>
    </r>
    <r>
      <rPr>
        <sz val="12"/>
        <rFont val="ＭＳ 明朝"/>
        <family val="1"/>
      </rPr>
      <t>台数</t>
    </r>
  </si>
  <si>
    <t>資料　石川県警察本部「交通統計」による。</t>
  </si>
  <si>
    <t>能登有料道</t>
  </si>
  <si>
    <t>後退禁止違反</t>
  </si>
  <si>
    <t>動静不注視</t>
  </si>
  <si>
    <t>調査不能</t>
  </si>
  <si>
    <t>（6）年　齢　別、状　態　別　死　傷　者　数(昭和62年）</t>
  </si>
  <si>
    <t>年　　　次
及　　　び
市　郡　別</t>
  </si>
  <si>
    <t>資料　石川県消防防災課「消防防災年報」による。</t>
  </si>
  <si>
    <t>　3　※は、浸水を含む。</t>
  </si>
  <si>
    <t>資料　石川労働基準局　「労働者死傷病報告」による。</t>
  </si>
  <si>
    <t>注　1.　その他の消防自動車とは、はしご車、化学車等を含む。</t>
  </si>
  <si>
    <t>違　　　　反　(原　因）　　　別</t>
  </si>
  <si>
    <t>注　　放火は疑いを含む。</t>
  </si>
  <si>
    <t>23　　災　　害　　及　　び　　事　　故</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</si>
</sst>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Red]\(#,##0.0\)"/>
    <numFmt numFmtId="179" formatCode="#,##0.0"/>
    <numFmt numFmtId="180" formatCode="0.0"/>
    <numFmt numFmtId="181" formatCode="0_ ;[Red]\-0\ "/>
    <numFmt numFmtId="182" formatCode="0.0_ ;[Red]\-0.0\ "/>
    <numFmt numFmtId="183" formatCode="#,##0_);[Red]\(#,##0\)"/>
    <numFmt numFmtId="184" formatCode="0.0_);[Red]\(0.0\)"/>
    <numFmt numFmtId="185" formatCode="#,##0_ "/>
    <numFmt numFmtId="186" formatCode="#,##0_ ;[Red]\-#,##0\ "/>
    <numFmt numFmtId="187" formatCode="#,##0;[Red]#,##0"/>
    <numFmt numFmtId="188" formatCode="#,##0.0;[Red]#,##0.0"/>
    <numFmt numFmtId="189" formatCode="0_);[Red]\(0\)"/>
    <numFmt numFmtId="190" formatCode="\+##"/>
    <numFmt numFmtId="191" formatCode="\+##;\-##"/>
    <numFmt numFmtId="192" formatCode="\+000;\-000"/>
    <numFmt numFmtId="193" formatCode="0.0_ "/>
    <numFmt numFmtId="194" formatCode="#,##0.00_);[Red]\(#,##0.00\)"/>
    <numFmt numFmtId="195" formatCode="\+##;\-##;&quot;±&quot;##"/>
    <numFmt numFmtId="196" formatCode="\+##;\-##;&quot;±&quot;0"/>
    <numFmt numFmtId="197" formatCode="\+##;\-##,"/>
    <numFmt numFmtId="198" formatCode="\+##;\-##&quot;±&quot;0"/>
    <numFmt numFmtId="199" formatCode="0_ "/>
  </numFmts>
  <fonts count="53">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sz val="12"/>
      <name val="ＭＳ ゴシック"/>
      <family val="3"/>
    </font>
    <font>
      <sz val="6"/>
      <name val="ＭＳ 明朝"/>
      <family val="1"/>
    </font>
    <font>
      <b/>
      <sz val="14"/>
      <name val="ＭＳ 明朝"/>
      <family val="1"/>
    </font>
    <font>
      <b/>
      <sz val="12"/>
      <name val="ＭＳ 明朝"/>
      <family val="1"/>
    </font>
    <font>
      <b/>
      <sz val="12"/>
      <name val="ＭＳ ゴシック"/>
      <family val="3"/>
    </font>
    <font>
      <u val="single"/>
      <sz val="9"/>
      <color indexed="12"/>
      <name val="ＭＳ 明朝"/>
      <family val="1"/>
    </font>
    <font>
      <u val="single"/>
      <sz val="9"/>
      <color indexed="36"/>
      <name val="ＭＳ 明朝"/>
      <family val="1"/>
    </font>
    <font>
      <sz val="12"/>
      <color indexed="9"/>
      <name val="ＭＳ 明朝"/>
      <family val="1"/>
    </font>
    <font>
      <b/>
      <sz val="12"/>
      <color indexed="9"/>
      <name val="ＭＳ ゴシック"/>
      <family val="3"/>
    </font>
    <font>
      <sz val="10"/>
      <name val="ＭＳ 明朝"/>
      <family val="1"/>
    </font>
    <font>
      <b/>
      <sz val="14"/>
      <color indexed="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medium"/>
      <bottom>
        <color indexed="63"/>
      </bottom>
    </border>
    <border>
      <left>
        <color indexed="63"/>
      </left>
      <right style="thin"/>
      <top style="thin"/>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right>
        <color indexed="63"/>
      </right>
      <top style="medium"/>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color indexed="8"/>
      </top>
      <bottom>
        <color indexed="63"/>
      </bottom>
    </border>
    <border>
      <left>
        <color indexed="63"/>
      </left>
      <right style="thin"/>
      <top>
        <color indexed="63"/>
      </top>
      <bottom style="thin">
        <color indexed="8"/>
      </bottom>
    </border>
    <border>
      <left>
        <color indexed="63"/>
      </left>
      <right style="thin">
        <color indexed="8"/>
      </right>
      <top>
        <color indexed="63"/>
      </top>
      <bottom style="thin"/>
    </border>
    <border>
      <left style="thin"/>
      <right style="thin"/>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style="thin"/>
      <right>
        <color indexed="63"/>
      </right>
      <top style="medium">
        <color indexed="8"/>
      </top>
      <bottom>
        <color indexed="63"/>
      </bottom>
    </border>
    <border>
      <left style="thin"/>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style="thin">
        <color indexed="8"/>
      </left>
      <right>
        <color indexed="63"/>
      </right>
      <top style="medium"/>
      <bottom style="thin">
        <color indexed="8"/>
      </bottom>
    </border>
    <border>
      <left>
        <color indexed="63"/>
      </left>
      <right style="thin"/>
      <top style="medium"/>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right>
        <color indexed="63"/>
      </right>
      <top style="medium">
        <color indexed="8"/>
      </top>
      <bottom style="thin">
        <color indexed="8"/>
      </bottom>
    </border>
    <border>
      <left>
        <color indexed="63"/>
      </left>
      <right style="thin"/>
      <top style="medium">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14" fillId="0" borderId="0" applyNumberFormat="0" applyFill="0" applyBorder="0" applyAlignment="0" applyProtection="0"/>
    <xf numFmtId="0" fontId="5" fillId="0" borderId="0">
      <alignment/>
      <protection/>
    </xf>
    <xf numFmtId="0" fontId="52" fillId="32" borderId="0" applyNumberFormat="0" applyBorder="0" applyAlignment="0" applyProtection="0"/>
  </cellStyleXfs>
  <cellXfs count="645">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11" fillId="0" borderId="0" xfId="0" applyFont="1" applyFill="1" applyBorder="1" applyAlignment="1" applyProtection="1">
      <alignment vertical="center"/>
      <protection/>
    </xf>
    <xf numFmtId="0" fontId="11" fillId="0" borderId="0" xfId="0" applyFont="1" applyFill="1" applyBorder="1" applyAlignment="1" applyProtection="1" quotePrefix="1">
      <alignment vertical="center"/>
      <protection/>
    </xf>
    <xf numFmtId="0" fontId="11" fillId="0" borderId="0" xfId="0" applyFont="1" applyFill="1" applyBorder="1" applyAlignment="1">
      <alignment vertical="center"/>
    </xf>
    <xf numFmtId="0" fontId="10" fillId="0" borderId="0" xfId="0" applyFont="1" applyFill="1" applyBorder="1" applyAlignment="1" applyProtection="1">
      <alignment horizontal="center" vertical="center"/>
      <protection/>
    </xf>
    <xf numFmtId="0" fontId="11" fillId="0" borderId="0" xfId="0" applyFont="1" applyFill="1" applyBorder="1" applyAlignment="1">
      <alignment horizontal="distributed" vertical="center"/>
    </xf>
    <xf numFmtId="0" fontId="11" fillId="0" borderId="0" xfId="0" applyFont="1" applyFill="1" applyAlignment="1">
      <alignment vertical="center"/>
    </xf>
    <xf numFmtId="0" fontId="7" fillId="0" borderId="0" xfId="0" applyFont="1" applyFill="1" applyAlignment="1">
      <alignment horizontal="left" vertical="top"/>
    </xf>
    <xf numFmtId="191" fontId="7" fillId="0" borderId="0" xfId="0" applyNumberFormat="1" applyFont="1" applyFill="1" applyAlignment="1">
      <alignment horizontal="right" vertical="top"/>
    </xf>
    <xf numFmtId="38" fontId="11" fillId="0" borderId="0" xfId="49" applyFont="1" applyFill="1" applyAlignment="1">
      <alignment horizontal="right" vertical="center"/>
    </xf>
    <xf numFmtId="0" fontId="0" fillId="0" borderId="10" xfId="0" applyFill="1" applyBorder="1" applyAlignment="1">
      <alignment horizontal="distributed" vertical="center"/>
    </xf>
    <xf numFmtId="0" fontId="0" fillId="0" borderId="10" xfId="0" applyFill="1" applyBorder="1" applyAlignment="1">
      <alignment horizontal="distributed" vertical="center"/>
    </xf>
    <xf numFmtId="0" fontId="8" fillId="0" borderId="0" xfId="0" applyFont="1" applyFill="1" applyAlignment="1">
      <alignment vertical="center"/>
    </xf>
    <xf numFmtId="0" fontId="5" fillId="0" borderId="0" xfId="0" applyFont="1" applyFill="1" applyBorder="1" applyAlignment="1" applyProtection="1">
      <alignment horizontal="center" vertical="center"/>
      <protection/>
    </xf>
    <xf numFmtId="0" fontId="0" fillId="0" borderId="11" xfId="0" applyFill="1" applyBorder="1" applyAlignment="1">
      <alignment horizontal="distributed" vertical="center"/>
    </xf>
    <xf numFmtId="0" fontId="0" fillId="0" borderId="0" xfId="0" applyFont="1" applyFill="1" applyAlignment="1">
      <alignment vertical="top"/>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pplyProtection="1">
      <alignment vertical="center"/>
      <protection/>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5" fontId="0" fillId="0" borderId="0" xfId="0" applyNumberFormat="1" applyFont="1" applyFill="1" applyBorder="1" applyAlignment="1">
      <alignment horizontal="right" vertical="center"/>
    </xf>
    <xf numFmtId="185" fontId="0"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185" fontId="0" fillId="0" borderId="12" xfId="0" applyNumberFormat="1" applyFont="1" applyFill="1" applyBorder="1" applyAlignment="1" applyProtection="1">
      <alignment horizontal="right" vertical="center"/>
      <protection/>
    </xf>
    <xf numFmtId="185" fontId="0" fillId="0" borderId="12" xfId="0" applyNumberFormat="1" applyFont="1" applyFill="1" applyBorder="1" applyAlignment="1">
      <alignment horizontal="right" vertical="center"/>
    </xf>
    <xf numFmtId="0" fontId="0" fillId="0" borderId="0" xfId="0" applyFont="1" applyFill="1" applyAlignment="1" applyProtection="1">
      <alignment vertical="center"/>
      <protection/>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0" fontId="0" fillId="0" borderId="1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pplyProtection="1" quotePrefix="1">
      <alignment horizontal="center" vertical="center"/>
      <protection/>
    </xf>
    <xf numFmtId="38" fontId="0" fillId="0" borderId="0" xfId="49" applyFont="1" applyFill="1" applyAlignment="1">
      <alignment vertical="center"/>
    </xf>
    <xf numFmtId="0" fontId="0" fillId="0" borderId="10" xfId="0" applyFont="1" applyFill="1" applyBorder="1" applyAlignment="1" applyProtection="1">
      <alignment horizontal="distributed" vertical="center"/>
      <protection/>
    </xf>
    <xf numFmtId="38" fontId="0" fillId="0" borderId="0" xfId="49" applyFont="1" applyFill="1" applyAlignment="1">
      <alignment horizontal="righ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distributed" vertical="center"/>
    </xf>
    <xf numFmtId="0" fontId="0" fillId="0" borderId="16" xfId="0" applyFont="1" applyFill="1" applyBorder="1" applyAlignment="1" applyProtection="1">
      <alignment horizontal="distributed" vertical="center" wrapText="1"/>
      <protection/>
    </xf>
    <xf numFmtId="0" fontId="0" fillId="0" borderId="10" xfId="0" applyFont="1" applyFill="1" applyBorder="1" applyAlignment="1" applyProtection="1">
      <alignment horizontal="distributed" vertical="center" wrapText="1"/>
      <protection/>
    </xf>
    <xf numFmtId="0" fontId="0" fillId="0" borderId="17" xfId="0" applyFont="1" applyFill="1" applyBorder="1" applyAlignment="1" applyProtection="1">
      <alignment horizontal="distributed" vertical="center" wrapText="1"/>
      <protection/>
    </xf>
    <xf numFmtId="0" fontId="0" fillId="0" borderId="17"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185" fontId="0" fillId="0" borderId="0" xfId="0" applyNumberFormat="1" applyFill="1" applyBorder="1" applyAlignment="1">
      <alignment horizontal="right" vertical="center" wrapText="1"/>
    </xf>
    <xf numFmtId="0" fontId="0" fillId="0" borderId="13" xfId="0" applyFont="1" applyFill="1" applyBorder="1" applyAlignment="1" applyProtection="1">
      <alignment vertical="center"/>
      <protection/>
    </xf>
    <xf numFmtId="0" fontId="5" fillId="0" borderId="13" xfId="0" applyFont="1" applyFill="1" applyBorder="1" applyAlignment="1" applyProtection="1">
      <alignment horizontal="center" vertical="center"/>
      <protection/>
    </xf>
    <xf numFmtId="177" fontId="0" fillId="0" borderId="0" xfId="49" applyNumberFormat="1" applyFont="1" applyFill="1" applyAlignment="1">
      <alignment vertical="center"/>
    </xf>
    <xf numFmtId="38" fontId="0" fillId="0" borderId="0" xfId="49" applyNumberFormat="1" applyFont="1" applyFill="1" applyAlignment="1">
      <alignment vertical="center"/>
    </xf>
    <xf numFmtId="38" fontId="0" fillId="0" borderId="0" xfId="49" applyFont="1" applyFill="1" applyBorder="1" applyAlignment="1">
      <alignment vertical="center"/>
    </xf>
    <xf numFmtId="177" fontId="0" fillId="0" borderId="0" xfId="49" applyNumberFormat="1" applyFont="1" applyFill="1" applyBorder="1" applyAlignment="1">
      <alignment vertical="center"/>
    </xf>
    <xf numFmtId="38" fontId="0" fillId="0" borderId="0" xfId="49" applyFont="1" applyFill="1" applyBorder="1" applyAlignment="1">
      <alignment horizontal="right" vertical="center"/>
    </xf>
    <xf numFmtId="38" fontId="0" fillId="0" borderId="12" xfId="49" applyFont="1" applyFill="1" applyBorder="1" applyAlignment="1">
      <alignment vertical="center"/>
    </xf>
    <xf numFmtId="177" fontId="0" fillId="0" borderId="12" xfId="49" applyNumberFormat="1" applyFont="1" applyFill="1" applyBorder="1" applyAlignment="1">
      <alignment vertical="center"/>
    </xf>
    <xf numFmtId="38" fontId="0" fillId="0" borderId="0" xfId="0" applyNumberFormat="1" applyFont="1" applyFill="1" applyAlignment="1">
      <alignment vertical="center"/>
    </xf>
    <xf numFmtId="38" fontId="0" fillId="0" borderId="12" xfId="49" applyFont="1" applyFill="1" applyBorder="1" applyAlignment="1">
      <alignment horizontal="right" vertical="center"/>
    </xf>
    <xf numFmtId="38" fontId="0" fillId="0" borderId="16" xfId="49" applyFont="1" applyFill="1" applyBorder="1" applyAlignment="1">
      <alignment horizontal="right" vertical="center"/>
    </xf>
    <xf numFmtId="0" fontId="12" fillId="0" borderId="10" xfId="0" applyFont="1" applyFill="1" applyBorder="1" applyAlignment="1" applyProtection="1">
      <alignment horizontal="distributed" vertical="center"/>
      <protection/>
    </xf>
    <xf numFmtId="185" fontId="12" fillId="0" borderId="0" xfId="0" applyNumberFormat="1" applyFont="1" applyFill="1" applyBorder="1" applyAlignment="1">
      <alignment horizontal="right" vertical="center"/>
    </xf>
    <xf numFmtId="0" fontId="12" fillId="0" borderId="0" xfId="0" applyFont="1" applyFill="1" applyAlignment="1">
      <alignment vertical="center"/>
    </xf>
    <xf numFmtId="38" fontId="12" fillId="0" borderId="0" xfId="49" applyFont="1" applyFill="1" applyAlignment="1">
      <alignment horizontal="right" vertical="center"/>
    </xf>
    <xf numFmtId="0" fontId="0" fillId="0" borderId="12" xfId="0" applyFont="1" applyFill="1" applyBorder="1" applyAlignment="1">
      <alignment horizontal="distributed" vertical="center"/>
    </xf>
    <xf numFmtId="0" fontId="12" fillId="0" borderId="10" xfId="0" applyFont="1" applyFill="1" applyBorder="1" applyAlignment="1">
      <alignment horizontal="distributed" vertical="center"/>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0"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right" vertical="center"/>
    </xf>
    <xf numFmtId="180" fontId="0" fillId="0" borderId="0" xfId="0" applyNumberFormat="1" applyFont="1" applyFill="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9" xfId="0" applyFont="1" applyFill="1" applyBorder="1" applyAlignment="1">
      <alignment horizontal="distributed" vertical="center"/>
    </xf>
    <xf numFmtId="0" fontId="0" fillId="0" borderId="19" xfId="0" applyFont="1" applyFill="1" applyBorder="1" applyAlignment="1">
      <alignment vertical="center"/>
    </xf>
    <xf numFmtId="0" fontId="0" fillId="0" borderId="20" xfId="0" applyFill="1" applyBorder="1" applyAlignment="1">
      <alignment horizontal="distributed" vertical="center" wrapText="1"/>
    </xf>
    <xf numFmtId="0" fontId="0" fillId="0" borderId="17" xfId="0" applyFont="1" applyFill="1" applyBorder="1" applyAlignment="1">
      <alignment horizontal="distributed" vertical="center" wrapText="1"/>
    </xf>
    <xf numFmtId="0" fontId="0" fillId="0" borderId="17" xfId="0" applyFont="1" applyFill="1" applyBorder="1" applyAlignment="1">
      <alignment horizontal="center" vertical="center" wrapText="1"/>
    </xf>
    <xf numFmtId="0" fontId="0" fillId="0" borderId="21" xfId="0" applyFill="1" applyBorder="1" applyAlignment="1">
      <alignment vertical="center" wrapText="1"/>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12" fillId="0" borderId="10" xfId="0" applyFont="1" applyFill="1" applyBorder="1" applyAlignment="1">
      <alignment horizontal="distributed" vertical="center"/>
    </xf>
    <xf numFmtId="0" fontId="12" fillId="0" borderId="0" xfId="0" applyFont="1" applyFill="1" applyAlignment="1">
      <alignment horizontal="right" vertical="center"/>
    </xf>
    <xf numFmtId="0" fontId="0" fillId="0" borderId="0" xfId="0" applyFill="1" applyAlignment="1">
      <alignment horizontal="right" vertical="center"/>
    </xf>
    <xf numFmtId="0" fontId="0" fillId="0" borderId="12" xfId="0" applyFill="1" applyBorder="1" applyAlignment="1">
      <alignment horizontal="right" vertical="center"/>
    </xf>
    <xf numFmtId="0" fontId="0" fillId="0" borderId="18" xfId="0"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1" fillId="0" borderId="10" xfId="0" applyFont="1" applyFill="1" applyBorder="1" applyAlignment="1">
      <alignment vertical="center"/>
    </xf>
    <xf numFmtId="0" fontId="0" fillId="0" borderId="0" xfId="0" applyFill="1" applyBorder="1" applyAlignment="1">
      <alignment horizontal="right" vertical="center"/>
    </xf>
    <xf numFmtId="0" fontId="0" fillId="0" borderId="13" xfId="0" applyFont="1" applyFill="1" applyBorder="1" applyAlignment="1" applyProtection="1">
      <alignment horizontal="right" vertical="center"/>
      <protection/>
    </xf>
    <xf numFmtId="38" fontId="0" fillId="0" borderId="0" xfId="49" applyFont="1" applyFill="1" applyBorder="1" applyAlignment="1" applyProtection="1">
      <alignment vertical="center"/>
      <protection/>
    </xf>
    <xf numFmtId="0" fontId="0" fillId="0" borderId="14"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0" fillId="0" borderId="0" xfId="0" applyFill="1" applyAlignment="1">
      <alignment vertical="center"/>
    </xf>
    <xf numFmtId="38" fontId="12" fillId="0" borderId="0" xfId="49" applyFont="1" applyFill="1" applyBorder="1" applyAlignment="1" applyProtection="1">
      <alignment horizontal="right" vertical="center"/>
      <protection/>
    </xf>
    <xf numFmtId="0" fontId="8" fillId="0" borderId="0" xfId="0" applyFont="1" applyFill="1" applyBorder="1" applyAlignment="1">
      <alignment vertical="center"/>
    </xf>
    <xf numFmtId="0" fontId="0" fillId="0" borderId="10" xfId="0" applyFont="1" applyFill="1" applyBorder="1" applyAlignment="1" applyProtection="1">
      <alignment horizontal="distributed" vertical="center"/>
      <protection/>
    </xf>
    <xf numFmtId="0" fontId="8" fillId="0" borderId="23" xfId="0" applyFont="1" applyFill="1" applyBorder="1" applyAlignment="1" applyProtection="1">
      <alignment horizontal="distributed" vertical="center"/>
      <protection/>
    </xf>
    <xf numFmtId="0" fontId="0" fillId="0" borderId="10" xfId="0"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23" xfId="0" applyFont="1" applyFill="1" applyBorder="1" applyAlignment="1">
      <alignment horizontal="distributed" vertical="center"/>
    </xf>
    <xf numFmtId="0" fontId="12" fillId="0" borderId="23" xfId="0" applyFont="1" applyFill="1" applyBorder="1" applyAlignment="1" applyProtection="1">
      <alignment horizontal="distributed" vertical="center"/>
      <protection/>
    </xf>
    <xf numFmtId="0" fontId="0" fillId="0" borderId="24"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23" xfId="0" applyFont="1" applyFill="1" applyBorder="1" applyAlignment="1" applyProtection="1">
      <alignment horizontal="distributed" vertical="center"/>
      <protection/>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xf>
    <xf numFmtId="38" fontId="0" fillId="0" borderId="28" xfId="49" applyFont="1" applyFill="1" applyBorder="1" applyAlignment="1" applyProtection="1">
      <alignment vertical="center"/>
      <protection/>
    </xf>
    <xf numFmtId="0" fontId="11" fillId="0" borderId="28"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8" xfId="0" applyFont="1" applyFill="1" applyBorder="1" applyAlignment="1">
      <alignment vertical="center"/>
    </xf>
    <xf numFmtId="0" fontId="0" fillId="0" borderId="28" xfId="0" applyFont="1" applyFill="1" applyBorder="1" applyAlignment="1" applyProtection="1">
      <alignment horizontal="right" vertical="center"/>
      <protection/>
    </xf>
    <xf numFmtId="0" fontId="0" fillId="0" borderId="29" xfId="0"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23" xfId="0" applyFill="1" applyBorder="1" applyAlignment="1" applyProtection="1">
      <alignment horizontal="distributed" vertical="center"/>
      <protection/>
    </xf>
    <xf numFmtId="0" fontId="11" fillId="0" borderId="23" xfId="0" applyFont="1" applyFill="1" applyBorder="1" applyAlignment="1" applyProtection="1">
      <alignment horizontal="distributed" vertical="center"/>
      <protection/>
    </xf>
    <xf numFmtId="0" fontId="0" fillId="0" borderId="32" xfId="0" applyFont="1" applyFill="1" applyBorder="1" applyAlignment="1" applyProtection="1">
      <alignment vertical="center"/>
      <protection/>
    </xf>
    <xf numFmtId="0" fontId="0" fillId="0" borderId="12" xfId="0" applyFont="1" applyFill="1" applyBorder="1" applyAlignment="1" applyProtection="1">
      <alignment horizontal="right" vertical="center"/>
      <protection/>
    </xf>
    <xf numFmtId="191" fontId="0" fillId="0" borderId="0" xfId="0" applyNumberFormat="1" applyFont="1" applyFill="1" applyAlignment="1">
      <alignment horizontal="center" vertical="top"/>
    </xf>
    <xf numFmtId="0" fontId="0" fillId="0" borderId="0" xfId="0" applyFont="1" applyFill="1" applyAlignment="1">
      <alignment/>
    </xf>
    <xf numFmtId="0" fontId="0" fillId="0" borderId="13" xfId="0" applyFont="1" applyFill="1" applyBorder="1" applyAlignment="1">
      <alignment/>
    </xf>
    <xf numFmtId="191" fontId="0" fillId="0" borderId="0" xfId="0" applyNumberFormat="1" applyFont="1" applyFill="1" applyAlignment="1">
      <alignment horizontal="center" vertical="center"/>
    </xf>
    <xf numFmtId="0" fontId="0" fillId="0" borderId="33" xfId="0" applyFont="1" applyFill="1" applyBorder="1" applyAlignment="1" applyProtection="1">
      <alignment horizontal="center" vertical="center"/>
      <protection/>
    </xf>
    <xf numFmtId="0" fontId="0" fillId="0" borderId="27"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27" xfId="0"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xf>
    <xf numFmtId="38" fontId="0" fillId="0" borderId="0" xfId="49" applyFont="1" applyFill="1" applyAlignment="1" applyProtection="1">
      <alignment vertical="center"/>
      <protection/>
    </xf>
    <xf numFmtId="185" fontId="0" fillId="0" borderId="0" xfId="0" applyNumberFormat="1" applyFont="1" applyFill="1" applyBorder="1" applyAlignment="1" applyProtection="1">
      <alignment vertical="center"/>
      <protection/>
    </xf>
    <xf numFmtId="183" fontId="0" fillId="0" borderId="0" xfId="0" applyNumberFormat="1" applyFont="1" applyFill="1" applyAlignment="1">
      <alignment/>
    </xf>
    <xf numFmtId="185" fontId="0" fillId="0" borderId="0" xfId="0" applyNumberFormat="1" applyFont="1" applyFill="1" applyBorder="1" applyAlignment="1">
      <alignment horizontal="right"/>
    </xf>
    <xf numFmtId="0" fontId="0" fillId="0" borderId="0" xfId="0" applyFont="1" applyFill="1" applyAlignment="1">
      <alignment horizontal="center" vertical="distributed" textRotation="255"/>
    </xf>
    <xf numFmtId="185" fontId="0" fillId="0" borderId="0" xfId="0" applyNumberFormat="1" applyFont="1" applyFill="1" applyBorder="1" applyAlignment="1" applyProtection="1">
      <alignment horizontal="right" vertical="center"/>
      <protection/>
    </xf>
    <xf numFmtId="185" fontId="0" fillId="0" borderId="0" xfId="0" applyNumberFormat="1" applyFont="1" applyFill="1" applyAlignment="1">
      <alignment horizontal="right"/>
    </xf>
    <xf numFmtId="0" fontId="0" fillId="0" borderId="34" xfId="0" applyFont="1" applyFill="1" applyBorder="1" applyAlignment="1" applyProtection="1">
      <alignment horizontal="distributed" vertical="center"/>
      <protection/>
    </xf>
    <xf numFmtId="37" fontId="0" fillId="0" borderId="12" xfId="0" applyNumberFormat="1" applyFont="1" applyFill="1" applyBorder="1" applyAlignment="1" applyProtection="1">
      <alignment horizontal="right" vertical="center"/>
      <protection/>
    </xf>
    <xf numFmtId="185" fontId="0" fillId="0" borderId="12" xfId="0" applyNumberFormat="1" applyFont="1" applyFill="1" applyBorder="1" applyAlignment="1">
      <alignment/>
    </xf>
    <xf numFmtId="185" fontId="0" fillId="0" borderId="12" xfId="0" applyNumberFormat="1" applyFont="1" applyFill="1" applyBorder="1" applyAlignment="1">
      <alignment horizontal="right"/>
    </xf>
    <xf numFmtId="0" fontId="0" fillId="0" borderId="12" xfId="0" applyNumberFormat="1" applyFont="1" applyFill="1" applyBorder="1" applyAlignment="1">
      <alignment horizontal="right"/>
    </xf>
    <xf numFmtId="0" fontId="0" fillId="0" borderId="27" xfId="0" applyFont="1" applyFill="1" applyBorder="1" applyAlignment="1" applyProtection="1">
      <alignment horizontal="left" vertical="center"/>
      <protection/>
    </xf>
    <xf numFmtId="191" fontId="0" fillId="0" borderId="27" xfId="0" applyNumberFormat="1" applyFont="1" applyFill="1" applyBorder="1" applyAlignment="1">
      <alignment horizontal="center" vertical="center"/>
    </xf>
    <xf numFmtId="0" fontId="0" fillId="0" borderId="0" xfId="0" applyNumberFormat="1" applyFont="1" applyFill="1" applyAlignment="1">
      <alignment/>
    </xf>
    <xf numFmtId="191" fontId="0" fillId="0" borderId="0" xfId="0" applyNumberFormat="1" applyFont="1" applyFill="1" applyAlignment="1">
      <alignment horizontal="center"/>
    </xf>
    <xf numFmtId="191" fontId="11" fillId="0" borderId="0" xfId="0" applyNumberFormat="1" applyFont="1" applyFill="1" applyBorder="1" applyAlignment="1" applyProtection="1">
      <alignment horizontal="center" vertical="center"/>
      <protection/>
    </xf>
    <xf numFmtId="179" fontId="0" fillId="0" borderId="0"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center" vertical="center"/>
      <protection/>
    </xf>
    <xf numFmtId="191" fontId="11" fillId="0" borderId="12" xfId="0" applyNumberFormat="1" applyFont="1" applyFill="1" applyBorder="1" applyAlignment="1" applyProtection="1">
      <alignment vertical="center"/>
      <protection/>
    </xf>
    <xf numFmtId="0" fontId="0" fillId="0" borderId="27" xfId="0" applyFont="1" applyFill="1" applyBorder="1" applyAlignment="1" applyProtection="1">
      <alignment horizontal="center" vertical="center"/>
      <protection/>
    </xf>
    <xf numFmtId="37" fontId="0" fillId="0" borderId="0" xfId="0" applyNumberFormat="1" applyFill="1" applyBorder="1" applyAlignment="1" applyProtection="1">
      <alignment horizontal="right" vertical="center"/>
      <protection/>
    </xf>
    <xf numFmtId="0" fontId="0" fillId="0" borderId="26" xfId="0" applyFont="1" applyFill="1" applyBorder="1" applyAlignment="1" applyProtection="1">
      <alignment horizontal="center" vertical="center"/>
      <protection/>
    </xf>
    <xf numFmtId="185" fontId="0" fillId="0" borderId="0" xfId="0" applyNumberFormat="1" applyFont="1" applyFill="1" applyAlignment="1">
      <alignment horizontal="right" vertical="center"/>
    </xf>
    <xf numFmtId="185" fontId="0" fillId="0" borderId="28"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vertical="center"/>
      <protection/>
    </xf>
    <xf numFmtId="0" fontId="0" fillId="0" borderId="33"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protection/>
    </xf>
    <xf numFmtId="0" fontId="0" fillId="0" borderId="33" xfId="0" applyFont="1" applyFill="1" applyBorder="1" applyAlignment="1" applyProtection="1">
      <alignment horizontal="center" vertical="center"/>
      <protection/>
    </xf>
    <xf numFmtId="0" fontId="0" fillId="0" borderId="31" xfId="0" applyFill="1" applyBorder="1" applyAlignment="1" applyProtection="1">
      <alignment horizontal="distributed" vertical="center"/>
      <protection/>
    </xf>
    <xf numFmtId="0" fontId="0" fillId="0" borderId="36" xfId="0" applyFill="1" applyBorder="1" applyAlignment="1" applyProtection="1">
      <alignment horizontal="distributed" vertical="center"/>
      <protection/>
    </xf>
    <xf numFmtId="191" fontId="0" fillId="0" borderId="35" xfId="0" applyNumberFormat="1" applyFont="1" applyFill="1" applyBorder="1" applyAlignment="1" applyProtection="1">
      <alignment horizontal="distributed" vertical="center"/>
      <protection/>
    </xf>
    <xf numFmtId="191" fontId="0" fillId="0" borderId="27" xfId="0" applyNumberFormat="1" applyFont="1" applyFill="1" applyBorder="1" applyAlignment="1" applyProtection="1">
      <alignment horizontal="right" vertical="center"/>
      <protection/>
    </xf>
    <xf numFmtId="197" fontId="0" fillId="0" borderId="0" xfId="0" applyNumberFormat="1" applyFont="1" applyFill="1" applyBorder="1" applyAlignment="1" applyProtection="1">
      <alignment horizontal="right" vertical="center"/>
      <protection/>
    </xf>
    <xf numFmtId="191" fontId="0" fillId="0" borderId="12" xfId="0" applyNumberFormat="1" applyFont="1" applyFill="1" applyBorder="1" applyAlignment="1" applyProtection="1">
      <alignment horizontal="right" vertical="center"/>
      <protection/>
    </xf>
    <xf numFmtId="0" fontId="0" fillId="0" borderId="0" xfId="0" applyNumberFormat="1" applyFill="1" applyBorder="1" applyAlignment="1">
      <alignment horizontal="right" vertical="center"/>
    </xf>
    <xf numFmtId="191" fontId="0" fillId="0" borderId="0" xfId="0" applyNumberFormat="1" applyFill="1" applyBorder="1" applyAlignment="1" applyProtection="1">
      <alignment horizontal="right" vertical="center"/>
      <protection/>
    </xf>
    <xf numFmtId="196" fontId="0" fillId="0" borderId="0" xfId="0" applyNumberFormat="1" applyFont="1" applyFill="1" applyAlignment="1">
      <alignment horizontal="right" vertical="top"/>
    </xf>
    <xf numFmtId="178" fontId="0" fillId="0" borderId="0" xfId="0" applyNumberFormat="1" applyFont="1" applyFill="1" applyAlignment="1">
      <alignment vertical="top"/>
    </xf>
    <xf numFmtId="183" fontId="0" fillId="0" borderId="0" xfId="0" applyNumberFormat="1" applyFont="1" applyFill="1" applyAlignment="1">
      <alignment vertical="top"/>
    </xf>
    <xf numFmtId="0" fontId="0" fillId="0" borderId="0" xfId="0" applyFont="1" applyFill="1" applyAlignment="1">
      <alignment horizontal="left" vertical="top"/>
    </xf>
    <xf numFmtId="191" fontId="0" fillId="0" borderId="0" xfId="0" applyNumberFormat="1" applyFont="1" applyFill="1" applyAlignment="1">
      <alignment horizontal="left" vertical="top"/>
    </xf>
    <xf numFmtId="0" fontId="0" fillId="0" borderId="13" xfId="0" applyFont="1" applyFill="1" applyBorder="1" applyAlignment="1">
      <alignment/>
    </xf>
    <xf numFmtId="196" fontId="0" fillId="0" borderId="0" xfId="0" applyNumberFormat="1" applyFont="1" applyFill="1" applyAlignment="1">
      <alignment horizontal="right" vertical="center"/>
    </xf>
    <xf numFmtId="178" fontId="0" fillId="0" borderId="13" xfId="0" applyNumberFormat="1" applyFont="1" applyFill="1" applyBorder="1" applyAlignment="1">
      <alignment vertical="center"/>
    </xf>
    <xf numFmtId="183" fontId="0" fillId="0" borderId="13" xfId="0" applyNumberFormat="1" applyFont="1" applyFill="1" applyBorder="1" applyAlignment="1">
      <alignment vertical="center"/>
    </xf>
    <xf numFmtId="0" fontId="0" fillId="0" borderId="0" xfId="0" applyFont="1" applyFill="1" applyAlignment="1">
      <alignment horizontal="left"/>
    </xf>
    <xf numFmtId="178" fontId="0" fillId="0" borderId="18"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horizontal="right" vertical="center"/>
      <protection/>
    </xf>
    <xf numFmtId="0" fontId="0" fillId="0" borderId="22" xfId="0" applyFont="1" applyFill="1" applyBorder="1" applyAlignment="1">
      <alignment horizontal="left" vertical="center"/>
    </xf>
    <xf numFmtId="191" fontId="0" fillId="0" borderId="0" xfId="0" applyNumberFormat="1" applyFont="1" applyFill="1" applyAlignment="1">
      <alignment horizontal="left" vertical="center"/>
    </xf>
    <xf numFmtId="0" fontId="0" fillId="0" borderId="0" xfId="0" applyFont="1" applyFill="1" applyBorder="1" applyAlignment="1">
      <alignment/>
    </xf>
    <xf numFmtId="0" fontId="0" fillId="0" borderId="10" xfId="0" applyFont="1" applyFill="1" applyBorder="1" applyAlignment="1">
      <alignment horizontal="left" vertical="center"/>
    </xf>
    <xf numFmtId="183" fontId="0" fillId="0" borderId="0" xfId="0" applyNumberFormat="1" applyFont="1" applyFill="1" applyBorder="1" applyAlignment="1">
      <alignment/>
    </xf>
    <xf numFmtId="183" fontId="0" fillId="0" borderId="0" xfId="0" applyNumberFormat="1" applyFont="1" applyFill="1" applyBorder="1" applyAlignment="1">
      <alignment vertical="center"/>
    </xf>
    <xf numFmtId="0" fontId="0" fillId="0" borderId="13" xfId="0" applyFont="1" applyFill="1" applyBorder="1" applyAlignment="1">
      <alignment horizontal="left" vertical="center"/>
    </xf>
    <xf numFmtId="191" fontId="0" fillId="0" borderId="13" xfId="0" applyNumberFormat="1" applyFont="1" applyFill="1" applyBorder="1" applyAlignment="1">
      <alignment horizontal="left" vertical="center"/>
    </xf>
    <xf numFmtId="183" fontId="0" fillId="0" borderId="0" xfId="0" applyNumberFormat="1" applyFont="1" applyFill="1" applyBorder="1" applyAlignment="1">
      <alignment horizontal="right" vertical="center"/>
    </xf>
    <xf numFmtId="0" fontId="0" fillId="0" borderId="0" xfId="0" applyFont="1" applyFill="1" applyAlignment="1">
      <alignment horizontal="right"/>
    </xf>
    <xf numFmtId="183" fontId="0" fillId="0" borderId="0" xfId="0" applyNumberFormat="1" applyFont="1" applyFill="1" applyAlignment="1">
      <alignment horizontal="right"/>
    </xf>
    <xf numFmtId="0" fontId="0" fillId="0" borderId="14" xfId="0" applyFont="1" applyFill="1" applyBorder="1" applyAlignment="1">
      <alignment horizontal="distributed" vertical="center" wrapText="1"/>
    </xf>
    <xf numFmtId="183" fontId="0" fillId="0" borderId="0" xfId="0" applyNumberFormat="1" applyFont="1" applyFill="1" applyBorder="1" applyAlignment="1">
      <alignment vertical="center" textRotation="255"/>
    </xf>
    <xf numFmtId="183" fontId="0" fillId="0" borderId="0" xfId="0" applyNumberFormat="1" applyFont="1" applyFill="1" applyAlignment="1">
      <alignment horizontal="right" vertical="center"/>
    </xf>
    <xf numFmtId="193" fontId="0" fillId="0" borderId="0" xfId="0" applyNumberFormat="1" applyFont="1" applyFill="1" applyAlignment="1">
      <alignment horizontal="right" vertical="center"/>
    </xf>
    <xf numFmtId="191" fontId="0" fillId="0" borderId="0" xfId="0" applyNumberFormat="1" applyFont="1" applyFill="1" applyAlignment="1">
      <alignment horizontal="right" vertical="center"/>
    </xf>
    <xf numFmtId="0" fontId="0" fillId="0" borderId="0" xfId="0" applyFont="1" applyFill="1" applyBorder="1" applyAlignment="1">
      <alignment horizontal="right"/>
    </xf>
    <xf numFmtId="183" fontId="0" fillId="0" borderId="0" xfId="0" applyNumberFormat="1" applyFont="1" applyFill="1" applyBorder="1" applyAlignment="1">
      <alignment horizontal="right"/>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193" fontId="0" fillId="0" borderId="12" xfId="0" applyNumberFormat="1" applyFont="1" applyFill="1" applyBorder="1" applyAlignment="1">
      <alignment horizontal="right" vertical="center"/>
    </xf>
    <xf numFmtId="191" fontId="0" fillId="0" borderId="12" xfId="0" applyNumberFormat="1" applyFont="1" applyFill="1" applyBorder="1" applyAlignment="1">
      <alignment horizontal="right" vertical="center"/>
    </xf>
    <xf numFmtId="191" fontId="0" fillId="0" borderId="0" xfId="0" applyNumberFormat="1" applyFont="1" applyFill="1" applyAlignment="1">
      <alignment horizontal="left"/>
    </xf>
    <xf numFmtId="0" fontId="0" fillId="0" borderId="12" xfId="0" applyFont="1" applyFill="1" applyBorder="1" applyAlignment="1">
      <alignment horizontal="right"/>
    </xf>
    <xf numFmtId="183" fontId="0" fillId="0" borderId="12" xfId="0" applyNumberFormat="1" applyFont="1" applyFill="1" applyBorder="1" applyAlignment="1">
      <alignment horizontal="right"/>
    </xf>
    <xf numFmtId="196" fontId="0" fillId="0" borderId="0" xfId="0" applyNumberFormat="1" applyFont="1" applyFill="1" applyAlignment="1">
      <alignment horizontal="right"/>
    </xf>
    <xf numFmtId="178" fontId="0" fillId="0" borderId="0" xfId="0" applyNumberFormat="1" applyFont="1" applyFill="1" applyAlignment="1">
      <alignment/>
    </xf>
    <xf numFmtId="183" fontId="0" fillId="0" borderId="0" xfId="0" applyNumberFormat="1" applyFont="1" applyFill="1" applyAlignment="1">
      <alignment/>
    </xf>
    <xf numFmtId="178" fontId="0" fillId="0" borderId="0" xfId="0" applyNumberFormat="1" applyFont="1" applyFill="1" applyAlignment="1">
      <alignment vertical="center"/>
    </xf>
    <xf numFmtId="183" fontId="0" fillId="0" borderId="0" xfId="0" applyNumberFormat="1" applyFont="1" applyFill="1" applyAlignment="1">
      <alignment vertical="center"/>
    </xf>
    <xf numFmtId="196"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96" fontId="0" fillId="0" borderId="12" xfId="0" applyNumberFormat="1" applyFont="1" applyFill="1" applyBorder="1" applyAlignment="1" applyProtection="1">
      <alignment horizontal="right" vertical="center"/>
      <protection/>
    </xf>
    <xf numFmtId="178" fontId="0" fillId="0" borderId="12" xfId="0" applyNumberFormat="1" applyFont="1" applyFill="1" applyBorder="1" applyAlignment="1" applyProtection="1">
      <alignment horizontal="right" vertical="center"/>
      <protection/>
    </xf>
    <xf numFmtId="196" fontId="0" fillId="0" borderId="37" xfId="0" applyNumberFormat="1" applyFont="1" applyFill="1" applyBorder="1" applyAlignment="1" applyProtection="1">
      <alignment horizontal="distributed" vertical="center"/>
      <protection/>
    </xf>
    <xf numFmtId="178" fontId="0" fillId="0" borderId="38" xfId="0" applyNumberFormat="1" applyFont="1" applyFill="1" applyBorder="1" applyAlignment="1" applyProtection="1">
      <alignment horizontal="distributed" vertical="center"/>
      <protection/>
    </xf>
    <xf numFmtId="196" fontId="0" fillId="0" borderId="0" xfId="0" applyNumberFormat="1" applyFill="1" applyBorder="1" applyAlignment="1" applyProtection="1">
      <alignment horizontal="right" vertical="center"/>
      <protection/>
    </xf>
    <xf numFmtId="178" fontId="0" fillId="0" borderId="0" xfId="0" applyNumberFormat="1" applyFill="1" applyBorder="1" applyAlignment="1" applyProtection="1">
      <alignment horizontal="right" vertical="center"/>
      <protection/>
    </xf>
    <xf numFmtId="193" fontId="0" fillId="0" borderId="17" xfId="0" applyNumberFormat="1" applyFont="1" applyFill="1" applyBorder="1" applyAlignment="1">
      <alignment vertical="center" wrapText="1"/>
    </xf>
    <xf numFmtId="193" fontId="0" fillId="0" borderId="21" xfId="0" applyNumberFormat="1" applyFill="1" applyBorder="1" applyAlignment="1">
      <alignment vertical="center" wrapText="1"/>
    </xf>
    <xf numFmtId="193" fontId="0" fillId="0" borderId="19" xfId="0" applyNumberFormat="1" applyFont="1" applyFill="1" applyBorder="1" applyAlignment="1">
      <alignment horizontal="center" vertical="center" wrapText="1"/>
    </xf>
    <xf numFmtId="0" fontId="0" fillId="0" borderId="0" xfId="0" applyFont="1" applyFill="1" applyBorder="1" applyAlignment="1" applyProtection="1">
      <alignment horizontal="distributed" vertical="center"/>
      <protection/>
    </xf>
    <xf numFmtId="0" fontId="17" fillId="0" borderId="0" xfId="0" applyFont="1" applyFill="1" applyBorder="1" applyAlignment="1" applyProtection="1">
      <alignment vertical="center"/>
      <protection/>
    </xf>
    <xf numFmtId="0" fontId="0" fillId="0" borderId="10" xfId="0" applyFill="1" applyBorder="1" applyAlignment="1">
      <alignment horizontal="distributed" vertical="center" wrapText="1"/>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0" fillId="0" borderId="25" xfId="0" applyFont="1" applyFill="1" applyBorder="1" applyAlignment="1">
      <alignment horizontal="center" vertical="center"/>
    </xf>
    <xf numFmtId="185" fontId="11" fillId="0" borderId="0" xfId="0" applyNumberFormat="1" applyFont="1" applyFill="1" applyAlignment="1">
      <alignment horizontal="right" vertical="center"/>
    </xf>
    <xf numFmtId="185" fontId="0" fillId="0" borderId="0" xfId="0" applyNumberFormat="1" applyFill="1" applyAlignment="1">
      <alignment horizontal="right" vertical="center"/>
    </xf>
    <xf numFmtId="0" fontId="0" fillId="0" borderId="0" xfId="0" applyFill="1" applyAlignment="1">
      <alignment horizontal="left" vertical="center"/>
    </xf>
    <xf numFmtId="178" fontId="0" fillId="0" borderId="0" xfId="0" applyNumberFormat="1" applyFill="1" applyAlignment="1">
      <alignment horizontal="right" vertical="center"/>
    </xf>
    <xf numFmtId="178" fontId="0" fillId="0" borderId="0" xfId="0" applyNumberFormat="1" applyFont="1" applyFill="1" applyAlignment="1">
      <alignment horizontal="right" vertical="center"/>
    </xf>
    <xf numFmtId="194" fontId="0" fillId="0" borderId="0" xfId="0" applyNumberFormat="1" applyFont="1" applyFill="1" applyAlignment="1">
      <alignment horizontal="right" vertical="center"/>
    </xf>
    <xf numFmtId="0" fontId="7" fillId="0" borderId="0" xfId="0" applyFont="1" applyFill="1" applyAlignment="1">
      <alignment vertical="center"/>
    </xf>
    <xf numFmtId="0" fontId="0" fillId="0" borderId="17" xfId="0" applyFill="1" applyBorder="1" applyAlignment="1">
      <alignment horizontal="center" vertical="center" wrapText="1"/>
    </xf>
    <xf numFmtId="0" fontId="0" fillId="0" borderId="0" xfId="0" applyFill="1" applyAlignment="1">
      <alignment horizontal="right" vertical="center"/>
    </xf>
    <xf numFmtId="0" fontId="0" fillId="0" borderId="18" xfId="0" applyFont="1" applyFill="1" applyBorder="1" applyAlignment="1">
      <alignment vertical="center"/>
    </xf>
    <xf numFmtId="0" fontId="0" fillId="0" borderId="39"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7" fillId="0" borderId="0" xfId="0" applyFont="1" applyFill="1" applyAlignment="1">
      <alignment horizontal="lef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0" fontId="7" fillId="0" borderId="40" xfId="0" applyFont="1" applyFill="1" applyBorder="1" applyAlignment="1">
      <alignment vertical="center"/>
    </xf>
    <xf numFmtId="49" fontId="7" fillId="0" borderId="0" xfId="0" applyNumberFormat="1" applyFont="1" applyFill="1" applyAlignment="1">
      <alignment vertical="center"/>
    </xf>
    <xf numFmtId="0" fontId="0" fillId="0" borderId="41" xfId="0" applyFont="1" applyFill="1" applyBorder="1" applyAlignment="1" applyProtection="1">
      <alignment horizontal="distributed" vertical="center"/>
      <protection/>
    </xf>
    <xf numFmtId="37" fontId="12" fillId="0" borderId="0" xfId="0" applyNumberFormat="1" applyFont="1" applyFill="1" applyBorder="1" applyAlignment="1" applyProtection="1">
      <alignment horizontal="right" vertical="center"/>
      <protection/>
    </xf>
    <xf numFmtId="185" fontId="12" fillId="0" borderId="0" xfId="0" applyNumberFormat="1" applyFont="1" applyFill="1" applyBorder="1" applyAlignment="1">
      <alignment horizontal="right" vertical="center" wrapText="1"/>
    </xf>
    <xf numFmtId="38" fontId="12" fillId="0" borderId="0" xfId="49" applyFont="1" applyFill="1" applyAlignment="1">
      <alignment vertical="center"/>
    </xf>
    <xf numFmtId="177" fontId="12" fillId="0" borderId="0" xfId="49" applyNumberFormat="1" applyFont="1" applyFill="1" applyAlignment="1">
      <alignment vertical="center"/>
    </xf>
    <xf numFmtId="0" fontId="12" fillId="0" borderId="0" xfId="0" applyFont="1" applyFill="1" applyBorder="1" applyAlignment="1">
      <alignment vertical="center"/>
    </xf>
    <xf numFmtId="38" fontId="12" fillId="0" borderId="0" xfId="49" applyFont="1" applyFill="1" applyBorder="1" applyAlignment="1" applyProtection="1">
      <alignment vertical="center"/>
      <protection/>
    </xf>
    <xf numFmtId="38" fontId="12" fillId="0" borderId="28" xfId="49" applyFont="1" applyFill="1" applyBorder="1" applyAlignment="1" applyProtection="1">
      <alignment horizontal="right" vertical="center"/>
      <protection/>
    </xf>
    <xf numFmtId="38" fontId="12" fillId="0" borderId="28" xfId="49" applyFont="1" applyFill="1" applyBorder="1" applyAlignment="1" applyProtection="1">
      <alignment vertical="center"/>
      <protection/>
    </xf>
    <xf numFmtId="0" fontId="12" fillId="0" borderId="28" xfId="0" applyFont="1" applyFill="1" applyBorder="1" applyAlignment="1">
      <alignment vertical="center"/>
    </xf>
    <xf numFmtId="38" fontId="12" fillId="0" borderId="0" xfId="49" applyFont="1" applyFill="1" applyBorder="1" applyAlignment="1">
      <alignment vertical="center"/>
    </xf>
    <xf numFmtId="38" fontId="12" fillId="0" borderId="0" xfId="49" applyFont="1" applyFill="1" applyBorder="1" applyAlignment="1">
      <alignment horizontal="left" vertical="center"/>
    </xf>
    <xf numFmtId="38" fontId="12" fillId="0" borderId="0" xfId="49" applyFont="1" applyFill="1" applyAlignment="1">
      <alignment horizontal="left" vertical="center"/>
    </xf>
    <xf numFmtId="179" fontId="12" fillId="0" borderId="0" xfId="0" applyNumberFormat="1" applyFont="1" applyFill="1" applyBorder="1" applyAlignment="1" applyProtection="1">
      <alignment vertical="center"/>
      <protection/>
    </xf>
    <xf numFmtId="180"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1" fontId="12" fillId="0" borderId="0" xfId="0" applyNumberFormat="1" applyFont="1" applyFill="1" applyBorder="1" applyAlignment="1" applyProtection="1">
      <alignment horizontal="right" vertical="center"/>
      <protection/>
    </xf>
    <xf numFmtId="38" fontId="12" fillId="0" borderId="0" xfId="0" applyNumberFormat="1" applyFont="1" applyFill="1" applyBorder="1" applyAlignment="1" applyProtection="1">
      <alignment horizontal="right" vertical="center"/>
      <protection/>
    </xf>
    <xf numFmtId="37" fontId="12" fillId="0" borderId="27" xfId="0" applyNumberFormat="1" applyFont="1" applyFill="1" applyBorder="1" applyAlignment="1" applyProtection="1">
      <alignment horizontal="right" vertical="center"/>
      <protection/>
    </xf>
    <xf numFmtId="196" fontId="12" fillId="0" borderId="27" xfId="0" applyNumberFormat="1" applyFont="1" applyFill="1" applyBorder="1" applyAlignment="1" applyProtection="1">
      <alignment horizontal="right" vertical="center"/>
      <protection/>
    </xf>
    <xf numFmtId="178" fontId="12" fillId="0" borderId="27" xfId="0" applyNumberFormat="1" applyFont="1" applyFill="1" applyBorder="1" applyAlignment="1" applyProtection="1">
      <alignment horizontal="right" vertical="center"/>
      <protection/>
    </xf>
    <xf numFmtId="183" fontId="12" fillId="0" borderId="27" xfId="0" applyNumberFormat="1" applyFont="1" applyFill="1" applyBorder="1" applyAlignment="1" applyProtection="1">
      <alignment horizontal="right" vertical="center"/>
      <protection/>
    </xf>
    <xf numFmtId="185" fontId="12" fillId="0" borderId="0" xfId="0" applyNumberFormat="1" applyFont="1" applyFill="1" applyAlignment="1">
      <alignment horizontal="right" vertical="center"/>
    </xf>
    <xf numFmtId="183" fontId="12" fillId="0" borderId="0" xfId="0" applyNumberFormat="1" applyFont="1" applyFill="1" applyAlignment="1">
      <alignment horizontal="right" vertical="center"/>
    </xf>
    <xf numFmtId="178" fontId="12" fillId="0" borderId="0" xfId="0" applyNumberFormat="1" applyFont="1" applyFill="1" applyAlignment="1">
      <alignment horizontal="right" vertical="center"/>
    </xf>
    <xf numFmtId="0" fontId="0" fillId="0" borderId="15" xfId="0" applyFill="1" applyBorder="1" applyAlignment="1">
      <alignment horizontal="center" vertical="center" shrinkToFit="1"/>
    </xf>
    <xf numFmtId="177" fontId="0" fillId="0" borderId="0" xfId="49" applyNumberFormat="1" applyFont="1" applyFill="1" applyAlignment="1">
      <alignment horizontal="right" vertical="center"/>
    </xf>
    <xf numFmtId="49" fontId="0" fillId="0" borderId="0" xfId="49" applyNumberFormat="1" applyFont="1" applyFill="1" applyAlignment="1">
      <alignment horizontal="right" vertical="center"/>
    </xf>
    <xf numFmtId="0" fontId="0" fillId="0" borderId="0" xfId="0" applyFill="1" applyBorder="1" applyAlignment="1" applyProtection="1">
      <alignment vertical="center"/>
      <protection/>
    </xf>
    <xf numFmtId="194" fontId="0" fillId="0" borderId="0" xfId="0" applyNumberFormat="1" applyFont="1" applyFill="1" applyBorder="1" applyAlignment="1" applyProtection="1">
      <alignment horizontal="right" vertical="center"/>
      <protection/>
    </xf>
    <xf numFmtId="0" fontId="0" fillId="0" borderId="33" xfId="0" applyFill="1" applyBorder="1" applyAlignment="1" applyProtection="1">
      <alignment horizontal="center" vertical="center"/>
      <protection/>
    </xf>
    <xf numFmtId="0" fontId="0" fillId="0" borderId="0" xfId="0" applyFill="1" applyBorder="1" applyAlignment="1">
      <alignment horizontal="distributed" vertical="center"/>
    </xf>
    <xf numFmtId="185" fontId="0" fillId="0" borderId="0" xfId="0" applyNumberFormat="1" applyFont="1" applyFill="1" applyBorder="1" applyAlignment="1">
      <alignment horizontal="right" vertical="center"/>
    </xf>
    <xf numFmtId="185" fontId="0" fillId="0" borderId="0" xfId="0" applyNumberFormat="1" applyFill="1" applyBorder="1" applyAlignment="1">
      <alignment horizontal="right" vertical="center"/>
    </xf>
    <xf numFmtId="185" fontId="0" fillId="0" borderId="0" xfId="0" applyNumberFormat="1" applyFont="1" applyFill="1" applyBorder="1" applyAlignment="1">
      <alignment horizontal="right" vertical="center" wrapText="1"/>
    </xf>
    <xf numFmtId="185" fontId="0" fillId="0" borderId="16" xfId="0" applyNumberFormat="1" applyFont="1" applyFill="1" applyBorder="1" applyAlignment="1">
      <alignment horizontal="right" vertical="center"/>
    </xf>
    <xf numFmtId="0" fontId="0" fillId="0" borderId="40" xfId="0" applyFill="1" applyBorder="1" applyAlignment="1">
      <alignment horizontal="center" vertical="center" wrapText="1"/>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10" fillId="0" borderId="0" xfId="0" applyFont="1" applyFill="1" applyAlignment="1">
      <alignment horizontal="center" vertical="center"/>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185" fontId="12" fillId="0" borderId="0" xfId="0" applyNumberFormat="1" applyFont="1" applyFill="1" applyBorder="1" applyAlignment="1">
      <alignment horizontal="right" vertical="center"/>
    </xf>
    <xf numFmtId="185" fontId="12" fillId="0" borderId="0" xfId="0" applyNumberFormat="1" applyFont="1" applyFill="1" applyBorder="1" applyAlignment="1">
      <alignment horizontal="right" vertical="center" wrapText="1"/>
    </xf>
    <xf numFmtId="185" fontId="0" fillId="0" borderId="42" xfId="0" applyNumberFormat="1" applyFont="1" applyFill="1" applyBorder="1" applyAlignment="1">
      <alignment horizontal="right" vertical="center"/>
    </xf>
    <xf numFmtId="185" fontId="0" fillId="0" borderId="40" xfId="0" applyNumberFormat="1" applyFont="1" applyFill="1" applyBorder="1" applyAlignment="1">
      <alignment horizontal="right" vertical="center"/>
    </xf>
    <xf numFmtId="185" fontId="12" fillId="0" borderId="16"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pplyProtection="1">
      <alignment horizontal="distributed" vertical="center"/>
      <protection/>
    </xf>
    <xf numFmtId="0" fontId="12" fillId="0" borderId="23" xfId="0" applyFont="1" applyFill="1" applyBorder="1" applyAlignment="1" applyProtection="1">
      <alignment horizontal="distributed" vertical="center"/>
      <protection/>
    </xf>
    <xf numFmtId="0" fontId="12" fillId="0" borderId="10" xfId="0" applyFont="1" applyFill="1" applyBorder="1" applyAlignment="1" applyProtection="1">
      <alignment horizontal="distributed" vertical="center"/>
      <protection/>
    </xf>
    <xf numFmtId="0" fontId="0" fillId="0" borderId="15" xfId="0" applyFont="1" applyFill="1" applyBorder="1" applyAlignment="1">
      <alignment horizontal="distributed" vertical="center"/>
    </xf>
    <xf numFmtId="0" fontId="0" fillId="0" borderId="43" xfId="0" applyFont="1" applyFill="1" applyBorder="1" applyAlignment="1">
      <alignment horizontal="distributed" vertical="center"/>
    </xf>
    <xf numFmtId="0" fontId="0" fillId="0" borderId="44" xfId="0" applyFont="1" applyFill="1" applyBorder="1" applyAlignment="1">
      <alignment horizontal="distributed" vertical="center"/>
    </xf>
    <xf numFmtId="0" fontId="0" fillId="0" borderId="42" xfId="0" applyFont="1" applyFill="1" applyBorder="1" applyAlignment="1" applyProtection="1">
      <alignment horizontal="distributed" vertical="center" wrapText="1"/>
      <protection/>
    </xf>
    <xf numFmtId="0" fontId="0" fillId="0" borderId="22" xfId="0" applyBorder="1" applyAlignment="1">
      <alignment/>
    </xf>
    <xf numFmtId="0" fontId="0" fillId="0" borderId="16" xfId="0" applyBorder="1" applyAlignment="1">
      <alignment/>
    </xf>
    <xf numFmtId="0" fontId="0" fillId="0" borderId="10" xfId="0" applyBorder="1" applyAlignment="1">
      <alignment/>
    </xf>
    <xf numFmtId="0" fontId="0" fillId="0" borderId="18" xfId="0" applyBorder="1" applyAlignment="1">
      <alignment/>
    </xf>
    <xf numFmtId="0" fontId="0" fillId="0" borderId="11" xfId="0" applyBorder="1" applyAlignment="1">
      <alignment/>
    </xf>
    <xf numFmtId="0" fontId="0" fillId="0" borderId="16" xfId="0" applyFill="1" applyBorder="1" applyAlignment="1" applyProtection="1">
      <alignment horizontal="distributed" vertical="center" wrapText="1"/>
      <protection/>
    </xf>
    <xf numFmtId="0" fontId="0" fillId="0" borderId="10" xfId="0" applyFont="1" applyFill="1" applyBorder="1" applyAlignment="1" applyProtection="1">
      <alignment horizontal="distributed" vertical="center" wrapText="1"/>
      <protection/>
    </xf>
    <xf numFmtId="0" fontId="0" fillId="0" borderId="16" xfId="0" applyFont="1" applyFill="1" applyBorder="1" applyAlignment="1" applyProtection="1">
      <alignment horizontal="distributed" vertical="center" wrapText="1"/>
      <protection/>
    </xf>
    <xf numFmtId="0" fontId="0" fillId="0" borderId="18" xfId="0" applyFont="1" applyFill="1" applyBorder="1" applyAlignment="1" applyProtection="1">
      <alignment horizontal="distributed" vertical="center" wrapText="1"/>
      <protection/>
    </xf>
    <xf numFmtId="0" fontId="0" fillId="0" borderId="11" xfId="0" applyFont="1" applyFill="1" applyBorder="1" applyAlignment="1" applyProtection="1">
      <alignment horizontal="distributed" vertical="center" wrapText="1"/>
      <protection/>
    </xf>
    <xf numFmtId="0" fontId="0" fillId="0" borderId="15" xfId="0" applyFont="1" applyFill="1" applyBorder="1" applyAlignment="1" applyProtection="1">
      <alignment horizontal="distributed" vertical="center"/>
      <protection/>
    </xf>
    <xf numFmtId="0" fontId="0" fillId="0" borderId="43" xfId="0" applyFont="1" applyFill="1" applyBorder="1" applyAlignment="1" applyProtection="1">
      <alignment horizontal="distributed" vertical="center"/>
      <protection/>
    </xf>
    <xf numFmtId="0" fontId="0" fillId="0" borderId="44" xfId="0" applyFont="1" applyFill="1" applyBorder="1" applyAlignment="1" applyProtection="1">
      <alignment horizontal="distributed" vertical="center"/>
      <protection/>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ill="1" applyBorder="1" applyAlignment="1">
      <alignment horizontal="distributed" vertical="center"/>
    </xf>
    <xf numFmtId="0" fontId="0" fillId="0" borderId="12"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42"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18"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distributed" vertical="center"/>
      <protection/>
    </xf>
    <xf numFmtId="0" fontId="0" fillId="0" borderId="10" xfId="0" applyFont="1" applyFill="1" applyBorder="1" applyAlignment="1" applyProtection="1" quotePrefix="1">
      <alignment horizontal="distributed" vertical="center"/>
      <protection/>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2"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40" xfId="0" applyFont="1" applyFill="1" applyBorder="1" applyAlignment="1">
      <alignment horizontal="distributed" vertical="center"/>
    </xf>
    <xf numFmtId="38" fontId="0" fillId="0" borderId="0" xfId="49" applyFont="1" applyFill="1" applyBorder="1" applyAlignment="1">
      <alignment horizontal="right" vertical="center"/>
    </xf>
    <xf numFmtId="38" fontId="12" fillId="0" borderId="0" xfId="49" applyFont="1" applyFill="1" applyBorder="1" applyAlignment="1">
      <alignment horizontal="right" vertical="center"/>
    </xf>
    <xf numFmtId="0" fontId="0" fillId="0" borderId="45"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46" xfId="0" applyFont="1" applyFill="1" applyBorder="1" applyAlignment="1">
      <alignment horizontal="distributed" vertical="center"/>
    </xf>
    <xf numFmtId="38" fontId="0" fillId="0" borderId="16" xfId="49" applyFont="1" applyFill="1" applyBorder="1" applyAlignment="1">
      <alignment horizontal="right" vertical="center"/>
    </xf>
    <xf numFmtId="38" fontId="0" fillId="0" borderId="0" xfId="49" applyFont="1" applyFill="1" applyBorder="1" applyAlignment="1">
      <alignment horizontal="center" vertical="center"/>
    </xf>
    <xf numFmtId="0" fontId="0" fillId="0" borderId="2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47" xfId="0" applyFont="1" applyFill="1" applyBorder="1" applyAlignment="1">
      <alignment horizontal="distributed" vertical="center"/>
    </xf>
    <xf numFmtId="0" fontId="0" fillId="0" borderId="48" xfId="0" applyFont="1" applyFill="1" applyBorder="1" applyAlignment="1">
      <alignment horizontal="distributed" vertical="center"/>
    </xf>
    <xf numFmtId="0" fontId="0" fillId="0" borderId="49" xfId="0" applyFont="1" applyFill="1" applyBorder="1" applyAlignment="1">
      <alignment horizontal="distributed" vertical="center"/>
    </xf>
    <xf numFmtId="0" fontId="0" fillId="0" borderId="47" xfId="0" applyFont="1" applyFill="1" applyBorder="1" applyAlignment="1">
      <alignment horizontal="distributed" vertical="center" wrapText="1"/>
    </xf>
    <xf numFmtId="0" fontId="0" fillId="0" borderId="0" xfId="0" applyFont="1" applyFill="1" applyAlignment="1">
      <alignment horizontal="right" vertical="center"/>
    </xf>
    <xf numFmtId="0" fontId="0" fillId="0" borderId="13" xfId="0" applyFont="1" applyFill="1" applyBorder="1" applyAlignment="1">
      <alignment horizontal="right" vertical="center"/>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1"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0" xfId="0" applyFont="1" applyFill="1" applyBorder="1" applyAlignment="1">
      <alignment horizontal="distributed" vertical="center"/>
    </xf>
    <xf numFmtId="38" fontId="0" fillId="0" borderId="12" xfId="49" applyFont="1" applyFill="1" applyBorder="1" applyAlignment="1">
      <alignment horizontal="right" vertical="center"/>
    </xf>
    <xf numFmtId="0" fontId="0" fillId="0" borderId="19" xfId="0" applyFill="1" applyBorder="1" applyAlignment="1">
      <alignment horizontal="center" vertical="center" wrapText="1"/>
    </xf>
    <xf numFmtId="0" fontId="0" fillId="0" borderId="0" xfId="0" applyFont="1" applyFill="1" applyBorder="1" applyAlignment="1">
      <alignment horizontal="center" vertical="center"/>
    </xf>
    <xf numFmtId="0" fontId="0" fillId="0" borderId="21" xfId="0" applyFont="1" applyFill="1" applyBorder="1" applyAlignment="1">
      <alignment horizontal="center" vertical="distributed" textRotation="255"/>
    </xf>
    <xf numFmtId="0" fontId="0" fillId="0" borderId="19" xfId="0" applyFont="1" applyFill="1" applyBorder="1" applyAlignment="1">
      <alignment horizontal="center" vertical="distributed" textRotation="255"/>
    </xf>
    <xf numFmtId="0" fontId="0" fillId="0" borderId="1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2" xfId="0" applyFont="1" applyFill="1" applyBorder="1" applyAlignment="1">
      <alignment horizontal="center" vertical="distributed" textRotation="255"/>
    </xf>
    <xf numFmtId="0" fontId="0" fillId="0" borderId="21" xfId="0" applyFill="1" applyBorder="1" applyAlignment="1">
      <alignment horizontal="center" vertical="distributed" textRotation="255"/>
    </xf>
    <xf numFmtId="6" fontId="0" fillId="0" borderId="21" xfId="58" applyFont="1" applyFill="1" applyBorder="1" applyAlignment="1">
      <alignment horizontal="center" vertical="distributed" textRotation="255"/>
    </xf>
    <xf numFmtId="6" fontId="0" fillId="0" borderId="19" xfId="58" applyFont="1" applyFill="1" applyBorder="1" applyAlignment="1">
      <alignment horizontal="center" vertical="distributed" textRotation="255"/>
    </xf>
    <xf numFmtId="6" fontId="0" fillId="0" borderId="17" xfId="58" applyFont="1" applyFill="1" applyBorder="1" applyAlignment="1">
      <alignment horizontal="center" vertical="distributed" textRotation="255"/>
    </xf>
    <xf numFmtId="0" fontId="0" fillId="0" borderId="0" xfId="0" applyFill="1" applyBorder="1" applyAlignment="1">
      <alignment horizontal="center" vertical="distributed" textRotation="255"/>
    </xf>
    <xf numFmtId="0" fontId="0" fillId="0" borderId="38" xfId="0" applyFont="1" applyFill="1" applyBorder="1" applyAlignment="1">
      <alignment horizontal="center" vertical="distributed" textRotation="255"/>
    </xf>
    <xf numFmtId="0" fontId="0" fillId="0" borderId="16" xfId="0" applyFont="1" applyFill="1" applyBorder="1" applyAlignment="1">
      <alignment horizontal="center" vertical="distributed" textRotation="255"/>
    </xf>
    <xf numFmtId="0" fontId="0" fillId="0" borderId="18" xfId="0" applyFont="1" applyFill="1" applyBorder="1" applyAlignment="1">
      <alignment horizontal="center" vertical="distributed" textRotation="255"/>
    </xf>
    <xf numFmtId="0" fontId="0" fillId="0" borderId="38" xfId="0" applyFill="1" applyBorder="1" applyAlignment="1">
      <alignment horizontal="center" vertical="center"/>
    </xf>
    <xf numFmtId="0" fontId="0" fillId="0" borderId="46" xfId="0" applyBorder="1" applyAlignment="1">
      <alignment/>
    </xf>
    <xf numFmtId="0" fontId="0" fillId="0" borderId="0" xfId="0" applyAlignment="1">
      <alignment/>
    </xf>
    <xf numFmtId="0" fontId="0" fillId="0" borderId="12" xfId="0" applyBorder="1" applyAlignment="1">
      <alignment/>
    </xf>
    <xf numFmtId="0" fontId="7" fillId="0" borderId="0" xfId="0" applyFont="1" applyFill="1" applyBorder="1" applyAlignment="1">
      <alignment horizontal="right" vertical="center"/>
    </xf>
    <xf numFmtId="0" fontId="0" fillId="0" borderId="21" xfId="0" applyFont="1" applyFill="1" applyBorder="1" applyAlignment="1">
      <alignment horizontal="distributed" vertical="center"/>
    </xf>
    <xf numFmtId="0" fontId="0" fillId="0" borderId="19" xfId="0" applyBorder="1" applyAlignment="1">
      <alignment/>
    </xf>
    <xf numFmtId="0" fontId="0" fillId="0" borderId="17" xfId="0" applyBorder="1" applyAlignment="1">
      <alignment/>
    </xf>
    <xf numFmtId="0" fontId="0" fillId="0" borderId="21" xfId="0" applyFont="1" applyFill="1" applyBorder="1" applyAlignment="1">
      <alignment horizontal="center" vertical="center"/>
    </xf>
    <xf numFmtId="0" fontId="0" fillId="0" borderId="45" xfId="0" applyBorder="1" applyAlignment="1">
      <alignment/>
    </xf>
    <xf numFmtId="0" fontId="0" fillId="0" borderId="0" xfId="0" applyFill="1" applyAlignment="1">
      <alignment horizontal="right" vertical="center"/>
    </xf>
    <xf numFmtId="0" fontId="0" fillId="0" borderId="18" xfId="0" applyFill="1" applyBorder="1" applyAlignment="1">
      <alignment horizontal="right" vertical="center"/>
    </xf>
    <xf numFmtId="0" fontId="0" fillId="0" borderId="12" xfId="0" applyFont="1" applyFill="1" applyBorder="1" applyAlignment="1">
      <alignment horizontal="right" vertical="center"/>
    </xf>
    <xf numFmtId="0" fontId="0" fillId="0" borderId="12" xfId="0" applyFill="1" applyBorder="1" applyAlignment="1">
      <alignment horizontal="right" vertical="center"/>
    </xf>
    <xf numFmtId="0" fontId="0" fillId="0" borderId="0" xfId="0" applyFont="1" applyFill="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45" xfId="0" applyFont="1" applyFill="1" applyBorder="1" applyAlignment="1">
      <alignment horizontal="distributed" vertical="center" wrapText="1"/>
    </xf>
    <xf numFmtId="0" fontId="0" fillId="0" borderId="40" xfId="0" applyFont="1" applyFill="1" applyBorder="1" applyAlignment="1">
      <alignment horizontal="right" vertical="center"/>
    </xf>
    <xf numFmtId="180" fontId="0" fillId="0" borderId="0" xfId="0" applyNumberFormat="1" applyFont="1" applyFill="1" applyAlignment="1">
      <alignment horizontal="right" vertical="center"/>
    </xf>
    <xf numFmtId="177" fontId="0" fillId="0" borderId="0" xfId="49" applyNumberFormat="1" applyFont="1" applyFill="1" applyAlignment="1">
      <alignment horizontal="right" vertical="center"/>
    </xf>
    <xf numFmtId="0" fontId="12" fillId="0" borderId="0" xfId="0" applyFont="1" applyFill="1" applyAlignment="1">
      <alignment horizontal="right" vertical="center"/>
    </xf>
    <xf numFmtId="0" fontId="0" fillId="0" borderId="19"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45" xfId="0" applyFill="1" applyBorder="1" applyAlignment="1">
      <alignment horizontal="distributed" vertical="center" wrapText="1"/>
    </xf>
    <xf numFmtId="0" fontId="12" fillId="0" borderId="16"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10"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ill="1" applyBorder="1" applyAlignment="1">
      <alignment horizontal="distributed" vertical="center"/>
    </xf>
    <xf numFmtId="0" fontId="0" fillId="0" borderId="42" xfId="0" applyFill="1" applyBorder="1" applyAlignment="1" applyProtection="1">
      <alignment horizontal="distributed" vertical="center" wrapText="1"/>
      <protection/>
    </xf>
    <xf numFmtId="0" fontId="0" fillId="0" borderId="22" xfId="0" applyFill="1" applyBorder="1" applyAlignment="1" applyProtection="1">
      <alignment horizontal="distributed" vertical="center" wrapText="1"/>
      <protection/>
    </xf>
    <xf numFmtId="0" fontId="0" fillId="0" borderId="18" xfId="0" applyFill="1" applyBorder="1" applyAlignment="1" applyProtection="1">
      <alignment horizontal="distributed" vertical="center" wrapText="1"/>
      <protection/>
    </xf>
    <xf numFmtId="38" fontId="0" fillId="0" borderId="0" xfId="49" applyFont="1" applyFill="1" applyBorder="1" applyAlignment="1" applyProtection="1">
      <alignment horizontal="right" vertical="center"/>
      <protection/>
    </xf>
    <xf numFmtId="38" fontId="12" fillId="0" borderId="40" xfId="49" applyFont="1" applyFill="1" applyBorder="1" applyAlignment="1" applyProtection="1">
      <alignment horizontal="right" vertical="center"/>
      <protection/>
    </xf>
    <xf numFmtId="38" fontId="0" fillId="0" borderId="0" xfId="49" applyFont="1" applyFill="1" applyAlignment="1">
      <alignment horizontal="right" vertical="center"/>
    </xf>
    <xf numFmtId="38" fontId="0" fillId="0" borderId="0" xfId="49" applyFont="1" applyFill="1" applyAlignment="1">
      <alignment horizontal="center" vertical="center"/>
    </xf>
    <xf numFmtId="38" fontId="0" fillId="0" borderId="12"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0" fontId="0" fillId="0" borderId="15"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10" fillId="0" borderId="0"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50" xfId="0"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51" xfId="0" applyFont="1" applyFill="1" applyBorder="1" applyAlignment="1">
      <alignment horizontal="distributed" vertical="center"/>
    </xf>
    <xf numFmtId="0" fontId="0" fillId="0" borderId="1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shrinkToFit="1"/>
    </xf>
    <xf numFmtId="38" fontId="12" fillId="0" borderId="39" xfId="49" applyFont="1" applyFill="1" applyBorder="1" applyAlignment="1" applyProtection="1">
      <alignment horizontal="right" vertical="center"/>
      <protection/>
    </xf>
    <xf numFmtId="0" fontId="0" fillId="0" borderId="16"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40"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0" fillId="0" borderId="20"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48" xfId="0" applyFill="1" applyBorder="1" applyAlignment="1" applyProtection="1">
      <alignment horizontal="center" vertical="center" wrapText="1"/>
      <protection/>
    </xf>
    <xf numFmtId="0" fontId="0" fillId="0" borderId="47" xfId="0" applyFill="1" applyBorder="1" applyAlignment="1" applyProtection="1">
      <alignment horizontal="center" vertical="center" wrapText="1"/>
      <protection/>
    </xf>
    <xf numFmtId="0" fontId="0" fillId="0" borderId="22" xfId="0" applyFont="1" applyFill="1" applyBorder="1" applyAlignment="1" applyProtection="1">
      <alignment horizontal="distributed" vertical="center" wrapText="1"/>
      <protection/>
    </xf>
    <xf numFmtId="0" fontId="0" fillId="0" borderId="48" xfId="0" applyFont="1" applyFill="1" applyBorder="1" applyAlignment="1" applyProtection="1">
      <alignment horizontal="distributed" vertical="center" wrapText="1"/>
      <protection/>
    </xf>
    <xf numFmtId="0" fontId="0" fillId="0" borderId="47" xfId="0" applyFont="1" applyFill="1" applyBorder="1" applyAlignment="1" applyProtection="1">
      <alignment horizontal="distributed" vertical="center" wrapText="1"/>
      <protection/>
    </xf>
    <xf numFmtId="0" fontId="0" fillId="0" borderId="2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0" xfId="0" applyFill="1" applyAlignment="1">
      <alignment horizontal="distributed" vertical="center"/>
    </xf>
    <xf numFmtId="0" fontId="0" fillId="0" borderId="10" xfId="0" applyFill="1" applyBorder="1" applyAlignment="1">
      <alignment horizontal="distributed" vertical="center"/>
    </xf>
    <xf numFmtId="0" fontId="0" fillId="0" borderId="0" xfId="0"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0" xfId="0" applyFill="1" applyBorder="1" applyAlignment="1">
      <alignment horizontal="distributed" vertical="center"/>
    </xf>
    <xf numFmtId="0" fontId="0" fillId="0" borderId="3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 xfId="0" applyFont="1" applyFill="1" applyBorder="1" applyAlignment="1">
      <alignment horizontal="center" vertical="center"/>
    </xf>
    <xf numFmtId="0" fontId="12" fillId="0" borderId="40" xfId="0" applyFont="1" applyFill="1" applyBorder="1" applyAlignment="1">
      <alignment horizontal="distributed" vertical="center"/>
    </xf>
    <xf numFmtId="0" fontId="12" fillId="0" borderId="22" xfId="0" applyFont="1" applyFill="1" applyBorder="1" applyAlignment="1">
      <alignment horizontal="distributed" vertical="center"/>
    </xf>
    <xf numFmtId="0" fontId="0" fillId="0" borderId="40" xfId="0" applyFill="1" applyBorder="1" applyAlignment="1">
      <alignment vertical="center"/>
    </xf>
    <xf numFmtId="0" fontId="0" fillId="0" borderId="4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53" xfId="0" applyFont="1" applyFill="1" applyBorder="1" applyAlignment="1">
      <alignment horizontal="center" vertical="center"/>
    </xf>
    <xf numFmtId="0" fontId="0" fillId="0" borderId="54"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0" fontId="0" fillId="0" borderId="23" xfId="0" applyFill="1" applyBorder="1" applyAlignment="1">
      <alignment horizontal="distributed" vertical="center"/>
    </xf>
    <xf numFmtId="0" fontId="0" fillId="0" borderId="34" xfId="0" applyFont="1" applyFill="1" applyBorder="1" applyAlignment="1">
      <alignment horizontal="distributed" vertical="center"/>
    </xf>
    <xf numFmtId="0" fontId="0" fillId="0" borderId="55" xfId="0"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56" xfId="0" applyFill="1" applyBorder="1" applyAlignment="1" applyProtection="1">
      <alignment horizontal="center" vertical="center" wrapText="1"/>
      <protection/>
    </xf>
    <xf numFmtId="0" fontId="0" fillId="0" borderId="54" xfId="0" applyFont="1" applyFill="1" applyBorder="1" applyAlignment="1" applyProtection="1">
      <alignment horizontal="center" vertical="center" wrapText="1"/>
      <protection/>
    </xf>
    <xf numFmtId="0" fontId="0" fillId="0" borderId="57"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12" fillId="0" borderId="27" xfId="0" applyFont="1" applyFill="1" applyBorder="1" applyAlignment="1">
      <alignment horizontal="center" vertical="center"/>
    </xf>
    <xf numFmtId="0" fontId="12" fillId="0" borderId="26"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1"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6" xfId="0" applyFont="1" applyFill="1" applyBorder="1" applyAlignment="1" applyProtection="1">
      <alignment horizontal="distributed" vertical="center"/>
      <protection/>
    </xf>
    <xf numFmtId="0" fontId="0" fillId="0" borderId="50"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19"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protection/>
    </xf>
    <xf numFmtId="0" fontId="0" fillId="0" borderId="59" xfId="0" applyFont="1" applyFill="1" applyBorder="1" applyAlignment="1" applyProtection="1">
      <alignment horizontal="distributed" vertical="center" wrapText="1"/>
      <protection/>
    </xf>
    <xf numFmtId="0" fontId="0" fillId="0" borderId="56" xfId="0" applyFont="1" applyFill="1" applyBorder="1" applyAlignment="1" applyProtection="1">
      <alignment horizontal="distributed" vertical="center" wrapText="1"/>
      <protection/>
    </xf>
    <xf numFmtId="0" fontId="0" fillId="0" borderId="50" xfId="0" applyFont="1" applyFill="1" applyBorder="1" applyAlignment="1" applyProtection="1">
      <alignment horizontal="distributed" vertical="center" wrapText="1"/>
      <protection/>
    </xf>
    <xf numFmtId="0" fontId="0" fillId="0" borderId="12" xfId="0" applyFont="1" applyFill="1" applyBorder="1" applyAlignment="1" applyProtection="1">
      <alignment horizontal="distributed" vertical="center" wrapText="1"/>
      <protection/>
    </xf>
    <xf numFmtId="0" fontId="0" fillId="0" borderId="19"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31" xfId="0" applyFont="1" applyFill="1" applyBorder="1" applyAlignment="1" applyProtection="1">
      <alignment horizontal="distributed" vertical="center"/>
      <protection/>
    </xf>
    <xf numFmtId="0" fontId="0" fillId="0" borderId="24" xfId="0" applyFont="1" applyFill="1" applyBorder="1" applyAlignment="1" applyProtection="1">
      <alignment horizontal="distributed" vertical="center"/>
      <protection/>
    </xf>
    <xf numFmtId="0" fontId="0" fillId="0" borderId="54" xfId="0" applyFill="1" applyBorder="1" applyAlignment="1" applyProtection="1">
      <alignment horizontal="distributed" vertical="center" wrapText="1"/>
      <protection/>
    </xf>
    <xf numFmtId="0" fontId="0" fillId="0" borderId="23" xfId="0" applyFont="1" applyFill="1" applyBorder="1" applyAlignment="1" applyProtection="1">
      <alignment horizontal="distributed" vertical="center" wrapText="1"/>
      <protection/>
    </xf>
    <xf numFmtId="0" fontId="0" fillId="0" borderId="0" xfId="0" applyFill="1" applyAlignment="1">
      <alignment horizontal="center" vertical="center"/>
    </xf>
    <xf numFmtId="0" fontId="0" fillId="0" borderId="58" xfId="0"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5" xfId="0" applyFill="1" applyBorder="1" applyAlignment="1" applyProtection="1">
      <alignment horizontal="distributed" vertical="center" wrapText="1"/>
      <protection/>
    </xf>
    <xf numFmtId="0" fontId="0" fillId="0" borderId="61" xfId="0" applyFont="1" applyFill="1" applyBorder="1" applyAlignment="1" applyProtection="1">
      <alignment horizontal="distributed" vertical="center" wrapText="1"/>
      <protection/>
    </xf>
    <xf numFmtId="0" fontId="0" fillId="0" borderId="59" xfId="0" applyFill="1" applyBorder="1" applyAlignment="1" applyProtection="1">
      <alignment horizontal="center" vertical="center"/>
      <protection/>
    </xf>
    <xf numFmtId="0" fontId="0" fillId="0" borderId="23" xfId="0" applyFont="1" applyFill="1" applyBorder="1" applyAlignment="1" applyProtection="1">
      <alignment horizontal="distributed" vertical="center"/>
      <protection/>
    </xf>
    <xf numFmtId="0" fontId="0" fillId="0" borderId="46" xfId="0" applyFill="1" applyBorder="1" applyAlignment="1" applyProtection="1">
      <alignment horizontal="distributed" vertical="center" wrapText="1"/>
      <protection/>
    </xf>
    <xf numFmtId="0" fontId="0" fillId="0" borderId="62" xfId="0" applyFill="1" applyBorder="1" applyAlignment="1" applyProtection="1">
      <alignment horizontal="distributed" vertical="center" wrapText="1"/>
      <protection/>
    </xf>
    <xf numFmtId="0" fontId="0" fillId="0" borderId="57" xfId="0" applyFill="1" applyBorder="1" applyAlignment="1" applyProtection="1">
      <alignment horizontal="distributed" vertical="center" wrapText="1"/>
      <protection/>
    </xf>
    <xf numFmtId="0" fontId="0" fillId="0" borderId="34" xfId="0" applyFill="1" applyBorder="1" applyAlignment="1" applyProtection="1">
      <alignment horizontal="distributed" vertical="center" wrapText="1"/>
      <protection/>
    </xf>
    <xf numFmtId="0" fontId="0" fillId="0" borderId="58" xfId="0"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34" xfId="0" applyFont="1" applyFill="1" applyBorder="1" applyAlignment="1" applyProtection="1">
      <alignment horizontal="distributed" vertical="center"/>
      <protection/>
    </xf>
    <xf numFmtId="0" fontId="0" fillId="0" borderId="10" xfId="0" applyFont="1" applyFill="1" applyBorder="1" applyAlignment="1">
      <alignment horizontal="center" vertical="center"/>
    </xf>
    <xf numFmtId="37" fontId="0" fillId="0" borderId="28"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12" fillId="0" borderId="0" xfId="0" applyFont="1" applyFill="1" applyBorder="1" applyAlignment="1" applyProtection="1">
      <alignment horizontal="distributed" vertical="center"/>
      <protection/>
    </xf>
    <xf numFmtId="0" fontId="12" fillId="0" borderId="23" xfId="0" applyFont="1" applyFill="1" applyBorder="1" applyAlignment="1" applyProtection="1">
      <alignment horizontal="distributed" vertical="center"/>
      <protection/>
    </xf>
    <xf numFmtId="0" fontId="0" fillId="0" borderId="63" xfId="0" applyFill="1" applyBorder="1" applyAlignment="1" applyProtection="1">
      <alignment horizontal="distributed" vertical="center"/>
      <protection/>
    </xf>
    <xf numFmtId="0" fontId="0" fillId="0" borderId="62" xfId="0" applyFont="1" applyFill="1" applyBorder="1" applyAlignment="1" applyProtection="1">
      <alignment horizontal="distributed" vertical="center"/>
      <protection/>
    </xf>
    <xf numFmtId="37" fontId="12" fillId="0" borderId="0" xfId="0" applyNumberFormat="1" applyFont="1" applyFill="1" applyBorder="1" applyAlignment="1" applyProtection="1">
      <alignment horizontal="right" vertical="center"/>
      <protection/>
    </xf>
    <xf numFmtId="0" fontId="0" fillId="0" borderId="52" xfId="0" applyFont="1" applyFill="1" applyBorder="1" applyAlignment="1">
      <alignment horizontal="center" vertical="center"/>
    </xf>
    <xf numFmtId="0" fontId="0" fillId="0" borderId="23" xfId="0" applyFont="1" applyFill="1" applyBorder="1" applyAlignment="1">
      <alignment horizontal="distributed" vertical="center"/>
    </xf>
    <xf numFmtId="0" fontId="0" fillId="0" borderId="64" xfId="0" applyFill="1" applyBorder="1" applyAlignment="1" applyProtection="1">
      <alignment horizontal="distributed" vertical="center"/>
      <protection/>
    </xf>
    <xf numFmtId="0" fontId="0" fillId="0" borderId="65" xfId="0" applyFont="1" applyFill="1" applyBorder="1" applyAlignment="1" applyProtection="1">
      <alignment horizontal="distributed" vertical="center"/>
      <protection/>
    </xf>
    <xf numFmtId="0" fontId="0" fillId="0" borderId="48" xfId="0" applyFill="1" applyBorder="1" applyAlignment="1" applyProtection="1">
      <alignment horizontal="distributed" vertical="center"/>
      <protection/>
    </xf>
    <xf numFmtId="0" fontId="0" fillId="0" borderId="47" xfId="0" applyFont="1" applyFill="1" applyBorder="1" applyAlignment="1" applyProtection="1">
      <alignment horizontal="distributed" vertical="center"/>
      <protection/>
    </xf>
    <xf numFmtId="0" fontId="0" fillId="0" borderId="56" xfId="0" applyFill="1" applyBorder="1" applyAlignment="1" applyProtection="1">
      <alignment horizontal="distributed" vertical="center"/>
      <protection/>
    </xf>
    <xf numFmtId="0" fontId="0" fillId="0" borderId="57" xfId="0" applyFont="1" applyFill="1" applyBorder="1" applyAlignment="1" applyProtection="1">
      <alignment horizontal="distributed" vertical="center"/>
      <protection/>
    </xf>
    <xf numFmtId="0" fontId="0" fillId="0" borderId="57" xfId="0" applyFont="1" applyFill="1" applyBorder="1" applyAlignment="1">
      <alignment horizontal="right" vertical="center"/>
    </xf>
    <xf numFmtId="37" fontId="12" fillId="0" borderId="28" xfId="0" applyNumberFormat="1" applyFont="1" applyFill="1" applyBorder="1" applyAlignment="1" applyProtection="1">
      <alignment horizontal="right" vertical="center"/>
      <protection/>
    </xf>
    <xf numFmtId="0" fontId="0" fillId="0" borderId="28" xfId="0" applyFont="1" applyFill="1" applyBorder="1" applyAlignment="1">
      <alignment horizontal="right" vertical="center"/>
    </xf>
    <xf numFmtId="0" fontId="12" fillId="0" borderId="23" xfId="0" applyFont="1" applyFill="1" applyBorder="1" applyAlignment="1" applyProtection="1" quotePrefix="1">
      <alignment horizontal="distributed" vertical="center"/>
      <protection/>
    </xf>
    <xf numFmtId="0" fontId="0" fillId="0" borderId="0" xfId="0" applyFill="1" applyBorder="1" applyAlignment="1" applyProtection="1">
      <alignment horizontal="distributed" vertical="center"/>
      <protection/>
    </xf>
    <xf numFmtId="0" fontId="0" fillId="0" borderId="23" xfId="0" applyFont="1" applyFill="1" applyBorder="1" applyAlignment="1" applyProtection="1" quotePrefix="1">
      <alignment horizontal="distributed" vertical="center"/>
      <protection/>
    </xf>
    <xf numFmtId="0" fontId="0" fillId="0" borderId="0" xfId="0" applyFont="1" applyFill="1" applyAlignment="1">
      <alignment horizontal="left" vertical="distributed" textRotation="255"/>
    </xf>
    <xf numFmtId="0" fontId="0" fillId="0" borderId="56" xfId="0" applyFont="1" applyFill="1" applyBorder="1" applyAlignment="1">
      <alignment horizontal="distributed" vertical="center"/>
    </xf>
    <xf numFmtId="0" fontId="0" fillId="0" borderId="54" xfId="0" applyFont="1" applyFill="1" applyBorder="1" applyAlignment="1">
      <alignment horizontal="distributed" vertical="center"/>
    </xf>
    <xf numFmtId="0" fontId="0" fillId="0" borderId="25" xfId="0" applyFont="1" applyFill="1" applyBorder="1" applyAlignment="1">
      <alignment horizontal="right" vertical="center"/>
    </xf>
    <xf numFmtId="0" fontId="0" fillId="0" borderId="66" xfId="0" applyFill="1" applyBorder="1" applyAlignment="1" applyProtection="1">
      <alignment horizontal="distributed" vertical="center"/>
      <protection/>
    </xf>
    <xf numFmtId="0" fontId="0" fillId="0" borderId="67" xfId="0" applyFont="1" applyFill="1" applyBorder="1" applyAlignment="1" applyProtection="1">
      <alignment horizontal="distributed" vertical="center"/>
      <protection/>
    </xf>
    <xf numFmtId="0" fontId="5" fillId="0" borderId="0" xfId="0" applyFont="1" applyFill="1" applyBorder="1" applyAlignment="1" applyProtection="1">
      <alignment horizontal="center" vertical="center"/>
      <protection/>
    </xf>
    <xf numFmtId="183" fontId="0" fillId="0" borderId="0" xfId="0" applyNumberFormat="1" applyFont="1" applyFill="1" applyAlignment="1">
      <alignment horizontal="right" vertical="center"/>
    </xf>
    <xf numFmtId="183" fontId="0" fillId="0" borderId="0" xfId="0" applyNumberFormat="1" applyFont="1" applyFill="1" applyBorder="1" applyAlignment="1">
      <alignment horizontal="right" vertical="center"/>
    </xf>
    <xf numFmtId="178" fontId="0" fillId="0" borderId="0" xfId="0" applyNumberFormat="1" applyFont="1" applyFill="1" applyAlignment="1">
      <alignment horizontal="center" vertical="center"/>
    </xf>
    <xf numFmtId="183" fontId="0" fillId="0" borderId="0" xfId="0" applyNumberFormat="1" applyFill="1" applyAlignment="1">
      <alignment horizontal="right" vertical="center"/>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0" fillId="0" borderId="40" xfId="0" applyFont="1" applyFill="1" applyBorder="1" applyAlignment="1">
      <alignment horizontal="center" vertical="distributed" textRotation="255"/>
    </xf>
    <xf numFmtId="0" fontId="0" fillId="0" borderId="20" xfId="0" applyFont="1" applyFill="1" applyBorder="1" applyAlignment="1">
      <alignment horizontal="center" vertical="distributed" textRotation="255"/>
    </xf>
    <xf numFmtId="0" fontId="0" fillId="0" borderId="19" xfId="0" applyFont="1" applyFill="1" applyBorder="1" applyAlignment="1">
      <alignment horizontal="center" vertical="center" textRotation="255"/>
    </xf>
    <xf numFmtId="0" fontId="0" fillId="0" borderId="22"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11" xfId="0" applyFont="1" applyFill="1" applyBorder="1" applyAlignment="1">
      <alignment horizontal="center" vertical="distributed"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textRotation="255"/>
    </xf>
    <xf numFmtId="0" fontId="0" fillId="0" borderId="0" xfId="0" applyFont="1" applyFill="1" applyBorder="1" applyAlignment="1">
      <alignment horizontal="left" vertical="distributed" textRotation="255"/>
    </xf>
    <xf numFmtId="0" fontId="0" fillId="0" borderId="12" xfId="0" applyFont="1" applyFill="1" applyBorder="1" applyAlignment="1">
      <alignment horizontal="left" vertical="distributed" textRotation="255"/>
    </xf>
    <xf numFmtId="0" fontId="0" fillId="0" borderId="40" xfId="0" applyFont="1" applyFill="1" applyBorder="1" applyAlignment="1">
      <alignment horizontal="left" vertical="distributed" textRotation="255"/>
    </xf>
    <xf numFmtId="0" fontId="0" fillId="0" borderId="0" xfId="0" applyFont="1" applyFill="1" applyBorder="1" applyAlignment="1">
      <alignment horizontal="distributed"/>
    </xf>
    <xf numFmtId="0" fontId="0" fillId="0" borderId="10" xfId="0" applyFont="1" applyFill="1" applyBorder="1" applyAlignment="1">
      <alignment horizontal="distributed"/>
    </xf>
    <xf numFmtId="0" fontId="0" fillId="0" borderId="0" xfId="0" applyFill="1" applyBorder="1" applyAlignment="1">
      <alignment horizontal="distributed" vertical="center"/>
    </xf>
    <xf numFmtId="183" fontId="0" fillId="0" borderId="0" xfId="0" applyNumberFormat="1" applyFont="1" applyFill="1" applyBorder="1" applyAlignment="1">
      <alignment vertical="center" textRotation="255"/>
    </xf>
    <xf numFmtId="0" fontId="0" fillId="0" borderId="0" xfId="0" applyFont="1" applyFill="1" applyBorder="1" applyAlignment="1">
      <alignment horizontal="distributed" vertical="center" wrapText="1"/>
    </xf>
    <xf numFmtId="183" fontId="0" fillId="0" borderId="0" xfId="0" applyNumberFormat="1" applyFont="1" applyFill="1" applyBorder="1" applyAlignment="1">
      <alignment horizontal="distributed" vertical="center" wrapText="1"/>
    </xf>
    <xf numFmtId="183" fontId="0" fillId="0" borderId="0" xfId="0" applyNumberFormat="1" applyFont="1" applyFill="1" applyBorder="1" applyAlignment="1">
      <alignment horizontal="distributed"/>
    </xf>
    <xf numFmtId="183" fontId="0" fillId="0" borderId="10" xfId="0" applyNumberFormat="1" applyFont="1" applyFill="1" applyBorder="1" applyAlignment="1">
      <alignment horizontal="distributed"/>
    </xf>
    <xf numFmtId="0" fontId="0" fillId="0" borderId="0" xfId="0" applyFill="1" applyBorder="1" applyAlignment="1" applyProtection="1">
      <alignment horizontal="distributed" vertical="center" wrapText="1"/>
      <protection/>
    </xf>
    <xf numFmtId="0" fontId="0" fillId="0" borderId="0" xfId="0" applyFont="1" applyFill="1" applyBorder="1" applyAlignment="1" applyProtection="1">
      <alignment horizontal="distributed" vertical="center" wrapText="1"/>
      <protection/>
    </xf>
    <xf numFmtId="0" fontId="0" fillId="0" borderId="0" xfId="0" applyFill="1" applyBorder="1" applyAlignment="1">
      <alignment horizontal="distributed"/>
    </xf>
    <xf numFmtId="0" fontId="0" fillId="0" borderId="21" xfId="0" applyFont="1" applyFill="1" applyBorder="1" applyAlignment="1" applyProtection="1">
      <alignment horizontal="distributed" vertical="center"/>
      <protection/>
    </xf>
    <xf numFmtId="0" fontId="0" fillId="0" borderId="53" xfId="0" applyFont="1" applyFill="1" applyBorder="1" applyAlignment="1" applyProtection="1">
      <alignment horizontal="distributed" vertical="center"/>
      <protection/>
    </xf>
    <xf numFmtId="183" fontId="0" fillId="0" borderId="46" xfId="0" applyNumberFormat="1" applyFont="1" applyFill="1" applyBorder="1" applyAlignment="1" applyProtection="1">
      <alignment horizontal="distributed" vertical="center"/>
      <protection/>
    </xf>
    <xf numFmtId="183" fontId="0" fillId="0" borderId="12" xfId="0" applyNumberFormat="1"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11" fillId="0" borderId="10" xfId="0" applyFont="1" applyFill="1" applyBorder="1" applyAlignment="1" applyProtection="1">
      <alignment horizontal="distributed" vertical="center"/>
      <protection/>
    </xf>
    <xf numFmtId="0" fontId="0" fillId="0" borderId="68" xfId="0" applyFill="1" applyBorder="1" applyAlignment="1" applyProtection="1">
      <alignment horizontal="distributed" vertical="center"/>
      <protection/>
    </xf>
    <xf numFmtId="0" fontId="0" fillId="0" borderId="69" xfId="0" applyFont="1" applyFill="1" applyBorder="1" applyAlignment="1" applyProtection="1">
      <alignment horizontal="distributed" vertical="center"/>
      <protection/>
    </xf>
    <xf numFmtId="0" fontId="0" fillId="0" borderId="46"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0" xfId="0" applyFill="1" applyBorder="1" applyAlignment="1" applyProtection="1">
      <alignment horizontal="distributed" vertical="center"/>
      <protection/>
    </xf>
    <xf numFmtId="0" fontId="0" fillId="0" borderId="15" xfId="0" applyFont="1" applyFill="1" applyBorder="1" applyAlignment="1">
      <alignment horizontal="distributed" vertical="center" wrapText="1"/>
    </xf>
    <xf numFmtId="0" fontId="0" fillId="0" borderId="44" xfId="0" applyFont="1" applyFill="1" applyBorder="1" applyAlignment="1">
      <alignment horizontal="distributed" vertical="center" wrapText="1"/>
    </xf>
    <xf numFmtId="0" fontId="0" fillId="0" borderId="38" xfId="0" applyFont="1" applyFill="1" applyBorder="1" applyAlignment="1">
      <alignment horizontal="distributed" vertical="center" wrapText="1"/>
    </xf>
    <xf numFmtId="0" fontId="0" fillId="0" borderId="46" xfId="0" applyFont="1" applyFill="1" applyBorder="1" applyAlignment="1">
      <alignment horizontal="distributed" vertical="center" wrapText="1"/>
    </xf>
    <xf numFmtId="0" fontId="0" fillId="0" borderId="45" xfId="0" applyFont="1" applyFill="1" applyBorder="1" applyAlignment="1">
      <alignment horizontal="distributed" vertical="center" wrapText="1"/>
    </xf>
    <xf numFmtId="0" fontId="0" fillId="0" borderId="18" xfId="0" applyFont="1" applyFill="1" applyBorder="1" applyAlignment="1">
      <alignment horizontal="distributed" vertical="center" wrapText="1"/>
    </xf>
    <xf numFmtId="0" fontId="0" fillId="0" borderId="43" xfId="0" applyFont="1" applyFill="1" applyBorder="1" applyAlignment="1">
      <alignment horizontal="distributed" vertical="center" wrapText="1"/>
    </xf>
    <xf numFmtId="178" fontId="0" fillId="0" borderId="0" xfId="0" applyNumberFormat="1" applyFont="1" applyFill="1" applyAlignment="1">
      <alignment horizontal="right" vertical="center"/>
    </xf>
    <xf numFmtId="183" fontId="12" fillId="0" borderId="0" xfId="0" applyNumberFormat="1" applyFont="1" applyFill="1" applyAlignment="1">
      <alignment horizontal="right" vertical="center"/>
    </xf>
    <xf numFmtId="0" fontId="0" fillId="0" borderId="20" xfId="0" applyFont="1" applyFill="1" applyBorder="1" applyAlignment="1">
      <alignment horizontal="center" vertical="distributed" textRotation="255"/>
    </xf>
    <xf numFmtId="0" fontId="0" fillId="0" borderId="19" xfId="0" applyFont="1" applyFill="1" applyBorder="1" applyAlignment="1">
      <alignment horizontal="center" vertical="distributed" textRotation="255"/>
    </xf>
    <xf numFmtId="0" fontId="0" fillId="0" borderId="17" xfId="0" applyFont="1" applyFill="1" applyBorder="1" applyAlignment="1">
      <alignment horizontal="center" vertical="distributed" textRotation="255"/>
    </xf>
    <xf numFmtId="0" fontId="0" fillId="0" borderId="20" xfId="0" applyFill="1" applyBorder="1" applyAlignment="1">
      <alignment horizontal="center" vertical="distributed" textRotation="255"/>
    </xf>
    <xf numFmtId="0" fontId="0" fillId="0" borderId="0" xfId="0" applyFont="1" applyFill="1" applyBorder="1" applyAlignment="1">
      <alignment horizontal="distributed" vertical="center" wrapText="1"/>
    </xf>
    <xf numFmtId="0" fontId="0" fillId="0" borderId="21" xfId="0" applyFont="1" applyFill="1" applyBorder="1" applyAlignment="1">
      <alignment horizontal="distributed" vertical="center" wrapText="1"/>
    </xf>
    <xf numFmtId="0" fontId="0" fillId="0" borderId="19" xfId="0" applyFont="1" applyFill="1" applyBorder="1" applyAlignment="1">
      <alignment horizontal="distributed" vertical="center" wrapText="1"/>
    </xf>
    <xf numFmtId="0" fontId="0" fillId="0" borderId="17" xfId="0" applyFont="1" applyFill="1" applyBorder="1" applyAlignment="1">
      <alignment horizontal="distributed" vertical="center" wrapText="1"/>
    </xf>
    <xf numFmtId="0" fontId="0" fillId="0" borderId="21" xfId="0" applyFill="1" applyBorder="1" applyAlignment="1">
      <alignment horizontal="center" vertical="center" wrapText="1"/>
    </xf>
    <xf numFmtId="0" fontId="35" fillId="0" borderId="0"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2</xdr:row>
      <xdr:rowOff>28575</xdr:rowOff>
    </xdr:from>
    <xdr:to>
      <xdr:col>11</xdr:col>
      <xdr:colOff>323850</xdr:colOff>
      <xdr:row>3</xdr:row>
      <xdr:rowOff>161925</xdr:rowOff>
    </xdr:to>
    <xdr:sp>
      <xdr:nvSpPr>
        <xdr:cNvPr id="1" name="AutoShape 1"/>
        <xdr:cNvSpPr>
          <a:spLocks/>
        </xdr:cNvSpPr>
      </xdr:nvSpPr>
      <xdr:spPr>
        <a:xfrm>
          <a:off x="15516225" y="409575"/>
          <a:ext cx="152400" cy="333375"/>
        </a:xfrm>
        <a:prstGeom prst="leftBrace">
          <a:avLst>
            <a:gd name="adj" fmla="val -4261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381000</xdr:colOff>
      <xdr:row>11</xdr:row>
      <xdr:rowOff>0</xdr:rowOff>
    </xdr:from>
    <xdr:to>
      <xdr:col>17</xdr:col>
      <xdr:colOff>628650</xdr:colOff>
      <xdr:row>12</xdr:row>
      <xdr:rowOff>0</xdr:rowOff>
    </xdr:to>
    <xdr:sp>
      <xdr:nvSpPr>
        <xdr:cNvPr id="1" name="Oval 46"/>
        <xdr:cNvSpPr>
          <a:spLocks/>
        </xdr:cNvSpPr>
      </xdr:nvSpPr>
      <xdr:spPr>
        <a:xfrm>
          <a:off x="16478250" y="2066925"/>
          <a:ext cx="2476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18</xdr:col>
      <xdr:colOff>247650</xdr:colOff>
      <xdr:row>11</xdr:row>
      <xdr:rowOff>9525</xdr:rowOff>
    </xdr:from>
    <xdr:to>
      <xdr:col>18</xdr:col>
      <xdr:colOff>447675</xdr:colOff>
      <xdr:row>11</xdr:row>
      <xdr:rowOff>161925</xdr:rowOff>
    </xdr:to>
    <xdr:sp>
      <xdr:nvSpPr>
        <xdr:cNvPr id="2" name="Oval 46"/>
        <xdr:cNvSpPr>
          <a:spLocks/>
        </xdr:cNvSpPr>
      </xdr:nvSpPr>
      <xdr:spPr>
        <a:xfrm>
          <a:off x="17106900" y="2076450"/>
          <a:ext cx="2000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19</xdr:col>
      <xdr:colOff>247650</xdr:colOff>
      <xdr:row>11</xdr:row>
      <xdr:rowOff>9525</xdr:rowOff>
    </xdr:from>
    <xdr:to>
      <xdr:col>19</xdr:col>
      <xdr:colOff>447675</xdr:colOff>
      <xdr:row>11</xdr:row>
      <xdr:rowOff>161925</xdr:rowOff>
    </xdr:to>
    <xdr:sp>
      <xdr:nvSpPr>
        <xdr:cNvPr id="3" name="Oval 46"/>
        <xdr:cNvSpPr>
          <a:spLocks/>
        </xdr:cNvSpPr>
      </xdr:nvSpPr>
      <xdr:spPr>
        <a:xfrm>
          <a:off x="17640300" y="2076450"/>
          <a:ext cx="2000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21</xdr:col>
      <xdr:colOff>257175</xdr:colOff>
      <xdr:row>11</xdr:row>
      <xdr:rowOff>9525</xdr:rowOff>
    </xdr:from>
    <xdr:to>
      <xdr:col>21</xdr:col>
      <xdr:colOff>447675</xdr:colOff>
      <xdr:row>11</xdr:row>
      <xdr:rowOff>161925</xdr:rowOff>
    </xdr:to>
    <xdr:sp>
      <xdr:nvSpPr>
        <xdr:cNvPr id="4" name="Oval 46"/>
        <xdr:cNvSpPr>
          <a:spLocks/>
        </xdr:cNvSpPr>
      </xdr:nvSpPr>
      <xdr:spPr>
        <a:xfrm>
          <a:off x="18716625" y="2076450"/>
          <a:ext cx="1905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22</xdr:col>
      <xdr:colOff>257175</xdr:colOff>
      <xdr:row>11</xdr:row>
      <xdr:rowOff>9525</xdr:rowOff>
    </xdr:from>
    <xdr:to>
      <xdr:col>22</xdr:col>
      <xdr:colOff>447675</xdr:colOff>
      <xdr:row>11</xdr:row>
      <xdr:rowOff>161925</xdr:rowOff>
    </xdr:to>
    <xdr:sp>
      <xdr:nvSpPr>
        <xdr:cNvPr id="5" name="Oval 46"/>
        <xdr:cNvSpPr>
          <a:spLocks/>
        </xdr:cNvSpPr>
      </xdr:nvSpPr>
      <xdr:spPr>
        <a:xfrm>
          <a:off x="19250025" y="2076450"/>
          <a:ext cx="1905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24</xdr:col>
      <xdr:colOff>257175</xdr:colOff>
      <xdr:row>11</xdr:row>
      <xdr:rowOff>9525</xdr:rowOff>
    </xdr:from>
    <xdr:to>
      <xdr:col>24</xdr:col>
      <xdr:colOff>447675</xdr:colOff>
      <xdr:row>11</xdr:row>
      <xdr:rowOff>161925</xdr:rowOff>
    </xdr:to>
    <xdr:sp>
      <xdr:nvSpPr>
        <xdr:cNvPr id="6" name="Oval 46"/>
        <xdr:cNvSpPr>
          <a:spLocks/>
        </xdr:cNvSpPr>
      </xdr:nvSpPr>
      <xdr:spPr>
        <a:xfrm>
          <a:off x="20316825" y="2076450"/>
          <a:ext cx="1905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190500</xdr:colOff>
      <xdr:row>10</xdr:row>
      <xdr:rowOff>161925</xdr:rowOff>
    </xdr:from>
    <xdr:to>
      <xdr:col>32</xdr:col>
      <xdr:colOff>428625</xdr:colOff>
      <xdr:row>12</xdr:row>
      <xdr:rowOff>0</xdr:rowOff>
    </xdr:to>
    <xdr:sp>
      <xdr:nvSpPr>
        <xdr:cNvPr id="7" name="Oval 46"/>
        <xdr:cNvSpPr>
          <a:spLocks/>
        </xdr:cNvSpPr>
      </xdr:nvSpPr>
      <xdr:spPr>
        <a:xfrm>
          <a:off x="24517350" y="2047875"/>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257175</xdr:colOff>
      <xdr:row>14</xdr:row>
      <xdr:rowOff>9525</xdr:rowOff>
    </xdr:from>
    <xdr:to>
      <xdr:col>32</xdr:col>
      <xdr:colOff>457200</xdr:colOff>
      <xdr:row>14</xdr:row>
      <xdr:rowOff>161925</xdr:rowOff>
    </xdr:to>
    <xdr:sp>
      <xdr:nvSpPr>
        <xdr:cNvPr id="8" name="Oval 46"/>
        <xdr:cNvSpPr>
          <a:spLocks/>
        </xdr:cNvSpPr>
      </xdr:nvSpPr>
      <xdr:spPr>
        <a:xfrm>
          <a:off x="24584025" y="2619375"/>
          <a:ext cx="2000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466725</xdr:colOff>
      <xdr:row>13</xdr:row>
      <xdr:rowOff>171450</xdr:rowOff>
    </xdr:from>
    <xdr:to>
      <xdr:col>17</xdr:col>
      <xdr:colOff>685800</xdr:colOff>
      <xdr:row>14</xdr:row>
      <xdr:rowOff>142875</xdr:rowOff>
    </xdr:to>
    <xdr:sp>
      <xdr:nvSpPr>
        <xdr:cNvPr id="9" name="Oval 46"/>
        <xdr:cNvSpPr>
          <a:spLocks/>
        </xdr:cNvSpPr>
      </xdr:nvSpPr>
      <xdr:spPr>
        <a:xfrm>
          <a:off x="16563975" y="2600325"/>
          <a:ext cx="2190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21</xdr:col>
      <xdr:colOff>247650</xdr:colOff>
      <xdr:row>14</xdr:row>
      <xdr:rowOff>9525</xdr:rowOff>
    </xdr:from>
    <xdr:to>
      <xdr:col>21</xdr:col>
      <xdr:colOff>457200</xdr:colOff>
      <xdr:row>14</xdr:row>
      <xdr:rowOff>161925</xdr:rowOff>
    </xdr:to>
    <xdr:sp>
      <xdr:nvSpPr>
        <xdr:cNvPr id="10" name="Oval 46"/>
        <xdr:cNvSpPr>
          <a:spLocks/>
        </xdr:cNvSpPr>
      </xdr:nvSpPr>
      <xdr:spPr>
        <a:xfrm>
          <a:off x="18707100" y="2619375"/>
          <a:ext cx="2095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485775</xdr:colOff>
      <xdr:row>22</xdr:row>
      <xdr:rowOff>9525</xdr:rowOff>
    </xdr:from>
    <xdr:to>
      <xdr:col>17</xdr:col>
      <xdr:colOff>704850</xdr:colOff>
      <xdr:row>23</xdr:row>
      <xdr:rowOff>28575</xdr:rowOff>
    </xdr:to>
    <xdr:sp>
      <xdr:nvSpPr>
        <xdr:cNvPr id="11" name="Oval 46"/>
        <xdr:cNvSpPr>
          <a:spLocks/>
        </xdr:cNvSpPr>
      </xdr:nvSpPr>
      <xdr:spPr>
        <a:xfrm>
          <a:off x="16583025" y="406717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21</xdr:col>
      <xdr:colOff>285750</xdr:colOff>
      <xdr:row>22</xdr:row>
      <xdr:rowOff>9525</xdr:rowOff>
    </xdr:from>
    <xdr:to>
      <xdr:col>21</xdr:col>
      <xdr:colOff>466725</xdr:colOff>
      <xdr:row>23</xdr:row>
      <xdr:rowOff>0</xdr:rowOff>
    </xdr:to>
    <xdr:sp>
      <xdr:nvSpPr>
        <xdr:cNvPr id="12" name="Oval 46"/>
        <xdr:cNvSpPr>
          <a:spLocks/>
        </xdr:cNvSpPr>
      </xdr:nvSpPr>
      <xdr:spPr>
        <a:xfrm>
          <a:off x="18745200" y="406717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247650</xdr:colOff>
      <xdr:row>28</xdr:row>
      <xdr:rowOff>9525</xdr:rowOff>
    </xdr:from>
    <xdr:to>
      <xdr:col>32</xdr:col>
      <xdr:colOff>447675</xdr:colOff>
      <xdr:row>28</xdr:row>
      <xdr:rowOff>171450</xdr:rowOff>
    </xdr:to>
    <xdr:sp>
      <xdr:nvSpPr>
        <xdr:cNvPr id="13" name="Oval 46"/>
        <xdr:cNvSpPr>
          <a:spLocks/>
        </xdr:cNvSpPr>
      </xdr:nvSpPr>
      <xdr:spPr>
        <a:xfrm>
          <a:off x="24574500" y="5153025"/>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476250</xdr:colOff>
      <xdr:row>28</xdr:row>
      <xdr:rowOff>9525</xdr:rowOff>
    </xdr:from>
    <xdr:to>
      <xdr:col>17</xdr:col>
      <xdr:colOff>695325</xdr:colOff>
      <xdr:row>28</xdr:row>
      <xdr:rowOff>171450</xdr:rowOff>
    </xdr:to>
    <xdr:sp>
      <xdr:nvSpPr>
        <xdr:cNvPr id="14" name="Oval 46"/>
        <xdr:cNvSpPr>
          <a:spLocks/>
        </xdr:cNvSpPr>
      </xdr:nvSpPr>
      <xdr:spPr>
        <a:xfrm>
          <a:off x="16573500" y="5153025"/>
          <a:ext cx="2190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476250</xdr:colOff>
      <xdr:row>34</xdr:row>
      <xdr:rowOff>9525</xdr:rowOff>
    </xdr:from>
    <xdr:to>
      <xdr:col>17</xdr:col>
      <xdr:colOff>704850</xdr:colOff>
      <xdr:row>35</xdr:row>
      <xdr:rowOff>28575</xdr:rowOff>
    </xdr:to>
    <xdr:sp>
      <xdr:nvSpPr>
        <xdr:cNvPr id="15" name="Oval 46"/>
        <xdr:cNvSpPr>
          <a:spLocks/>
        </xdr:cNvSpPr>
      </xdr:nvSpPr>
      <xdr:spPr>
        <a:xfrm>
          <a:off x="16573500" y="623887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21</xdr:col>
      <xdr:colOff>285750</xdr:colOff>
      <xdr:row>34</xdr:row>
      <xdr:rowOff>9525</xdr:rowOff>
    </xdr:from>
    <xdr:to>
      <xdr:col>21</xdr:col>
      <xdr:colOff>466725</xdr:colOff>
      <xdr:row>35</xdr:row>
      <xdr:rowOff>0</xdr:rowOff>
    </xdr:to>
    <xdr:sp>
      <xdr:nvSpPr>
        <xdr:cNvPr id="16" name="Oval 46"/>
        <xdr:cNvSpPr>
          <a:spLocks/>
        </xdr:cNvSpPr>
      </xdr:nvSpPr>
      <xdr:spPr>
        <a:xfrm>
          <a:off x="18745200" y="623887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18</xdr:col>
      <xdr:colOff>285750</xdr:colOff>
      <xdr:row>46</xdr:row>
      <xdr:rowOff>9525</xdr:rowOff>
    </xdr:from>
    <xdr:to>
      <xdr:col>18</xdr:col>
      <xdr:colOff>466725</xdr:colOff>
      <xdr:row>47</xdr:row>
      <xdr:rowOff>0</xdr:rowOff>
    </xdr:to>
    <xdr:sp>
      <xdr:nvSpPr>
        <xdr:cNvPr id="17" name="Oval 46"/>
        <xdr:cNvSpPr>
          <a:spLocks/>
        </xdr:cNvSpPr>
      </xdr:nvSpPr>
      <xdr:spPr>
        <a:xfrm>
          <a:off x="17145000" y="841057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285750</xdr:colOff>
      <xdr:row>44</xdr:row>
      <xdr:rowOff>9525</xdr:rowOff>
    </xdr:from>
    <xdr:to>
      <xdr:col>32</xdr:col>
      <xdr:colOff>466725</xdr:colOff>
      <xdr:row>45</xdr:row>
      <xdr:rowOff>0</xdr:rowOff>
    </xdr:to>
    <xdr:sp>
      <xdr:nvSpPr>
        <xdr:cNvPr id="18" name="Oval 46"/>
        <xdr:cNvSpPr>
          <a:spLocks/>
        </xdr:cNvSpPr>
      </xdr:nvSpPr>
      <xdr:spPr>
        <a:xfrm>
          <a:off x="24612600" y="804862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17</xdr:col>
      <xdr:colOff>428625</xdr:colOff>
      <xdr:row>44</xdr:row>
      <xdr:rowOff>9525</xdr:rowOff>
    </xdr:from>
    <xdr:ext cx="228600" cy="171450"/>
    <xdr:sp>
      <xdr:nvSpPr>
        <xdr:cNvPr id="19" name="Oval 46"/>
        <xdr:cNvSpPr>
          <a:spLocks/>
        </xdr:cNvSpPr>
      </xdr:nvSpPr>
      <xdr:spPr>
        <a:xfrm>
          <a:off x="16525875" y="8048625"/>
          <a:ext cx="2286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22</xdr:col>
      <xdr:colOff>371475</xdr:colOff>
      <xdr:row>44</xdr:row>
      <xdr:rowOff>9525</xdr:rowOff>
    </xdr:from>
    <xdr:ext cx="171450" cy="152400"/>
    <xdr:sp>
      <xdr:nvSpPr>
        <xdr:cNvPr id="20" name="Oval 46"/>
        <xdr:cNvSpPr>
          <a:spLocks/>
        </xdr:cNvSpPr>
      </xdr:nvSpPr>
      <xdr:spPr>
        <a:xfrm>
          <a:off x="19364325" y="804862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absolute">
    <xdr:from>
      <xdr:col>19</xdr:col>
      <xdr:colOff>257175</xdr:colOff>
      <xdr:row>66</xdr:row>
      <xdr:rowOff>9525</xdr:rowOff>
    </xdr:from>
    <xdr:to>
      <xdr:col>19</xdr:col>
      <xdr:colOff>457200</xdr:colOff>
      <xdr:row>66</xdr:row>
      <xdr:rowOff>180975</xdr:rowOff>
    </xdr:to>
    <xdr:sp>
      <xdr:nvSpPr>
        <xdr:cNvPr id="21" name="Oval 46"/>
        <xdr:cNvSpPr>
          <a:spLocks/>
        </xdr:cNvSpPr>
      </xdr:nvSpPr>
      <xdr:spPr>
        <a:xfrm>
          <a:off x="17649825" y="12039600"/>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476250</xdr:colOff>
      <xdr:row>47</xdr:row>
      <xdr:rowOff>171450</xdr:rowOff>
    </xdr:from>
    <xdr:to>
      <xdr:col>17</xdr:col>
      <xdr:colOff>695325</xdr:colOff>
      <xdr:row>49</xdr:row>
      <xdr:rowOff>0</xdr:rowOff>
    </xdr:to>
    <xdr:sp>
      <xdr:nvSpPr>
        <xdr:cNvPr id="22" name="Oval 46"/>
        <xdr:cNvSpPr>
          <a:spLocks/>
        </xdr:cNvSpPr>
      </xdr:nvSpPr>
      <xdr:spPr>
        <a:xfrm>
          <a:off x="16573500" y="8753475"/>
          <a:ext cx="219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476250</xdr:colOff>
      <xdr:row>45</xdr:row>
      <xdr:rowOff>171450</xdr:rowOff>
    </xdr:from>
    <xdr:to>
      <xdr:col>17</xdr:col>
      <xdr:colOff>695325</xdr:colOff>
      <xdr:row>47</xdr:row>
      <xdr:rowOff>0</xdr:rowOff>
    </xdr:to>
    <xdr:sp>
      <xdr:nvSpPr>
        <xdr:cNvPr id="23" name="Oval 46"/>
        <xdr:cNvSpPr>
          <a:spLocks/>
        </xdr:cNvSpPr>
      </xdr:nvSpPr>
      <xdr:spPr>
        <a:xfrm>
          <a:off x="16573500" y="8391525"/>
          <a:ext cx="219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24</xdr:col>
      <xdr:colOff>285750</xdr:colOff>
      <xdr:row>44</xdr:row>
      <xdr:rowOff>9525</xdr:rowOff>
    </xdr:from>
    <xdr:to>
      <xdr:col>24</xdr:col>
      <xdr:colOff>466725</xdr:colOff>
      <xdr:row>45</xdr:row>
      <xdr:rowOff>0</xdr:rowOff>
    </xdr:to>
    <xdr:sp>
      <xdr:nvSpPr>
        <xdr:cNvPr id="24" name="Oval 46"/>
        <xdr:cNvSpPr>
          <a:spLocks/>
        </xdr:cNvSpPr>
      </xdr:nvSpPr>
      <xdr:spPr>
        <a:xfrm>
          <a:off x="20345400" y="804862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18</xdr:col>
      <xdr:colOff>276225</xdr:colOff>
      <xdr:row>44</xdr:row>
      <xdr:rowOff>9525</xdr:rowOff>
    </xdr:from>
    <xdr:to>
      <xdr:col>18</xdr:col>
      <xdr:colOff>476250</xdr:colOff>
      <xdr:row>44</xdr:row>
      <xdr:rowOff>161925</xdr:rowOff>
    </xdr:to>
    <xdr:sp>
      <xdr:nvSpPr>
        <xdr:cNvPr id="25" name="Oval 46"/>
        <xdr:cNvSpPr>
          <a:spLocks/>
        </xdr:cNvSpPr>
      </xdr:nvSpPr>
      <xdr:spPr>
        <a:xfrm>
          <a:off x="17135475" y="8048625"/>
          <a:ext cx="2000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476250</xdr:colOff>
      <xdr:row>63</xdr:row>
      <xdr:rowOff>161925</xdr:rowOff>
    </xdr:from>
    <xdr:to>
      <xdr:col>17</xdr:col>
      <xdr:colOff>695325</xdr:colOff>
      <xdr:row>64</xdr:row>
      <xdr:rowOff>152400</xdr:rowOff>
    </xdr:to>
    <xdr:sp>
      <xdr:nvSpPr>
        <xdr:cNvPr id="26" name="Oval 46"/>
        <xdr:cNvSpPr>
          <a:spLocks/>
        </xdr:cNvSpPr>
      </xdr:nvSpPr>
      <xdr:spPr>
        <a:xfrm>
          <a:off x="16573500" y="11639550"/>
          <a:ext cx="2190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466725</xdr:colOff>
      <xdr:row>50</xdr:row>
      <xdr:rowOff>9525</xdr:rowOff>
    </xdr:from>
    <xdr:to>
      <xdr:col>17</xdr:col>
      <xdr:colOff>685800</xdr:colOff>
      <xdr:row>50</xdr:row>
      <xdr:rowOff>171450</xdr:rowOff>
    </xdr:to>
    <xdr:sp>
      <xdr:nvSpPr>
        <xdr:cNvPr id="27" name="Oval 46"/>
        <xdr:cNvSpPr>
          <a:spLocks/>
        </xdr:cNvSpPr>
      </xdr:nvSpPr>
      <xdr:spPr>
        <a:xfrm>
          <a:off x="16563975" y="9134475"/>
          <a:ext cx="2190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18</xdr:col>
      <xdr:colOff>257175</xdr:colOff>
      <xdr:row>48</xdr:row>
      <xdr:rowOff>9525</xdr:rowOff>
    </xdr:from>
    <xdr:to>
      <xdr:col>18</xdr:col>
      <xdr:colOff>457200</xdr:colOff>
      <xdr:row>48</xdr:row>
      <xdr:rowOff>171450</xdr:rowOff>
    </xdr:to>
    <xdr:sp>
      <xdr:nvSpPr>
        <xdr:cNvPr id="28" name="Oval 46"/>
        <xdr:cNvSpPr>
          <a:spLocks/>
        </xdr:cNvSpPr>
      </xdr:nvSpPr>
      <xdr:spPr>
        <a:xfrm>
          <a:off x="17116425" y="8772525"/>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257175</xdr:colOff>
      <xdr:row>50</xdr:row>
      <xdr:rowOff>0</xdr:rowOff>
    </xdr:from>
    <xdr:to>
      <xdr:col>32</xdr:col>
      <xdr:colOff>457200</xdr:colOff>
      <xdr:row>50</xdr:row>
      <xdr:rowOff>161925</xdr:rowOff>
    </xdr:to>
    <xdr:sp>
      <xdr:nvSpPr>
        <xdr:cNvPr id="29" name="Oval 46"/>
        <xdr:cNvSpPr>
          <a:spLocks/>
        </xdr:cNvSpPr>
      </xdr:nvSpPr>
      <xdr:spPr>
        <a:xfrm>
          <a:off x="24584025" y="9124950"/>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476250</xdr:colOff>
      <xdr:row>66</xdr:row>
      <xdr:rowOff>9525</xdr:rowOff>
    </xdr:from>
    <xdr:to>
      <xdr:col>17</xdr:col>
      <xdr:colOff>714375</xdr:colOff>
      <xdr:row>67</xdr:row>
      <xdr:rowOff>0</xdr:rowOff>
    </xdr:to>
    <xdr:sp>
      <xdr:nvSpPr>
        <xdr:cNvPr id="30" name="Oval 46"/>
        <xdr:cNvSpPr>
          <a:spLocks/>
        </xdr:cNvSpPr>
      </xdr:nvSpPr>
      <xdr:spPr>
        <a:xfrm>
          <a:off x="16573500" y="12039600"/>
          <a:ext cx="2381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21</xdr:col>
      <xdr:colOff>257175</xdr:colOff>
      <xdr:row>54</xdr:row>
      <xdr:rowOff>9525</xdr:rowOff>
    </xdr:from>
    <xdr:to>
      <xdr:col>21</xdr:col>
      <xdr:colOff>447675</xdr:colOff>
      <xdr:row>55</xdr:row>
      <xdr:rowOff>0</xdr:rowOff>
    </xdr:to>
    <xdr:sp>
      <xdr:nvSpPr>
        <xdr:cNvPr id="31" name="Oval 46"/>
        <xdr:cNvSpPr>
          <a:spLocks/>
        </xdr:cNvSpPr>
      </xdr:nvSpPr>
      <xdr:spPr>
        <a:xfrm>
          <a:off x="18716625" y="9858375"/>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257175</xdr:colOff>
      <xdr:row>62</xdr:row>
      <xdr:rowOff>0</xdr:rowOff>
    </xdr:from>
    <xdr:to>
      <xdr:col>32</xdr:col>
      <xdr:colOff>485775</xdr:colOff>
      <xdr:row>62</xdr:row>
      <xdr:rowOff>161925</xdr:rowOff>
    </xdr:to>
    <xdr:sp>
      <xdr:nvSpPr>
        <xdr:cNvPr id="32" name="Oval 46"/>
        <xdr:cNvSpPr>
          <a:spLocks/>
        </xdr:cNvSpPr>
      </xdr:nvSpPr>
      <xdr:spPr>
        <a:xfrm>
          <a:off x="24584025" y="11296650"/>
          <a:ext cx="2286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466725</xdr:colOff>
      <xdr:row>54</xdr:row>
      <xdr:rowOff>9525</xdr:rowOff>
    </xdr:from>
    <xdr:to>
      <xdr:col>17</xdr:col>
      <xdr:colOff>685800</xdr:colOff>
      <xdr:row>54</xdr:row>
      <xdr:rowOff>171450</xdr:rowOff>
    </xdr:to>
    <xdr:sp>
      <xdr:nvSpPr>
        <xdr:cNvPr id="33" name="Oval 46"/>
        <xdr:cNvSpPr>
          <a:spLocks/>
        </xdr:cNvSpPr>
      </xdr:nvSpPr>
      <xdr:spPr>
        <a:xfrm>
          <a:off x="16563975" y="9858375"/>
          <a:ext cx="2190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257175</xdr:colOff>
      <xdr:row>46</xdr:row>
      <xdr:rowOff>9525</xdr:rowOff>
    </xdr:from>
    <xdr:to>
      <xdr:col>32</xdr:col>
      <xdr:colOff>457200</xdr:colOff>
      <xdr:row>47</xdr:row>
      <xdr:rowOff>9525</xdr:rowOff>
    </xdr:to>
    <xdr:sp>
      <xdr:nvSpPr>
        <xdr:cNvPr id="34" name="Oval 46"/>
        <xdr:cNvSpPr>
          <a:spLocks/>
        </xdr:cNvSpPr>
      </xdr:nvSpPr>
      <xdr:spPr>
        <a:xfrm>
          <a:off x="24584025" y="8410575"/>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17</xdr:col>
      <xdr:colOff>485775</xdr:colOff>
      <xdr:row>62</xdr:row>
      <xdr:rowOff>9525</xdr:rowOff>
    </xdr:from>
    <xdr:to>
      <xdr:col>17</xdr:col>
      <xdr:colOff>704850</xdr:colOff>
      <xdr:row>62</xdr:row>
      <xdr:rowOff>171450</xdr:rowOff>
    </xdr:to>
    <xdr:sp>
      <xdr:nvSpPr>
        <xdr:cNvPr id="35" name="Oval 46"/>
        <xdr:cNvSpPr>
          <a:spLocks/>
        </xdr:cNvSpPr>
      </xdr:nvSpPr>
      <xdr:spPr>
        <a:xfrm>
          <a:off x="16583025" y="11306175"/>
          <a:ext cx="2190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24</xdr:col>
      <xdr:colOff>257175</xdr:colOff>
      <xdr:row>46</xdr:row>
      <xdr:rowOff>9525</xdr:rowOff>
    </xdr:from>
    <xdr:to>
      <xdr:col>24</xdr:col>
      <xdr:colOff>457200</xdr:colOff>
      <xdr:row>46</xdr:row>
      <xdr:rowOff>171450</xdr:rowOff>
    </xdr:to>
    <xdr:sp>
      <xdr:nvSpPr>
        <xdr:cNvPr id="36" name="Oval 46"/>
        <xdr:cNvSpPr>
          <a:spLocks/>
        </xdr:cNvSpPr>
      </xdr:nvSpPr>
      <xdr:spPr>
        <a:xfrm>
          <a:off x="20316825" y="8410575"/>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247650</xdr:colOff>
      <xdr:row>66</xdr:row>
      <xdr:rowOff>0</xdr:rowOff>
    </xdr:from>
    <xdr:to>
      <xdr:col>32</xdr:col>
      <xdr:colOff>485775</xdr:colOff>
      <xdr:row>67</xdr:row>
      <xdr:rowOff>9525</xdr:rowOff>
    </xdr:to>
    <xdr:sp>
      <xdr:nvSpPr>
        <xdr:cNvPr id="37" name="Oval 46"/>
        <xdr:cNvSpPr>
          <a:spLocks/>
        </xdr:cNvSpPr>
      </xdr:nvSpPr>
      <xdr:spPr>
        <a:xfrm>
          <a:off x="24574500" y="12030075"/>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257175</xdr:colOff>
      <xdr:row>54</xdr:row>
      <xdr:rowOff>0</xdr:rowOff>
    </xdr:from>
    <xdr:to>
      <xdr:col>32</xdr:col>
      <xdr:colOff>485775</xdr:colOff>
      <xdr:row>55</xdr:row>
      <xdr:rowOff>0</xdr:rowOff>
    </xdr:to>
    <xdr:sp>
      <xdr:nvSpPr>
        <xdr:cNvPr id="38" name="Oval 46"/>
        <xdr:cNvSpPr>
          <a:spLocks/>
        </xdr:cNvSpPr>
      </xdr:nvSpPr>
      <xdr:spPr>
        <a:xfrm>
          <a:off x="24584025" y="9848850"/>
          <a:ext cx="228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22</xdr:col>
      <xdr:colOff>257175</xdr:colOff>
      <xdr:row>46</xdr:row>
      <xdr:rowOff>9525</xdr:rowOff>
    </xdr:from>
    <xdr:to>
      <xdr:col>22</xdr:col>
      <xdr:colOff>485775</xdr:colOff>
      <xdr:row>47</xdr:row>
      <xdr:rowOff>0</xdr:rowOff>
    </xdr:to>
    <xdr:sp>
      <xdr:nvSpPr>
        <xdr:cNvPr id="39" name="Oval 46"/>
        <xdr:cNvSpPr>
          <a:spLocks/>
        </xdr:cNvSpPr>
      </xdr:nvSpPr>
      <xdr:spPr>
        <a:xfrm>
          <a:off x="19250025" y="8410575"/>
          <a:ext cx="2286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32</xdr:col>
      <xdr:colOff>247650</xdr:colOff>
      <xdr:row>64</xdr:row>
      <xdr:rowOff>0</xdr:rowOff>
    </xdr:from>
    <xdr:to>
      <xdr:col>32</xdr:col>
      <xdr:colOff>447675</xdr:colOff>
      <xdr:row>65</xdr:row>
      <xdr:rowOff>0</xdr:rowOff>
    </xdr:to>
    <xdr:sp>
      <xdr:nvSpPr>
        <xdr:cNvPr id="40" name="Oval 46"/>
        <xdr:cNvSpPr>
          <a:spLocks/>
        </xdr:cNvSpPr>
      </xdr:nvSpPr>
      <xdr:spPr>
        <a:xfrm>
          <a:off x="24574500" y="11658600"/>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20</xdr:row>
      <xdr:rowOff>95250</xdr:rowOff>
    </xdr:from>
    <xdr:to>
      <xdr:col>0</xdr:col>
      <xdr:colOff>323850</xdr:colOff>
      <xdr:row>29</xdr:row>
      <xdr:rowOff>57150</xdr:rowOff>
    </xdr:to>
    <xdr:sp>
      <xdr:nvSpPr>
        <xdr:cNvPr id="1" name="AutoShape 1"/>
        <xdr:cNvSpPr>
          <a:spLocks/>
        </xdr:cNvSpPr>
      </xdr:nvSpPr>
      <xdr:spPr>
        <a:xfrm>
          <a:off x="238125" y="5619750"/>
          <a:ext cx="85725" cy="2447925"/>
        </a:xfrm>
        <a:prstGeom prst="leftBrace">
          <a:avLst>
            <a:gd name="adj" fmla="val -3982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238125</xdr:colOff>
      <xdr:row>29</xdr:row>
      <xdr:rowOff>276225</xdr:rowOff>
    </xdr:from>
    <xdr:to>
      <xdr:col>0</xdr:col>
      <xdr:colOff>333375</xdr:colOff>
      <xdr:row>33</xdr:row>
      <xdr:rowOff>238125</xdr:rowOff>
    </xdr:to>
    <xdr:sp>
      <xdr:nvSpPr>
        <xdr:cNvPr id="2" name="AutoShape 2"/>
        <xdr:cNvSpPr>
          <a:spLocks/>
        </xdr:cNvSpPr>
      </xdr:nvSpPr>
      <xdr:spPr>
        <a:xfrm>
          <a:off x="238125" y="8286750"/>
          <a:ext cx="95250" cy="1066800"/>
        </a:xfrm>
        <a:prstGeom prst="leftBrace">
          <a:avLst>
            <a:gd name="adj" fmla="val -3806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10</xdr:row>
      <xdr:rowOff>114300</xdr:rowOff>
    </xdr:from>
    <xdr:to>
      <xdr:col>2</xdr:col>
      <xdr:colOff>276225</xdr:colOff>
      <xdr:row>12</xdr:row>
      <xdr:rowOff>161925</xdr:rowOff>
    </xdr:to>
    <xdr:sp>
      <xdr:nvSpPr>
        <xdr:cNvPr id="1" name="AutoShape 3"/>
        <xdr:cNvSpPr>
          <a:spLocks/>
        </xdr:cNvSpPr>
      </xdr:nvSpPr>
      <xdr:spPr>
        <a:xfrm>
          <a:off x="1638300" y="2505075"/>
          <a:ext cx="142875" cy="523875"/>
        </a:xfrm>
        <a:prstGeom prst="leftBrace">
          <a:avLst>
            <a:gd name="adj" fmla="val -3951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xdr:col>
      <xdr:colOff>180975</xdr:colOff>
      <xdr:row>20</xdr:row>
      <xdr:rowOff>85725</xdr:rowOff>
    </xdr:from>
    <xdr:to>
      <xdr:col>2</xdr:col>
      <xdr:colOff>238125</xdr:colOff>
      <xdr:row>21</xdr:row>
      <xdr:rowOff>142875</xdr:rowOff>
    </xdr:to>
    <xdr:sp>
      <xdr:nvSpPr>
        <xdr:cNvPr id="2" name="AutoShape 4"/>
        <xdr:cNvSpPr>
          <a:spLocks/>
        </xdr:cNvSpPr>
      </xdr:nvSpPr>
      <xdr:spPr>
        <a:xfrm>
          <a:off x="1685925" y="4857750"/>
          <a:ext cx="57150" cy="295275"/>
        </a:xfrm>
        <a:prstGeom prst="leftBrace">
          <a:avLst>
            <a:gd name="adj" fmla="val -371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xdr:col>
      <xdr:colOff>152400</xdr:colOff>
      <xdr:row>27</xdr:row>
      <xdr:rowOff>152400</xdr:rowOff>
    </xdr:from>
    <xdr:to>
      <xdr:col>2</xdr:col>
      <xdr:colOff>285750</xdr:colOff>
      <xdr:row>30</xdr:row>
      <xdr:rowOff>104775</xdr:rowOff>
    </xdr:to>
    <xdr:sp>
      <xdr:nvSpPr>
        <xdr:cNvPr id="3" name="AutoShape 6"/>
        <xdr:cNvSpPr>
          <a:spLocks/>
        </xdr:cNvSpPr>
      </xdr:nvSpPr>
      <xdr:spPr>
        <a:xfrm>
          <a:off x="1657350" y="6591300"/>
          <a:ext cx="133350" cy="666750"/>
        </a:xfrm>
        <a:prstGeom prst="leftBrace">
          <a:avLst>
            <a:gd name="adj" fmla="val -3660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xdr:col>
      <xdr:colOff>133350</xdr:colOff>
      <xdr:row>47</xdr:row>
      <xdr:rowOff>104775</xdr:rowOff>
    </xdr:from>
    <xdr:to>
      <xdr:col>2</xdr:col>
      <xdr:colOff>276225</xdr:colOff>
      <xdr:row>49</xdr:row>
      <xdr:rowOff>104775</xdr:rowOff>
    </xdr:to>
    <xdr:sp>
      <xdr:nvSpPr>
        <xdr:cNvPr id="4" name="AutoShape 7"/>
        <xdr:cNvSpPr>
          <a:spLocks/>
        </xdr:cNvSpPr>
      </xdr:nvSpPr>
      <xdr:spPr>
        <a:xfrm>
          <a:off x="1638300" y="11306175"/>
          <a:ext cx="142875" cy="476250"/>
        </a:xfrm>
        <a:prstGeom prst="leftBrace">
          <a:avLst>
            <a:gd name="adj" fmla="val -43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4</xdr:col>
      <xdr:colOff>57150</xdr:colOff>
      <xdr:row>53</xdr:row>
      <xdr:rowOff>85725</xdr:rowOff>
    </xdr:from>
    <xdr:to>
      <xdr:col>4</xdr:col>
      <xdr:colOff>171450</xdr:colOff>
      <xdr:row>54</xdr:row>
      <xdr:rowOff>171450</xdr:rowOff>
    </xdr:to>
    <xdr:sp>
      <xdr:nvSpPr>
        <xdr:cNvPr id="5" name="AutoShape 8"/>
        <xdr:cNvSpPr>
          <a:spLocks/>
        </xdr:cNvSpPr>
      </xdr:nvSpPr>
      <xdr:spPr>
        <a:xfrm>
          <a:off x="2676525" y="12582525"/>
          <a:ext cx="114300" cy="295275"/>
        </a:xfrm>
        <a:prstGeom prst="leftBrace">
          <a:avLst>
            <a:gd name="adj" fmla="val -4041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4</xdr:col>
      <xdr:colOff>104775</xdr:colOff>
      <xdr:row>56</xdr:row>
      <xdr:rowOff>66675</xdr:rowOff>
    </xdr:from>
    <xdr:to>
      <xdr:col>4</xdr:col>
      <xdr:colOff>171450</xdr:colOff>
      <xdr:row>57</xdr:row>
      <xdr:rowOff>171450</xdr:rowOff>
    </xdr:to>
    <xdr:sp>
      <xdr:nvSpPr>
        <xdr:cNvPr id="6" name="AutoShape 9"/>
        <xdr:cNvSpPr>
          <a:spLocks/>
        </xdr:cNvSpPr>
      </xdr:nvSpPr>
      <xdr:spPr>
        <a:xfrm>
          <a:off x="2724150" y="13192125"/>
          <a:ext cx="66675" cy="314325"/>
        </a:xfrm>
        <a:prstGeom prst="leftBrace">
          <a:avLst>
            <a:gd name="adj" fmla="val -4487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428625</xdr:colOff>
      <xdr:row>70</xdr:row>
      <xdr:rowOff>104775</xdr:rowOff>
    </xdr:from>
    <xdr:to>
      <xdr:col>0</xdr:col>
      <xdr:colOff>533400</xdr:colOff>
      <xdr:row>74</xdr:row>
      <xdr:rowOff>161925</xdr:rowOff>
    </xdr:to>
    <xdr:sp>
      <xdr:nvSpPr>
        <xdr:cNvPr id="7" name="AutoShape 10"/>
        <xdr:cNvSpPr>
          <a:spLocks/>
        </xdr:cNvSpPr>
      </xdr:nvSpPr>
      <xdr:spPr>
        <a:xfrm>
          <a:off x="428625" y="16163925"/>
          <a:ext cx="104775" cy="895350"/>
        </a:xfrm>
        <a:prstGeom prst="leftBrace">
          <a:avLst>
            <a:gd name="adj" fmla="val -394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333375</xdr:colOff>
      <xdr:row>6</xdr:row>
      <xdr:rowOff>66675</xdr:rowOff>
    </xdr:from>
    <xdr:to>
      <xdr:col>0</xdr:col>
      <xdr:colOff>514350</xdr:colOff>
      <xdr:row>69</xdr:row>
      <xdr:rowOff>114300</xdr:rowOff>
    </xdr:to>
    <xdr:sp>
      <xdr:nvSpPr>
        <xdr:cNvPr id="8" name="AutoShape 11"/>
        <xdr:cNvSpPr>
          <a:spLocks/>
        </xdr:cNvSpPr>
      </xdr:nvSpPr>
      <xdr:spPr>
        <a:xfrm>
          <a:off x="333375" y="1504950"/>
          <a:ext cx="180975" cy="14458950"/>
        </a:xfrm>
        <a:prstGeom prst="leftBrace">
          <a:avLst>
            <a:gd name="adj" fmla="val -3607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xdr:col>
      <xdr:colOff>152400</xdr:colOff>
      <xdr:row>31</xdr:row>
      <xdr:rowOff>85725</xdr:rowOff>
    </xdr:from>
    <xdr:to>
      <xdr:col>2</xdr:col>
      <xdr:colOff>285750</xdr:colOff>
      <xdr:row>32</xdr:row>
      <xdr:rowOff>142875</xdr:rowOff>
    </xdr:to>
    <xdr:sp>
      <xdr:nvSpPr>
        <xdr:cNvPr id="9" name="AutoShape 12"/>
        <xdr:cNvSpPr>
          <a:spLocks/>
        </xdr:cNvSpPr>
      </xdr:nvSpPr>
      <xdr:spPr>
        <a:xfrm>
          <a:off x="1657350" y="7477125"/>
          <a:ext cx="133350" cy="295275"/>
        </a:xfrm>
        <a:prstGeom prst="leftBrace">
          <a:avLst>
            <a:gd name="adj" fmla="val -3940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xdr:col>
      <xdr:colOff>180975</xdr:colOff>
      <xdr:row>34</xdr:row>
      <xdr:rowOff>104775</xdr:rowOff>
    </xdr:from>
    <xdr:to>
      <xdr:col>3</xdr:col>
      <xdr:colOff>0</xdr:colOff>
      <xdr:row>35</xdr:row>
      <xdr:rowOff>219075</xdr:rowOff>
    </xdr:to>
    <xdr:sp>
      <xdr:nvSpPr>
        <xdr:cNvPr id="10" name="AutoShape 13"/>
        <xdr:cNvSpPr>
          <a:spLocks/>
        </xdr:cNvSpPr>
      </xdr:nvSpPr>
      <xdr:spPr>
        <a:xfrm>
          <a:off x="1685925" y="8210550"/>
          <a:ext cx="114300" cy="352425"/>
        </a:xfrm>
        <a:prstGeom prst="leftBrace">
          <a:avLst>
            <a:gd name="adj" fmla="val -41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xdr:col>
      <xdr:colOff>133350</xdr:colOff>
      <xdr:row>15</xdr:row>
      <xdr:rowOff>85725</xdr:rowOff>
    </xdr:from>
    <xdr:to>
      <xdr:col>2</xdr:col>
      <xdr:colOff>238125</xdr:colOff>
      <xdr:row>16</xdr:row>
      <xdr:rowOff>190500</xdr:rowOff>
    </xdr:to>
    <xdr:sp>
      <xdr:nvSpPr>
        <xdr:cNvPr id="11" name="AutoShape 14"/>
        <xdr:cNvSpPr>
          <a:spLocks/>
        </xdr:cNvSpPr>
      </xdr:nvSpPr>
      <xdr:spPr>
        <a:xfrm>
          <a:off x="1638300" y="3667125"/>
          <a:ext cx="104775" cy="342900"/>
        </a:xfrm>
        <a:prstGeom prst="leftBrace">
          <a:avLst>
            <a:gd name="adj" fmla="val -3353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xdr:col>
      <xdr:colOff>104775</xdr:colOff>
      <xdr:row>52</xdr:row>
      <xdr:rowOff>180975</xdr:rowOff>
    </xdr:from>
    <xdr:to>
      <xdr:col>2</xdr:col>
      <xdr:colOff>247650</xdr:colOff>
      <xdr:row>60</xdr:row>
      <xdr:rowOff>85725</xdr:rowOff>
    </xdr:to>
    <xdr:sp>
      <xdr:nvSpPr>
        <xdr:cNvPr id="12" name="AutoShape 7"/>
        <xdr:cNvSpPr>
          <a:spLocks/>
        </xdr:cNvSpPr>
      </xdr:nvSpPr>
      <xdr:spPr>
        <a:xfrm>
          <a:off x="1609725" y="12468225"/>
          <a:ext cx="142875" cy="1581150"/>
        </a:xfrm>
        <a:prstGeom prst="leftBrace">
          <a:avLst>
            <a:gd name="adj" fmla="val -4785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Z64"/>
  <sheetViews>
    <sheetView zoomScale="75" zoomScaleNormal="75" zoomScalePageLayoutView="0" workbookViewId="0" topLeftCell="A1">
      <selection activeCell="A1" sqref="A1"/>
    </sheetView>
  </sheetViews>
  <sheetFormatPr defaultColWidth="10.59765625" defaultRowHeight="15"/>
  <cols>
    <col min="1" max="1" width="11.3984375" style="18" customWidth="1"/>
    <col min="2" max="6" width="9.09765625" style="18" customWidth="1"/>
    <col min="7" max="7" width="12.59765625" style="18" customWidth="1"/>
    <col min="8" max="25" width="9.09765625" style="18" customWidth="1"/>
    <col min="26" max="16384" width="10.59765625" style="18" customWidth="1"/>
  </cols>
  <sheetData>
    <row r="1" spans="1:24" s="17" customFormat="1" ht="19.5" customHeight="1">
      <c r="A1" s="1" t="s">
        <v>494</v>
      </c>
      <c r="X1" s="2" t="s">
        <v>495</v>
      </c>
    </row>
    <row r="2" spans="1:24" ht="24.75" customHeight="1">
      <c r="A2" s="644" t="s">
        <v>569</v>
      </c>
      <c r="B2" s="644"/>
      <c r="C2" s="644"/>
      <c r="D2" s="644"/>
      <c r="E2" s="644"/>
      <c r="F2" s="644"/>
      <c r="G2" s="644"/>
      <c r="H2" s="644"/>
      <c r="I2" s="644"/>
      <c r="J2" s="644"/>
      <c r="K2" s="644"/>
      <c r="L2" s="644"/>
      <c r="M2" s="644"/>
      <c r="N2" s="644"/>
      <c r="O2" s="644"/>
      <c r="P2" s="644"/>
      <c r="Q2" s="644"/>
      <c r="R2" s="644"/>
      <c r="S2" s="644"/>
      <c r="T2" s="644"/>
      <c r="U2" s="644"/>
      <c r="V2" s="644"/>
      <c r="W2" s="644"/>
      <c r="X2" s="644"/>
    </row>
    <row r="3" spans="1:24" ht="24.75" customHeight="1">
      <c r="A3" s="306" t="s">
        <v>538</v>
      </c>
      <c r="B3" s="306"/>
      <c r="C3" s="306"/>
      <c r="D3" s="306"/>
      <c r="E3" s="306"/>
      <c r="F3" s="306"/>
      <c r="G3" s="306"/>
      <c r="H3" s="306"/>
      <c r="I3" s="306"/>
      <c r="J3" s="306"/>
      <c r="K3" s="306"/>
      <c r="L3" s="306"/>
      <c r="M3" s="306"/>
      <c r="N3" s="306"/>
      <c r="O3" s="306"/>
      <c r="P3" s="306"/>
      <c r="Q3" s="306"/>
      <c r="R3" s="306"/>
      <c r="S3" s="306"/>
      <c r="T3" s="306"/>
      <c r="U3" s="306"/>
      <c r="V3" s="306"/>
      <c r="W3" s="306"/>
      <c r="X3" s="306"/>
    </row>
    <row r="4" spans="1:24" ht="14.25" customHeight="1">
      <c r="A4" s="242" t="s">
        <v>174</v>
      </c>
      <c r="B4" s="15"/>
      <c r="C4" s="15"/>
      <c r="D4" s="15"/>
      <c r="E4" s="15"/>
      <c r="F4" s="15"/>
      <c r="G4" s="15"/>
      <c r="H4" s="15"/>
      <c r="I4" s="15"/>
      <c r="J4" s="15"/>
      <c r="K4" s="15"/>
      <c r="L4" s="15"/>
      <c r="M4" s="15"/>
      <c r="X4" s="21" t="s">
        <v>167</v>
      </c>
    </row>
    <row r="5" spans="1:24" ht="18" customHeight="1">
      <c r="A5" s="300" t="s">
        <v>562</v>
      </c>
      <c r="B5" s="301"/>
      <c r="C5" s="326" t="s">
        <v>135</v>
      </c>
      <c r="D5" s="327"/>
      <c r="E5" s="323" t="s">
        <v>136</v>
      </c>
      <c r="F5" s="324"/>
      <c r="G5" s="324"/>
      <c r="H5" s="324"/>
      <c r="I5" s="324"/>
      <c r="J5" s="324"/>
      <c r="K5" s="324"/>
      <c r="L5" s="325"/>
      <c r="M5" s="323" t="s">
        <v>159</v>
      </c>
      <c r="N5" s="324"/>
      <c r="O5" s="324"/>
      <c r="P5" s="324"/>
      <c r="Q5" s="324"/>
      <c r="R5" s="324"/>
      <c r="S5" s="324"/>
      <c r="T5" s="324"/>
      <c r="U5" s="325"/>
      <c r="V5" s="323" t="s">
        <v>160</v>
      </c>
      <c r="W5" s="324"/>
      <c r="X5" s="324"/>
    </row>
    <row r="6" spans="1:24" ht="15.75" customHeight="1">
      <c r="A6" s="302"/>
      <c r="B6" s="303"/>
      <c r="C6" s="328"/>
      <c r="D6" s="329"/>
      <c r="E6" s="337" t="s">
        <v>137</v>
      </c>
      <c r="F6" s="338"/>
      <c r="G6" s="338"/>
      <c r="H6" s="338"/>
      <c r="I6" s="338"/>
      <c r="J6" s="338"/>
      <c r="K6" s="338"/>
      <c r="L6" s="339"/>
      <c r="M6" s="332" t="s">
        <v>550</v>
      </c>
      <c r="N6" s="333"/>
      <c r="O6" s="348" t="s">
        <v>164</v>
      </c>
      <c r="P6" s="307"/>
      <c r="Q6" s="307"/>
      <c r="R6" s="307"/>
      <c r="S6" s="308"/>
      <c r="T6" s="345" t="s">
        <v>163</v>
      </c>
      <c r="U6" s="312"/>
      <c r="V6" s="323" t="s">
        <v>164</v>
      </c>
      <c r="W6" s="324"/>
      <c r="X6" s="324"/>
    </row>
    <row r="7" spans="1:24" ht="15.75" customHeight="1">
      <c r="A7" s="302"/>
      <c r="B7" s="303"/>
      <c r="C7" s="328"/>
      <c r="D7" s="329"/>
      <c r="E7" s="346" t="s">
        <v>138</v>
      </c>
      <c r="F7" s="347"/>
      <c r="G7" s="337" t="s">
        <v>139</v>
      </c>
      <c r="H7" s="338"/>
      <c r="I7" s="339"/>
      <c r="J7" s="337" t="s">
        <v>158</v>
      </c>
      <c r="K7" s="338"/>
      <c r="L7" s="339"/>
      <c r="M7" s="334"/>
      <c r="N7" s="333"/>
      <c r="O7" s="337" t="s">
        <v>161</v>
      </c>
      <c r="P7" s="338"/>
      <c r="Q7" s="339"/>
      <c r="R7" s="323" t="s">
        <v>162</v>
      </c>
      <c r="S7" s="325"/>
      <c r="T7" s="337" t="s">
        <v>141</v>
      </c>
      <c r="U7" s="339"/>
      <c r="V7" s="323" t="s">
        <v>165</v>
      </c>
      <c r="W7" s="324"/>
      <c r="X7" s="324"/>
    </row>
    <row r="8" spans="1:24" ht="18" customHeight="1">
      <c r="A8" s="304"/>
      <c r="B8" s="305"/>
      <c r="C8" s="330"/>
      <c r="D8" s="331"/>
      <c r="E8" s="340" t="s">
        <v>168</v>
      </c>
      <c r="F8" s="341"/>
      <c r="G8" s="48" t="s">
        <v>140</v>
      </c>
      <c r="H8" s="350" t="s">
        <v>141</v>
      </c>
      <c r="I8" s="351"/>
      <c r="J8" s="49" t="s">
        <v>142</v>
      </c>
      <c r="K8" s="335" t="s">
        <v>143</v>
      </c>
      <c r="L8" s="336"/>
      <c r="M8" s="335"/>
      <c r="N8" s="336"/>
      <c r="O8" s="49" t="s">
        <v>142</v>
      </c>
      <c r="P8" s="350" t="s">
        <v>144</v>
      </c>
      <c r="Q8" s="351"/>
      <c r="R8" s="335" t="s">
        <v>143</v>
      </c>
      <c r="S8" s="336"/>
      <c r="T8" s="48" t="s">
        <v>145</v>
      </c>
      <c r="U8" s="48" t="s">
        <v>146</v>
      </c>
      <c r="V8" s="52" t="s">
        <v>147</v>
      </c>
      <c r="W8" s="343" t="s">
        <v>141</v>
      </c>
      <c r="X8" s="343"/>
    </row>
    <row r="9" spans="1:24" ht="14.25" customHeight="1">
      <c r="A9" s="318"/>
      <c r="B9" s="319"/>
      <c r="C9" s="315"/>
      <c r="D9" s="316"/>
      <c r="E9" s="296"/>
      <c r="F9" s="296"/>
      <c r="G9" s="26"/>
      <c r="H9" s="296"/>
      <c r="I9" s="296"/>
      <c r="J9" s="25"/>
      <c r="K9" s="298"/>
      <c r="L9" s="298"/>
      <c r="M9" s="298"/>
      <c r="N9" s="298"/>
      <c r="O9" s="25"/>
      <c r="P9" s="296"/>
      <c r="Q9" s="296"/>
      <c r="R9" s="298"/>
      <c r="S9" s="298"/>
      <c r="T9" s="26"/>
      <c r="U9" s="26"/>
      <c r="V9" s="25"/>
      <c r="W9" s="296"/>
      <c r="X9" s="296"/>
    </row>
    <row r="10" spans="1:24" ht="14.25" customHeight="1">
      <c r="A10" s="320" t="s">
        <v>367</v>
      </c>
      <c r="B10" s="308"/>
      <c r="C10" s="299">
        <v>6388383</v>
      </c>
      <c r="D10" s="296"/>
      <c r="E10" s="296">
        <v>4751421</v>
      </c>
      <c r="F10" s="296"/>
      <c r="G10" s="26">
        <v>559</v>
      </c>
      <c r="H10" s="296">
        <v>503266</v>
      </c>
      <c r="I10" s="296"/>
      <c r="J10" s="25">
        <v>1957</v>
      </c>
      <c r="K10" s="298">
        <v>4248155</v>
      </c>
      <c r="L10" s="298"/>
      <c r="M10" s="296">
        <v>1626024</v>
      </c>
      <c r="N10" s="296"/>
      <c r="O10" s="25">
        <v>29</v>
      </c>
      <c r="P10" s="296">
        <v>574782</v>
      </c>
      <c r="Q10" s="296"/>
      <c r="R10" s="298">
        <v>1033142</v>
      </c>
      <c r="S10" s="298"/>
      <c r="T10" s="54" t="s">
        <v>370</v>
      </c>
      <c r="U10" s="26">
        <v>18100</v>
      </c>
      <c r="V10" s="25">
        <v>1</v>
      </c>
      <c r="W10" s="296">
        <v>10938</v>
      </c>
      <c r="X10" s="296"/>
    </row>
    <row r="11" spans="1:24" ht="14.25" customHeight="1">
      <c r="A11" s="320" t="s">
        <v>368</v>
      </c>
      <c r="B11" s="308"/>
      <c r="C11" s="299">
        <v>669754</v>
      </c>
      <c r="D11" s="296"/>
      <c r="E11" s="296">
        <v>412368</v>
      </c>
      <c r="F11" s="296"/>
      <c r="G11" s="26">
        <v>54</v>
      </c>
      <c r="H11" s="296">
        <v>44065</v>
      </c>
      <c r="I11" s="296"/>
      <c r="J11" s="25">
        <v>165</v>
      </c>
      <c r="K11" s="298">
        <v>368303</v>
      </c>
      <c r="L11" s="298"/>
      <c r="M11" s="296">
        <v>257386</v>
      </c>
      <c r="N11" s="296"/>
      <c r="O11" s="25">
        <v>4</v>
      </c>
      <c r="P11" s="296">
        <v>118870</v>
      </c>
      <c r="Q11" s="296"/>
      <c r="R11" s="298">
        <v>138516</v>
      </c>
      <c r="S11" s="298"/>
      <c r="T11" s="54" t="s">
        <v>370</v>
      </c>
      <c r="U11" s="54" t="s">
        <v>370</v>
      </c>
      <c r="V11" s="54" t="s">
        <v>370</v>
      </c>
      <c r="W11" s="297" t="s">
        <v>370</v>
      </c>
      <c r="X11" s="296"/>
    </row>
    <row r="12" spans="1:24" s="69" customFormat="1" ht="14.25" customHeight="1">
      <c r="A12" s="321" t="s">
        <v>371</v>
      </c>
      <c r="B12" s="322"/>
      <c r="C12" s="317">
        <f>SUM(C14:D30)</f>
        <v>610179</v>
      </c>
      <c r="D12" s="313"/>
      <c r="E12" s="313">
        <f>SUM(E14:F30)</f>
        <v>417591</v>
      </c>
      <c r="F12" s="313"/>
      <c r="G12" s="266">
        <f>SUM(G14:G30)</f>
        <v>76</v>
      </c>
      <c r="H12" s="313">
        <f>SUM(H14:I30)</f>
        <v>57289</v>
      </c>
      <c r="I12" s="313"/>
      <c r="J12" s="266">
        <f>SUM(J14:J30)</f>
        <v>197</v>
      </c>
      <c r="K12" s="313">
        <f>SUM(K14:L30)</f>
        <v>360302</v>
      </c>
      <c r="L12" s="313"/>
      <c r="M12" s="313">
        <f>SUM(M14:N30)</f>
        <v>125540</v>
      </c>
      <c r="N12" s="313"/>
      <c r="O12" s="266">
        <f>SUM(O14:O30)</f>
        <v>2</v>
      </c>
      <c r="P12" s="313">
        <f>SUM(P14:Q30)</f>
        <v>47420</v>
      </c>
      <c r="Q12" s="313"/>
      <c r="R12" s="314">
        <f>SUM(R14:S30)</f>
        <v>78120</v>
      </c>
      <c r="S12" s="314"/>
      <c r="T12" s="68" t="s">
        <v>536</v>
      </c>
      <c r="U12" s="68" t="s">
        <v>536</v>
      </c>
      <c r="V12" s="266">
        <f>SUM(V14:V30)</f>
        <v>3</v>
      </c>
      <c r="W12" s="313">
        <f>SUM(W14:X30)</f>
        <v>67048</v>
      </c>
      <c r="X12" s="313"/>
    </row>
    <row r="13" spans="1:24" ht="14.25" customHeight="1">
      <c r="A13" s="352"/>
      <c r="B13" s="353"/>
      <c r="C13" s="299"/>
      <c r="D13" s="296"/>
      <c r="E13" s="296"/>
      <c r="F13" s="296"/>
      <c r="G13" s="26"/>
      <c r="H13" s="296"/>
      <c r="I13" s="296"/>
      <c r="J13" s="25"/>
      <c r="K13" s="298"/>
      <c r="L13" s="298"/>
      <c r="M13" s="296"/>
      <c r="N13" s="296"/>
      <c r="O13" s="25"/>
      <c r="P13" s="296"/>
      <c r="Q13" s="296"/>
      <c r="R13" s="298"/>
      <c r="S13" s="298"/>
      <c r="T13" s="26"/>
      <c r="U13" s="26"/>
      <c r="V13" s="25"/>
      <c r="W13" s="296"/>
      <c r="X13" s="296"/>
    </row>
    <row r="14" spans="1:24" ht="14.25" customHeight="1">
      <c r="A14" s="307" t="s">
        <v>119</v>
      </c>
      <c r="B14" s="308"/>
      <c r="C14" s="299">
        <v>36821</v>
      </c>
      <c r="D14" s="296"/>
      <c r="E14" s="296">
        <v>36821</v>
      </c>
      <c r="F14" s="296"/>
      <c r="G14" s="26">
        <v>5</v>
      </c>
      <c r="H14" s="296">
        <v>5362</v>
      </c>
      <c r="I14" s="296"/>
      <c r="J14" s="25">
        <v>20</v>
      </c>
      <c r="K14" s="298">
        <v>31459</v>
      </c>
      <c r="L14" s="298"/>
      <c r="M14" s="297" t="s">
        <v>370</v>
      </c>
      <c r="N14" s="296"/>
      <c r="O14" s="54" t="s">
        <v>370</v>
      </c>
      <c r="P14" s="297" t="s">
        <v>370</v>
      </c>
      <c r="Q14" s="296"/>
      <c r="R14" s="297" t="s">
        <v>370</v>
      </c>
      <c r="S14" s="296"/>
      <c r="T14" s="54" t="s">
        <v>370</v>
      </c>
      <c r="U14" s="54" t="s">
        <v>370</v>
      </c>
      <c r="V14" s="54" t="s">
        <v>370</v>
      </c>
      <c r="W14" s="297" t="s">
        <v>370</v>
      </c>
      <c r="X14" s="296"/>
    </row>
    <row r="15" spans="1:24" ht="14.25" customHeight="1">
      <c r="A15" s="307" t="s">
        <v>120</v>
      </c>
      <c r="B15" s="308"/>
      <c r="C15" s="299">
        <v>15975</v>
      </c>
      <c r="D15" s="296"/>
      <c r="E15" s="296">
        <v>15975</v>
      </c>
      <c r="F15" s="296"/>
      <c r="G15" s="26">
        <v>1</v>
      </c>
      <c r="H15" s="296">
        <v>830</v>
      </c>
      <c r="I15" s="296"/>
      <c r="J15" s="25">
        <v>11</v>
      </c>
      <c r="K15" s="298">
        <v>15145</v>
      </c>
      <c r="L15" s="298"/>
      <c r="M15" s="297" t="s">
        <v>370</v>
      </c>
      <c r="N15" s="296"/>
      <c r="O15" s="54" t="s">
        <v>370</v>
      </c>
      <c r="P15" s="297" t="s">
        <v>370</v>
      </c>
      <c r="Q15" s="296"/>
      <c r="R15" s="297" t="s">
        <v>370</v>
      </c>
      <c r="S15" s="296"/>
      <c r="T15" s="54" t="s">
        <v>370</v>
      </c>
      <c r="U15" s="54" t="s">
        <v>370</v>
      </c>
      <c r="V15" s="54" t="s">
        <v>370</v>
      </c>
      <c r="W15" s="297" t="s">
        <v>370</v>
      </c>
      <c r="X15" s="296"/>
    </row>
    <row r="16" spans="1:24" ht="14.25" customHeight="1">
      <c r="A16" s="307" t="s">
        <v>121</v>
      </c>
      <c r="B16" s="308"/>
      <c r="C16" s="299">
        <v>9177</v>
      </c>
      <c r="D16" s="296"/>
      <c r="E16" s="296">
        <v>9177</v>
      </c>
      <c r="F16" s="296"/>
      <c r="G16" s="54" t="s">
        <v>370</v>
      </c>
      <c r="H16" s="297" t="s">
        <v>370</v>
      </c>
      <c r="I16" s="296"/>
      <c r="J16" s="25">
        <v>2</v>
      </c>
      <c r="K16" s="298">
        <v>9177</v>
      </c>
      <c r="L16" s="298"/>
      <c r="M16" s="297" t="s">
        <v>370</v>
      </c>
      <c r="N16" s="296"/>
      <c r="O16" s="54" t="s">
        <v>370</v>
      </c>
      <c r="P16" s="297" t="s">
        <v>370</v>
      </c>
      <c r="Q16" s="296"/>
      <c r="R16" s="297" t="s">
        <v>370</v>
      </c>
      <c r="S16" s="296"/>
      <c r="T16" s="54" t="s">
        <v>370</v>
      </c>
      <c r="U16" s="54" t="s">
        <v>370</v>
      </c>
      <c r="V16" s="54" t="s">
        <v>370</v>
      </c>
      <c r="W16" s="297" t="s">
        <v>370</v>
      </c>
      <c r="X16" s="296"/>
    </row>
    <row r="17" spans="1:24" ht="14.25" customHeight="1">
      <c r="A17" s="307" t="s">
        <v>122</v>
      </c>
      <c r="B17" s="308"/>
      <c r="C17" s="299">
        <v>47757</v>
      </c>
      <c r="D17" s="296"/>
      <c r="E17" s="296">
        <v>34465</v>
      </c>
      <c r="F17" s="296"/>
      <c r="G17" s="26">
        <v>12</v>
      </c>
      <c r="H17" s="296">
        <v>9683</v>
      </c>
      <c r="I17" s="296"/>
      <c r="J17" s="25">
        <v>16</v>
      </c>
      <c r="K17" s="298">
        <v>24782</v>
      </c>
      <c r="L17" s="298"/>
      <c r="M17" s="296">
        <v>13292</v>
      </c>
      <c r="N17" s="296"/>
      <c r="O17" s="54" t="s">
        <v>370</v>
      </c>
      <c r="P17" s="297" t="s">
        <v>370</v>
      </c>
      <c r="Q17" s="296"/>
      <c r="R17" s="298">
        <v>13292</v>
      </c>
      <c r="S17" s="298"/>
      <c r="T17" s="54" t="s">
        <v>370</v>
      </c>
      <c r="U17" s="54" t="s">
        <v>370</v>
      </c>
      <c r="V17" s="54" t="s">
        <v>370</v>
      </c>
      <c r="W17" s="297" t="s">
        <v>370</v>
      </c>
      <c r="X17" s="296"/>
    </row>
    <row r="18" spans="1:24" ht="14.25" customHeight="1">
      <c r="A18" s="307" t="s">
        <v>123</v>
      </c>
      <c r="B18" s="308"/>
      <c r="C18" s="299">
        <v>131430</v>
      </c>
      <c r="D18" s="296"/>
      <c r="E18" s="296">
        <v>116783</v>
      </c>
      <c r="F18" s="296"/>
      <c r="G18" s="26">
        <v>6</v>
      </c>
      <c r="H18" s="296">
        <v>2715</v>
      </c>
      <c r="I18" s="296"/>
      <c r="J18" s="25">
        <v>45</v>
      </c>
      <c r="K18" s="298">
        <v>114068</v>
      </c>
      <c r="L18" s="298"/>
      <c r="M18" s="296">
        <v>14647</v>
      </c>
      <c r="N18" s="296"/>
      <c r="O18" s="54" t="s">
        <v>370</v>
      </c>
      <c r="P18" s="297" t="s">
        <v>370</v>
      </c>
      <c r="Q18" s="296"/>
      <c r="R18" s="298">
        <v>14647</v>
      </c>
      <c r="S18" s="298"/>
      <c r="T18" s="54" t="s">
        <v>370</v>
      </c>
      <c r="U18" s="54" t="s">
        <v>370</v>
      </c>
      <c r="V18" s="54" t="s">
        <v>370</v>
      </c>
      <c r="W18" s="297" t="s">
        <v>370</v>
      </c>
      <c r="X18" s="296"/>
    </row>
    <row r="19" spans="1:24" ht="14.25" customHeight="1">
      <c r="A19" s="307" t="s">
        <v>124</v>
      </c>
      <c r="B19" s="308"/>
      <c r="C19" s="299">
        <v>22830</v>
      </c>
      <c r="D19" s="296"/>
      <c r="E19" s="297" t="s">
        <v>370</v>
      </c>
      <c r="F19" s="296"/>
      <c r="G19" s="54" t="s">
        <v>370</v>
      </c>
      <c r="H19" s="297" t="s">
        <v>370</v>
      </c>
      <c r="I19" s="296"/>
      <c r="J19" s="54" t="s">
        <v>370</v>
      </c>
      <c r="K19" s="297" t="s">
        <v>370</v>
      </c>
      <c r="L19" s="296"/>
      <c r="M19" s="296">
        <v>22830</v>
      </c>
      <c r="N19" s="296"/>
      <c r="O19" s="25">
        <v>1</v>
      </c>
      <c r="P19" s="296">
        <v>22830</v>
      </c>
      <c r="Q19" s="296"/>
      <c r="R19" s="297" t="s">
        <v>370</v>
      </c>
      <c r="S19" s="296"/>
      <c r="T19" s="54" t="s">
        <v>370</v>
      </c>
      <c r="U19" s="54" t="s">
        <v>370</v>
      </c>
      <c r="V19" s="54" t="s">
        <v>370</v>
      </c>
      <c r="W19" s="297" t="s">
        <v>370</v>
      </c>
      <c r="X19" s="296"/>
    </row>
    <row r="20" spans="1:24" ht="14.25" customHeight="1">
      <c r="A20" s="307" t="s">
        <v>125</v>
      </c>
      <c r="B20" s="308"/>
      <c r="C20" s="299">
        <v>28419</v>
      </c>
      <c r="D20" s="296"/>
      <c r="E20" s="296">
        <v>5784</v>
      </c>
      <c r="F20" s="296"/>
      <c r="G20" s="26">
        <v>1</v>
      </c>
      <c r="H20" s="296">
        <v>960</v>
      </c>
      <c r="I20" s="296"/>
      <c r="J20" s="25">
        <v>4</v>
      </c>
      <c r="K20" s="298">
        <v>4824</v>
      </c>
      <c r="L20" s="298"/>
      <c r="M20" s="297" t="s">
        <v>370</v>
      </c>
      <c r="N20" s="296"/>
      <c r="O20" s="54" t="s">
        <v>370</v>
      </c>
      <c r="P20" s="297" t="s">
        <v>370</v>
      </c>
      <c r="Q20" s="296"/>
      <c r="R20" s="297" t="s">
        <v>370</v>
      </c>
      <c r="S20" s="296"/>
      <c r="T20" s="54" t="s">
        <v>370</v>
      </c>
      <c r="U20" s="54" t="s">
        <v>370</v>
      </c>
      <c r="V20" s="25">
        <v>1</v>
      </c>
      <c r="W20" s="296">
        <v>22635</v>
      </c>
      <c r="X20" s="296"/>
    </row>
    <row r="21" spans="1:24" ht="14.25" customHeight="1">
      <c r="A21" s="307" t="s">
        <v>126</v>
      </c>
      <c r="B21" s="308"/>
      <c r="C21" s="297" t="s">
        <v>370</v>
      </c>
      <c r="D21" s="296"/>
      <c r="E21" s="297" t="s">
        <v>370</v>
      </c>
      <c r="F21" s="296"/>
      <c r="G21" s="54" t="s">
        <v>370</v>
      </c>
      <c r="H21" s="297" t="s">
        <v>370</v>
      </c>
      <c r="I21" s="296"/>
      <c r="J21" s="54" t="s">
        <v>370</v>
      </c>
      <c r="K21" s="297" t="s">
        <v>370</v>
      </c>
      <c r="L21" s="296"/>
      <c r="M21" s="297" t="s">
        <v>370</v>
      </c>
      <c r="N21" s="296"/>
      <c r="O21" s="54" t="s">
        <v>370</v>
      </c>
      <c r="P21" s="297" t="s">
        <v>370</v>
      </c>
      <c r="Q21" s="296"/>
      <c r="R21" s="297" t="s">
        <v>370</v>
      </c>
      <c r="S21" s="296"/>
      <c r="T21" s="54" t="s">
        <v>370</v>
      </c>
      <c r="U21" s="54" t="s">
        <v>370</v>
      </c>
      <c r="V21" s="54" t="s">
        <v>370</v>
      </c>
      <c r="W21" s="297" t="s">
        <v>370</v>
      </c>
      <c r="X21" s="296"/>
    </row>
    <row r="22" spans="1:24" ht="14.25" customHeight="1">
      <c r="A22" s="307"/>
      <c r="B22" s="308"/>
      <c r="C22" s="299"/>
      <c r="D22" s="296"/>
      <c r="E22" s="296"/>
      <c r="F22" s="296"/>
      <c r="G22" s="26"/>
      <c r="H22" s="296"/>
      <c r="I22" s="296"/>
      <c r="J22" s="25"/>
      <c r="K22" s="298"/>
      <c r="L22" s="298"/>
      <c r="M22" s="296"/>
      <c r="N22" s="296"/>
      <c r="O22" s="25"/>
      <c r="P22" s="296"/>
      <c r="Q22" s="296"/>
      <c r="R22" s="298"/>
      <c r="S22" s="298"/>
      <c r="T22" s="26"/>
      <c r="U22" s="26"/>
      <c r="V22" s="25"/>
      <c r="W22" s="296"/>
      <c r="X22" s="296"/>
    </row>
    <row r="23" spans="1:24" ht="14.25" customHeight="1">
      <c r="A23" s="307" t="s">
        <v>127</v>
      </c>
      <c r="B23" s="308"/>
      <c r="C23" s="297" t="s">
        <v>370</v>
      </c>
      <c r="D23" s="296"/>
      <c r="E23" s="297" t="s">
        <v>370</v>
      </c>
      <c r="F23" s="296"/>
      <c r="G23" s="54" t="s">
        <v>370</v>
      </c>
      <c r="H23" s="297" t="s">
        <v>370</v>
      </c>
      <c r="I23" s="296"/>
      <c r="J23" s="54" t="s">
        <v>370</v>
      </c>
      <c r="K23" s="297" t="s">
        <v>370</v>
      </c>
      <c r="L23" s="296"/>
      <c r="M23" s="297" t="s">
        <v>370</v>
      </c>
      <c r="N23" s="296"/>
      <c r="O23" s="54" t="s">
        <v>370</v>
      </c>
      <c r="P23" s="297" t="s">
        <v>370</v>
      </c>
      <c r="Q23" s="296"/>
      <c r="R23" s="297" t="s">
        <v>370</v>
      </c>
      <c r="S23" s="296"/>
      <c r="T23" s="54" t="s">
        <v>370</v>
      </c>
      <c r="U23" s="54" t="s">
        <v>370</v>
      </c>
      <c r="V23" s="54" t="s">
        <v>370</v>
      </c>
      <c r="W23" s="297" t="s">
        <v>370</v>
      </c>
      <c r="X23" s="296"/>
    </row>
    <row r="24" spans="1:24" ht="14.25" customHeight="1">
      <c r="A24" s="311" t="s">
        <v>128</v>
      </c>
      <c r="B24" s="312"/>
      <c r="C24" s="299">
        <v>24590</v>
      </c>
      <c r="D24" s="296"/>
      <c r="E24" s="297" t="s">
        <v>370</v>
      </c>
      <c r="F24" s="296"/>
      <c r="G24" s="54" t="s">
        <v>370</v>
      </c>
      <c r="H24" s="297" t="s">
        <v>370</v>
      </c>
      <c r="I24" s="296"/>
      <c r="J24" s="54" t="s">
        <v>370</v>
      </c>
      <c r="K24" s="297" t="s">
        <v>370</v>
      </c>
      <c r="L24" s="296"/>
      <c r="M24" s="296">
        <v>24590</v>
      </c>
      <c r="N24" s="296"/>
      <c r="O24" s="25">
        <v>1</v>
      </c>
      <c r="P24" s="296">
        <v>24590</v>
      </c>
      <c r="Q24" s="296"/>
      <c r="R24" s="297" t="s">
        <v>370</v>
      </c>
      <c r="S24" s="296"/>
      <c r="T24" s="54" t="s">
        <v>370</v>
      </c>
      <c r="U24" s="54" t="s">
        <v>370</v>
      </c>
      <c r="V24" s="54" t="s">
        <v>370</v>
      </c>
      <c r="W24" s="297" t="s">
        <v>370</v>
      </c>
      <c r="X24" s="296"/>
    </row>
    <row r="25" spans="1:24" ht="14.25" customHeight="1">
      <c r="A25" s="311" t="s">
        <v>129</v>
      </c>
      <c r="B25" s="312"/>
      <c r="C25" s="299">
        <v>37594</v>
      </c>
      <c r="D25" s="296"/>
      <c r="E25" s="297" t="s">
        <v>370</v>
      </c>
      <c r="F25" s="296"/>
      <c r="G25" s="54" t="s">
        <v>370</v>
      </c>
      <c r="H25" s="297" t="s">
        <v>370</v>
      </c>
      <c r="I25" s="296"/>
      <c r="J25" s="54" t="s">
        <v>370</v>
      </c>
      <c r="K25" s="297" t="s">
        <v>370</v>
      </c>
      <c r="L25" s="296"/>
      <c r="M25" s="296">
        <v>37594</v>
      </c>
      <c r="N25" s="296"/>
      <c r="O25" s="54" t="s">
        <v>370</v>
      </c>
      <c r="P25" s="297" t="s">
        <v>370</v>
      </c>
      <c r="Q25" s="296"/>
      <c r="R25" s="298">
        <v>37594</v>
      </c>
      <c r="S25" s="298"/>
      <c r="T25" s="54" t="s">
        <v>370</v>
      </c>
      <c r="U25" s="54" t="s">
        <v>370</v>
      </c>
      <c r="V25" s="54" t="s">
        <v>370</v>
      </c>
      <c r="W25" s="297" t="s">
        <v>370</v>
      </c>
      <c r="X25" s="296"/>
    </row>
    <row r="26" spans="1:24" ht="14.25" customHeight="1">
      <c r="A26" s="311" t="s">
        <v>130</v>
      </c>
      <c r="B26" s="312"/>
      <c r="C26" s="299">
        <v>22744</v>
      </c>
      <c r="D26" s="296"/>
      <c r="E26" s="296">
        <v>21014</v>
      </c>
      <c r="F26" s="296"/>
      <c r="G26" s="26">
        <v>8</v>
      </c>
      <c r="H26" s="296">
        <v>6630</v>
      </c>
      <c r="I26" s="296"/>
      <c r="J26" s="25">
        <v>10</v>
      </c>
      <c r="K26" s="298">
        <v>14384</v>
      </c>
      <c r="L26" s="298"/>
      <c r="M26" s="296">
        <v>1730</v>
      </c>
      <c r="N26" s="296"/>
      <c r="O26" s="54" t="s">
        <v>370</v>
      </c>
      <c r="P26" s="297" t="s">
        <v>370</v>
      </c>
      <c r="Q26" s="296"/>
      <c r="R26" s="298">
        <v>1730</v>
      </c>
      <c r="S26" s="298"/>
      <c r="T26" s="54" t="s">
        <v>370</v>
      </c>
      <c r="U26" s="54" t="s">
        <v>370</v>
      </c>
      <c r="V26" s="54" t="s">
        <v>370</v>
      </c>
      <c r="W26" s="297" t="s">
        <v>370</v>
      </c>
      <c r="X26" s="296"/>
    </row>
    <row r="27" spans="1:24" ht="14.25" customHeight="1">
      <c r="A27" s="311" t="s">
        <v>131</v>
      </c>
      <c r="B27" s="312"/>
      <c r="C27" s="299">
        <v>50700</v>
      </c>
      <c r="D27" s="296"/>
      <c r="E27" s="296">
        <v>40737</v>
      </c>
      <c r="F27" s="296"/>
      <c r="G27" s="26">
        <v>3</v>
      </c>
      <c r="H27" s="296">
        <v>2664</v>
      </c>
      <c r="I27" s="296"/>
      <c r="J27" s="25">
        <v>17</v>
      </c>
      <c r="K27" s="298">
        <v>38073</v>
      </c>
      <c r="L27" s="298"/>
      <c r="M27" s="297" t="s">
        <v>370</v>
      </c>
      <c r="N27" s="296"/>
      <c r="O27" s="54" t="s">
        <v>370</v>
      </c>
      <c r="P27" s="297" t="s">
        <v>370</v>
      </c>
      <c r="Q27" s="296"/>
      <c r="R27" s="297" t="s">
        <v>370</v>
      </c>
      <c r="S27" s="296"/>
      <c r="T27" s="54" t="s">
        <v>370</v>
      </c>
      <c r="U27" s="54" t="s">
        <v>370</v>
      </c>
      <c r="V27" s="25">
        <v>1</v>
      </c>
      <c r="W27" s="296">
        <v>9963</v>
      </c>
      <c r="X27" s="296"/>
    </row>
    <row r="28" spans="1:24" ht="14.25" customHeight="1">
      <c r="A28" s="311" t="s">
        <v>132</v>
      </c>
      <c r="B28" s="312"/>
      <c r="C28" s="299">
        <v>33717</v>
      </c>
      <c r="D28" s="296"/>
      <c r="E28" s="296">
        <v>33717</v>
      </c>
      <c r="F28" s="296"/>
      <c r="G28" s="26">
        <v>7</v>
      </c>
      <c r="H28" s="296">
        <v>3722</v>
      </c>
      <c r="I28" s="296"/>
      <c r="J28" s="25">
        <v>20</v>
      </c>
      <c r="K28" s="298">
        <v>29995</v>
      </c>
      <c r="L28" s="298"/>
      <c r="M28" s="297" t="s">
        <v>370</v>
      </c>
      <c r="N28" s="296"/>
      <c r="O28" s="54" t="s">
        <v>370</v>
      </c>
      <c r="P28" s="297" t="s">
        <v>370</v>
      </c>
      <c r="Q28" s="296"/>
      <c r="R28" s="297" t="s">
        <v>370</v>
      </c>
      <c r="S28" s="296"/>
      <c r="T28" s="54" t="s">
        <v>370</v>
      </c>
      <c r="U28" s="54" t="s">
        <v>370</v>
      </c>
      <c r="V28" s="54" t="s">
        <v>370</v>
      </c>
      <c r="W28" s="297" t="s">
        <v>370</v>
      </c>
      <c r="X28" s="296"/>
    </row>
    <row r="29" spans="1:24" ht="14.25" customHeight="1">
      <c r="A29" s="307" t="s">
        <v>133</v>
      </c>
      <c r="B29" s="308"/>
      <c r="C29" s="299">
        <v>142005</v>
      </c>
      <c r="D29" s="296"/>
      <c r="E29" s="296">
        <v>100023</v>
      </c>
      <c r="F29" s="296"/>
      <c r="G29" s="26">
        <v>33</v>
      </c>
      <c r="H29" s="296">
        <v>24723</v>
      </c>
      <c r="I29" s="296"/>
      <c r="J29" s="25">
        <v>50</v>
      </c>
      <c r="K29" s="298">
        <v>75300</v>
      </c>
      <c r="L29" s="298"/>
      <c r="M29" s="296">
        <v>7532</v>
      </c>
      <c r="N29" s="296"/>
      <c r="O29" s="54" t="s">
        <v>370</v>
      </c>
      <c r="P29" s="297" t="s">
        <v>370</v>
      </c>
      <c r="Q29" s="296"/>
      <c r="R29" s="298">
        <v>7532</v>
      </c>
      <c r="S29" s="298"/>
      <c r="T29" s="54" t="s">
        <v>370</v>
      </c>
      <c r="U29" s="54" t="s">
        <v>370</v>
      </c>
      <c r="V29" s="25">
        <v>1</v>
      </c>
      <c r="W29" s="296">
        <v>34450</v>
      </c>
      <c r="X29" s="296"/>
    </row>
    <row r="30" spans="1:24" ht="14.25" customHeight="1">
      <c r="A30" s="307" t="s">
        <v>134</v>
      </c>
      <c r="B30" s="308"/>
      <c r="C30" s="299">
        <v>6420</v>
      </c>
      <c r="D30" s="296"/>
      <c r="E30" s="296">
        <v>3095</v>
      </c>
      <c r="F30" s="296"/>
      <c r="G30" s="54" t="s">
        <v>370</v>
      </c>
      <c r="H30" s="297" t="s">
        <v>370</v>
      </c>
      <c r="I30" s="296"/>
      <c r="J30" s="25">
        <v>2</v>
      </c>
      <c r="K30" s="298">
        <v>3095</v>
      </c>
      <c r="L30" s="298"/>
      <c r="M30" s="296">
        <v>3325</v>
      </c>
      <c r="N30" s="296"/>
      <c r="O30" s="54" t="s">
        <v>370</v>
      </c>
      <c r="P30" s="297" t="s">
        <v>370</v>
      </c>
      <c r="Q30" s="296"/>
      <c r="R30" s="298">
        <v>3325</v>
      </c>
      <c r="S30" s="298"/>
      <c r="T30" s="54" t="s">
        <v>370</v>
      </c>
      <c r="U30" s="54" t="s">
        <v>370</v>
      </c>
      <c r="V30" s="54" t="s">
        <v>370</v>
      </c>
      <c r="W30" s="297" t="s">
        <v>370</v>
      </c>
      <c r="X30" s="296"/>
    </row>
    <row r="31" spans="1:24" ht="14.25" customHeight="1">
      <c r="A31" s="309"/>
      <c r="B31" s="310"/>
      <c r="C31" s="29"/>
      <c r="D31" s="29"/>
      <c r="E31" s="29"/>
      <c r="F31" s="29"/>
      <c r="G31" s="29"/>
      <c r="H31" s="29"/>
      <c r="I31" s="29"/>
      <c r="J31" s="29"/>
      <c r="K31" s="29"/>
      <c r="L31" s="29"/>
      <c r="M31" s="29"/>
      <c r="N31" s="30"/>
      <c r="O31" s="30"/>
      <c r="P31" s="30"/>
      <c r="Q31" s="30"/>
      <c r="R31" s="30"/>
      <c r="S31" s="30"/>
      <c r="T31" s="30"/>
      <c r="U31" s="30"/>
      <c r="V31" s="30"/>
      <c r="W31" s="30"/>
      <c r="X31" s="30"/>
    </row>
    <row r="32" spans="1:13" ht="14.25" customHeight="1">
      <c r="A32" s="253" t="s">
        <v>170</v>
      </c>
      <c r="L32" s="31"/>
      <c r="M32" s="31"/>
    </row>
    <row r="33" ht="14.25" customHeight="1">
      <c r="A33" s="18" t="s">
        <v>171</v>
      </c>
    </row>
    <row r="34" ht="14.25" customHeight="1"/>
    <row r="35" ht="14.25" customHeight="1"/>
    <row r="36" ht="14.25" customHeight="1"/>
    <row r="37" ht="14.25" customHeight="1"/>
    <row r="38" ht="14.25" customHeight="1"/>
    <row r="39" spans="1:25" ht="23.25" customHeight="1">
      <c r="A39" s="306" t="s">
        <v>537</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row>
    <row r="40" spans="1:25" ht="15.75" customHeight="1" thickBot="1">
      <c r="A40" s="32"/>
      <c r="B40" s="32"/>
      <c r="C40" s="32"/>
      <c r="D40" s="32"/>
      <c r="E40" s="32"/>
      <c r="F40" s="32"/>
      <c r="G40" s="32"/>
      <c r="H40" s="32"/>
      <c r="I40" s="32"/>
      <c r="J40" s="32"/>
      <c r="K40" s="32"/>
      <c r="L40" s="32"/>
      <c r="M40" s="32"/>
      <c r="N40" s="32"/>
      <c r="O40" s="32"/>
      <c r="P40" s="32"/>
      <c r="Q40" s="32"/>
      <c r="R40" s="32"/>
      <c r="S40" s="32"/>
      <c r="T40" s="32"/>
      <c r="U40" s="32"/>
      <c r="V40" s="32"/>
      <c r="W40" s="32"/>
      <c r="X40" s="32"/>
      <c r="Y40" s="33" t="s">
        <v>172</v>
      </c>
    </row>
    <row r="41" spans="1:25" ht="15.75" customHeight="1">
      <c r="A41" s="312" t="s">
        <v>148</v>
      </c>
      <c r="B41" s="349" t="s">
        <v>355</v>
      </c>
      <c r="C41" s="343"/>
      <c r="D41" s="344"/>
      <c r="E41" s="342" t="s">
        <v>484</v>
      </c>
      <c r="F41" s="343"/>
      <c r="G41" s="344"/>
      <c r="H41" s="349" t="s">
        <v>152</v>
      </c>
      <c r="I41" s="343"/>
      <c r="J41" s="344"/>
      <c r="K41" s="349" t="s">
        <v>153</v>
      </c>
      <c r="L41" s="343"/>
      <c r="M41" s="344"/>
      <c r="N41" s="349" t="s">
        <v>154</v>
      </c>
      <c r="O41" s="343"/>
      <c r="P41" s="344"/>
      <c r="Q41" s="349" t="s">
        <v>155</v>
      </c>
      <c r="R41" s="343"/>
      <c r="S41" s="344"/>
      <c r="T41" s="349" t="s">
        <v>156</v>
      </c>
      <c r="U41" s="343"/>
      <c r="V41" s="344"/>
      <c r="W41" s="343" t="s">
        <v>157</v>
      </c>
      <c r="X41" s="343"/>
      <c r="Y41" s="343"/>
    </row>
    <row r="42" spans="1:26" s="19" customFormat="1" ht="15.75" customHeight="1">
      <c r="A42" s="344"/>
      <c r="B42" s="35" t="s">
        <v>149</v>
      </c>
      <c r="C42" s="35" t="s">
        <v>150</v>
      </c>
      <c r="D42" s="35" t="s">
        <v>151</v>
      </c>
      <c r="E42" s="35" t="s">
        <v>149</v>
      </c>
      <c r="F42" s="35" t="s">
        <v>150</v>
      </c>
      <c r="G42" s="35" t="s">
        <v>151</v>
      </c>
      <c r="H42" s="35" t="s">
        <v>149</v>
      </c>
      <c r="I42" s="35" t="s">
        <v>150</v>
      </c>
      <c r="J42" s="35" t="s">
        <v>151</v>
      </c>
      <c r="K42" s="35" t="s">
        <v>149</v>
      </c>
      <c r="L42" s="35" t="s">
        <v>150</v>
      </c>
      <c r="M42" s="35" t="s">
        <v>151</v>
      </c>
      <c r="N42" s="35" t="s">
        <v>149</v>
      </c>
      <c r="O42" s="35" t="s">
        <v>150</v>
      </c>
      <c r="P42" s="35" t="s">
        <v>151</v>
      </c>
      <c r="Q42" s="35" t="s">
        <v>149</v>
      </c>
      <c r="R42" s="35" t="s">
        <v>150</v>
      </c>
      <c r="S42" s="35" t="s">
        <v>151</v>
      </c>
      <c r="T42" s="35" t="s">
        <v>149</v>
      </c>
      <c r="U42" s="35" t="s">
        <v>150</v>
      </c>
      <c r="V42" s="35" t="s">
        <v>151</v>
      </c>
      <c r="W42" s="35" t="s">
        <v>149</v>
      </c>
      <c r="X42" s="35" t="s">
        <v>150</v>
      </c>
      <c r="Y42" s="289" t="s">
        <v>369</v>
      </c>
      <c r="Z42" s="22"/>
    </row>
    <row r="43" ht="14.25" customHeight="1">
      <c r="A43" s="37"/>
    </row>
    <row r="44" spans="1:25" s="69" customFormat="1" ht="14.25" customHeight="1">
      <c r="A44" s="67" t="s">
        <v>372</v>
      </c>
      <c r="B44" s="70">
        <f>SUM(B46:B62)</f>
        <v>12893</v>
      </c>
      <c r="C44" s="70" t="s">
        <v>536</v>
      </c>
      <c r="D44" s="70">
        <f>SUM(D46:D62)</f>
        <v>34960</v>
      </c>
      <c r="E44" s="70">
        <f>SUM(E46:E62)</f>
        <v>1903</v>
      </c>
      <c r="F44" s="70" t="s">
        <v>536</v>
      </c>
      <c r="G44" s="70">
        <f>SUM(G46:G62)</f>
        <v>101349</v>
      </c>
      <c r="H44" s="70" t="s">
        <v>536</v>
      </c>
      <c r="I44" s="70" t="s">
        <v>536</v>
      </c>
      <c r="J44" s="70" t="s">
        <v>536</v>
      </c>
      <c r="K44" s="70">
        <f>SUM(K46:K62)</f>
        <v>17</v>
      </c>
      <c r="L44" s="70" t="s">
        <v>536</v>
      </c>
      <c r="M44" s="70">
        <f>SUM(M46:M62)</f>
        <v>650</v>
      </c>
      <c r="N44" s="70">
        <f>SUM(N46:N62)</f>
        <v>405</v>
      </c>
      <c r="O44" s="70" t="s">
        <v>536</v>
      </c>
      <c r="P44" s="70">
        <f>SUM(P46:P62)</f>
        <v>8292</v>
      </c>
      <c r="Q44" s="70" t="s">
        <v>536</v>
      </c>
      <c r="R44" s="70" t="s">
        <v>536</v>
      </c>
      <c r="S44" s="70" t="s">
        <v>536</v>
      </c>
      <c r="T44" s="70" t="s">
        <v>536</v>
      </c>
      <c r="U44" s="70" t="s">
        <v>536</v>
      </c>
      <c r="V44" s="70" t="s">
        <v>536</v>
      </c>
      <c r="W44" s="70">
        <f>SUM(W46:W62)</f>
        <v>51</v>
      </c>
      <c r="X44" s="70" t="s">
        <v>536</v>
      </c>
      <c r="Y44" s="70">
        <f>SUM(Y46:Y62)</f>
        <v>64</v>
      </c>
    </row>
    <row r="45" spans="1:25" ht="14.25" customHeight="1">
      <c r="A45" s="38"/>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1:25" ht="14.25" customHeight="1">
      <c r="A46" s="40" t="s">
        <v>119</v>
      </c>
      <c r="B46" s="41">
        <v>413</v>
      </c>
      <c r="C46" s="41" t="s">
        <v>370</v>
      </c>
      <c r="D46" s="41">
        <v>853</v>
      </c>
      <c r="E46" s="41" t="s">
        <v>370</v>
      </c>
      <c r="F46" s="41" t="s">
        <v>370</v>
      </c>
      <c r="G46" s="41" t="s">
        <v>370</v>
      </c>
      <c r="H46" s="41" t="s">
        <v>370</v>
      </c>
      <c r="I46" s="41" t="s">
        <v>370</v>
      </c>
      <c r="J46" s="41" t="s">
        <v>370</v>
      </c>
      <c r="K46" s="41" t="s">
        <v>370</v>
      </c>
      <c r="L46" s="41" t="s">
        <v>370</v>
      </c>
      <c r="M46" s="41" t="s">
        <v>370</v>
      </c>
      <c r="N46" s="41">
        <v>241</v>
      </c>
      <c r="O46" s="41" t="s">
        <v>370</v>
      </c>
      <c r="P46" s="41">
        <v>5320</v>
      </c>
      <c r="Q46" s="41" t="s">
        <v>370</v>
      </c>
      <c r="R46" s="41" t="s">
        <v>370</v>
      </c>
      <c r="S46" s="41" t="s">
        <v>370</v>
      </c>
      <c r="T46" s="41" t="s">
        <v>370</v>
      </c>
      <c r="U46" s="41" t="s">
        <v>370</v>
      </c>
      <c r="V46" s="41" t="s">
        <v>370</v>
      </c>
      <c r="W46" s="41" t="s">
        <v>370</v>
      </c>
      <c r="X46" s="41" t="s">
        <v>370</v>
      </c>
      <c r="Y46" s="41" t="s">
        <v>370</v>
      </c>
    </row>
    <row r="47" spans="1:25" ht="14.25" customHeight="1">
      <c r="A47" s="40" t="s">
        <v>120</v>
      </c>
      <c r="B47" s="41">
        <v>92</v>
      </c>
      <c r="C47" s="41" t="s">
        <v>370</v>
      </c>
      <c r="D47" s="41">
        <v>60</v>
      </c>
      <c r="E47" s="41">
        <v>58</v>
      </c>
      <c r="F47" s="41" t="s">
        <v>370</v>
      </c>
      <c r="G47" s="41">
        <v>2750</v>
      </c>
      <c r="H47" s="41" t="s">
        <v>370</v>
      </c>
      <c r="I47" s="41" t="s">
        <v>370</v>
      </c>
      <c r="J47" s="41" t="s">
        <v>370</v>
      </c>
      <c r="K47" s="41" t="s">
        <v>370</v>
      </c>
      <c r="L47" s="41" t="s">
        <v>370</v>
      </c>
      <c r="M47" s="41" t="s">
        <v>370</v>
      </c>
      <c r="N47" s="41" t="s">
        <v>370</v>
      </c>
      <c r="O47" s="41" t="s">
        <v>370</v>
      </c>
      <c r="P47" s="41" t="s">
        <v>370</v>
      </c>
      <c r="Q47" s="41" t="s">
        <v>370</v>
      </c>
      <c r="R47" s="41" t="s">
        <v>370</v>
      </c>
      <c r="S47" s="41" t="s">
        <v>370</v>
      </c>
      <c r="T47" s="41" t="s">
        <v>370</v>
      </c>
      <c r="U47" s="41" t="s">
        <v>370</v>
      </c>
      <c r="V47" s="41" t="s">
        <v>370</v>
      </c>
      <c r="W47" s="41">
        <v>20</v>
      </c>
      <c r="X47" s="41" t="s">
        <v>370</v>
      </c>
      <c r="Y47" s="41">
        <v>25</v>
      </c>
    </row>
    <row r="48" spans="1:25" ht="14.25" customHeight="1">
      <c r="A48" s="40" t="s">
        <v>121</v>
      </c>
      <c r="B48" s="41">
        <v>572</v>
      </c>
      <c r="C48" s="41" t="s">
        <v>370</v>
      </c>
      <c r="D48" s="41">
        <v>2404</v>
      </c>
      <c r="E48" s="41" t="s">
        <v>370</v>
      </c>
      <c r="F48" s="41" t="s">
        <v>370</v>
      </c>
      <c r="G48" s="41" t="s">
        <v>370</v>
      </c>
      <c r="H48" s="41" t="s">
        <v>370</v>
      </c>
      <c r="I48" s="41" t="s">
        <v>370</v>
      </c>
      <c r="J48" s="41" t="s">
        <v>370</v>
      </c>
      <c r="K48" s="41" t="s">
        <v>370</v>
      </c>
      <c r="L48" s="41" t="s">
        <v>370</v>
      </c>
      <c r="M48" s="41" t="s">
        <v>370</v>
      </c>
      <c r="N48" s="41">
        <v>35</v>
      </c>
      <c r="O48" s="41" t="s">
        <v>370</v>
      </c>
      <c r="P48" s="41">
        <v>707</v>
      </c>
      <c r="Q48" s="41" t="s">
        <v>370</v>
      </c>
      <c r="R48" s="41" t="s">
        <v>370</v>
      </c>
      <c r="S48" s="41" t="s">
        <v>370</v>
      </c>
      <c r="T48" s="41" t="s">
        <v>370</v>
      </c>
      <c r="U48" s="41" t="s">
        <v>370</v>
      </c>
      <c r="V48" s="41" t="s">
        <v>370</v>
      </c>
      <c r="W48" s="41">
        <v>6</v>
      </c>
      <c r="X48" s="41" t="s">
        <v>370</v>
      </c>
      <c r="Y48" s="41">
        <v>11</v>
      </c>
    </row>
    <row r="49" spans="1:25" ht="14.25" customHeight="1">
      <c r="A49" s="40" t="s">
        <v>122</v>
      </c>
      <c r="B49" s="41">
        <v>812</v>
      </c>
      <c r="C49" s="41" t="s">
        <v>370</v>
      </c>
      <c r="D49" s="41">
        <v>887</v>
      </c>
      <c r="E49" s="41">
        <v>73</v>
      </c>
      <c r="F49" s="41" t="s">
        <v>370</v>
      </c>
      <c r="G49" s="41">
        <v>52</v>
      </c>
      <c r="H49" s="41" t="s">
        <v>370</v>
      </c>
      <c r="I49" s="41" t="s">
        <v>370</v>
      </c>
      <c r="J49" s="41" t="s">
        <v>370</v>
      </c>
      <c r="K49" s="41" t="s">
        <v>370</v>
      </c>
      <c r="L49" s="41" t="s">
        <v>370</v>
      </c>
      <c r="M49" s="41" t="s">
        <v>370</v>
      </c>
      <c r="N49" s="41" t="s">
        <v>370</v>
      </c>
      <c r="O49" s="41" t="s">
        <v>370</v>
      </c>
      <c r="P49" s="41" t="s">
        <v>370</v>
      </c>
      <c r="Q49" s="41" t="s">
        <v>370</v>
      </c>
      <c r="R49" s="41" t="s">
        <v>370</v>
      </c>
      <c r="S49" s="41" t="s">
        <v>370</v>
      </c>
      <c r="T49" s="41" t="s">
        <v>370</v>
      </c>
      <c r="U49" s="41" t="s">
        <v>370</v>
      </c>
      <c r="V49" s="41" t="s">
        <v>370</v>
      </c>
      <c r="W49" s="41" t="s">
        <v>370</v>
      </c>
      <c r="X49" s="41" t="s">
        <v>370</v>
      </c>
      <c r="Y49" s="41" t="s">
        <v>370</v>
      </c>
    </row>
    <row r="50" spans="1:25" ht="14.25" customHeight="1">
      <c r="A50" s="40" t="s">
        <v>123</v>
      </c>
      <c r="B50" s="41">
        <v>2021</v>
      </c>
      <c r="C50" s="41" t="s">
        <v>370</v>
      </c>
      <c r="D50" s="41">
        <v>5470</v>
      </c>
      <c r="E50" s="41">
        <v>696</v>
      </c>
      <c r="F50" s="41" t="s">
        <v>370</v>
      </c>
      <c r="G50" s="41">
        <v>69495</v>
      </c>
      <c r="H50" s="41" t="s">
        <v>370</v>
      </c>
      <c r="I50" s="41" t="s">
        <v>370</v>
      </c>
      <c r="J50" s="41" t="s">
        <v>370</v>
      </c>
      <c r="K50" s="41" t="s">
        <v>370</v>
      </c>
      <c r="L50" s="41" t="s">
        <v>370</v>
      </c>
      <c r="M50" s="41" t="s">
        <v>370</v>
      </c>
      <c r="N50" s="41">
        <v>55</v>
      </c>
      <c r="O50" s="41" t="s">
        <v>370</v>
      </c>
      <c r="P50" s="41">
        <v>600</v>
      </c>
      <c r="Q50" s="41" t="s">
        <v>370</v>
      </c>
      <c r="R50" s="41" t="s">
        <v>370</v>
      </c>
      <c r="S50" s="41" t="s">
        <v>370</v>
      </c>
      <c r="T50" s="41" t="s">
        <v>370</v>
      </c>
      <c r="U50" s="41" t="s">
        <v>370</v>
      </c>
      <c r="V50" s="41" t="s">
        <v>370</v>
      </c>
      <c r="W50" s="41" t="s">
        <v>370</v>
      </c>
      <c r="X50" s="41" t="s">
        <v>370</v>
      </c>
      <c r="Y50" s="41" t="s">
        <v>370</v>
      </c>
    </row>
    <row r="51" spans="1:25" ht="14.25" customHeight="1">
      <c r="A51" s="40" t="s">
        <v>124</v>
      </c>
      <c r="B51" s="41">
        <v>436</v>
      </c>
      <c r="C51" s="41" t="s">
        <v>370</v>
      </c>
      <c r="D51" s="41">
        <v>1311</v>
      </c>
      <c r="E51" s="41" t="s">
        <v>370</v>
      </c>
      <c r="F51" s="41" t="s">
        <v>370</v>
      </c>
      <c r="G51" s="41" t="s">
        <v>370</v>
      </c>
      <c r="H51" s="41" t="s">
        <v>370</v>
      </c>
      <c r="I51" s="41" t="s">
        <v>370</v>
      </c>
      <c r="J51" s="41" t="s">
        <v>370</v>
      </c>
      <c r="K51" s="41" t="s">
        <v>370</v>
      </c>
      <c r="L51" s="41" t="s">
        <v>370</v>
      </c>
      <c r="M51" s="41" t="s">
        <v>370</v>
      </c>
      <c r="N51" s="41">
        <v>3</v>
      </c>
      <c r="O51" s="41" t="s">
        <v>370</v>
      </c>
      <c r="P51" s="41">
        <v>15</v>
      </c>
      <c r="Q51" s="41" t="s">
        <v>370</v>
      </c>
      <c r="R51" s="41" t="s">
        <v>370</v>
      </c>
      <c r="S51" s="41" t="s">
        <v>370</v>
      </c>
      <c r="T51" s="41" t="s">
        <v>370</v>
      </c>
      <c r="U51" s="41" t="s">
        <v>370</v>
      </c>
      <c r="V51" s="41" t="s">
        <v>370</v>
      </c>
      <c r="W51" s="41">
        <v>4</v>
      </c>
      <c r="X51" s="41" t="s">
        <v>370</v>
      </c>
      <c r="Y51" s="41">
        <v>1</v>
      </c>
    </row>
    <row r="52" spans="1:25" ht="14.25" customHeight="1">
      <c r="A52" s="40" t="s">
        <v>125</v>
      </c>
      <c r="B52" s="41">
        <v>934</v>
      </c>
      <c r="C52" s="41" t="s">
        <v>370</v>
      </c>
      <c r="D52" s="41">
        <v>2920</v>
      </c>
      <c r="E52" s="41" t="s">
        <v>370</v>
      </c>
      <c r="F52" s="41" t="s">
        <v>370</v>
      </c>
      <c r="G52" s="41" t="s">
        <v>370</v>
      </c>
      <c r="H52" s="41" t="s">
        <v>370</v>
      </c>
      <c r="I52" s="41" t="s">
        <v>370</v>
      </c>
      <c r="J52" s="41" t="s">
        <v>370</v>
      </c>
      <c r="K52" s="41" t="s">
        <v>370</v>
      </c>
      <c r="L52" s="41" t="s">
        <v>370</v>
      </c>
      <c r="M52" s="41" t="s">
        <v>370</v>
      </c>
      <c r="N52" s="41" t="s">
        <v>370</v>
      </c>
      <c r="O52" s="41" t="s">
        <v>370</v>
      </c>
      <c r="P52" s="41" t="s">
        <v>370</v>
      </c>
      <c r="Q52" s="41" t="s">
        <v>370</v>
      </c>
      <c r="R52" s="41" t="s">
        <v>370</v>
      </c>
      <c r="S52" s="41" t="s">
        <v>370</v>
      </c>
      <c r="T52" s="41" t="s">
        <v>370</v>
      </c>
      <c r="U52" s="41" t="s">
        <v>370</v>
      </c>
      <c r="V52" s="41" t="s">
        <v>370</v>
      </c>
      <c r="W52" s="41" t="s">
        <v>370</v>
      </c>
      <c r="X52" s="41" t="s">
        <v>370</v>
      </c>
      <c r="Y52" s="41" t="s">
        <v>370</v>
      </c>
    </row>
    <row r="53" spans="1:25" ht="14.25" customHeight="1">
      <c r="A53" s="40" t="s">
        <v>126</v>
      </c>
      <c r="B53" s="41" t="s">
        <v>370</v>
      </c>
      <c r="C53" s="41" t="s">
        <v>370</v>
      </c>
      <c r="D53" s="41" t="s">
        <v>370</v>
      </c>
      <c r="E53" s="41" t="s">
        <v>370</v>
      </c>
      <c r="F53" s="41" t="s">
        <v>370</v>
      </c>
      <c r="G53" s="41" t="s">
        <v>370</v>
      </c>
      <c r="H53" s="41" t="s">
        <v>370</v>
      </c>
      <c r="I53" s="41" t="s">
        <v>370</v>
      </c>
      <c r="J53" s="41" t="s">
        <v>370</v>
      </c>
      <c r="K53" s="41" t="s">
        <v>370</v>
      </c>
      <c r="L53" s="41" t="s">
        <v>370</v>
      </c>
      <c r="M53" s="41" t="s">
        <v>370</v>
      </c>
      <c r="N53" s="41" t="s">
        <v>370</v>
      </c>
      <c r="O53" s="41" t="s">
        <v>370</v>
      </c>
      <c r="P53" s="41" t="s">
        <v>370</v>
      </c>
      <c r="Q53" s="41" t="s">
        <v>370</v>
      </c>
      <c r="R53" s="41" t="s">
        <v>370</v>
      </c>
      <c r="S53" s="41" t="s">
        <v>370</v>
      </c>
      <c r="T53" s="41" t="s">
        <v>370</v>
      </c>
      <c r="U53" s="41" t="s">
        <v>370</v>
      </c>
      <c r="V53" s="41" t="s">
        <v>370</v>
      </c>
      <c r="W53" s="41" t="s">
        <v>370</v>
      </c>
      <c r="X53" s="41" t="s">
        <v>370</v>
      </c>
      <c r="Y53" s="41" t="s">
        <v>370</v>
      </c>
    </row>
    <row r="54" spans="1:25" ht="14.25" customHeight="1">
      <c r="A54" s="40"/>
      <c r="B54" s="39"/>
      <c r="C54" s="39"/>
      <c r="D54" s="39"/>
      <c r="E54" s="39"/>
      <c r="F54" s="39"/>
      <c r="G54" s="39"/>
      <c r="H54" s="39"/>
      <c r="I54" s="39"/>
      <c r="J54" s="39"/>
      <c r="K54" s="39"/>
      <c r="L54" s="39"/>
      <c r="M54" s="39"/>
      <c r="N54" s="39"/>
      <c r="O54" s="39"/>
      <c r="P54" s="39"/>
      <c r="Q54" s="39"/>
      <c r="R54" s="39"/>
      <c r="S54" s="39"/>
      <c r="T54" s="39"/>
      <c r="U54" s="39"/>
      <c r="V54" s="39"/>
      <c r="W54" s="39"/>
      <c r="X54" s="39"/>
      <c r="Y54" s="39"/>
    </row>
    <row r="55" spans="1:25" ht="14.25" customHeight="1">
      <c r="A55" s="40" t="s">
        <v>127</v>
      </c>
      <c r="B55" s="41">
        <v>47</v>
      </c>
      <c r="C55" s="41" t="s">
        <v>370</v>
      </c>
      <c r="D55" s="41">
        <v>130</v>
      </c>
      <c r="E55" s="41" t="s">
        <v>370</v>
      </c>
      <c r="F55" s="41" t="s">
        <v>370</v>
      </c>
      <c r="G55" s="41" t="s">
        <v>370</v>
      </c>
      <c r="H55" s="41" t="s">
        <v>370</v>
      </c>
      <c r="I55" s="41" t="s">
        <v>370</v>
      </c>
      <c r="J55" s="41" t="s">
        <v>370</v>
      </c>
      <c r="K55" s="41" t="s">
        <v>370</v>
      </c>
      <c r="L55" s="41" t="s">
        <v>370</v>
      </c>
      <c r="M55" s="41" t="s">
        <v>370</v>
      </c>
      <c r="N55" s="41" t="s">
        <v>370</v>
      </c>
      <c r="O55" s="41" t="s">
        <v>370</v>
      </c>
      <c r="P55" s="41" t="s">
        <v>370</v>
      </c>
      <c r="Q55" s="41" t="s">
        <v>370</v>
      </c>
      <c r="R55" s="41" t="s">
        <v>370</v>
      </c>
      <c r="S55" s="41" t="s">
        <v>370</v>
      </c>
      <c r="T55" s="41" t="s">
        <v>370</v>
      </c>
      <c r="U55" s="41" t="s">
        <v>370</v>
      </c>
      <c r="V55" s="41" t="s">
        <v>370</v>
      </c>
      <c r="W55" s="41" t="s">
        <v>370</v>
      </c>
      <c r="X55" s="41" t="s">
        <v>370</v>
      </c>
      <c r="Y55" s="41" t="s">
        <v>370</v>
      </c>
    </row>
    <row r="56" spans="1:25" ht="14.25" customHeight="1">
      <c r="A56" s="34" t="s">
        <v>128</v>
      </c>
      <c r="B56" s="41">
        <v>281</v>
      </c>
      <c r="C56" s="41" t="s">
        <v>370</v>
      </c>
      <c r="D56" s="41">
        <v>525</v>
      </c>
      <c r="E56" s="41" t="s">
        <v>370</v>
      </c>
      <c r="F56" s="41" t="s">
        <v>370</v>
      </c>
      <c r="G56" s="41" t="s">
        <v>370</v>
      </c>
      <c r="H56" s="41" t="s">
        <v>370</v>
      </c>
      <c r="I56" s="41" t="s">
        <v>370</v>
      </c>
      <c r="J56" s="41" t="s">
        <v>370</v>
      </c>
      <c r="K56" s="41" t="s">
        <v>370</v>
      </c>
      <c r="L56" s="41" t="s">
        <v>370</v>
      </c>
      <c r="M56" s="41" t="s">
        <v>370</v>
      </c>
      <c r="N56" s="41" t="s">
        <v>370</v>
      </c>
      <c r="O56" s="41" t="s">
        <v>370</v>
      </c>
      <c r="P56" s="41" t="s">
        <v>370</v>
      </c>
      <c r="Q56" s="41" t="s">
        <v>370</v>
      </c>
      <c r="R56" s="41" t="s">
        <v>370</v>
      </c>
      <c r="S56" s="41" t="s">
        <v>370</v>
      </c>
      <c r="T56" s="41" t="s">
        <v>370</v>
      </c>
      <c r="U56" s="41" t="s">
        <v>370</v>
      </c>
      <c r="V56" s="41" t="s">
        <v>370</v>
      </c>
      <c r="W56" s="41" t="s">
        <v>370</v>
      </c>
      <c r="X56" s="41" t="s">
        <v>370</v>
      </c>
      <c r="Y56" s="41" t="s">
        <v>370</v>
      </c>
    </row>
    <row r="57" spans="1:25" ht="14.25" customHeight="1">
      <c r="A57" s="34" t="s">
        <v>129</v>
      </c>
      <c r="B57" s="41">
        <v>24</v>
      </c>
      <c r="C57" s="41" t="s">
        <v>370</v>
      </c>
      <c r="D57" s="41">
        <v>228</v>
      </c>
      <c r="E57" s="41" t="s">
        <v>370</v>
      </c>
      <c r="F57" s="41" t="s">
        <v>370</v>
      </c>
      <c r="G57" s="41" t="s">
        <v>370</v>
      </c>
      <c r="H57" s="41" t="s">
        <v>370</v>
      </c>
      <c r="I57" s="41" t="s">
        <v>370</v>
      </c>
      <c r="J57" s="41" t="s">
        <v>370</v>
      </c>
      <c r="K57" s="41" t="s">
        <v>370</v>
      </c>
      <c r="L57" s="41" t="s">
        <v>370</v>
      </c>
      <c r="M57" s="41" t="s">
        <v>370</v>
      </c>
      <c r="N57" s="41" t="s">
        <v>370</v>
      </c>
      <c r="O57" s="41" t="s">
        <v>370</v>
      </c>
      <c r="P57" s="41" t="s">
        <v>370</v>
      </c>
      <c r="Q57" s="41" t="s">
        <v>370</v>
      </c>
      <c r="R57" s="41" t="s">
        <v>370</v>
      </c>
      <c r="S57" s="41" t="s">
        <v>370</v>
      </c>
      <c r="T57" s="41" t="s">
        <v>370</v>
      </c>
      <c r="U57" s="41" t="s">
        <v>370</v>
      </c>
      <c r="V57" s="41" t="s">
        <v>370</v>
      </c>
      <c r="W57" s="41">
        <v>6</v>
      </c>
      <c r="X57" s="41" t="s">
        <v>370</v>
      </c>
      <c r="Y57" s="41">
        <v>2</v>
      </c>
    </row>
    <row r="58" spans="1:25" ht="14.25" customHeight="1">
      <c r="A58" s="34" t="s">
        <v>130</v>
      </c>
      <c r="B58" s="41">
        <v>605</v>
      </c>
      <c r="C58" s="41" t="s">
        <v>370</v>
      </c>
      <c r="D58" s="41">
        <v>1521</v>
      </c>
      <c r="E58" s="41">
        <v>44</v>
      </c>
      <c r="F58" s="41" t="s">
        <v>370</v>
      </c>
      <c r="G58" s="41">
        <v>4500</v>
      </c>
      <c r="H58" s="41" t="s">
        <v>370</v>
      </c>
      <c r="I58" s="41" t="s">
        <v>370</v>
      </c>
      <c r="J58" s="41" t="s">
        <v>370</v>
      </c>
      <c r="K58" s="41" t="s">
        <v>370</v>
      </c>
      <c r="L58" s="41" t="s">
        <v>370</v>
      </c>
      <c r="M58" s="41" t="s">
        <v>370</v>
      </c>
      <c r="N58" s="41">
        <v>54</v>
      </c>
      <c r="O58" s="41" t="s">
        <v>370</v>
      </c>
      <c r="P58" s="41">
        <v>1000</v>
      </c>
      <c r="Q58" s="41" t="s">
        <v>370</v>
      </c>
      <c r="R58" s="41" t="s">
        <v>370</v>
      </c>
      <c r="S58" s="41" t="s">
        <v>370</v>
      </c>
      <c r="T58" s="41" t="s">
        <v>370</v>
      </c>
      <c r="U58" s="41" t="s">
        <v>370</v>
      </c>
      <c r="V58" s="41" t="s">
        <v>370</v>
      </c>
      <c r="W58" s="41" t="s">
        <v>370</v>
      </c>
      <c r="X58" s="41" t="s">
        <v>370</v>
      </c>
      <c r="Y58" s="41" t="s">
        <v>370</v>
      </c>
    </row>
    <row r="59" spans="1:25" ht="14.25" customHeight="1">
      <c r="A59" s="34" t="s">
        <v>131</v>
      </c>
      <c r="B59" s="41">
        <v>2901</v>
      </c>
      <c r="C59" s="41" t="s">
        <v>370</v>
      </c>
      <c r="D59" s="41">
        <v>8571</v>
      </c>
      <c r="E59" s="41" t="s">
        <v>370</v>
      </c>
      <c r="F59" s="41" t="s">
        <v>370</v>
      </c>
      <c r="G59" s="41" t="s">
        <v>370</v>
      </c>
      <c r="H59" s="41" t="s">
        <v>370</v>
      </c>
      <c r="I59" s="41" t="s">
        <v>370</v>
      </c>
      <c r="J59" s="41" t="s">
        <v>370</v>
      </c>
      <c r="K59" s="41">
        <v>17</v>
      </c>
      <c r="L59" s="41" t="s">
        <v>370</v>
      </c>
      <c r="M59" s="41">
        <v>650</v>
      </c>
      <c r="N59" s="41">
        <v>17</v>
      </c>
      <c r="O59" s="41" t="s">
        <v>370</v>
      </c>
      <c r="P59" s="41">
        <v>650</v>
      </c>
      <c r="Q59" s="41" t="s">
        <v>370</v>
      </c>
      <c r="R59" s="41" t="s">
        <v>370</v>
      </c>
      <c r="S59" s="41" t="s">
        <v>370</v>
      </c>
      <c r="T59" s="41" t="s">
        <v>370</v>
      </c>
      <c r="U59" s="41" t="s">
        <v>370</v>
      </c>
      <c r="V59" s="41" t="s">
        <v>370</v>
      </c>
      <c r="W59" s="41" t="s">
        <v>370</v>
      </c>
      <c r="X59" s="41" t="s">
        <v>370</v>
      </c>
      <c r="Y59" s="41" t="s">
        <v>370</v>
      </c>
    </row>
    <row r="60" spans="1:25" ht="14.25" customHeight="1">
      <c r="A60" s="34" t="s">
        <v>132</v>
      </c>
      <c r="B60" s="41">
        <v>533</v>
      </c>
      <c r="C60" s="41" t="s">
        <v>370</v>
      </c>
      <c r="D60" s="41">
        <v>1153</v>
      </c>
      <c r="E60" s="41">
        <v>50</v>
      </c>
      <c r="F60" s="41" t="s">
        <v>370</v>
      </c>
      <c r="G60" s="41">
        <v>300</v>
      </c>
      <c r="H60" s="41" t="s">
        <v>370</v>
      </c>
      <c r="I60" s="41" t="s">
        <v>370</v>
      </c>
      <c r="J60" s="41" t="s">
        <v>370</v>
      </c>
      <c r="K60" s="41" t="s">
        <v>370</v>
      </c>
      <c r="L60" s="41" t="s">
        <v>370</v>
      </c>
      <c r="M60" s="41" t="s">
        <v>370</v>
      </c>
      <c r="N60" s="41" t="s">
        <v>370</v>
      </c>
      <c r="O60" s="41" t="s">
        <v>370</v>
      </c>
      <c r="P60" s="41" t="s">
        <v>370</v>
      </c>
      <c r="Q60" s="41" t="s">
        <v>370</v>
      </c>
      <c r="R60" s="41" t="s">
        <v>370</v>
      </c>
      <c r="S60" s="41" t="s">
        <v>370</v>
      </c>
      <c r="T60" s="41" t="s">
        <v>370</v>
      </c>
      <c r="U60" s="41" t="s">
        <v>370</v>
      </c>
      <c r="V60" s="41" t="s">
        <v>370</v>
      </c>
      <c r="W60" s="41">
        <v>15</v>
      </c>
      <c r="X60" s="41" t="s">
        <v>370</v>
      </c>
      <c r="Y60" s="41">
        <v>25</v>
      </c>
    </row>
    <row r="61" spans="1:25" ht="14.25" customHeight="1">
      <c r="A61" s="40" t="s">
        <v>133</v>
      </c>
      <c r="B61" s="41">
        <v>2482</v>
      </c>
      <c r="C61" s="41" t="s">
        <v>370</v>
      </c>
      <c r="D61" s="41">
        <v>5778</v>
      </c>
      <c r="E61" s="41">
        <v>780</v>
      </c>
      <c r="F61" s="41" t="s">
        <v>370</v>
      </c>
      <c r="G61" s="41">
        <v>16360</v>
      </c>
      <c r="H61" s="41" t="s">
        <v>370</v>
      </c>
      <c r="I61" s="41" t="s">
        <v>370</v>
      </c>
      <c r="J61" s="41" t="s">
        <v>370</v>
      </c>
      <c r="K61" s="41" t="s">
        <v>370</v>
      </c>
      <c r="L61" s="41" t="s">
        <v>370</v>
      </c>
      <c r="M61" s="41" t="s">
        <v>370</v>
      </c>
      <c r="N61" s="41" t="s">
        <v>370</v>
      </c>
      <c r="O61" s="41" t="s">
        <v>370</v>
      </c>
      <c r="P61" s="41" t="s">
        <v>370</v>
      </c>
      <c r="Q61" s="41" t="s">
        <v>370</v>
      </c>
      <c r="R61" s="41" t="s">
        <v>370</v>
      </c>
      <c r="S61" s="41" t="s">
        <v>370</v>
      </c>
      <c r="T61" s="41" t="s">
        <v>370</v>
      </c>
      <c r="U61" s="41" t="s">
        <v>370</v>
      </c>
      <c r="V61" s="41" t="s">
        <v>370</v>
      </c>
      <c r="W61" s="41" t="s">
        <v>370</v>
      </c>
      <c r="X61" s="41" t="s">
        <v>370</v>
      </c>
      <c r="Y61" s="41" t="s">
        <v>370</v>
      </c>
    </row>
    <row r="62" spans="1:25" ht="14.25" customHeight="1">
      <c r="A62" s="40" t="s">
        <v>134</v>
      </c>
      <c r="B62" s="41">
        <v>740</v>
      </c>
      <c r="C62" s="41" t="s">
        <v>370</v>
      </c>
      <c r="D62" s="41">
        <v>3149</v>
      </c>
      <c r="E62" s="41">
        <v>202</v>
      </c>
      <c r="F62" s="41" t="s">
        <v>370</v>
      </c>
      <c r="G62" s="41">
        <v>7892</v>
      </c>
      <c r="H62" s="41" t="s">
        <v>370</v>
      </c>
      <c r="I62" s="41" t="s">
        <v>370</v>
      </c>
      <c r="J62" s="41" t="s">
        <v>370</v>
      </c>
      <c r="K62" s="41" t="s">
        <v>370</v>
      </c>
      <c r="L62" s="41" t="s">
        <v>370</v>
      </c>
      <c r="M62" s="41" t="s">
        <v>370</v>
      </c>
      <c r="N62" s="41" t="s">
        <v>370</v>
      </c>
      <c r="O62" s="41" t="s">
        <v>370</v>
      </c>
      <c r="P62" s="41" t="s">
        <v>370</v>
      </c>
      <c r="Q62" s="41" t="s">
        <v>370</v>
      </c>
      <c r="R62" s="41" t="s">
        <v>370</v>
      </c>
      <c r="S62" s="41" t="s">
        <v>370</v>
      </c>
      <c r="T62" s="41" t="s">
        <v>370</v>
      </c>
      <c r="U62" s="41" t="s">
        <v>370</v>
      </c>
      <c r="V62" s="41" t="s">
        <v>370</v>
      </c>
      <c r="W62" s="41" t="s">
        <v>370</v>
      </c>
      <c r="X62" s="41" t="s">
        <v>370</v>
      </c>
      <c r="Y62" s="41" t="s">
        <v>370</v>
      </c>
    </row>
    <row r="63" spans="1:25" ht="14.25" customHeight="1">
      <c r="A63" s="42"/>
      <c r="B63" s="43"/>
      <c r="C63" s="43"/>
      <c r="D63" s="43"/>
      <c r="E63" s="43"/>
      <c r="F63" s="43"/>
      <c r="G63" s="43"/>
      <c r="H63" s="43"/>
      <c r="I63" s="43"/>
      <c r="J63" s="43"/>
      <c r="K63" s="43"/>
      <c r="L63" s="43"/>
      <c r="M63" s="43"/>
      <c r="N63" s="43"/>
      <c r="O63" s="43"/>
      <c r="P63" s="43"/>
      <c r="Q63" s="43"/>
      <c r="R63" s="43"/>
      <c r="S63" s="43"/>
      <c r="T63" s="43"/>
      <c r="U63" s="43"/>
      <c r="V63" s="43"/>
      <c r="W63" s="43"/>
      <c r="X63" s="43"/>
      <c r="Y63" s="43"/>
    </row>
    <row r="64" ht="14.25" customHeight="1">
      <c r="A64" s="18" t="s">
        <v>173</v>
      </c>
    </row>
    <row r="65" ht="15.75" customHeight="1"/>
    <row r="66" ht="15.75" customHeight="1"/>
    <row r="67" ht="15.75" customHeight="1"/>
    <row r="68" ht="15.75" customHeight="1"/>
    <row r="69" ht="15.75" customHeight="1"/>
    <row r="70" ht="15.75" customHeight="1"/>
    <row r="71" ht="15.75" customHeight="1"/>
    <row r="72" ht="15.75" customHeight="1"/>
    <row r="73" ht="15" customHeight="1"/>
    <row r="74" ht="15.75" customHeight="1"/>
    <row r="75" ht="15.75" customHeight="1"/>
    <row r="76" ht="15.75" customHeight="1"/>
    <row r="77" ht="15.75" customHeight="1"/>
  </sheetData>
  <sheetProtection/>
  <mergeCells count="234">
    <mergeCell ref="N41:P41"/>
    <mergeCell ref="Q41:S41"/>
    <mergeCell ref="H9:I9"/>
    <mergeCell ref="K9:L9"/>
    <mergeCell ref="R24:S24"/>
    <mergeCell ref="P17:Q17"/>
    <mergeCell ref="R17:S17"/>
    <mergeCell ref="K14:L14"/>
    <mergeCell ref="P14:Q14"/>
    <mergeCell ref="R9:S9"/>
    <mergeCell ref="A20:B20"/>
    <mergeCell ref="A13:B13"/>
    <mergeCell ref="A14:B14"/>
    <mergeCell ref="A26:B26"/>
    <mergeCell ref="B41:D41"/>
    <mergeCell ref="H41:J41"/>
    <mergeCell ref="A19:B19"/>
    <mergeCell ref="A15:B15"/>
    <mergeCell ref="A16:B16"/>
    <mergeCell ref="A17:B17"/>
    <mergeCell ref="C28:D28"/>
    <mergeCell ref="W14:X14"/>
    <mergeCell ref="W15:X15"/>
    <mergeCell ref="W16:X16"/>
    <mergeCell ref="M9:N9"/>
    <mergeCell ref="P13:Q13"/>
    <mergeCell ref="R14:S14"/>
    <mergeCell ref="P9:Q9"/>
    <mergeCell ref="P11:Q11"/>
    <mergeCell ref="M14:N14"/>
    <mergeCell ref="T41:V41"/>
    <mergeCell ref="W41:Y41"/>
    <mergeCell ref="A41:A42"/>
    <mergeCell ref="H8:I8"/>
    <mergeCell ref="K8:L8"/>
    <mergeCell ref="P8:Q8"/>
    <mergeCell ref="R8:S8"/>
    <mergeCell ref="W8:X8"/>
    <mergeCell ref="K41:M41"/>
    <mergeCell ref="E8:F8"/>
    <mergeCell ref="E41:G41"/>
    <mergeCell ref="T6:U6"/>
    <mergeCell ref="E7:F7"/>
    <mergeCell ref="G7:I7"/>
    <mergeCell ref="J7:L7"/>
    <mergeCell ref="E6:L6"/>
    <mergeCell ref="O6:S6"/>
    <mergeCell ref="H12:I12"/>
    <mergeCell ref="K12:L12"/>
    <mergeCell ref="V6:X6"/>
    <mergeCell ref="A3:X3"/>
    <mergeCell ref="E5:L5"/>
    <mergeCell ref="C5:D8"/>
    <mergeCell ref="V5:X5"/>
    <mergeCell ref="M5:U5"/>
    <mergeCell ref="M6:N8"/>
    <mergeCell ref="O7:Q7"/>
    <mergeCell ref="R7:S7"/>
    <mergeCell ref="T7:U7"/>
    <mergeCell ref="A9:B9"/>
    <mergeCell ref="A11:B11"/>
    <mergeCell ref="A12:B12"/>
    <mergeCell ref="V7:X7"/>
    <mergeCell ref="E9:F9"/>
    <mergeCell ref="A10:B10"/>
    <mergeCell ref="H10:I10"/>
    <mergeCell ref="K10:L10"/>
    <mergeCell ref="M10:N10"/>
    <mergeCell ref="R11:S11"/>
    <mergeCell ref="A18:B18"/>
    <mergeCell ref="A21:B21"/>
    <mergeCell ref="A22:B22"/>
    <mergeCell ref="A23:B23"/>
    <mergeCell ref="A24:B24"/>
    <mergeCell ref="W9:X9"/>
    <mergeCell ref="P10:Q10"/>
    <mergeCell ref="R10:S10"/>
    <mergeCell ref="W10:X10"/>
    <mergeCell ref="E10:F10"/>
    <mergeCell ref="A29:B29"/>
    <mergeCell ref="C9:D9"/>
    <mergeCell ref="C10:D10"/>
    <mergeCell ref="C11:D11"/>
    <mergeCell ref="C12:D12"/>
    <mergeCell ref="C13:D13"/>
    <mergeCell ref="C14:D14"/>
    <mergeCell ref="C20:D20"/>
    <mergeCell ref="C29:D29"/>
    <mergeCell ref="C25:D25"/>
    <mergeCell ref="W11:X11"/>
    <mergeCell ref="E11:F11"/>
    <mergeCell ref="H11:I11"/>
    <mergeCell ref="K11:L11"/>
    <mergeCell ref="M11:N11"/>
    <mergeCell ref="E14:F14"/>
    <mergeCell ref="H14:I14"/>
    <mergeCell ref="R12:S12"/>
    <mergeCell ref="W12:X12"/>
    <mergeCell ref="E12:F12"/>
    <mergeCell ref="M12:N12"/>
    <mergeCell ref="R13:S13"/>
    <mergeCell ref="W13:X13"/>
    <mergeCell ref="E13:F13"/>
    <mergeCell ref="H13:I13"/>
    <mergeCell ref="K13:L13"/>
    <mergeCell ref="M13:N13"/>
    <mergeCell ref="P12:Q12"/>
    <mergeCell ref="P15:Q15"/>
    <mergeCell ref="R15:S15"/>
    <mergeCell ref="E16:F16"/>
    <mergeCell ref="H16:I16"/>
    <mergeCell ref="E15:F15"/>
    <mergeCell ref="H15:I15"/>
    <mergeCell ref="K15:L15"/>
    <mergeCell ref="M15:N15"/>
    <mergeCell ref="W19:X19"/>
    <mergeCell ref="W17:X17"/>
    <mergeCell ref="R18:S18"/>
    <mergeCell ref="P16:Q16"/>
    <mergeCell ref="R16:S16"/>
    <mergeCell ref="P18:Q18"/>
    <mergeCell ref="K16:L16"/>
    <mergeCell ref="M16:N16"/>
    <mergeCell ref="H17:I17"/>
    <mergeCell ref="K17:L17"/>
    <mergeCell ref="M17:N17"/>
    <mergeCell ref="H19:I19"/>
    <mergeCell ref="K19:L19"/>
    <mergeCell ref="M18:N18"/>
    <mergeCell ref="E20:F20"/>
    <mergeCell ref="H20:I20"/>
    <mergeCell ref="K20:L20"/>
    <mergeCell ref="R19:S19"/>
    <mergeCell ref="C19:D19"/>
    <mergeCell ref="E19:F19"/>
    <mergeCell ref="M19:N19"/>
    <mergeCell ref="P19:Q19"/>
    <mergeCell ref="A2:X2"/>
    <mergeCell ref="W18:X18"/>
    <mergeCell ref="C18:D18"/>
    <mergeCell ref="E18:F18"/>
    <mergeCell ref="H18:I18"/>
    <mergeCell ref="K18:L18"/>
    <mergeCell ref="E17:F17"/>
    <mergeCell ref="C16:D16"/>
    <mergeCell ref="C15:D15"/>
    <mergeCell ref="C17:D17"/>
    <mergeCell ref="W20:X20"/>
    <mergeCell ref="C21:D21"/>
    <mergeCell ref="E21:F21"/>
    <mergeCell ref="H21:I21"/>
    <mergeCell ref="K21:L21"/>
    <mergeCell ref="M21:N21"/>
    <mergeCell ref="P21:Q21"/>
    <mergeCell ref="R21:S21"/>
    <mergeCell ref="P20:Q20"/>
    <mergeCell ref="R20:S20"/>
    <mergeCell ref="A39:Y39"/>
    <mergeCell ref="C22:D22"/>
    <mergeCell ref="E22:F22"/>
    <mergeCell ref="H22:I22"/>
    <mergeCell ref="K22:L22"/>
    <mergeCell ref="A30:B30"/>
    <mergeCell ref="A31:B31"/>
    <mergeCell ref="A28:B28"/>
    <mergeCell ref="A27:B27"/>
    <mergeCell ref="A25:B25"/>
    <mergeCell ref="W24:X24"/>
    <mergeCell ref="W22:X22"/>
    <mergeCell ref="W21:X21"/>
    <mergeCell ref="M20:N20"/>
    <mergeCell ref="W23:X23"/>
    <mergeCell ref="M22:N22"/>
    <mergeCell ref="P22:Q22"/>
    <mergeCell ref="R22:S22"/>
    <mergeCell ref="P23:Q23"/>
    <mergeCell ref="R23:S23"/>
    <mergeCell ref="M24:N24"/>
    <mergeCell ref="P24:Q24"/>
    <mergeCell ref="E23:F23"/>
    <mergeCell ref="H23:I23"/>
    <mergeCell ref="K23:L23"/>
    <mergeCell ref="M23:N23"/>
    <mergeCell ref="E24:F24"/>
    <mergeCell ref="E26:F26"/>
    <mergeCell ref="H26:I26"/>
    <mergeCell ref="K26:L26"/>
    <mergeCell ref="H24:I24"/>
    <mergeCell ref="K24:L24"/>
    <mergeCell ref="E25:F25"/>
    <mergeCell ref="H25:I25"/>
    <mergeCell ref="K25:L25"/>
    <mergeCell ref="W25:X25"/>
    <mergeCell ref="M26:N26"/>
    <mergeCell ref="P26:Q26"/>
    <mergeCell ref="R26:S26"/>
    <mergeCell ref="W26:X26"/>
    <mergeCell ref="R25:S25"/>
    <mergeCell ref="M25:N25"/>
    <mergeCell ref="P25:Q25"/>
    <mergeCell ref="E27:F27"/>
    <mergeCell ref="H27:I27"/>
    <mergeCell ref="M27:N27"/>
    <mergeCell ref="P27:Q27"/>
    <mergeCell ref="E28:F28"/>
    <mergeCell ref="H28:I28"/>
    <mergeCell ref="K28:L28"/>
    <mergeCell ref="M28:N28"/>
    <mergeCell ref="W29:X29"/>
    <mergeCell ref="R30:S30"/>
    <mergeCell ref="R27:S27"/>
    <mergeCell ref="W27:X27"/>
    <mergeCell ref="W30:X30"/>
    <mergeCell ref="K27:L27"/>
    <mergeCell ref="P30:Q30"/>
    <mergeCell ref="W28:X28"/>
    <mergeCell ref="P28:Q28"/>
    <mergeCell ref="R28:S28"/>
    <mergeCell ref="E29:F29"/>
    <mergeCell ref="H29:I29"/>
    <mergeCell ref="K29:L29"/>
    <mergeCell ref="M29:N29"/>
    <mergeCell ref="P29:Q29"/>
    <mergeCell ref="R29:S29"/>
    <mergeCell ref="E30:F30"/>
    <mergeCell ref="H30:I30"/>
    <mergeCell ref="K30:L30"/>
    <mergeCell ref="M30:N30"/>
    <mergeCell ref="C30:D30"/>
    <mergeCell ref="A5:B8"/>
    <mergeCell ref="C23:D23"/>
    <mergeCell ref="C26:D26"/>
    <mergeCell ref="C24:D24"/>
    <mergeCell ref="C27:D27"/>
  </mergeCells>
  <printOptions horizontalCentered="1"/>
  <pageMargins left="0.5905511811023623" right="0.5905511811023623" top="0.5905511811023623" bottom="0.3937007874015748" header="0" footer="0"/>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A1:Y56"/>
  <sheetViews>
    <sheetView zoomScalePageLayoutView="0" workbookViewId="0" topLeftCell="A1">
      <selection activeCell="B10" sqref="B10"/>
    </sheetView>
  </sheetViews>
  <sheetFormatPr defaultColWidth="10.59765625" defaultRowHeight="15"/>
  <cols>
    <col min="1" max="4" width="14.59765625" style="18" customWidth="1"/>
    <col min="5" max="5" width="15.09765625" style="18" customWidth="1"/>
    <col min="6" max="13" width="14.59765625" style="18" customWidth="1"/>
    <col min="14" max="25" width="9.09765625" style="18" customWidth="1"/>
    <col min="26" max="16384" width="10.59765625" style="18" customWidth="1"/>
  </cols>
  <sheetData>
    <row r="1" spans="1:25" s="17" customFormat="1" ht="14.25" customHeight="1">
      <c r="A1" s="1" t="s">
        <v>496</v>
      </c>
      <c r="L1" s="1"/>
      <c r="M1" s="2" t="s">
        <v>526</v>
      </c>
      <c r="Y1" s="2"/>
    </row>
    <row r="2" spans="1:24" ht="15.75" customHeight="1">
      <c r="A2" s="306" t="s">
        <v>539</v>
      </c>
      <c r="B2" s="306"/>
      <c r="C2" s="306"/>
      <c r="D2" s="306"/>
      <c r="E2" s="306"/>
      <c r="F2" s="306"/>
      <c r="G2" s="306"/>
      <c r="H2" s="306"/>
      <c r="I2" s="306"/>
      <c r="J2" s="306"/>
      <c r="K2" s="306"/>
      <c r="L2" s="306"/>
      <c r="M2" s="306"/>
      <c r="N2" s="19"/>
      <c r="O2" s="19"/>
      <c r="P2" s="19"/>
      <c r="Q2" s="19"/>
      <c r="R2" s="19"/>
      <c r="S2" s="19"/>
      <c r="T2" s="19"/>
      <c r="U2" s="19"/>
      <c r="V2" s="19"/>
      <c r="W2" s="19"/>
      <c r="X2" s="19"/>
    </row>
    <row r="3" spans="1:24" ht="15.75" customHeight="1">
      <c r="A3" s="19"/>
      <c r="B3" s="19"/>
      <c r="C3" s="19"/>
      <c r="D3" s="19"/>
      <c r="E3" s="19"/>
      <c r="F3" s="19"/>
      <c r="G3" s="19"/>
      <c r="H3" s="19"/>
      <c r="I3" s="19"/>
      <c r="J3" s="19"/>
      <c r="K3" s="376" t="s">
        <v>175</v>
      </c>
      <c r="L3" s="249" t="s">
        <v>497</v>
      </c>
      <c r="O3" s="19"/>
      <c r="P3" s="19"/>
      <c r="Q3" s="19"/>
      <c r="R3" s="19"/>
      <c r="S3" s="19"/>
      <c r="T3" s="19"/>
      <c r="U3" s="19"/>
      <c r="X3" s="19"/>
    </row>
    <row r="4" spans="1:24" ht="15.75" customHeight="1" thickBot="1">
      <c r="A4" s="55"/>
      <c r="B4" s="56"/>
      <c r="C4" s="56"/>
      <c r="D4" s="56"/>
      <c r="E4" s="56"/>
      <c r="F4" s="56"/>
      <c r="G4" s="56"/>
      <c r="H4" s="56"/>
      <c r="I4" s="56"/>
      <c r="J4" s="56"/>
      <c r="K4" s="377"/>
      <c r="L4" s="249" t="s">
        <v>498</v>
      </c>
      <c r="X4" s="21"/>
    </row>
    <row r="5" spans="1:13" ht="15.75" customHeight="1">
      <c r="A5" s="365" t="s">
        <v>166</v>
      </c>
      <c r="B5" s="373" t="s">
        <v>176</v>
      </c>
      <c r="C5" s="372"/>
      <c r="D5" s="372"/>
      <c r="E5" s="374"/>
      <c r="F5" s="372" t="s">
        <v>182</v>
      </c>
      <c r="G5" s="372"/>
      <c r="H5" s="372"/>
      <c r="I5" s="372"/>
      <c r="J5" s="372"/>
      <c r="K5" s="372"/>
      <c r="L5" s="372"/>
      <c r="M5" s="372"/>
    </row>
    <row r="6" spans="1:13" ht="18" customHeight="1">
      <c r="A6" s="312"/>
      <c r="B6" s="361" t="s">
        <v>177</v>
      </c>
      <c r="C6" s="370" t="s">
        <v>178</v>
      </c>
      <c r="D6" s="370" t="s">
        <v>179</v>
      </c>
      <c r="E6" s="85" t="s">
        <v>180</v>
      </c>
      <c r="F6" s="323" t="s">
        <v>183</v>
      </c>
      <c r="G6" s="325"/>
      <c r="H6" s="323" t="s">
        <v>184</v>
      </c>
      <c r="I6" s="325"/>
      <c r="J6" s="323" t="s">
        <v>185</v>
      </c>
      <c r="K6" s="325"/>
      <c r="L6" s="343" t="s">
        <v>186</v>
      </c>
      <c r="M6" s="343"/>
    </row>
    <row r="7" spans="1:14" ht="18" customHeight="1">
      <c r="A7" s="344"/>
      <c r="B7" s="344"/>
      <c r="C7" s="371"/>
      <c r="D7" s="371"/>
      <c r="E7" s="254" t="s">
        <v>499</v>
      </c>
      <c r="F7" s="35" t="s">
        <v>356</v>
      </c>
      <c r="G7" s="35" t="s">
        <v>179</v>
      </c>
      <c r="H7" s="35" t="s">
        <v>356</v>
      </c>
      <c r="I7" s="35" t="s">
        <v>179</v>
      </c>
      <c r="J7" s="35" t="s">
        <v>356</v>
      </c>
      <c r="K7" s="35" t="s">
        <v>179</v>
      </c>
      <c r="L7" s="35" t="s">
        <v>356</v>
      </c>
      <c r="M7" s="36" t="s">
        <v>179</v>
      </c>
      <c r="N7" s="44"/>
    </row>
    <row r="8" ht="14.25" customHeight="1">
      <c r="A8" s="23"/>
    </row>
    <row r="9" spans="1:13" ht="14.25" customHeight="1">
      <c r="A9" s="34" t="s">
        <v>187</v>
      </c>
      <c r="B9" s="39">
        <v>62500</v>
      </c>
      <c r="C9" s="39">
        <v>29600</v>
      </c>
      <c r="D9" s="39">
        <v>13300</v>
      </c>
      <c r="E9" s="57">
        <v>7.4</v>
      </c>
      <c r="F9" s="58">
        <v>30000</v>
      </c>
      <c r="G9" s="58">
        <v>7470</v>
      </c>
      <c r="H9" s="39">
        <v>8520</v>
      </c>
      <c r="I9" s="39">
        <v>2520</v>
      </c>
      <c r="J9" s="39">
        <v>230</v>
      </c>
      <c r="K9" s="39">
        <v>49</v>
      </c>
      <c r="L9" s="41" t="s">
        <v>370</v>
      </c>
      <c r="M9" s="41" t="s">
        <v>370</v>
      </c>
    </row>
    <row r="10" spans="1:13" ht="14.25" customHeight="1">
      <c r="A10" s="12" t="s">
        <v>375</v>
      </c>
      <c r="B10" s="39">
        <v>20000</v>
      </c>
      <c r="C10" s="39">
        <v>14900</v>
      </c>
      <c r="D10" s="39">
        <v>3370</v>
      </c>
      <c r="E10" s="57">
        <v>1.8</v>
      </c>
      <c r="F10" s="58">
        <v>11300</v>
      </c>
      <c r="G10" s="58">
        <v>2240</v>
      </c>
      <c r="H10" s="39">
        <v>11200</v>
      </c>
      <c r="I10" s="39">
        <v>2180</v>
      </c>
      <c r="J10" s="39">
        <v>102</v>
      </c>
      <c r="K10" s="39">
        <v>51</v>
      </c>
      <c r="L10" s="41" t="s">
        <v>370</v>
      </c>
      <c r="M10" s="41" t="s">
        <v>370</v>
      </c>
    </row>
    <row r="11" spans="1:13" ht="14.25" customHeight="1">
      <c r="A11" s="12" t="s">
        <v>376</v>
      </c>
      <c r="B11" s="39">
        <v>20900</v>
      </c>
      <c r="C11" s="39">
        <v>13800</v>
      </c>
      <c r="D11" s="39">
        <v>4710</v>
      </c>
      <c r="E11" s="57">
        <v>2.6</v>
      </c>
      <c r="F11" s="58">
        <v>6740</v>
      </c>
      <c r="G11" s="58">
        <v>2250</v>
      </c>
      <c r="H11" s="39">
        <v>5120</v>
      </c>
      <c r="I11" s="39">
        <v>1830</v>
      </c>
      <c r="J11" s="39">
        <v>1610</v>
      </c>
      <c r="K11" s="39">
        <v>399</v>
      </c>
      <c r="L11" s="41" t="s">
        <v>370</v>
      </c>
      <c r="M11" s="41" t="s">
        <v>370</v>
      </c>
    </row>
    <row r="12" spans="1:13" ht="14.25" customHeight="1">
      <c r="A12" s="12" t="s">
        <v>368</v>
      </c>
      <c r="B12" s="39">
        <v>22500</v>
      </c>
      <c r="C12" s="39">
        <v>17400</v>
      </c>
      <c r="D12" s="39">
        <v>5250</v>
      </c>
      <c r="E12" s="57">
        <v>2.9</v>
      </c>
      <c r="F12" s="58">
        <v>12600</v>
      </c>
      <c r="G12" s="58">
        <v>4220</v>
      </c>
      <c r="H12" s="39">
        <v>2710</v>
      </c>
      <c r="I12" s="39">
        <v>512</v>
      </c>
      <c r="J12" s="39">
        <v>23</v>
      </c>
      <c r="K12" s="39">
        <v>18</v>
      </c>
      <c r="L12" s="41" t="s">
        <v>370</v>
      </c>
      <c r="M12" s="41" t="s">
        <v>370</v>
      </c>
    </row>
    <row r="13" spans="1:13" s="14" customFormat="1" ht="14.25" customHeight="1">
      <c r="A13" s="72" t="s">
        <v>371</v>
      </c>
      <c r="B13" s="267">
        <f>SUM(B15:B16)</f>
        <v>17400</v>
      </c>
      <c r="C13" s="267">
        <f aca="true" t="shared" si="0" ref="C13:M13">SUM(C15:C16)</f>
        <v>11500</v>
      </c>
      <c r="D13" s="267">
        <f t="shared" si="0"/>
        <v>2560</v>
      </c>
      <c r="E13" s="268">
        <v>3.2</v>
      </c>
      <c r="F13" s="267">
        <f t="shared" si="0"/>
        <v>7170</v>
      </c>
      <c r="G13" s="267">
        <f t="shared" si="0"/>
        <v>835</v>
      </c>
      <c r="H13" s="267">
        <f t="shared" si="0"/>
        <v>7140</v>
      </c>
      <c r="I13" s="267">
        <f t="shared" si="0"/>
        <v>822</v>
      </c>
      <c r="J13" s="267">
        <f t="shared" si="0"/>
        <v>18</v>
      </c>
      <c r="K13" s="267">
        <f t="shared" si="0"/>
        <v>10</v>
      </c>
      <c r="L13" s="267">
        <f t="shared" si="0"/>
        <v>2</v>
      </c>
      <c r="M13" s="267">
        <f t="shared" si="0"/>
        <v>0</v>
      </c>
    </row>
    <row r="14" spans="1:13" ht="14.25" customHeight="1">
      <c r="A14" s="34"/>
      <c r="B14" s="39"/>
      <c r="C14" s="39"/>
      <c r="D14" s="39"/>
      <c r="E14" s="57"/>
      <c r="F14" s="39"/>
      <c r="G14" s="39"/>
      <c r="H14" s="39"/>
      <c r="I14" s="39"/>
      <c r="J14" s="39"/>
      <c r="K14" s="39"/>
      <c r="L14" s="39"/>
      <c r="M14" s="39"/>
    </row>
    <row r="15" spans="1:18" ht="14.25" customHeight="1">
      <c r="A15" s="12" t="s">
        <v>373</v>
      </c>
      <c r="B15" s="59">
        <v>8310</v>
      </c>
      <c r="C15" s="59">
        <v>5770</v>
      </c>
      <c r="D15" s="59">
        <v>886</v>
      </c>
      <c r="E15" s="60">
        <v>0.9</v>
      </c>
      <c r="F15" s="59">
        <v>3640</v>
      </c>
      <c r="G15" s="59">
        <v>481</v>
      </c>
      <c r="H15" s="59">
        <v>3630</v>
      </c>
      <c r="I15" s="59">
        <v>473</v>
      </c>
      <c r="J15" s="59">
        <v>4</v>
      </c>
      <c r="K15" s="59">
        <v>7</v>
      </c>
      <c r="L15" s="41" t="s">
        <v>370</v>
      </c>
      <c r="M15" s="41" t="s">
        <v>370</v>
      </c>
      <c r="N15" s="21"/>
      <c r="O15" s="21"/>
      <c r="P15" s="21"/>
      <c r="Q15" s="21"/>
      <c r="R15" s="21"/>
    </row>
    <row r="16" spans="1:13" ht="14.25" customHeight="1">
      <c r="A16" s="12" t="s">
        <v>374</v>
      </c>
      <c r="B16" s="59">
        <v>9090</v>
      </c>
      <c r="C16" s="59">
        <v>5730</v>
      </c>
      <c r="D16" s="59">
        <v>1674</v>
      </c>
      <c r="E16" s="60">
        <v>2.3</v>
      </c>
      <c r="F16" s="59">
        <v>3530</v>
      </c>
      <c r="G16" s="59">
        <v>354</v>
      </c>
      <c r="H16" s="59">
        <v>3510</v>
      </c>
      <c r="I16" s="59">
        <v>349</v>
      </c>
      <c r="J16" s="59">
        <v>14</v>
      </c>
      <c r="K16" s="59">
        <v>3</v>
      </c>
      <c r="L16" s="59">
        <v>2</v>
      </c>
      <c r="M16" s="59">
        <v>0</v>
      </c>
    </row>
    <row r="17" spans="1:13" ht="14.25" customHeight="1">
      <c r="A17" s="16"/>
      <c r="B17" s="62"/>
      <c r="C17" s="62"/>
      <c r="D17" s="62"/>
      <c r="E17" s="63"/>
      <c r="F17" s="62"/>
      <c r="G17" s="62"/>
      <c r="H17" s="62"/>
      <c r="I17" s="62"/>
      <c r="J17" s="62"/>
      <c r="K17" s="62"/>
      <c r="L17" s="62"/>
      <c r="M17" s="62"/>
    </row>
    <row r="18" ht="14.25" customHeight="1">
      <c r="A18" s="253" t="s">
        <v>527</v>
      </c>
    </row>
    <row r="19" spans="1:6" ht="14.25" customHeight="1">
      <c r="A19" s="18" t="s">
        <v>188</v>
      </c>
      <c r="F19" s="64"/>
    </row>
    <row r="20" ht="14.25" customHeight="1">
      <c r="F20" s="64"/>
    </row>
    <row r="21" ht="14.25" customHeight="1">
      <c r="F21" s="64"/>
    </row>
    <row r="22" ht="14.25" customHeight="1"/>
    <row r="23" spans="1:13" ht="15.75" customHeight="1">
      <c r="A23" s="306" t="s">
        <v>198</v>
      </c>
      <c r="B23" s="306"/>
      <c r="C23" s="306"/>
      <c r="D23" s="306"/>
      <c r="E23" s="306"/>
      <c r="F23" s="306"/>
      <c r="G23" s="306"/>
      <c r="H23" s="306"/>
      <c r="I23" s="306"/>
      <c r="J23" s="306"/>
      <c r="K23" s="306"/>
      <c r="L23" s="306"/>
      <c r="M23" s="306"/>
    </row>
    <row r="24" spans="2:13" ht="14.25" customHeight="1" thickBot="1">
      <c r="B24" s="32"/>
      <c r="C24" s="32"/>
      <c r="D24" s="32"/>
      <c r="E24" s="32"/>
      <c r="F24" s="32"/>
      <c r="G24" s="32"/>
      <c r="H24" s="32"/>
      <c r="I24" s="32"/>
      <c r="J24" s="32"/>
      <c r="K24" s="32"/>
      <c r="L24" s="32"/>
      <c r="M24" s="32"/>
    </row>
    <row r="25" spans="1:13" ht="15.75" customHeight="1">
      <c r="A25" s="365" t="s">
        <v>166</v>
      </c>
      <c r="B25" s="373" t="s">
        <v>189</v>
      </c>
      <c r="C25" s="374"/>
      <c r="D25" s="375" t="s">
        <v>193</v>
      </c>
      <c r="E25" s="375"/>
      <c r="F25" s="375"/>
      <c r="G25" s="375"/>
      <c r="H25" s="375"/>
      <c r="I25" s="375"/>
      <c r="J25" s="375"/>
      <c r="K25" s="375"/>
      <c r="L25" s="375"/>
      <c r="M25" s="375"/>
    </row>
    <row r="26" spans="1:13" ht="15.75" customHeight="1">
      <c r="A26" s="312"/>
      <c r="B26" s="323" t="s">
        <v>190</v>
      </c>
      <c r="C26" s="325"/>
      <c r="D26" s="323" t="s">
        <v>183</v>
      </c>
      <c r="E26" s="324"/>
      <c r="F26" s="324"/>
      <c r="G26" s="325"/>
      <c r="H26" s="323" t="s">
        <v>191</v>
      </c>
      <c r="I26" s="325"/>
      <c r="J26" s="323" t="s">
        <v>192</v>
      </c>
      <c r="K26" s="325"/>
      <c r="L26" s="324" t="s">
        <v>190</v>
      </c>
      <c r="M26" s="324"/>
    </row>
    <row r="27" spans="1:13" ht="15.75" customHeight="1">
      <c r="A27" s="344"/>
      <c r="B27" s="35" t="s">
        <v>177</v>
      </c>
      <c r="C27" s="35" t="s">
        <v>179</v>
      </c>
      <c r="D27" s="323" t="s">
        <v>177</v>
      </c>
      <c r="E27" s="325"/>
      <c r="F27" s="323" t="s">
        <v>179</v>
      </c>
      <c r="G27" s="325"/>
      <c r="H27" s="35" t="s">
        <v>177</v>
      </c>
      <c r="I27" s="35" t="s">
        <v>179</v>
      </c>
      <c r="J27" s="35" t="s">
        <v>177</v>
      </c>
      <c r="K27" s="35" t="s">
        <v>179</v>
      </c>
      <c r="L27" s="35" t="s">
        <v>177</v>
      </c>
      <c r="M27" s="45" t="s">
        <v>179</v>
      </c>
    </row>
    <row r="28" spans="1:7" ht="14.25" customHeight="1">
      <c r="A28" s="23"/>
      <c r="D28" s="318"/>
      <c r="E28" s="318"/>
      <c r="F28" s="318"/>
      <c r="G28" s="318"/>
    </row>
    <row r="29" spans="1:13" ht="14.25" customHeight="1">
      <c r="A29" s="34" t="s">
        <v>187</v>
      </c>
      <c r="B29" s="39">
        <v>21200</v>
      </c>
      <c r="C29" s="39">
        <v>4900</v>
      </c>
      <c r="D29" s="363">
        <v>13100</v>
      </c>
      <c r="E29" s="363"/>
      <c r="F29" s="363">
        <v>2570</v>
      </c>
      <c r="G29" s="363"/>
      <c r="H29" s="39">
        <v>3080</v>
      </c>
      <c r="I29" s="39">
        <v>804</v>
      </c>
      <c r="J29" s="39">
        <v>10000</v>
      </c>
      <c r="K29" s="39">
        <v>1730</v>
      </c>
      <c r="L29" s="39">
        <v>67</v>
      </c>
      <c r="M29" s="39">
        <v>34</v>
      </c>
    </row>
    <row r="30" spans="1:13" ht="14.25" customHeight="1">
      <c r="A30" s="12" t="s">
        <v>375</v>
      </c>
      <c r="B30" s="39">
        <v>17</v>
      </c>
      <c r="C30" s="39">
        <v>8</v>
      </c>
      <c r="D30" s="363">
        <v>7020</v>
      </c>
      <c r="E30" s="363"/>
      <c r="F30" s="363">
        <v>1020</v>
      </c>
      <c r="G30" s="363"/>
      <c r="H30" s="39">
        <v>2740</v>
      </c>
      <c r="I30" s="39">
        <v>480</v>
      </c>
      <c r="J30" s="39">
        <v>4190</v>
      </c>
      <c r="K30" s="39">
        <v>498</v>
      </c>
      <c r="L30" s="39">
        <v>89</v>
      </c>
      <c r="M30" s="39">
        <v>41</v>
      </c>
    </row>
    <row r="31" spans="1:13" ht="14.25" customHeight="1">
      <c r="A31" s="12" t="s">
        <v>376</v>
      </c>
      <c r="B31" s="39">
        <v>13</v>
      </c>
      <c r="C31" s="39">
        <v>16</v>
      </c>
      <c r="D31" s="363">
        <v>5970</v>
      </c>
      <c r="E31" s="363"/>
      <c r="F31" s="363">
        <v>1240</v>
      </c>
      <c r="G31" s="363"/>
      <c r="H31" s="39">
        <v>874</v>
      </c>
      <c r="I31" s="39">
        <v>220</v>
      </c>
      <c r="J31" s="39">
        <v>4860</v>
      </c>
      <c r="K31" s="39">
        <v>912</v>
      </c>
      <c r="L31" s="39">
        <v>235</v>
      </c>
      <c r="M31" s="39">
        <v>112</v>
      </c>
    </row>
    <row r="32" spans="1:13" ht="14.25" customHeight="1">
      <c r="A32" s="12" t="s">
        <v>368</v>
      </c>
      <c r="B32" s="39">
        <v>9860</v>
      </c>
      <c r="C32" s="39">
        <v>3690</v>
      </c>
      <c r="D32" s="363">
        <v>4270</v>
      </c>
      <c r="E32" s="363"/>
      <c r="F32" s="363">
        <v>656</v>
      </c>
      <c r="G32" s="363"/>
      <c r="H32" s="39">
        <v>1210</v>
      </c>
      <c r="I32" s="39">
        <v>225</v>
      </c>
      <c r="J32" s="39">
        <v>3040</v>
      </c>
      <c r="K32" s="39">
        <v>426</v>
      </c>
      <c r="L32" s="39">
        <v>20</v>
      </c>
      <c r="M32" s="39">
        <v>5</v>
      </c>
    </row>
    <row r="33" spans="1:13" s="14" customFormat="1" ht="14.25" customHeight="1">
      <c r="A33" s="72" t="s">
        <v>371</v>
      </c>
      <c r="B33" s="267">
        <f>SUM(B35:B36)</f>
        <v>6</v>
      </c>
      <c r="C33" s="267">
        <f>SUM(C35:C36)</f>
        <v>3</v>
      </c>
      <c r="D33" s="364">
        <f>SUM(D35:E36)</f>
        <v>2960</v>
      </c>
      <c r="E33" s="364"/>
      <c r="F33" s="364">
        <f>SUM(F35:G36)</f>
        <v>460</v>
      </c>
      <c r="G33" s="364"/>
      <c r="H33" s="267">
        <f aca="true" t="shared" si="1" ref="H33:M33">SUM(H35:H36)</f>
        <v>478</v>
      </c>
      <c r="I33" s="267">
        <f t="shared" si="1"/>
        <v>45</v>
      </c>
      <c r="J33" s="267">
        <f t="shared" si="1"/>
        <v>2460</v>
      </c>
      <c r="K33" s="267">
        <f t="shared" si="1"/>
        <v>407</v>
      </c>
      <c r="L33" s="267">
        <f t="shared" si="1"/>
        <v>19</v>
      </c>
      <c r="M33" s="267">
        <f t="shared" si="1"/>
        <v>8</v>
      </c>
    </row>
    <row r="34" spans="1:13" ht="14.25" customHeight="1">
      <c r="A34" s="34"/>
      <c r="B34" s="39"/>
      <c r="C34" s="39"/>
      <c r="D34" s="369"/>
      <c r="E34" s="369"/>
      <c r="F34" s="369"/>
      <c r="G34" s="369"/>
      <c r="H34" s="39"/>
      <c r="I34" s="39"/>
      <c r="J34" s="39"/>
      <c r="K34" s="39"/>
      <c r="L34" s="39"/>
      <c r="M34" s="39"/>
    </row>
    <row r="35" spans="1:13" ht="14.25" customHeight="1">
      <c r="A35" s="12" t="s">
        <v>373</v>
      </c>
      <c r="B35" s="59">
        <v>3</v>
      </c>
      <c r="C35" s="59">
        <v>1</v>
      </c>
      <c r="D35" s="363">
        <v>1230</v>
      </c>
      <c r="E35" s="363"/>
      <c r="F35" s="363">
        <v>209</v>
      </c>
      <c r="G35" s="363"/>
      <c r="H35" s="59">
        <v>95</v>
      </c>
      <c r="I35" s="59">
        <v>15</v>
      </c>
      <c r="J35" s="59">
        <v>1120</v>
      </c>
      <c r="K35" s="59">
        <v>187</v>
      </c>
      <c r="L35" s="59">
        <v>16</v>
      </c>
      <c r="M35" s="59">
        <v>7</v>
      </c>
    </row>
    <row r="36" spans="1:13" ht="14.25" customHeight="1">
      <c r="A36" s="12" t="s">
        <v>374</v>
      </c>
      <c r="B36" s="59">
        <v>3</v>
      </c>
      <c r="C36" s="59">
        <v>2</v>
      </c>
      <c r="D36" s="363">
        <v>1730</v>
      </c>
      <c r="E36" s="363"/>
      <c r="F36" s="363">
        <v>251</v>
      </c>
      <c r="G36" s="363"/>
      <c r="H36" s="59">
        <v>383</v>
      </c>
      <c r="I36" s="59">
        <v>30</v>
      </c>
      <c r="J36" s="59">
        <v>1340</v>
      </c>
      <c r="K36" s="59">
        <v>220</v>
      </c>
      <c r="L36" s="59">
        <v>3</v>
      </c>
      <c r="M36" s="59">
        <v>1</v>
      </c>
    </row>
    <row r="37" spans="1:13" ht="14.25" customHeight="1">
      <c r="A37" s="16"/>
      <c r="B37" s="62"/>
      <c r="C37" s="62"/>
      <c r="D37" s="65"/>
      <c r="E37" s="65"/>
      <c r="F37" s="65"/>
      <c r="G37" s="65"/>
      <c r="H37" s="62"/>
      <c r="I37" s="62"/>
      <c r="J37" s="62"/>
      <c r="K37" s="62"/>
      <c r="L37" s="62"/>
      <c r="M37" s="62"/>
    </row>
    <row r="38" spans="1:13" ht="14.25" customHeight="1">
      <c r="A38" s="295"/>
      <c r="B38" s="59"/>
      <c r="C38" s="59"/>
      <c r="D38" s="61"/>
      <c r="E38" s="61"/>
      <c r="F38" s="61"/>
      <c r="G38" s="61"/>
      <c r="H38" s="59"/>
      <c r="I38" s="59"/>
      <c r="J38" s="59"/>
      <c r="K38" s="59"/>
      <c r="L38" s="59"/>
      <c r="M38" s="59"/>
    </row>
    <row r="39" spans="1:13" ht="14.25" customHeight="1">
      <c r="A39" s="295"/>
      <c r="B39" s="59"/>
      <c r="C39" s="59"/>
      <c r="D39" s="61"/>
      <c r="E39" s="61"/>
      <c r="F39" s="61"/>
      <c r="G39" s="61"/>
      <c r="H39" s="59"/>
      <c r="I39" s="59"/>
      <c r="J39" s="59"/>
      <c r="K39" s="59"/>
      <c r="L39" s="59"/>
      <c r="M39" s="59"/>
    </row>
    <row r="40" spans="4:7" ht="14.25" customHeight="1">
      <c r="D40" s="44"/>
      <c r="E40" s="44"/>
      <c r="F40" s="44"/>
      <c r="G40" s="44"/>
    </row>
    <row r="41" spans="1:13" ht="18.75" customHeight="1">
      <c r="A41" s="306" t="s">
        <v>198</v>
      </c>
      <c r="B41" s="306"/>
      <c r="C41" s="306"/>
      <c r="D41" s="306"/>
      <c r="E41" s="306"/>
      <c r="F41" s="306"/>
      <c r="G41" s="306"/>
      <c r="H41" s="306"/>
      <c r="I41" s="306"/>
      <c r="J41" s="306"/>
      <c r="K41" s="306"/>
      <c r="L41" s="306"/>
      <c r="M41" s="306"/>
    </row>
    <row r="42" spans="4:7" ht="14.25" customHeight="1" thickBot="1">
      <c r="D42" s="44"/>
      <c r="E42" s="44"/>
      <c r="F42" s="44"/>
      <c r="G42" s="44"/>
    </row>
    <row r="43" spans="1:13" ht="15.75" customHeight="1">
      <c r="A43" s="365" t="s">
        <v>166</v>
      </c>
      <c r="B43" s="366" t="s">
        <v>194</v>
      </c>
      <c r="C43" s="367"/>
      <c r="D43" s="367"/>
      <c r="E43" s="367"/>
      <c r="F43" s="367"/>
      <c r="G43" s="367"/>
      <c r="H43" s="367"/>
      <c r="I43" s="367"/>
      <c r="J43" s="367"/>
      <c r="K43" s="365"/>
      <c r="L43" s="366" t="s">
        <v>197</v>
      </c>
      <c r="M43" s="367"/>
    </row>
    <row r="44" spans="1:13" ht="7.5" customHeight="1">
      <c r="A44" s="312"/>
      <c r="B44" s="354" t="s">
        <v>183</v>
      </c>
      <c r="C44" s="355"/>
      <c r="D44" s="355"/>
      <c r="E44" s="356"/>
      <c r="F44" s="360" t="s">
        <v>195</v>
      </c>
      <c r="G44" s="361"/>
      <c r="H44" s="360" t="s">
        <v>196</v>
      </c>
      <c r="I44" s="361"/>
      <c r="J44" s="360" t="s">
        <v>190</v>
      </c>
      <c r="K44" s="361"/>
      <c r="L44" s="349"/>
      <c r="M44" s="343"/>
    </row>
    <row r="45" spans="1:13" ht="7.5" customHeight="1">
      <c r="A45" s="312"/>
      <c r="B45" s="357"/>
      <c r="C45" s="358"/>
      <c r="D45" s="358"/>
      <c r="E45" s="359"/>
      <c r="F45" s="349"/>
      <c r="G45" s="344"/>
      <c r="H45" s="349"/>
      <c r="I45" s="344"/>
      <c r="J45" s="349"/>
      <c r="K45" s="344"/>
      <c r="L45" s="370" t="s">
        <v>177</v>
      </c>
      <c r="M45" s="362" t="s">
        <v>179</v>
      </c>
    </row>
    <row r="46" spans="1:13" ht="15.75" customHeight="1">
      <c r="A46" s="344"/>
      <c r="B46" s="324" t="s">
        <v>177</v>
      </c>
      <c r="C46" s="325"/>
      <c r="D46" s="323" t="s">
        <v>179</v>
      </c>
      <c r="E46" s="325"/>
      <c r="F46" s="35" t="s">
        <v>177</v>
      </c>
      <c r="G46" s="35" t="s">
        <v>179</v>
      </c>
      <c r="H46" s="35" t="s">
        <v>177</v>
      </c>
      <c r="I46" s="35" t="s">
        <v>179</v>
      </c>
      <c r="J46" s="35" t="s">
        <v>177</v>
      </c>
      <c r="K46" s="35" t="s">
        <v>179</v>
      </c>
      <c r="L46" s="371"/>
      <c r="M46" s="343"/>
    </row>
    <row r="47" spans="1:5" ht="14.25" customHeight="1">
      <c r="A47" s="23"/>
      <c r="B47" s="318"/>
      <c r="C47" s="318"/>
      <c r="D47" s="318"/>
      <c r="E47" s="318"/>
    </row>
    <row r="48" spans="1:13" ht="14.25" customHeight="1">
      <c r="A48" s="34" t="s">
        <v>187</v>
      </c>
      <c r="B48" s="363">
        <v>19000</v>
      </c>
      <c r="C48" s="363"/>
      <c r="D48" s="363">
        <v>3220</v>
      </c>
      <c r="E48" s="363"/>
      <c r="F48" s="39">
        <v>820</v>
      </c>
      <c r="G48" s="39">
        <v>111</v>
      </c>
      <c r="H48" s="39">
        <v>2160</v>
      </c>
      <c r="I48" s="39">
        <v>260</v>
      </c>
      <c r="J48" s="39">
        <v>16000</v>
      </c>
      <c r="K48" s="39">
        <v>2850</v>
      </c>
      <c r="L48" s="39">
        <v>437</v>
      </c>
      <c r="M48" s="39">
        <v>67</v>
      </c>
    </row>
    <row r="49" spans="1:13" ht="14.25" customHeight="1">
      <c r="A49" s="12" t="s">
        <v>375</v>
      </c>
      <c r="B49" s="363">
        <v>1520</v>
      </c>
      <c r="C49" s="363"/>
      <c r="D49" s="363">
        <v>96</v>
      </c>
      <c r="E49" s="363"/>
      <c r="F49" s="39">
        <v>449</v>
      </c>
      <c r="G49" s="39">
        <v>26</v>
      </c>
      <c r="H49" s="39">
        <v>98</v>
      </c>
      <c r="I49" s="39">
        <v>9</v>
      </c>
      <c r="J49" s="39">
        <v>976</v>
      </c>
      <c r="K49" s="39">
        <v>61</v>
      </c>
      <c r="L49" s="39">
        <v>168</v>
      </c>
      <c r="M49" s="39">
        <v>12</v>
      </c>
    </row>
    <row r="50" spans="1:13" ht="14.25" customHeight="1">
      <c r="A50" s="12" t="s">
        <v>376</v>
      </c>
      <c r="B50" s="363">
        <v>8020</v>
      </c>
      <c r="C50" s="363"/>
      <c r="D50" s="363">
        <v>1210</v>
      </c>
      <c r="E50" s="363"/>
      <c r="F50" s="39">
        <v>375</v>
      </c>
      <c r="G50" s="39">
        <v>31</v>
      </c>
      <c r="H50" s="39">
        <v>4600</v>
      </c>
      <c r="I50" s="39">
        <v>1050</v>
      </c>
      <c r="J50" s="39">
        <v>3040</v>
      </c>
      <c r="K50" s="39">
        <v>128</v>
      </c>
      <c r="L50" s="39">
        <v>204</v>
      </c>
      <c r="M50" s="39">
        <v>11</v>
      </c>
    </row>
    <row r="51" spans="1:13" ht="14.25" customHeight="1">
      <c r="A51" s="12" t="s">
        <v>368</v>
      </c>
      <c r="B51" s="363">
        <v>5420</v>
      </c>
      <c r="C51" s="363"/>
      <c r="D51" s="363">
        <v>360</v>
      </c>
      <c r="E51" s="363"/>
      <c r="F51" s="39">
        <v>752</v>
      </c>
      <c r="G51" s="39">
        <v>39</v>
      </c>
      <c r="H51" s="39">
        <v>951</v>
      </c>
      <c r="I51" s="39">
        <v>88</v>
      </c>
      <c r="J51" s="39">
        <v>3720</v>
      </c>
      <c r="K51" s="39">
        <v>233</v>
      </c>
      <c r="L51" s="39">
        <v>249</v>
      </c>
      <c r="M51" s="39">
        <v>15</v>
      </c>
    </row>
    <row r="52" spans="1:13" s="14" customFormat="1" ht="14.25" customHeight="1">
      <c r="A52" s="72" t="s">
        <v>371</v>
      </c>
      <c r="B52" s="364">
        <f>SUM(B54:C55)</f>
        <v>7150</v>
      </c>
      <c r="C52" s="364"/>
      <c r="D52" s="364">
        <v>1260</v>
      </c>
      <c r="E52" s="364"/>
      <c r="F52" s="267">
        <f>SUM(F54:F55)</f>
        <v>643</v>
      </c>
      <c r="G52" s="267">
        <f aca="true" t="shared" si="2" ref="G52:M52">SUM(G54:G55)</f>
        <v>56</v>
      </c>
      <c r="H52" s="267">
        <f t="shared" si="2"/>
        <v>3190</v>
      </c>
      <c r="I52" s="267">
        <f t="shared" si="2"/>
        <v>1090</v>
      </c>
      <c r="J52" s="267">
        <v>3320</v>
      </c>
      <c r="K52" s="267">
        <f t="shared" si="2"/>
        <v>110</v>
      </c>
      <c r="L52" s="267">
        <f t="shared" si="2"/>
        <v>178</v>
      </c>
      <c r="M52" s="267">
        <f t="shared" si="2"/>
        <v>5</v>
      </c>
    </row>
    <row r="53" spans="1:13" ht="14.25" customHeight="1">
      <c r="A53" s="34"/>
      <c r="B53" s="369"/>
      <c r="C53" s="369"/>
      <c r="D53" s="369"/>
      <c r="E53" s="369"/>
      <c r="F53" s="39"/>
      <c r="G53" s="39"/>
      <c r="H53" s="39"/>
      <c r="I53" s="39"/>
      <c r="J53" s="39"/>
      <c r="K53" s="39"/>
      <c r="L53" s="39"/>
      <c r="M53" s="39"/>
    </row>
    <row r="54" spans="1:13" ht="14.25" customHeight="1">
      <c r="A54" s="12" t="s">
        <v>373</v>
      </c>
      <c r="B54" s="368">
        <v>3490</v>
      </c>
      <c r="C54" s="363"/>
      <c r="D54" s="363">
        <v>193</v>
      </c>
      <c r="E54" s="363"/>
      <c r="F54" s="59">
        <v>434</v>
      </c>
      <c r="G54" s="59">
        <v>34</v>
      </c>
      <c r="H54" s="59">
        <v>1030</v>
      </c>
      <c r="I54" s="59">
        <v>60</v>
      </c>
      <c r="J54" s="59">
        <v>2030</v>
      </c>
      <c r="K54" s="59">
        <v>99</v>
      </c>
      <c r="L54" s="59">
        <v>52</v>
      </c>
      <c r="M54" s="59">
        <v>3</v>
      </c>
    </row>
    <row r="55" spans="1:13" ht="14.25" customHeight="1">
      <c r="A55" s="12" t="s">
        <v>374</v>
      </c>
      <c r="B55" s="368">
        <v>3660</v>
      </c>
      <c r="C55" s="363"/>
      <c r="D55" s="363">
        <v>1060</v>
      </c>
      <c r="E55" s="363"/>
      <c r="F55" s="59">
        <v>209</v>
      </c>
      <c r="G55" s="59">
        <v>22</v>
      </c>
      <c r="H55" s="59">
        <v>2160</v>
      </c>
      <c r="I55" s="59">
        <v>1030</v>
      </c>
      <c r="J55" s="59">
        <v>1290</v>
      </c>
      <c r="K55" s="59">
        <v>11</v>
      </c>
      <c r="L55" s="59">
        <v>126</v>
      </c>
      <c r="M55" s="59">
        <v>2</v>
      </c>
    </row>
    <row r="56" spans="1:13" ht="15.75" customHeight="1">
      <c r="A56" s="42"/>
      <c r="B56" s="43"/>
      <c r="C56" s="43"/>
      <c r="D56" s="43"/>
      <c r="E56" s="43"/>
      <c r="F56" s="43"/>
      <c r="G56" s="43"/>
      <c r="H56" s="43"/>
      <c r="I56" s="43"/>
      <c r="J56" s="43"/>
      <c r="K56" s="43"/>
      <c r="L56" s="43"/>
      <c r="M56" s="43"/>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71">
    <mergeCell ref="K3:K4"/>
    <mergeCell ref="A5:A7"/>
    <mergeCell ref="B5:E5"/>
    <mergeCell ref="B6:B7"/>
    <mergeCell ref="H6:I6"/>
    <mergeCell ref="C6:C7"/>
    <mergeCell ref="D6:D7"/>
    <mergeCell ref="L6:M6"/>
    <mergeCell ref="J6:K6"/>
    <mergeCell ref="F6:G6"/>
    <mergeCell ref="F5:M5"/>
    <mergeCell ref="A25:A27"/>
    <mergeCell ref="D26:G26"/>
    <mergeCell ref="B25:C25"/>
    <mergeCell ref="B26:C26"/>
    <mergeCell ref="D25:M25"/>
    <mergeCell ref="L26:M26"/>
    <mergeCell ref="J26:K26"/>
    <mergeCell ref="F27:G27"/>
    <mergeCell ref="D27:E27"/>
    <mergeCell ref="H26:I26"/>
    <mergeCell ref="F35:G35"/>
    <mergeCell ref="F36:G36"/>
    <mergeCell ref="D30:E30"/>
    <mergeCell ref="D31:E31"/>
    <mergeCell ref="D32:E32"/>
    <mergeCell ref="D33:E33"/>
    <mergeCell ref="F30:G30"/>
    <mergeCell ref="F31:G31"/>
    <mergeCell ref="D34:E34"/>
    <mergeCell ref="D35:E35"/>
    <mergeCell ref="D36:E36"/>
    <mergeCell ref="F32:G32"/>
    <mergeCell ref="F33:G33"/>
    <mergeCell ref="F34:G34"/>
    <mergeCell ref="D49:E49"/>
    <mergeCell ref="D50:E50"/>
    <mergeCell ref="D47:E47"/>
    <mergeCell ref="D46:E46"/>
    <mergeCell ref="D28:E28"/>
    <mergeCell ref="D29:E29"/>
    <mergeCell ref="D48:E48"/>
    <mergeCell ref="B54:C54"/>
    <mergeCell ref="B55:C55"/>
    <mergeCell ref="B53:C53"/>
    <mergeCell ref="D55:E55"/>
    <mergeCell ref="L45:L46"/>
    <mergeCell ref="D53:E53"/>
    <mergeCell ref="D54:E54"/>
    <mergeCell ref="D51:E51"/>
    <mergeCell ref="D52:E52"/>
    <mergeCell ref="B50:C50"/>
    <mergeCell ref="B51:C51"/>
    <mergeCell ref="B52:C52"/>
    <mergeCell ref="B46:C46"/>
    <mergeCell ref="A43:A46"/>
    <mergeCell ref="L43:M44"/>
    <mergeCell ref="B43:K43"/>
    <mergeCell ref="B47:C47"/>
    <mergeCell ref="B48:C48"/>
    <mergeCell ref="B49:C49"/>
    <mergeCell ref="B44:E45"/>
    <mergeCell ref="F44:G45"/>
    <mergeCell ref="H44:I45"/>
    <mergeCell ref="J44:K45"/>
    <mergeCell ref="M45:M46"/>
    <mergeCell ref="A2:M2"/>
    <mergeCell ref="A23:M23"/>
    <mergeCell ref="A41:M41"/>
    <mergeCell ref="F28:G28"/>
    <mergeCell ref="F29:G29"/>
  </mergeCells>
  <printOptions horizontalCentered="1"/>
  <pageMargins left="0.5905511811023623" right="0.5905511811023623" top="0.5905511811023623" bottom="0.3937007874015748" header="0" footer="0"/>
  <pageSetup fitToHeight="1" fitToWidth="1" horizontalDpi="600" verticalDpi="600" orientation="landscape" paperSize="8"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L72"/>
  <sheetViews>
    <sheetView zoomScalePageLayoutView="0" workbookViewId="0" topLeftCell="A51">
      <selection activeCell="A72" sqref="A72"/>
    </sheetView>
  </sheetViews>
  <sheetFormatPr defaultColWidth="10.59765625" defaultRowHeight="15"/>
  <cols>
    <col min="1" max="13" width="10.59765625" style="18" customWidth="1"/>
    <col min="14" max="14" width="3.69921875" style="18" customWidth="1"/>
    <col min="15" max="16" width="3.19921875" style="18" customWidth="1"/>
    <col min="17" max="17" width="21.09765625" style="18" customWidth="1"/>
    <col min="18" max="18" width="8" style="18" customWidth="1"/>
    <col min="19" max="37" width="5.59765625" style="18" customWidth="1"/>
    <col min="38" max="42" width="9.69921875" style="18" customWidth="1"/>
    <col min="43" max="16384" width="10.59765625" style="18" customWidth="1"/>
  </cols>
  <sheetData>
    <row r="1" spans="1:37" s="17" customFormat="1" ht="15">
      <c r="A1" s="1" t="s">
        <v>500</v>
      </c>
      <c r="B1" s="1"/>
      <c r="C1" s="1"/>
      <c r="AK1" s="2" t="s">
        <v>501</v>
      </c>
    </row>
    <row r="2" spans="1:26" s="17" customFormat="1" ht="15">
      <c r="A2" s="1"/>
      <c r="B2" s="1"/>
      <c r="C2" s="1"/>
      <c r="Z2" s="2"/>
    </row>
    <row r="3" spans="1:37" ht="18.75" customHeight="1">
      <c r="A3" s="306" t="s">
        <v>540</v>
      </c>
      <c r="B3" s="306"/>
      <c r="C3" s="306"/>
      <c r="D3" s="306"/>
      <c r="E3" s="306"/>
      <c r="F3" s="306"/>
      <c r="G3" s="306"/>
      <c r="H3" s="306"/>
      <c r="I3" s="306"/>
      <c r="J3" s="306"/>
      <c r="K3" s="306"/>
      <c r="L3" s="306"/>
      <c r="M3" s="306"/>
      <c r="N3" s="19"/>
      <c r="O3" s="306" t="s">
        <v>544</v>
      </c>
      <c r="P3" s="306"/>
      <c r="Q3" s="306"/>
      <c r="R3" s="306"/>
      <c r="S3" s="306"/>
      <c r="T3" s="306"/>
      <c r="U3" s="306"/>
      <c r="V3" s="306"/>
      <c r="W3" s="306"/>
      <c r="X3" s="306"/>
      <c r="Y3" s="306"/>
      <c r="Z3" s="306"/>
      <c r="AA3" s="306"/>
      <c r="AB3" s="306"/>
      <c r="AC3" s="306"/>
      <c r="AD3" s="306"/>
      <c r="AE3" s="306"/>
      <c r="AF3" s="306"/>
      <c r="AG3" s="306"/>
      <c r="AH3" s="306"/>
      <c r="AI3" s="306"/>
      <c r="AJ3" s="306"/>
      <c r="AK3" s="306"/>
    </row>
    <row r="4" spans="1:37" ht="14.25" customHeight="1" thickBot="1">
      <c r="A4" s="32"/>
      <c r="B4" s="32"/>
      <c r="C4" s="32"/>
      <c r="D4" s="32"/>
      <c r="E4" s="32"/>
      <c r="F4" s="32"/>
      <c r="G4" s="32"/>
      <c r="H4" s="32"/>
      <c r="I4" s="32"/>
      <c r="J4" s="32"/>
      <c r="K4" s="32"/>
      <c r="L4" s="32"/>
      <c r="M4" s="32"/>
      <c r="N4" s="44"/>
      <c r="O4" s="32"/>
      <c r="P4" s="32"/>
      <c r="Q4" s="32"/>
      <c r="R4" s="32"/>
      <c r="S4" s="32"/>
      <c r="T4" s="32"/>
      <c r="U4" s="32"/>
      <c r="V4" s="32"/>
      <c r="W4" s="32"/>
      <c r="X4" s="32"/>
      <c r="Y4" s="32"/>
      <c r="Z4" s="32"/>
      <c r="AA4" s="32"/>
      <c r="AB4" s="32"/>
      <c r="AC4" s="32"/>
      <c r="AD4" s="32"/>
      <c r="AE4" s="32"/>
      <c r="AF4" s="32"/>
      <c r="AG4" s="32"/>
      <c r="AH4" s="32"/>
      <c r="AI4" s="32"/>
      <c r="AJ4" s="32"/>
      <c r="AK4" s="32"/>
    </row>
    <row r="5" spans="1:37" ht="14.25" customHeight="1">
      <c r="A5" s="429" t="s">
        <v>486</v>
      </c>
      <c r="B5" s="437" t="s">
        <v>485</v>
      </c>
      <c r="C5" s="434" t="s">
        <v>360</v>
      </c>
      <c r="D5" s="366" t="s">
        <v>207</v>
      </c>
      <c r="E5" s="367"/>
      <c r="F5" s="367"/>
      <c r="G5" s="365"/>
      <c r="H5" s="366" t="s">
        <v>217</v>
      </c>
      <c r="I5" s="367"/>
      <c r="J5" s="367"/>
      <c r="K5" s="367"/>
      <c r="L5" s="367"/>
      <c r="M5" s="367"/>
      <c r="N5" s="27"/>
      <c r="O5" s="367" t="s">
        <v>241</v>
      </c>
      <c r="P5" s="367"/>
      <c r="Q5" s="365"/>
      <c r="R5" s="390" t="s">
        <v>169</v>
      </c>
      <c r="S5" s="392" t="s">
        <v>552</v>
      </c>
      <c r="T5" s="390" t="s">
        <v>242</v>
      </c>
      <c r="U5" s="387" t="s">
        <v>243</v>
      </c>
      <c r="V5" s="396" t="s">
        <v>553</v>
      </c>
      <c r="W5" s="387" t="s">
        <v>255</v>
      </c>
      <c r="X5" s="390" t="s">
        <v>244</v>
      </c>
      <c r="Y5" s="387" t="s">
        <v>254</v>
      </c>
      <c r="Z5" s="390" t="s">
        <v>253</v>
      </c>
      <c r="AA5" s="387" t="s">
        <v>245</v>
      </c>
      <c r="AB5" s="390" t="s">
        <v>252</v>
      </c>
      <c r="AC5" s="392" t="s">
        <v>533</v>
      </c>
      <c r="AD5" s="390" t="s">
        <v>246</v>
      </c>
      <c r="AE5" s="387" t="s">
        <v>247</v>
      </c>
      <c r="AF5" s="390" t="s">
        <v>248</v>
      </c>
      <c r="AG5" s="393" t="s">
        <v>251</v>
      </c>
      <c r="AH5" s="390" t="s">
        <v>250</v>
      </c>
      <c r="AI5" s="392" t="s">
        <v>528</v>
      </c>
      <c r="AJ5" s="390" t="s">
        <v>190</v>
      </c>
      <c r="AK5" s="397" t="s">
        <v>249</v>
      </c>
    </row>
    <row r="6" spans="1:37" ht="14.25" customHeight="1">
      <c r="A6" s="427"/>
      <c r="B6" s="423"/>
      <c r="C6" s="435"/>
      <c r="D6" s="349"/>
      <c r="E6" s="343"/>
      <c r="F6" s="343"/>
      <c r="G6" s="344"/>
      <c r="H6" s="349"/>
      <c r="I6" s="343"/>
      <c r="J6" s="343"/>
      <c r="K6" s="343"/>
      <c r="L6" s="343"/>
      <c r="M6" s="343"/>
      <c r="N6" s="27"/>
      <c r="O6" s="311"/>
      <c r="P6" s="311"/>
      <c r="Q6" s="312"/>
      <c r="R6" s="390"/>
      <c r="S6" s="388"/>
      <c r="T6" s="390"/>
      <c r="U6" s="388"/>
      <c r="V6" s="390"/>
      <c r="W6" s="388"/>
      <c r="X6" s="390"/>
      <c r="Y6" s="388"/>
      <c r="Z6" s="390"/>
      <c r="AA6" s="388"/>
      <c r="AB6" s="390"/>
      <c r="AC6" s="388"/>
      <c r="AD6" s="390"/>
      <c r="AE6" s="388"/>
      <c r="AF6" s="390"/>
      <c r="AG6" s="394"/>
      <c r="AH6" s="390"/>
      <c r="AI6" s="388"/>
      <c r="AJ6" s="390"/>
      <c r="AK6" s="398"/>
    </row>
    <row r="7" spans="1:37" ht="14.25" customHeight="1">
      <c r="A7" s="243" t="s">
        <v>487</v>
      </c>
      <c r="B7" s="34"/>
      <c r="C7" s="435"/>
      <c r="D7" s="354" t="s">
        <v>183</v>
      </c>
      <c r="E7" s="370" t="s">
        <v>208</v>
      </c>
      <c r="F7" s="370" t="s">
        <v>209</v>
      </c>
      <c r="G7" s="89" t="s">
        <v>218</v>
      </c>
      <c r="H7" s="354" t="s">
        <v>183</v>
      </c>
      <c r="I7" s="370" t="s">
        <v>210</v>
      </c>
      <c r="J7" s="362" t="s">
        <v>211</v>
      </c>
      <c r="K7" s="83" t="s">
        <v>212</v>
      </c>
      <c r="L7" s="83" t="s">
        <v>214</v>
      </c>
      <c r="M7" s="51" t="s">
        <v>215</v>
      </c>
      <c r="N7" s="50"/>
      <c r="O7" s="311"/>
      <c r="P7" s="311"/>
      <c r="Q7" s="312"/>
      <c r="R7" s="390"/>
      <c r="S7" s="388"/>
      <c r="T7" s="390"/>
      <c r="U7" s="388"/>
      <c r="V7" s="390"/>
      <c r="W7" s="388"/>
      <c r="X7" s="390"/>
      <c r="Y7" s="388"/>
      <c r="Z7" s="390"/>
      <c r="AA7" s="388"/>
      <c r="AB7" s="390"/>
      <c r="AC7" s="388"/>
      <c r="AD7" s="390"/>
      <c r="AE7" s="388"/>
      <c r="AF7" s="390"/>
      <c r="AG7" s="394"/>
      <c r="AH7" s="390"/>
      <c r="AI7" s="388"/>
      <c r="AJ7" s="390"/>
      <c r="AK7" s="398"/>
    </row>
    <row r="8" spans="1:37" ht="14.25" customHeight="1">
      <c r="A8" s="432" t="s">
        <v>488</v>
      </c>
      <c r="B8" s="423" t="s">
        <v>206</v>
      </c>
      <c r="C8" s="435"/>
      <c r="D8" s="424"/>
      <c r="E8" s="423"/>
      <c r="F8" s="423"/>
      <c r="G8" s="28"/>
      <c r="H8" s="424"/>
      <c r="I8" s="423"/>
      <c r="J8" s="311"/>
      <c r="K8" s="84"/>
      <c r="L8" s="83"/>
      <c r="M8" s="51"/>
      <c r="N8" s="50"/>
      <c r="O8" s="311"/>
      <c r="P8" s="311"/>
      <c r="Q8" s="312"/>
      <c r="R8" s="390"/>
      <c r="S8" s="388"/>
      <c r="T8" s="390"/>
      <c r="U8" s="388"/>
      <c r="V8" s="390"/>
      <c r="W8" s="388"/>
      <c r="X8" s="390"/>
      <c r="Y8" s="388"/>
      <c r="Z8" s="390"/>
      <c r="AA8" s="388"/>
      <c r="AB8" s="390"/>
      <c r="AC8" s="388"/>
      <c r="AD8" s="390"/>
      <c r="AE8" s="388"/>
      <c r="AF8" s="390"/>
      <c r="AG8" s="394"/>
      <c r="AH8" s="390"/>
      <c r="AI8" s="388"/>
      <c r="AJ8" s="390"/>
      <c r="AK8" s="398"/>
    </row>
    <row r="9" spans="1:37" s="21" customFormat="1" ht="14.25" customHeight="1">
      <c r="A9" s="433"/>
      <c r="B9" s="371"/>
      <c r="C9" s="436"/>
      <c r="D9" s="357"/>
      <c r="E9" s="371"/>
      <c r="F9" s="371"/>
      <c r="G9" s="90" t="s">
        <v>385</v>
      </c>
      <c r="H9" s="357"/>
      <c r="I9" s="371"/>
      <c r="J9" s="343"/>
      <c r="K9" s="52" t="s">
        <v>213</v>
      </c>
      <c r="L9" s="52" t="s">
        <v>216</v>
      </c>
      <c r="M9" s="53" t="s">
        <v>216</v>
      </c>
      <c r="N9" s="77"/>
      <c r="O9" s="311"/>
      <c r="P9" s="311"/>
      <c r="Q9" s="312"/>
      <c r="R9" s="390"/>
      <c r="S9" s="388"/>
      <c r="T9" s="390"/>
      <c r="U9" s="388"/>
      <c r="V9" s="390"/>
      <c r="W9" s="388"/>
      <c r="X9" s="390"/>
      <c r="Y9" s="388"/>
      <c r="Z9" s="390"/>
      <c r="AA9" s="388"/>
      <c r="AB9" s="390"/>
      <c r="AC9" s="388"/>
      <c r="AD9" s="390"/>
      <c r="AE9" s="388"/>
      <c r="AF9" s="390"/>
      <c r="AG9" s="394"/>
      <c r="AH9" s="390"/>
      <c r="AI9" s="388"/>
      <c r="AJ9" s="390"/>
      <c r="AK9" s="398"/>
    </row>
    <row r="10" spans="1:37" ht="14.25" customHeight="1">
      <c r="A10" s="76"/>
      <c r="B10" s="77" t="s">
        <v>219</v>
      </c>
      <c r="C10" s="255" t="s">
        <v>220</v>
      </c>
      <c r="D10" s="77" t="s">
        <v>220</v>
      </c>
      <c r="E10" s="77" t="s">
        <v>220</v>
      </c>
      <c r="F10" s="77" t="s">
        <v>220</v>
      </c>
      <c r="G10" s="77" t="s">
        <v>220</v>
      </c>
      <c r="H10" s="77" t="s">
        <v>221</v>
      </c>
      <c r="I10" s="77" t="s">
        <v>221</v>
      </c>
      <c r="J10" s="77" t="s">
        <v>221</v>
      </c>
      <c r="K10" s="77" t="s">
        <v>221</v>
      </c>
      <c r="L10" s="77" t="s">
        <v>221</v>
      </c>
      <c r="M10" s="77" t="s">
        <v>221</v>
      </c>
      <c r="O10" s="343"/>
      <c r="P10" s="343"/>
      <c r="Q10" s="344"/>
      <c r="R10" s="391"/>
      <c r="S10" s="389"/>
      <c r="T10" s="391"/>
      <c r="U10" s="389"/>
      <c r="V10" s="391"/>
      <c r="W10" s="389"/>
      <c r="X10" s="391"/>
      <c r="Y10" s="389"/>
      <c r="Z10" s="391"/>
      <c r="AA10" s="389"/>
      <c r="AB10" s="391"/>
      <c r="AC10" s="389"/>
      <c r="AD10" s="391"/>
      <c r="AE10" s="389"/>
      <c r="AF10" s="391"/>
      <c r="AG10" s="395"/>
      <c r="AH10" s="391"/>
      <c r="AI10" s="389"/>
      <c r="AJ10" s="391"/>
      <c r="AK10" s="399"/>
    </row>
    <row r="11" spans="1:37" ht="14.25" customHeight="1">
      <c r="A11" s="74" t="s">
        <v>187</v>
      </c>
      <c r="B11" s="21">
        <v>84</v>
      </c>
      <c r="C11" s="21">
        <v>296</v>
      </c>
      <c r="D11" s="21">
        <v>5</v>
      </c>
      <c r="E11" s="21">
        <v>1</v>
      </c>
      <c r="F11" s="21">
        <v>4</v>
      </c>
      <c r="G11" s="93" t="s">
        <v>370</v>
      </c>
      <c r="H11" s="21">
        <v>864</v>
      </c>
      <c r="I11" s="93" t="s">
        <v>370</v>
      </c>
      <c r="J11" s="21">
        <v>3</v>
      </c>
      <c r="K11" s="21">
        <v>3</v>
      </c>
      <c r="L11" s="21">
        <v>112</v>
      </c>
      <c r="M11" s="21">
        <v>746</v>
      </c>
      <c r="O11" s="27"/>
      <c r="P11" s="27"/>
      <c r="Q11" s="28"/>
      <c r="R11" s="73"/>
      <c r="S11" s="73"/>
      <c r="T11" s="73"/>
      <c r="U11" s="73"/>
      <c r="V11" s="73"/>
      <c r="W11" s="73"/>
      <c r="X11" s="73"/>
      <c r="Y11" s="73"/>
      <c r="Z11" s="73"/>
      <c r="AA11" s="73"/>
      <c r="AB11" s="73"/>
      <c r="AC11" s="73"/>
      <c r="AD11" s="73"/>
      <c r="AE11" s="73"/>
      <c r="AF11" s="73"/>
      <c r="AG11" s="73"/>
      <c r="AH11" s="73"/>
      <c r="AI11" s="73"/>
      <c r="AJ11" s="73"/>
      <c r="AK11" s="73"/>
    </row>
    <row r="12" spans="1:37" ht="14.25" customHeight="1">
      <c r="A12" s="13" t="s">
        <v>375</v>
      </c>
      <c r="B12" s="21">
        <v>37</v>
      </c>
      <c r="C12" s="21">
        <v>124</v>
      </c>
      <c r="D12" s="21">
        <v>43</v>
      </c>
      <c r="E12" s="21">
        <v>1</v>
      </c>
      <c r="F12" s="21">
        <v>42</v>
      </c>
      <c r="G12" s="93" t="s">
        <v>370</v>
      </c>
      <c r="H12" s="21">
        <v>607</v>
      </c>
      <c r="I12" s="21">
        <v>8</v>
      </c>
      <c r="J12" s="21">
        <v>2</v>
      </c>
      <c r="K12" s="21">
        <v>24</v>
      </c>
      <c r="L12" s="21">
        <v>27</v>
      </c>
      <c r="M12" s="21">
        <v>546</v>
      </c>
      <c r="O12" s="382" t="s">
        <v>256</v>
      </c>
      <c r="P12" s="382"/>
      <c r="Q12" s="383"/>
      <c r="R12" s="69">
        <f>SUM(R15,R43,R45,R53,R55,R57,R59,R61,R63,R65,R67)</f>
        <v>30</v>
      </c>
      <c r="S12" s="69">
        <f>SUM(S15,S43,S45,S53,S55,S57,S59,S61,S63,S65,S67)</f>
        <v>6</v>
      </c>
      <c r="T12" s="69">
        <f>SUM(T15,T43,T45,T53,T55,T57,T59,T61,T63,T65,T67)</f>
        <v>1</v>
      </c>
      <c r="U12" s="69"/>
      <c r="V12" s="69">
        <f>SUM(V15,V43,V45,V53,V55,V57,V59,V61,V63,V65,V67)</f>
        <v>5</v>
      </c>
      <c r="W12" s="69">
        <f>SUM(W15,W43,W45,W53,W55,W57,W59,W61,W63,W65,W67)</f>
        <v>3</v>
      </c>
      <c r="X12" s="69"/>
      <c r="Y12" s="69">
        <f>SUM(Y15,Y43,Y45,Y53,Y55,Y57,Y59,Y61,Y63,Y65,Y67)</f>
        <v>2</v>
      </c>
      <c r="Z12" s="69"/>
      <c r="AA12" s="69"/>
      <c r="AB12" s="69"/>
      <c r="AC12" s="69"/>
      <c r="AD12" s="69"/>
      <c r="AE12" s="69"/>
      <c r="AF12" s="267"/>
      <c r="AG12" s="69">
        <f>SUM(AG15,AG43,AG45,AG53,AG55,AG57,AG59,AG61,AG63,AG65,AG67)</f>
        <v>13</v>
      </c>
      <c r="AH12" s="69"/>
      <c r="AI12" s="69"/>
      <c r="AJ12" s="69"/>
      <c r="AK12" s="69"/>
    </row>
    <row r="13" spans="1:37" ht="14.25" customHeight="1">
      <c r="A13" s="13" t="s">
        <v>376</v>
      </c>
      <c r="B13" s="21">
        <v>236</v>
      </c>
      <c r="C13" s="21">
        <v>767</v>
      </c>
      <c r="D13" s="21" t="s">
        <v>357</v>
      </c>
      <c r="E13" s="21" t="s">
        <v>358</v>
      </c>
      <c r="F13" s="21" t="s">
        <v>359</v>
      </c>
      <c r="G13" s="93" t="s">
        <v>370</v>
      </c>
      <c r="H13" s="41">
        <v>2741</v>
      </c>
      <c r="I13" s="21">
        <v>9</v>
      </c>
      <c r="J13" s="21">
        <v>7</v>
      </c>
      <c r="K13" s="21">
        <v>127</v>
      </c>
      <c r="L13" s="21">
        <v>220</v>
      </c>
      <c r="M13" s="41">
        <v>2378</v>
      </c>
      <c r="O13" s="382"/>
      <c r="P13" s="382"/>
      <c r="Q13" s="383"/>
      <c r="R13" s="70">
        <f>SUM(R16,R44,R46,R54,R56,R58,R60,R62,R64,R66,R68)</f>
        <v>2009</v>
      </c>
      <c r="S13" s="70">
        <f aca="true" t="shared" si="0" ref="S13:AE13">SUM(S16,S44,S46,S54,S56,S58,S60,S62,S64,S66,S68)</f>
        <v>364</v>
      </c>
      <c r="T13" s="70">
        <f t="shared" si="0"/>
        <v>296</v>
      </c>
      <c r="U13" s="70">
        <f t="shared" si="0"/>
        <v>103</v>
      </c>
      <c r="V13" s="70">
        <f t="shared" si="0"/>
        <v>217</v>
      </c>
      <c r="W13" s="70">
        <f t="shared" si="0"/>
        <v>52</v>
      </c>
      <c r="X13" s="70">
        <f t="shared" si="0"/>
        <v>88</v>
      </c>
      <c r="Y13" s="70">
        <f t="shared" si="0"/>
        <v>313</v>
      </c>
      <c r="Z13" s="70">
        <f t="shared" si="0"/>
        <v>243</v>
      </c>
      <c r="AA13" s="70">
        <f t="shared" si="0"/>
        <v>9</v>
      </c>
      <c r="AB13" s="70">
        <f t="shared" si="0"/>
        <v>28</v>
      </c>
      <c r="AC13" s="70">
        <f t="shared" si="0"/>
        <v>8</v>
      </c>
      <c r="AD13" s="70">
        <f t="shared" si="0"/>
        <v>1</v>
      </c>
      <c r="AE13" s="70">
        <f t="shared" si="0"/>
        <v>1</v>
      </c>
      <c r="AF13" s="70" t="s">
        <v>542</v>
      </c>
      <c r="AG13" s="70">
        <f>SUM(AG16,AG44,AG46,AG54,AG56,AG58,AG60,AG62,AG64,AG66,AG68)</f>
        <v>132</v>
      </c>
      <c r="AH13" s="70">
        <f>SUM(AH16,AH44,AH46,AH54,AH56,AH58,AH60,AH62,AH64,AH66,AH68)</f>
        <v>4</v>
      </c>
      <c r="AI13" s="70">
        <f>SUM(AI16,AI44,AI46,AI54,AI56,AI58,AI60,AI62,AI64,AI66,AI68)</f>
        <v>139</v>
      </c>
      <c r="AJ13" s="70">
        <f>SUM(AJ16,AJ44,AJ46,AJ54,AJ56,AJ58,AJ60,AJ62,AJ64,AJ66,AJ68)</f>
        <v>8</v>
      </c>
      <c r="AK13" s="70">
        <f>SUM(AK16,AK44,AK46,AK54,AK56,AK58,AK60,AK62,AK64,AK66,AK68)</f>
        <v>2</v>
      </c>
    </row>
    <row r="14" spans="1:37" s="8" customFormat="1" ht="14.25" customHeight="1">
      <c r="A14" s="13" t="s">
        <v>368</v>
      </c>
      <c r="B14" s="21">
        <v>2</v>
      </c>
      <c r="C14" s="21">
        <v>6</v>
      </c>
      <c r="D14" s="21">
        <v>43</v>
      </c>
      <c r="E14" s="21">
        <v>3</v>
      </c>
      <c r="F14" s="21">
        <v>40</v>
      </c>
      <c r="G14" s="93" t="s">
        <v>370</v>
      </c>
      <c r="H14" s="21">
        <v>147</v>
      </c>
      <c r="I14" s="93" t="s">
        <v>370</v>
      </c>
      <c r="J14" s="21">
        <v>1</v>
      </c>
      <c r="K14" s="21">
        <v>56</v>
      </c>
      <c r="L14" s="21">
        <v>1</v>
      </c>
      <c r="M14" s="21">
        <v>89</v>
      </c>
      <c r="O14" s="5"/>
      <c r="P14" s="5"/>
      <c r="Q14" s="98"/>
      <c r="R14" s="41"/>
      <c r="S14" s="41"/>
      <c r="T14" s="41"/>
      <c r="U14" s="41"/>
      <c r="V14" s="41"/>
      <c r="W14" s="41"/>
      <c r="X14" s="41"/>
      <c r="Y14" s="41"/>
      <c r="Z14" s="41"/>
      <c r="AA14" s="41"/>
      <c r="AB14" s="41"/>
      <c r="AC14" s="41"/>
      <c r="AD14" s="41"/>
      <c r="AE14" s="41"/>
      <c r="AF14" s="41"/>
      <c r="AG14" s="41"/>
      <c r="AH14" s="41"/>
      <c r="AI14" s="41"/>
      <c r="AJ14" s="41"/>
      <c r="AK14" s="41"/>
    </row>
    <row r="15" spans="1:37" ht="14.25" customHeight="1">
      <c r="A15" s="91" t="s">
        <v>371</v>
      </c>
      <c r="B15" s="92" t="s">
        <v>370</v>
      </c>
      <c r="C15" s="92" t="s">
        <v>370</v>
      </c>
      <c r="D15" s="69">
        <f>SUM(D17:D24)</f>
        <v>18</v>
      </c>
      <c r="E15" s="69">
        <f>SUM(E17:E24)</f>
        <v>7</v>
      </c>
      <c r="F15" s="69">
        <f>SUM(F17:F24)</f>
        <v>11</v>
      </c>
      <c r="G15" s="92" t="s">
        <v>541</v>
      </c>
      <c r="H15" s="69">
        <f>SUM(H17:H24)</f>
        <v>18</v>
      </c>
      <c r="I15" s="92" t="s">
        <v>541</v>
      </c>
      <c r="J15" s="92" t="s">
        <v>541</v>
      </c>
      <c r="K15" s="69">
        <f>SUM(K17:K24)</f>
        <v>5</v>
      </c>
      <c r="L15" s="92" t="s">
        <v>542</v>
      </c>
      <c r="M15" s="69">
        <f>SUM(M17:M24)</f>
        <v>13</v>
      </c>
      <c r="O15" s="7"/>
      <c r="P15" s="378" t="s">
        <v>257</v>
      </c>
      <c r="Q15" s="379"/>
      <c r="R15" s="41">
        <v>5</v>
      </c>
      <c r="S15" s="41"/>
      <c r="T15" s="41"/>
      <c r="U15" s="41"/>
      <c r="V15" s="41">
        <v>4</v>
      </c>
      <c r="W15" s="41"/>
      <c r="X15" s="41"/>
      <c r="Y15" s="41"/>
      <c r="Z15" s="41"/>
      <c r="AA15" s="41"/>
      <c r="AB15" s="41"/>
      <c r="AC15" s="41"/>
      <c r="AD15" s="41"/>
      <c r="AE15" s="41"/>
      <c r="AF15" s="41"/>
      <c r="AG15" s="41">
        <v>1</v>
      </c>
      <c r="AH15" s="41"/>
      <c r="AI15" s="41"/>
      <c r="AJ15" s="41"/>
      <c r="AK15" s="41"/>
    </row>
    <row r="16" spans="1:37" ht="14.25" customHeight="1">
      <c r="A16" s="74"/>
      <c r="O16" s="78"/>
      <c r="P16" s="378"/>
      <c r="Q16" s="379"/>
      <c r="R16" s="41">
        <v>652</v>
      </c>
      <c r="S16" s="41">
        <v>54</v>
      </c>
      <c r="T16" s="41">
        <v>61</v>
      </c>
      <c r="U16" s="41">
        <v>32</v>
      </c>
      <c r="V16" s="41">
        <v>81</v>
      </c>
      <c r="W16" s="41">
        <v>16</v>
      </c>
      <c r="X16" s="41">
        <v>24</v>
      </c>
      <c r="Y16" s="41">
        <v>196</v>
      </c>
      <c r="Z16" s="41">
        <v>111</v>
      </c>
      <c r="AA16" s="41">
        <v>5</v>
      </c>
      <c r="AB16" s="41">
        <v>19</v>
      </c>
      <c r="AC16" s="41">
        <v>5</v>
      </c>
      <c r="AD16" s="41">
        <v>1</v>
      </c>
      <c r="AE16" s="41">
        <v>1</v>
      </c>
      <c r="AF16" s="41" t="s">
        <v>370</v>
      </c>
      <c r="AG16" s="41">
        <v>3</v>
      </c>
      <c r="AH16" s="41" t="s">
        <v>370</v>
      </c>
      <c r="AI16" s="41">
        <v>41</v>
      </c>
      <c r="AJ16" s="41">
        <v>2</v>
      </c>
      <c r="AK16" s="41" t="s">
        <v>370</v>
      </c>
    </row>
    <row r="17" spans="1:18" ht="14.25" customHeight="1">
      <c r="A17" s="74" t="s">
        <v>199</v>
      </c>
      <c r="B17" s="93" t="s">
        <v>370</v>
      </c>
      <c r="C17" s="93" t="s">
        <v>370</v>
      </c>
      <c r="D17" s="93" t="s">
        <v>370</v>
      </c>
      <c r="E17" s="93" t="s">
        <v>370</v>
      </c>
      <c r="F17" s="93" t="s">
        <v>370</v>
      </c>
      <c r="G17" s="93" t="s">
        <v>370</v>
      </c>
      <c r="H17" s="93" t="s">
        <v>370</v>
      </c>
      <c r="I17" s="93" t="s">
        <v>370</v>
      </c>
      <c r="J17" s="93" t="s">
        <v>370</v>
      </c>
      <c r="K17" s="93" t="s">
        <v>370</v>
      </c>
      <c r="L17" s="93" t="s">
        <v>370</v>
      </c>
      <c r="M17" s="93" t="s">
        <v>370</v>
      </c>
      <c r="O17" s="78"/>
      <c r="P17" s="78"/>
      <c r="Q17" s="379" t="s">
        <v>258</v>
      </c>
      <c r="R17" s="64"/>
    </row>
    <row r="18" spans="1:37" ht="14.25" customHeight="1">
      <c r="A18" s="74" t="s">
        <v>200</v>
      </c>
      <c r="B18" s="93" t="s">
        <v>370</v>
      </c>
      <c r="C18" s="93" t="s">
        <v>370</v>
      </c>
      <c r="D18" s="93" t="s">
        <v>370</v>
      </c>
      <c r="E18" s="93" t="s">
        <v>370</v>
      </c>
      <c r="F18" s="93" t="s">
        <v>370</v>
      </c>
      <c r="G18" s="93" t="s">
        <v>370</v>
      </c>
      <c r="H18" s="21">
        <v>3</v>
      </c>
      <c r="I18" s="93" t="s">
        <v>370</v>
      </c>
      <c r="J18" s="93" t="s">
        <v>370</v>
      </c>
      <c r="K18" s="21">
        <v>1</v>
      </c>
      <c r="L18" s="93" t="s">
        <v>370</v>
      </c>
      <c r="M18" s="21">
        <v>2</v>
      </c>
      <c r="O18" s="78"/>
      <c r="P18" s="78"/>
      <c r="Q18" s="379"/>
      <c r="R18" s="41">
        <v>63</v>
      </c>
      <c r="S18" s="41">
        <v>6</v>
      </c>
      <c r="T18" s="41">
        <v>9</v>
      </c>
      <c r="U18" s="41">
        <v>1</v>
      </c>
      <c r="V18" s="41">
        <v>4</v>
      </c>
      <c r="W18" s="41">
        <v>1</v>
      </c>
      <c r="X18" s="41">
        <v>1</v>
      </c>
      <c r="Y18" s="41">
        <v>15</v>
      </c>
      <c r="Z18" s="41">
        <v>19</v>
      </c>
      <c r="AA18" s="41">
        <v>2</v>
      </c>
      <c r="AB18" s="41">
        <v>3</v>
      </c>
      <c r="AC18" s="41" t="s">
        <v>370</v>
      </c>
      <c r="AD18" s="41" t="s">
        <v>370</v>
      </c>
      <c r="AE18" s="41" t="s">
        <v>370</v>
      </c>
      <c r="AF18" s="41" t="s">
        <v>370</v>
      </c>
      <c r="AG18" s="41" t="s">
        <v>370</v>
      </c>
      <c r="AH18" s="41" t="s">
        <v>370</v>
      </c>
      <c r="AI18" s="41">
        <v>1</v>
      </c>
      <c r="AJ18" s="41">
        <v>1</v>
      </c>
      <c r="AK18" s="41" t="s">
        <v>370</v>
      </c>
    </row>
    <row r="19" spans="1:17" ht="14.25" customHeight="1">
      <c r="A19" s="74" t="s">
        <v>201</v>
      </c>
      <c r="B19" s="93" t="s">
        <v>370</v>
      </c>
      <c r="C19" s="93" t="s">
        <v>370</v>
      </c>
      <c r="D19" s="21">
        <v>11</v>
      </c>
      <c r="E19" s="21" t="s">
        <v>117</v>
      </c>
      <c r="F19" s="21">
        <v>11</v>
      </c>
      <c r="G19" s="93" t="s">
        <v>370</v>
      </c>
      <c r="H19" s="21">
        <v>4</v>
      </c>
      <c r="I19" s="93" t="s">
        <v>370</v>
      </c>
      <c r="J19" s="93" t="s">
        <v>370</v>
      </c>
      <c r="K19" s="21">
        <v>4</v>
      </c>
      <c r="L19" s="93" t="s">
        <v>370</v>
      </c>
      <c r="M19" s="93" t="s">
        <v>370</v>
      </c>
      <c r="O19" s="78"/>
      <c r="P19" s="78"/>
      <c r="Q19" s="379" t="s">
        <v>259</v>
      </c>
    </row>
    <row r="20" spans="1:37" ht="14.25" customHeight="1">
      <c r="A20" s="74" t="s">
        <v>202</v>
      </c>
      <c r="B20" s="93" t="s">
        <v>370</v>
      </c>
      <c r="C20" s="93" t="s">
        <v>370</v>
      </c>
      <c r="D20" s="21">
        <v>1</v>
      </c>
      <c r="E20" s="21">
        <v>1</v>
      </c>
      <c r="F20" s="93" t="s">
        <v>370</v>
      </c>
      <c r="G20" s="93" t="s">
        <v>370</v>
      </c>
      <c r="H20" s="21">
        <v>4</v>
      </c>
      <c r="I20" s="93" t="s">
        <v>370</v>
      </c>
      <c r="J20" s="93" t="s">
        <v>370</v>
      </c>
      <c r="K20" s="93" t="s">
        <v>370</v>
      </c>
      <c r="L20" s="93" t="s">
        <v>370</v>
      </c>
      <c r="M20" s="21">
        <v>4</v>
      </c>
      <c r="O20" s="78"/>
      <c r="P20" s="78"/>
      <c r="Q20" s="379"/>
      <c r="R20" s="41">
        <v>74</v>
      </c>
      <c r="S20" s="41">
        <v>4</v>
      </c>
      <c r="T20" s="41">
        <v>8</v>
      </c>
      <c r="U20" s="41">
        <v>6</v>
      </c>
      <c r="V20" s="41">
        <v>9</v>
      </c>
      <c r="W20" s="41" t="s">
        <v>370</v>
      </c>
      <c r="X20" s="41">
        <v>3</v>
      </c>
      <c r="Y20" s="41">
        <v>27</v>
      </c>
      <c r="Z20" s="41">
        <v>10</v>
      </c>
      <c r="AA20" s="41" t="s">
        <v>370</v>
      </c>
      <c r="AB20" s="41">
        <v>3</v>
      </c>
      <c r="AC20" s="41" t="s">
        <v>370</v>
      </c>
      <c r="AD20" s="41" t="s">
        <v>370</v>
      </c>
      <c r="AE20" s="41" t="s">
        <v>370</v>
      </c>
      <c r="AF20" s="41" t="s">
        <v>370</v>
      </c>
      <c r="AG20" s="41" t="s">
        <v>370</v>
      </c>
      <c r="AH20" s="41" t="s">
        <v>370</v>
      </c>
      <c r="AI20" s="41">
        <v>4</v>
      </c>
      <c r="AJ20" s="41" t="s">
        <v>370</v>
      </c>
      <c r="AK20" s="41" t="s">
        <v>370</v>
      </c>
    </row>
    <row r="21" spans="1:37" ht="14.25" customHeight="1">
      <c r="A21" s="74" t="s">
        <v>203</v>
      </c>
      <c r="B21" s="93" t="s">
        <v>370</v>
      </c>
      <c r="C21" s="93" t="s">
        <v>370</v>
      </c>
      <c r="D21" s="93" t="s">
        <v>370</v>
      </c>
      <c r="E21" s="93" t="s">
        <v>370</v>
      </c>
      <c r="F21" s="93" t="s">
        <v>370</v>
      </c>
      <c r="G21" s="93" t="s">
        <v>370</v>
      </c>
      <c r="H21" s="93" t="s">
        <v>370</v>
      </c>
      <c r="I21" s="93" t="s">
        <v>370</v>
      </c>
      <c r="J21" s="93" t="s">
        <v>370</v>
      </c>
      <c r="K21" s="93" t="s">
        <v>370</v>
      </c>
      <c r="L21" s="93" t="s">
        <v>370</v>
      </c>
      <c r="M21" s="93" t="s">
        <v>370</v>
      </c>
      <c r="O21" s="78"/>
      <c r="P21" s="78"/>
      <c r="Q21" s="74" t="s">
        <v>260</v>
      </c>
      <c r="R21" s="41"/>
      <c r="S21" s="41"/>
      <c r="T21" s="41"/>
      <c r="U21" s="41"/>
      <c r="V21" s="41"/>
      <c r="W21" s="41"/>
      <c r="X21" s="41"/>
      <c r="Y21" s="41"/>
      <c r="Z21" s="41"/>
      <c r="AA21" s="41"/>
      <c r="AB21" s="41"/>
      <c r="AC21" s="41"/>
      <c r="AD21" s="41"/>
      <c r="AE21" s="41"/>
      <c r="AF21" s="41"/>
      <c r="AG21" s="41"/>
      <c r="AH21" s="41"/>
      <c r="AI21" s="41"/>
      <c r="AJ21" s="41"/>
      <c r="AK21" s="41"/>
    </row>
    <row r="22" spans="1:37" ht="14.25" customHeight="1">
      <c r="A22" s="74" t="s">
        <v>204</v>
      </c>
      <c r="B22" s="93" t="s">
        <v>370</v>
      </c>
      <c r="C22" s="93" t="s">
        <v>370</v>
      </c>
      <c r="D22" s="21">
        <v>1</v>
      </c>
      <c r="E22" s="21">
        <v>1</v>
      </c>
      <c r="F22" s="93" t="s">
        <v>370</v>
      </c>
      <c r="G22" s="93" t="s">
        <v>370</v>
      </c>
      <c r="H22" s="93" t="s">
        <v>370</v>
      </c>
      <c r="I22" s="93" t="s">
        <v>370</v>
      </c>
      <c r="J22" s="93" t="s">
        <v>370</v>
      </c>
      <c r="K22" s="93" t="s">
        <v>370</v>
      </c>
      <c r="L22" s="93" t="s">
        <v>370</v>
      </c>
      <c r="M22" s="93" t="s">
        <v>370</v>
      </c>
      <c r="O22" s="78"/>
      <c r="P22" s="78"/>
      <c r="Q22" s="74" t="s">
        <v>257</v>
      </c>
      <c r="R22" s="41">
        <v>25</v>
      </c>
      <c r="S22" s="41">
        <v>6</v>
      </c>
      <c r="T22" s="41">
        <v>6</v>
      </c>
      <c r="U22" s="41">
        <v>2</v>
      </c>
      <c r="V22" s="41" t="s">
        <v>370</v>
      </c>
      <c r="W22" s="41">
        <v>2</v>
      </c>
      <c r="X22" s="41" t="s">
        <v>370</v>
      </c>
      <c r="Y22" s="41">
        <v>6</v>
      </c>
      <c r="Z22" s="41">
        <v>2</v>
      </c>
      <c r="AA22" s="41" t="s">
        <v>370</v>
      </c>
      <c r="AB22" s="41">
        <v>1</v>
      </c>
      <c r="AC22" s="41" t="s">
        <v>370</v>
      </c>
      <c r="AD22" s="41" t="s">
        <v>370</v>
      </c>
      <c r="AE22" s="41" t="s">
        <v>370</v>
      </c>
      <c r="AF22" s="41" t="s">
        <v>370</v>
      </c>
      <c r="AG22" s="41" t="s">
        <v>370</v>
      </c>
      <c r="AH22" s="41" t="s">
        <v>370</v>
      </c>
      <c r="AI22" s="41" t="s">
        <v>370</v>
      </c>
      <c r="AJ22" s="41" t="s">
        <v>370</v>
      </c>
      <c r="AK22" s="41" t="s">
        <v>370</v>
      </c>
    </row>
    <row r="23" spans="1:37" ht="14.25" customHeight="1">
      <c r="A23" s="74" t="s">
        <v>205</v>
      </c>
      <c r="B23" s="93" t="s">
        <v>370</v>
      </c>
      <c r="C23" s="93" t="s">
        <v>370</v>
      </c>
      <c r="D23" s="93" t="s">
        <v>370</v>
      </c>
      <c r="E23" s="93" t="s">
        <v>370</v>
      </c>
      <c r="F23" s="93" t="s">
        <v>370</v>
      </c>
      <c r="G23" s="93" t="s">
        <v>370</v>
      </c>
      <c r="H23" s="93" t="s">
        <v>370</v>
      </c>
      <c r="I23" s="93" t="s">
        <v>370</v>
      </c>
      <c r="J23" s="93" t="s">
        <v>370</v>
      </c>
      <c r="K23" s="93" t="s">
        <v>370</v>
      </c>
      <c r="L23" s="93" t="s">
        <v>370</v>
      </c>
      <c r="M23" s="93" t="s">
        <v>370</v>
      </c>
      <c r="N23" s="44"/>
      <c r="O23" s="78"/>
      <c r="P23" s="78"/>
      <c r="Q23" s="379" t="s">
        <v>261</v>
      </c>
      <c r="R23" s="41">
        <v>2</v>
      </c>
      <c r="S23" s="41"/>
      <c r="T23" s="41"/>
      <c r="U23" s="41"/>
      <c r="V23" s="41">
        <v>2</v>
      </c>
      <c r="W23" s="41"/>
      <c r="X23" s="41"/>
      <c r="Y23" s="41"/>
      <c r="Z23" s="41"/>
      <c r="AA23" s="41"/>
      <c r="AB23" s="41"/>
      <c r="AC23" s="41"/>
      <c r="AD23" s="41"/>
      <c r="AE23" s="41"/>
      <c r="AF23" s="41"/>
      <c r="AG23" s="41"/>
      <c r="AH23" s="41"/>
      <c r="AI23" s="41"/>
      <c r="AJ23" s="41"/>
      <c r="AK23" s="41"/>
    </row>
    <row r="24" spans="1:37" ht="14.25" customHeight="1">
      <c r="A24" s="75" t="s">
        <v>190</v>
      </c>
      <c r="B24" s="95" t="s">
        <v>370</v>
      </c>
      <c r="C24" s="94" t="s">
        <v>370</v>
      </c>
      <c r="D24" s="82">
        <v>5</v>
      </c>
      <c r="E24" s="82">
        <v>5</v>
      </c>
      <c r="F24" s="94" t="s">
        <v>370</v>
      </c>
      <c r="G24" s="94" t="s">
        <v>370</v>
      </c>
      <c r="H24" s="82">
        <v>7</v>
      </c>
      <c r="I24" s="94" t="s">
        <v>370</v>
      </c>
      <c r="J24" s="94" t="s">
        <v>370</v>
      </c>
      <c r="K24" s="94" t="s">
        <v>370</v>
      </c>
      <c r="L24" s="94" t="s">
        <v>370</v>
      </c>
      <c r="M24" s="82">
        <v>7</v>
      </c>
      <c r="N24" s="44"/>
      <c r="O24" s="78"/>
      <c r="P24" s="78"/>
      <c r="Q24" s="379"/>
      <c r="R24" s="41">
        <v>77</v>
      </c>
      <c r="S24" s="41">
        <v>3</v>
      </c>
      <c r="T24" s="41">
        <v>8</v>
      </c>
      <c r="U24" s="41">
        <v>2</v>
      </c>
      <c r="V24" s="41">
        <v>11</v>
      </c>
      <c r="W24" s="41">
        <v>5</v>
      </c>
      <c r="X24" s="41">
        <v>4</v>
      </c>
      <c r="Y24" s="41">
        <v>17</v>
      </c>
      <c r="Z24" s="41">
        <v>21</v>
      </c>
      <c r="AA24" s="41" t="s">
        <v>370</v>
      </c>
      <c r="AB24" s="41">
        <v>2</v>
      </c>
      <c r="AC24" s="41" t="s">
        <v>370</v>
      </c>
      <c r="AD24" s="41" t="s">
        <v>370</v>
      </c>
      <c r="AE24" s="41" t="s">
        <v>370</v>
      </c>
      <c r="AF24" s="41" t="s">
        <v>370</v>
      </c>
      <c r="AG24" s="41" t="s">
        <v>370</v>
      </c>
      <c r="AH24" s="41" t="s">
        <v>370</v>
      </c>
      <c r="AI24" s="41">
        <v>4</v>
      </c>
      <c r="AJ24" s="41" t="s">
        <v>370</v>
      </c>
      <c r="AK24" s="41" t="s">
        <v>370</v>
      </c>
    </row>
    <row r="25" spans="1:17" ht="14.25" customHeight="1">
      <c r="A25" s="78"/>
      <c r="B25" s="99"/>
      <c r="C25" s="99"/>
      <c r="D25" s="81"/>
      <c r="E25" s="81"/>
      <c r="F25" s="99"/>
      <c r="G25" s="99"/>
      <c r="H25" s="81"/>
      <c r="I25" s="99"/>
      <c r="J25" s="99"/>
      <c r="K25" s="99"/>
      <c r="L25" s="99"/>
      <c r="M25" s="81"/>
      <c r="N25" s="22"/>
      <c r="O25" s="78"/>
      <c r="P25" s="78"/>
      <c r="Q25" s="74" t="s">
        <v>262</v>
      </c>
    </row>
    <row r="26" spans="1:37" ht="14.25" customHeight="1">
      <c r="A26" s="78"/>
      <c r="B26" s="81"/>
      <c r="C26" s="81"/>
      <c r="D26" s="81"/>
      <c r="E26" s="81"/>
      <c r="F26" s="81"/>
      <c r="G26" s="81"/>
      <c r="H26" s="81"/>
      <c r="I26" s="81"/>
      <c r="J26" s="81"/>
      <c r="K26" s="81"/>
      <c r="L26" s="81"/>
      <c r="M26" s="81"/>
      <c r="N26" s="22"/>
      <c r="O26" s="78"/>
      <c r="P26" s="78"/>
      <c r="Q26" s="74" t="s">
        <v>361</v>
      </c>
      <c r="R26" s="41">
        <v>4</v>
      </c>
      <c r="S26" s="41" t="s">
        <v>370</v>
      </c>
      <c r="T26" s="41">
        <v>1</v>
      </c>
      <c r="U26" s="41" t="s">
        <v>370</v>
      </c>
      <c r="V26" s="41" t="s">
        <v>370</v>
      </c>
      <c r="W26" s="41" t="s">
        <v>370</v>
      </c>
      <c r="X26" s="41" t="s">
        <v>370</v>
      </c>
      <c r="Y26" s="41" t="s">
        <v>370</v>
      </c>
      <c r="Z26" s="41">
        <v>3</v>
      </c>
      <c r="AA26" s="41" t="s">
        <v>370</v>
      </c>
      <c r="AB26" s="41" t="s">
        <v>370</v>
      </c>
      <c r="AC26" s="41" t="s">
        <v>370</v>
      </c>
      <c r="AD26" s="41" t="s">
        <v>370</v>
      </c>
      <c r="AE26" s="41" t="s">
        <v>370</v>
      </c>
      <c r="AF26" s="41" t="s">
        <v>370</v>
      </c>
      <c r="AG26" s="41" t="s">
        <v>370</v>
      </c>
      <c r="AH26" s="41" t="s">
        <v>370</v>
      </c>
      <c r="AI26" s="41" t="s">
        <v>370</v>
      </c>
      <c r="AJ26" s="41" t="s">
        <v>370</v>
      </c>
      <c r="AK26" s="41" t="s">
        <v>370</v>
      </c>
    </row>
    <row r="27" spans="1:37" ht="14.25" customHeight="1" thickBot="1">
      <c r="A27" s="32"/>
      <c r="B27" s="32"/>
      <c r="C27" s="32"/>
      <c r="D27" s="32"/>
      <c r="E27" s="32"/>
      <c r="F27" s="32"/>
      <c r="G27" s="32"/>
      <c r="H27" s="32"/>
      <c r="I27" s="32"/>
      <c r="J27" s="32"/>
      <c r="K27" s="32"/>
      <c r="L27" s="32"/>
      <c r="M27" s="32"/>
      <c r="N27" s="22"/>
      <c r="O27" s="78"/>
      <c r="P27" s="78"/>
      <c r="Q27" s="379" t="s">
        <v>362</v>
      </c>
      <c r="R27" s="66"/>
      <c r="S27" s="41"/>
      <c r="T27" s="41"/>
      <c r="U27" s="41"/>
      <c r="V27" s="41"/>
      <c r="W27" s="41"/>
      <c r="X27" s="41"/>
      <c r="Y27" s="41"/>
      <c r="Z27" s="41"/>
      <c r="AA27" s="41"/>
      <c r="AB27" s="41"/>
      <c r="AC27" s="41"/>
      <c r="AD27" s="41"/>
      <c r="AE27" s="41"/>
      <c r="AF27" s="41"/>
      <c r="AG27" s="41"/>
      <c r="AH27" s="41"/>
      <c r="AI27" s="41"/>
      <c r="AJ27" s="41"/>
      <c r="AK27" s="41"/>
    </row>
    <row r="28" spans="1:37" s="21" customFormat="1" ht="14.25" customHeight="1">
      <c r="A28" s="429" t="s">
        <v>486</v>
      </c>
      <c r="B28" s="366" t="s">
        <v>222</v>
      </c>
      <c r="C28" s="365"/>
      <c r="D28" s="366" t="s">
        <v>223</v>
      </c>
      <c r="E28" s="367"/>
      <c r="F28" s="367"/>
      <c r="G28" s="367"/>
      <c r="H28" s="367"/>
      <c r="I28" s="365"/>
      <c r="J28" s="405" t="s">
        <v>227</v>
      </c>
      <c r="K28" s="405" t="s">
        <v>228</v>
      </c>
      <c r="L28" s="405" t="s">
        <v>229</v>
      </c>
      <c r="M28" s="366" t="s">
        <v>230</v>
      </c>
      <c r="O28" s="78"/>
      <c r="P28" s="78"/>
      <c r="Q28" s="379"/>
      <c r="R28" s="41">
        <v>19</v>
      </c>
      <c r="S28" s="41" t="s">
        <v>370</v>
      </c>
      <c r="T28" s="41" t="s">
        <v>370</v>
      </c>
      <c r="U28" s="41">
        <v>1</v>
      </c>
      <c r="V28" s="41">
        <v>1</v>
      </c>
      <c r="W28" s="41" t="s">
        <v>370</v>
      </c>
      <c r="X28" s="41" t="s">
        <v>370</v>
      </c>
      <c r="Y28" s="41">
        <v>2</v>
      </c>
      <c r="Z28" s="41">
        <v>14</v>
      </c>
      <c r="AA28" s="41" t="s">
        <v>370</v>
      </c>
      <c r="AB28" s="41" t="s">
        <v>370</v>
      </c>
      <c r="AC28" s="41" t="s">
        <v>370</v>
      </c>
      <c r="AD28" s="41" t="s">
        <v>370</v>
      </c>
      <c r="AE28" s="41" t="s">
        <v>370</v>
      </c>
      <c r="AF28" s="41" t="s">
        <v>370</v>
      </c>
      <c r="AG28" s="41" t="s">
        <v>370</v>
      </c>
      <c r="AH28" s="41" t="s">
        <v>370</v>
      </c>
      <c r="AI28" s="41">
        <v>1</v>
      </c>
      <c r="AJ28" s="41" t="s">
        <v>370</v>
      </c>
      <c r="AK28" s="41" t="s">
        <v>370</v>
      </c>
    </row>
    <row r="29" spans="1:37" ht="14.25" customHeight="1">
      <c r="A29" s="427"/>
      <c r="B29" s="345"/>
      <c r="C29" s="312"/>
      <c r="D29" s="349"/>
      <c r="E29" s="343"/>
      <c r="F29" s="343"/>
      <c r="G29" s="343"/>
      <c r="H29" s="343"/>
      <c r="I29" s="344"/>
      <c r="J29" s="423"/>
      <c r="K29" s="423"/>
      <c r="L29" s="423"/>
      <c r="M29" s="345"/>
      <c r="O29" s="78"/>
      <c r="P29" s="78"/>
      <c r="Q29" s="379" t="s">
        <v>363</v>
      </c>
      <c r="R29" s="41">
        <v>1</v>
      </c>
      <c r="S29" s="41"/>
      <c r="T29" s="41"/>
      <c r="U29" s="41"/>
      <c r="V29" s="41"/>
      <c r="W29" s="41"/>
      <c r="X29" s="41"/>
      <c r="Y29" s="41"/>
      <c r="Z29" s="41"/>
      <c r="AA29" s="41"/>
      <c r="AB29" s="41"/>
      <c r="AC29" s="41"/>
      <c r="AD29" s="41"/>
      <c r="AE29" s="41"/>
      <c r="AF29" s="41"/>
      <c r="AG29" s="41">
        <v>1</v>
      </c>
      <c r="AH29" s="41"/>
      <c r="AI29" s="41"/>
      <c r="AJ29" s="41"/>
      <c r="AK29" s="41"/>
    </row>
    <row r="30" spans="1:37" ht="14.25" customHeight="1">
      <c r="A30" s="427" t="s">
        <v>487</v>
      </c>
      <c r="B30" s="345"/>
      <c r="C30" s="312"/>
      <c r="D30" s="425" t="s">
        <v>183</v>
      </c>
      <c r="E30" s="319"/>
      <c r="F30" s="425" t="s">
        <v>224</v>
      </c>
      <c r="G30" s="319"/>
      <c r="H30" s="425" t="s">
        <v>225</v>
      </c>
      <c r="I30" s="319"/>
      <c r="J30" s="423"/>
      <c r="K30" s="423"/>
      <c r="L30" s="423"/>
      <c r="M30" s="345"/>
      <c r="O30" s="78"/>
      <c r="P30" s="78"/>
      <c r="Q30" s="379"/>
      <c r="R30" s="41">
        <v>51</v>
      </c>
      <c r="S30" s="41">
        <v>3</v>
      </c>
      <c r="T30" s="41">
        <v>8</v>
      </c>
      <c r="U30" s="41">
        <v>4</v>
      </c>
      <c r="V30" s="41">
        <v>8</v>
      </c>
      <c r="W30" s="41" t="s">
        <v>370</v>
      </c>
      <c r="X30" s="41">
        <v>3</v>
      </c>
      <c r="Y30" s="41">
        <v>15</v>
      </c>
      <c r="Z30" s="41">
        <v>4</v>
      </c>
      <c r="AA30" s="41">
        <v>1</v>
      </c>
      <c r="AB30" s="41" t="s">
        <v>370</v>
      </c>
      <c r="AC30" s="41" t="s">
        <v>370</v>
      </c>
      <c r="AD30" s="41" t="s">
        <v>370</v>
      </c>
      <c r="AE30" s="41" t="s">
        <v>370</v>
      </c>
      <c r="AF30" s="41" t="s">
        <v>370</v>
      </c>
      <c r="AG30" s="41">
        <v>1</v>
      </c>
      <c r="AH30" s="41" t="s">
        <v>370</v>
      </c>
      <c r="AI30" s="41">
        <v>4</v>
      </c>
      <c r="AJ30" s="41" t="s">
        <v>370</v>
      </c>
      <c r="AK30" s="41" t="s">
        <v>370</v>
      </c>
    </row>
    <row r="31" spans="1:37" ht="14.25" customHeight="1">
      <c r="A31" s="427"/>
      <c r="B31" s="345"/>
      <c r="C31" s="312"/>
      <c r="D31" s="415"/>
      <c r="E31" s="426"/>
      <c r="F31" s="340"/>
      <c r="G31" s="341"/>
      <c r="H31" s="340"/>
      <c r="I31" s="341"/>
      <c r="J31" s="423"/>
      <c r="K31" s="423"/>
      <c r="L31" s="423"/>
      <c r="M31" s="345"/>
      <c r="O31" s="78"/>
      <c r="P31" s="78"/>
      <c r="Q31" s="379" t="s">
        <v>263</v>
      </c>
      <c r="R31" s="41"/>
      <c r="S31" s="41"/>
      <c r="T31" s="41"/>
      <c r="U31" s="41"/>
      <c r="V31" s="41"/>
      <c r="W31" s="41"/>
      <c r="X31" s="41"/>
      <c r="Y31" s="41"/>
      <c r="Z31" s="41"/>
      <c r="AA31" s="41"/>
      <c r="AB31" s="41"/>
      <c r="AC31" s="41"/>
      <c r="AD31" s="41"/>
      <c r="AE31" s="41"/>
      <c r="AF31" s="41"/>
      <c r="AG31" s="41"/>
      <c r="AH31" s="41"/>
      <c r="AI31" s="41"/>
      <c r="AJ31" s="41"/>
      <c r="AK31" s="41"/>
    </row>
    <row r="32" spans="1:37" ht="14.25" customHeight="1">
      <c r="A32" s="427" t="s">
        <v>488</v>
      </c>
      <c r="B32" s="345"/>
      <c r="C32" s="312"/>
      <c r="D32" s="415"/>
      <c r="E32" s="426"/>
      <c r="F32" s="85" t="s">
        <v>380</v>
      </c>
      <c r="G32" s="370" t="s">
        <v>226</v>
      </c>
      <c r="H32" s="85" t="s">
        <v>380</v>
      </c>
      <c r="I32" s="370" t="s">
        <v>226</v>
      </c>
      <c r="J32" s="423"/>
      <c r="K32" s="423"/>
      <c r="L32" s="423"/>
      <c r="M32" s="345"/>
      <c r="O32" s="78"/>
      <c r="P32" s="78"/>
      <c r="Q32" s="379"/>
      <c r="R32" s="41">
        <v>32</v>
      </c>
      <c r="S32" s="41" t="s">
        <v>370</v>
      </c>
      <c r="T32" s="41" t="s">
        <v>370</v>
      </c>
      <c r="U32" s="41">
        <v>1</v>
      </c>
      <c r="V32" s="41">
        <v>5</v>
      </c>
      <c r="W32" s="41" t="s">
        <v>370</v>
      </c>
      <c r="X32" s="41">
        <v>11</v>
      </c>
      <c r="Y32" s="41">
        <v>5</v>
      </c>
      <c r="Z32" s="41">
        <v>1</v>
      </c>
      <c r="AA32" s="41" t="s">
        <v>370</v>
      </c>
      <c r="AB32" s="41">
        <v>5</v>
      </c>
      <c r="AC32" s="41">
        <v>1</v>
      </c>
      <c r="AD32" s="41" t="s">
        <v>370</v>
      </c>
      <c r="AE32" s="41" t="s">
        <v>370</v>
      </c>
      <c r="AF32" s="41" t="s">
        <v>370</v>
      </c>
      <c r="AG32" s="41" t="s">
        <v>370</v>
      </c>
      <c r="AH32" s="41" t="s">
        <v>370</v>
      </c>
      <c r="AI32" s="41">
        <v>3</v>
      </c>
      <c r="AJ32" s="41" t="s">
        <v>370</v>
      </c>
      <c r="AK32" s="41" t="s">
        <v>370</v>
      </c>
    </row>
    <row r="33" spans="1:37" s="8" customFormat="1" ht="14.25" customHeight="1">
      <c r="A33" s="428"/>
      <c r="B33" s="349"/>
      <c r="C33" s="344"/>
      <c r="D33" s="340"/>
      <c r="E33" s="341"/>
      <c r="F33" s="86" t="s">
        <v>381</v>
      </c>
      <c r="G33" s="371"/>
      <c r="H33" s="86" t="s">
        <v>381</v>
      </c>
      <c r="I33" s="371"/>
      <c r="J33" s="371"/>
      <c r="K33" s="371"/>
      <c r="L33" s="371"/>
      <c r="M33" s="349"/>
      <c r="O33" s="78"/>
      <c r="P33" s="78"/>
      <c r="Q33" s="379" t="s">
        <v>264</v>
      </c>
      <c r="R33" s="41"/>
      <c r="S33" s="41"/>
      <c r="T33" s="41"/>
      <c r="U33" s="41"/>
      <c r="V33" s="41"/>
      <c r="W33" s="41"/>
      <c r="X33" s="41"/>
      <c r="Y33" s="41"/>
      <c r="Z33" s="41"/>
      <c r="AA33" s="41"/>
      <c r="AB33" s="41"/>
      <c r="AC33" s="41"/>
      <c r="AD33" s="41"/>
      <c r="AE33" s="41"/>
      <c r="AF33" s="41"/>
      <c r="AG33" s="41"/>
      <c r="AH33" s="41"/>
      <c r="AI33" s="41"/>
      <c r="AJ33" s="41"/>
      <c r="AK33" s="41"/>
    </row>
    <row r="34" spans="1:37" ht="14.25" customHeight="1">
      <c r="A34" s="76"/>
      <c r="B34" s="431" t="s">
        <v>221</v>
      </c>
      <c r="C34" s="419"/>
      <c r="D34" s="419" t="s">
        <v>377</v>
      </c>
      <c r="E34" s="419"/>
      <c r="F34" s="21" t="s">
        <v>377</v>
      </c>
      <c r="G34" s="21" t="s">
        <v>377</v>
      </c>
      <c r="H34" s="21" t="s">
        <v>377</v>
      </c>
      <c r="I34" s="21" t="s">
        <v>377</v>
      </c>
      <c r="J34" s="21" t="s">
        <v>239</v>
      </c>
      <c r="K34" s="21" t="s">
        <v>239</v>
      </c>
      <c r="L34" s="21" t="s">
        <v>239</v>
      </c>
      <c r="M34" s="21" t="s">
        <v>239</v>
      </c>
      <c r="O34" s="78"/>
      <c r="P34" s="78"/>
      <c r="Q34" s="379"/>
      <c r="R34" s="41">
        <v>114</v>
      </c>
      <c r="S34" s="41">
        <v>11</v>
      </c>
      <c r="T34" s="41">
        <v>9</v>
      </c>
      <c r="U34" s="41">
        <v>3</v>
      </c>
      <c r="V34" s="41">
        <v>18</v>
      </c>
      <c r="W34" s="41">
        <v>3</v>
      </c>
      <c r="X34" s="41">
        <v>1</v>
      </c>
      <c r="Y34" s="41">
        <v>41</v>
      </c>
      <c r="Z34" s="41">
        <v>14</v>
      </c>
      <c r="AA34" s="41" t="s">
        <v>370</v>
      </c>
      <c r="AB34" s="41">
        <v>1</v>
      </c>
      <c r="AC34" s="41">
        <v>3</v>
      </c>
      <c r="AD34" s="41" t="s">
        <v>370</v>
      </c>
      <c r="AE34" s="41" t="s">
        <v>370</v>
      </c>
      <c r="AF34" s="41" t="s">
        <v>370</v>
      </c>
      <c r="AG34" s="41" t="s">
        <v>370</v>
      </c>
      <c r="AH34" s="41" t="s">
        <v>370</v>
      </c>
      <c r="AI34" s="41">
        <v>9</v>
      </c>
      <c r="AJ34" s="41">
        <v>1</v>
      </c>
      <c r="AK34" s="41" t="s">
        <v>370</v>
      </c>
    </row>
    <row r="35" spans="1:37" ht="14.25" customHeight="1">
      <c r="A35" s="74" t="s">
        <v>187</v>
      </c>
      <c r="B35" s="416">
        <v>1</v>
      </c>
      <c r="C35" s="376"/>
      <c r="D35" s="376">
        <v>179.7</v>
      </c>
      <c r="E35" s="376"/>
      <c r="F35" s="21">
        <v>3.5</v>
      </c>
      <c r="G35" s="80">
        <v>73</v>
      </c>
      <c r="H35" s="21">
        <v>2.5</v>
      </c>
      <c r="I35" s="21">
        <v>100.7</v>
      </c>
      <c r="J35" s="93" t="s">
        <v>370</v>
      </c>
      <c r="K35" s="93" t="s">
        <v>370</v>
      </c>
      <c r="L35" s="21">
        <v>295</v>
      </c>
      <c r="M35" s="21">
        <v>1</v>
      </c>
      <c r="O35" s="78"/>
      <c r="P35" s="78"/>
      <c r="Q35" s="379" t="s">
        <v>265</v>
      </c>
      <c r="R35" s="41">
        <v>2</v>
      </c>
      <c r="S35" s="41"/>
      <c r="T35" s="41"/>
      <c r="U35" s="41"/>
      <c r="V35" s="41">
        <v>2</v>
      </c>
      <c r="W35" s="41"/>
      <c r="X35" s="41"/>
      <c r="Y35" s="41"/>
      <c r="Z35" s="41"/>
      <c r="AA35" s="41"/>
      <c r="AB35" s="41"/>
      <c r="AC35" s="41"/>
      <c r="AD35" s="41"/>
      <c r="AE35" s="41"/>
      <c r="AF35" s="41"/>
      <c r="AG35" s="41"/>
      <c r="AH35" s="41"/>
      <c r="AI35" s="41"/>
      <c r="AJ35" s="41"/>
      <c r="AK35" s="41"/>
    </row>
    <row r="36" spans="1:37" ht="14.25" customHeight="1">
      <c r="A36" s="13" t="s">
        <v>375</v>
      </c>
      <c r="B36" s="416">
        <v>65</v>
      </c>
      <c r="C36" s="376"/>
      <c r="D36" s="420">
        <v>135</v>
      </c>
      <c r="E36" s="420"/>
      <c r="F36" s="93" t="s">
        <v>370</v>
      </c>
      <c r="G36" s="80">
        <v>135</v>
      </c>
      <c r="H36" s="21" t="s">
        <v>378</v>
      </c>
      <c r="I36" s="93" t="s">
        <v>370</v>
      </c>
      <c r="J36" s="21">
        <v>3</v>
      </c>
      <c r="K36" s="93" t="s">
        <v>370</v>
      </c>
      <c r="L36" s="21">
        <v>876</v>
      </c>
      <c r="M36" s="93" t="s">
        <v>370</v>
      </c>
      <c r="O36" s="78"/>
      <c r="P36" s="78"/>
      <c r="Q36" s="379"/>
      <c r="R36" s="41">
        <v>62</v>
      </c>
      <c r="S36" s="41">
        <v>4</v>
      </c>
      <c r="T36" s="41">
        <v>3</v>
      </c>
      <c r="U36" s="41">
        <v>1</v>
      </c>
      <c r="V36" s="41">
        <v>17</v>
      </c>
      <c r="W36" s="41">
        <v>2</v>
      </c>
      <c r="X36" s="41">
        <v>2</v>
      </c>
      <c r="Y36" s="41">
        <v>21</v>
      </c>
      <c r="Z36" s="41">
        <v>6</v>
      </c>
      <c r="AA36" s="41">
        <v>1</v>
      </c>
      <c r="AB36" s="41">
        <v>1</v>
      </c>
      <c r="AC36" s="41" t="s">
        <v>370</v>
      </c>
      <c r="AD36" s="41" t="s">
        <v>370</v>
      </c>
      <c r="AE36" s="41" t="s">
        <v>370</v>
      </c>
      <c r="AF36" s="41" t="s">
        <v>370</v>
      </c>
      <c r="AG36" s="41" t="s">
        <v>370</v>
      </c>
      <c r="AH36" s="41" t="s">
        <v>370</v>
      </c>
      <c r="AI36" s="41">
        <v>4</v>
      </c>
      <c r="AJ36" s="41" t="s">
        <v>370</v>
      </c>
      <c r="AK36" s="41" t="s">
        <v>370</v>
      </c>
    </row>
    <row r="37" spans="1:37" ht="14.25" customHeight="1">
      <c r="A37" s="13" t="s">
        <v>376</v>
      </c>
      <c r="B37" s="416">
        <v>39</v>
      </c>
      <c r="C37" s="376"/>
      <c r="D37" s="421">
        <v>3657.1</v>
      </c>
      <c r="E37" s="421"/>
      <c r="F37" s="21">
        <v>48.2</v>
      </c>
      <c r="G37" s="290">
        <v>3206.9</v>
      </c>
      <c r="H37" s="93" t="s">
        <v>370</v>
      </c>
      <c r="I37" s="291" t="s">
        <v>551</v>
      </c>
      <c r="J37" s="21">
        <v>35</v>
      </c>
      <c r="K37" s="93" t="s">
        <v>370</v>
      </c>
      <c r="L37" s="41">
        <v>1274</v>
      </c>
      <c r="M37" s="21">
        <v>8</v>
      </c>
      <c r="O37" s="7"/>
      <c r="P37" s="7"/>
      <c r="Q37" s="379" t="s">
        <v>266</v>
      </c>
      <c r="R37" s="41"/>
      <c r="S37" s="11"/>
      <c r="T37" s="11"/>
      <c r="U37" s="11"/>
      <c r="V37" s="11"/>
      <c r="W37" s="11"/>
      <c r="X37" s="11"/>
      <c r="Y37" s="11"/>
      <c r="Z37" s="11"/>
      <c r="AA37" s="11"/>
      <c r="AB37" s="11"/>
      <c r="AC37" s="11"/>
      <c r="AD37" s="11"/>
      <c r="AE37" s="11"/>
      <c r="AF37" s="11"/>
      <c r="AG37" s="11"/>
      <c r="AH37" s="11"/>
      <c r="AI37" s="11"/>
      <c r="AJ37" s="11"/>
      <c r="AK37" s="11"/>
    </row>
    <row r="38" spans="1:37" ht="14.25" customHeight="1">
      <c r="A38" s="13" t="s">
        <v>368</v>
      </c>
      <c r="B38" s="416">
        <v>17</v>
      </c>
      <c r="C38" s="376"/>
      <c r="D38" s="410" t="s">
        <v>370</v>
      </c>
      <c r="E38" s="376"/>
      <c r="F38" s="93" t="s">
        <v>370</v>
      </c>
      <c r="G38" s="93" t="s">
        <v>370</v>
      </c>
      <c r="H38" s="93" t="s">
        <v>370</v>
      </c>
      <c r="I38" s="93" t="s">
        <v>370</v>
      </c>
      <c r="J38" s="21">
        <v>1</v>
      </c>
      <c r="K38" s="93" t="s">
        <v>370</v>
      </c>
      <c r="L38" s="21">
        <v>298</v>
      </c>
      <c r="M38" s="93" t="s">
        <v>370</v>
      </c>
      <c r="O38" s="78"/>
      <c r="P38" s="78"/>
      <c r="Q38" s="379"/>
      <c r="R38" s="41">
        <v>16</v>
      </c>
      <c r="S38" s="41" t="s">
        <v>370</v>
      </c>
      <c r="T38" s="41">
        <v>2</v>
      </c>
      <c r="U38" s="41">
        <v>1</v>
      </c>
      <c r="V38" s="41" t="s">
        <v>370</v>
      </c>
      <c r="W38" s="41">
        <v>1</v>
      </c>
      <c r="X38" s="41">
        <v>1</v>
      </c>
      <c r="Y38" s="41">
        <v>5</v>
      </c>
      <c r="Z38" s="41">
        <v>3</v>
      </c>
      <c r="AA38" s="41" t="s">
        <v>370</v>
      </c>
      <c r="AB38" s="41">
        <v>1</v>
      </c>
      <c r="AC38" s="41" t="s">
        <v>370</v>
      </c>
      <c r="AD38" s="41" t="s">
        <v>370</v>
      </c>
      <c r="AE38" s="41" t="s">
        <v>370</v>
      </c>
      <c r="AF38" s="41" t="s">
        <v>370</v>
      </c>
      <c r="AG38" s="41">
        <v>1</v>
      </c>
      <c r="AH38" s="41" t="s">
        <v>370</v>
      </c>
      <c r="AI38" s="41">
        <v>1</v>
      </c>
      <c r="AJ38" s="41" t="s">
        <v>370</v>
      </c>
      <c r="AK38" s="41" t="s">
        <v>370</v>
      </c>
    </row>
    <row r="39" spans="1:37" ht="14.25" customHeight="1">
      <c r="A39" s="91" t="s">
        <v>371</v>
      </c>
      <c r="B39" s="430">
        <f>SUM(B41:C48)</f>
        <v>5</v>
      </c>
      <c r="C39" s="422"/>
      <c r="D39" s="422" t="s">
        <v>370</v>
      </c>
      <c r="E39" s="422"/>
      <c r="F39" s="92" t="s">
        <v>370</v>
      </c>
      <c r="G39" s="92" t="s">
        <v>541</v>
      </c>
      <c r="H39" s="92" t="s">
        <v>541</v>
      </c>
      <c r="I39" s="92" t="s">
        <v>541</v>
      </c>
      <c r="J39" s="92" t="s">
        <v>542</v>
      </c>
      <c r="K39" s="92" t="s">
        <v>543</v>
      </c>
      <c r="L39" s="92">
        <f>SUM(L41:L48)</f>
        <v>196</v>
      </c>
      <c r="M39" s="92">
        <v>1</v>
      </c>
      <c r="N39" s="44"/>
      <c r="O39" s="78"/>
      <c r="P39" s="78"/>
      <c r="Q39" s="379" t="s">
        <v>267</v>
      </c>
      <c r="R39" s="41"/>
      <c r="S39" s="41"/>
      <c r="T39" s="41"/>
      <c r="U39" s="41"/>
      <c r="V39" s="41"/>
      <c r="W39" s="41"/>
      <c r="X39" s="41"/>
      <c r="Y39" s="41"/>
      <c r="Z39" s="41"/>
      <c r="AA39" s="41"/>
      <c r="AB39" s="41"/>
      <c r="AC39" s="41"/>
      <c r="AD39" s="41"/>
      <c r="AE39" s="41"/>
      <c r="AF39" s="41"/>
      <c r="AG39" s="41"/>
      <c r="AH39" s="41"/>
      <c r="AI39" s="41"/>
      <c r="AJ39" s="41"/>
      <c r="AK39" s="41"/>
    </row>
    <row r="40" spans="1:37" ht="14.25" customHeight="1">
      <c r="A40" s="74"/>
      <c r="B40" s="415"/>
      <c r="C40" s="386"/>
      <c r="D40" s="414"/>
      <c r="E40" s="414"/>
      <c r="H40" s="19"/>
      <c r="N40" s="44"/>
      <c r="O40" s="78"/>
      <c r="P40" s="78"/>
      <c r="Q40" s="379"/>
      <c r="R40" s="41">
        <v>21</v>
      </c>
      <c r="S40" s="41">
        <v>3</v>
      </c>
      <c r="T40" s="41">
        <v>1</v>
      </c>
      <c r="U40" s="41">
        <v>1</v>
      </c>
      <c r="V40" s="41">
        <v>2</v>
      </c>
      <c r="W40" s="41" t="s">
        <v>370</v>
      </c>
      <c r="X40" s="41">
        <v>2</v>
      </c>
      <c r="Y40" s="41">
        <v>7</v>
      </c>
      <c r="Z40" s="41">
        <v>4</v>
      </c>
      <c r="AA40" s="41" t="s">
        <v>370</v>
      </c>
      <c r="AB40" s="41" t="s">
        <v>370</v>
      </c>
      <c r="AC40" s="41" t="s">
        <v>370</v>
      </c>
      <c r="AD40" s="41">
        <v>1</v>
      </c>
      <c r="AE40" s="41" t="s">
        <v>370</v>
      </c>
      <c r="AF40" s="41" t="s">
        <v>370</v>
      </c>
      <c r="AG40" s="41" t="s">
        <v>370</v>
      </c>
      <c r="AH40" s="41" t="s">
        <v>370</v>
      </c>
      <c r="AI40" s="41" t="s">
        <v>370</v>
      </c>
      <c r="AJ40" s="41" t="s">
        <v>370</v>
      </c>
      <c r="AK40" s="41" t="s">
        <v>370</v>
      </c>
    </row>
    <row r="41" spans="1:37" ht="14.25" customHeight="1">
      <c r="A41" s="74" t="s">
        <v>199</v>
      </c>
      <c r="B41" s="410" t="s">
        <v>370</v>
      </c>
      <c r="C41" s="376"/>
      <c r="D41" s="410" t="s">
        <v>370</v>
      </c>
      <c r="E41" s="376"/>
      <c r="F41" s="93" t="s">
        <v>370</v>
      </c>
      <c r="G41" s="93" t="s">
        <v>370</v>
      </c>
      <c r="H41" s="93" t="s">
        <v>370</v>
      </c>
      <c r="I41" s="93" t="s">
        <v>370</v>
      </c>
      <c r="J41" s="93" t="s">
        <v>370</v>
      </c>
      <c r="K41" s="93" t="s">
        <v>370</v>
      </c>
      <c r="L41" s="93" t="s">
        <v>370</v>
      </c>
      <c r="M41" s="93" t="s">
        <v>370</v>
      </c>
      <c r="N41" s="44"/>
      <c r="O41" s="78"/>
      <c r="P41" s="78"/>
      <c r="Q41" s="379" t="s">
        <v>268</v>
      </c>
      <c r="R41" s="41"/>
      <c r="S41" s="41"/>
      <c r="T41" s="41"/>
      <c r="U41" s="41"/>
      <c r="V41" s="41"/>
      <c r="W41" s="41"/>
      <c r="X41" s="41"/>
      <c r="Y41" s="41"/>
      <c r="Z41" s="41"/>
      <c r="AA41" s="41"/>
      <c r="AB41" s="41"/>
      <c r="AC41" s="41"/>
      <c r="AD41" s="41"/>
      <c r="AE41" s="41"/>
      <c r="AF41" s="41"/>
      <c r="AG41" s="41"/>
      <c r="AH41" s="41"/>
      <c r="AI41" s="41"/>
      <c r="AJ41" s="41"/>
      <c r="AK41" s="41"/>
    </row>
    <row r="42" spans="1:37" ht="14.25" customHeight="1">
      <c r="A42" s="74" t="s">
        <v>200</v>
      </c>
      <c r="B42" s="416">
        <v>2</v>
      </c>
      <c r="C42" s="417"/>
      <c r="D42" s="410" t="s">
        <v>370</v>
      </c>
      <c r="E42" s="376"/>
      <c r="F42" s="93" t="s">
        <v>370</v>
      </c>
      <c r="G42" s="93" t="s">
        <v>370</v>
      </c>
      <c r="H42" s="93" t="s">
        <v>370</v>
      </c>
      <c r="I42" s="93" t="s">
        <v>370</v>
      </c>
      <c r="J42" s="93" t="s">
        <v>370</v>
      </c>
      <c r="K42" s="93" t="s">
        <v>370</v>
      </c>
      <c r="L42" s="81">
        <v>184</v>
      </c>
      <c r="M42" s="93" t="s">
        <v>370</v>
      </c>
      <c r="N42" s="44"/>
      <c r="O42" s="78"/>
      <c r="P42" s="78"/>
      <c r="Q42" s="379"/>
      <c r="R42" s="41">
        <v>104</v>
      </c>
      <c r="S42" s="41">
        <v>14</v>
      </c>
      <c r="T42" s="41">
        <v>6</v>
      </c>
      <c r="U42" s="41">
        <v>9</v>
      </c>
      <c r="V42" s="41">
        <v>6</v>
      </c>
      <c r="W42" s="41">
        <v>2</v>
      </c>
      <c r="X42" s="41">
        <v>6</v>
      </c>
      <c r="Y42" s="41">
        <v>35</v>
      </c>
      <c r="Z42" s="41">
        <v>10</v>
      </c>
      <c r="AA42" s="41">
        <v>1</v>
      </c>
      <c r="AB42" s="41">
        <v>2</v>
      </c>
      <c r="AC42" s="41">
        <v>1</v>
      </c>
      <c r="AD42" s="41" t="s">
        <v>370</v>
      </c>
      <c r="AE42" s="41">
        <v>1</v>
      </c>
      <c r="AF42" s="41" t="s">
        <v>370</v>
      </c>
      <c r="AG42" s="41">
        <v>1</v>
      </c>
      <c r="AH42" s="41" t="s">
        <v>370</v>
      </c>
      <c r="AI42" s="41">
        <v>10</v>
      </c>
      <c r="AJ42" s="41" t="s">
        <v>370</v>
      </c>
      <c r="AK42" s="41" t="s">
        <v>370</v>
      </c>
    </row>
    <row r="43" spans="1:37" ht="14.25" customHeight="1">
      <c r="A43" s="74" t="s">
        <v>201</v>
      </c>
      <c r="B43" s="416">
        <v>3</v>
      </c>
      <c r="C43" s="417"/>
      <c r="D43" s="410" t="s">
        <v>370</v>
      </c>
      <c r="E43" s="376"/>
      <c r="F43" s="93" t="s">
        <v>370</v>
      </c>
      <c r="G43" s="93" t="s">
        <v>370</v>
      </c>
      <c r="H43" s="93" t="s">
        <v>370</v>
      </c>
      <c r="I43" s="93" t="s">
        <v>370</v>
      </c>
      <c r="J43" s="93" t="s">
        <v>370</v>
      </c>
      <c r="K43" s="93" t="s">
        <v>370</v>
      </c>
      <c r="L43" s="81">
        <v>5</v>
      </c>
      <c r="M43" s="93" t="s">
        <v>370</v>
      </c>
      <c r="N43" s="44"/>
      <c r="O43" s="78"/>
      <c r="P43" s="378" t="s">
        <v>269</v>
      </c>
      <c r="Q43" s="379"/>
      <c r="R43" s="41"/>
      <c r="S43" s="41"/>
      <c r="T43" s="41"/>
      <c r="U43" s="41"/>
      <c r="V43" s="41"/>
      <c r="W43" s="41"/>
      <c r="X43" s="41"/>
      <c r="Y43" s="41"/>
      <c r="Z43" s="41"/>
      <c r="AA43" s="41"/>
      <c r="AB43" s="41"/>
      <c r="AC43" s="41"/>
      <c r="AD43" s="41"/>
      <c r="AE43" s="41"/>
      <c r="AF43" s="41"/>
      <c r="AG43" s="41"/>
      <c r="AH43" s="41"/>
      <c r="AI43" s="41"/>
      <c r="AJ43" s="41"/>
      <c r="AK43" s="41"/>
    </row>
    <row r="44" spans="1:37" ht="14.25" customHeight="1">
      <c r="A44" s="74" t="s">
        <v>202</v>
      </c>
      <c r="B44" s="410" t="s">
        <v>370</v>
      </c>
      <c r="C44" s="376"/>
      <c r="D44" s="410" t="s">
        <v>370</v>
      </c>
      <c r="E44" s="376"/>
      <c r="F44" s="93" t="s">
        <v>370</v>
      </c>
      <c r="G44" s="93" t="s">
        <v>370</v>
      </c>
      <c r="H44" s="93" t="s">
        <v>370</v>
      </c>
      <c r="I44" s="93" t="s">
        <v>370</v>
      </c>
      <c r="J44" s="93" t="s">
        <v>370</v>
      </c>
      <c r="K44" s="93" t="s">
        <v>370</v>
      </c>
      <c r="L44" s="93" t="s">
        <v>370</v>
      </c>
      <c r="M44" s="93">
        <v>1</v>
      </c>
      <c r="N44" s="50"/>
      <c r="O44" s="78"/>
      <c r="P44" s="378"/>
      <c r="Q44" s="379"/>
      <c r="R44" s="41">
        <v>8</v>
      </c>
      <c r="S44" s="41">
        <v>1</v>
      </c>
      <c r="T44" s="41">
        <v>2</v>
      </c>
      <c r="U44" s="41" t="s">
        <v>370</v>
      </c>
      <c r="V44" s="41">
        <v>2</v>
      </c>
      <c r="W44" s="41" t="s">
        <v>370</v>
      </c>
      <c r="X44" s="41">
        <v>1</v>
      </c>
      <c r="Y44" s="41">
        <v>1</v>
      </c>
      <c r="Z44" s="41" t="s">
        <v>370</v>
      </c>
      <c r="AA44" s="41" t="s">
        <v>370</v>
      </c>
      <c r="AB44" s="41" t="s">
        <v>370</v>
      </c>
      <c r="AC44" s="41" t="s">
        <v>370</v>
      </c>
      <c r="AD44" s="41" t="s">
        <v>370</v>
      </c>
      <c r="AE44" s="41" t="s">
        <v>370</v>
      </c>
      <c r="AF44" s="41" t="s">
        <v>370</v>
      </c>
      <c r="AG44" s="41" t="s">
        <v>370</v>
      </c>
      <c r="AH44" s="41" t="s">
        <v>370</v>
      </c>
      <c r="AI44" s="41">
        <v>1</v>
      </c>
      <c r="AJ44" s="41" t="s">
        <v>370</v>
      </c>
      <c r="AK44" s="41" t="s">
        <v>370</v>
      </c>
    </row>
    <row r="45" spans="1:37" ht="14.25" customHeight="1">
      <c r="A45" s="74" t="s">
        <v>203</v>
      </c>
      <c r="B45" s="410" t="s">
        <v>370</v>
      </c>
      <c r="C45" s="376"/>
      <c r="D45" s="410" t="s">
        <v>370</v>
      </c>
      <c r="E45" s="376"/>
      <c r="F45" s="93" t="s">
        <v>370</v>
      </c>
      <c r="G45" s="93" t="s">
        <v>370</v>
      </c>
      <c r="H45" s="93" t="s">
        <v>370</v>
      </c>
      <c r="I45" s="93" t="s">
        <v>370</v>
      </c>
      <c r="J45" s="93" t="s">
        <v>370</v>
      </c>
      <c r="K45" s="93" t="s">
        <v>370</v>
      </c>
      <c r="L45" s="93" t="s">
        <v>370</v>
      </c>
      <c r="M45" s="93" t="s">
        <v>370</v>
      </c>
      <c r="N45" s="50"/>
      <c r="O45" s="78"/>
      <c r="P45" s="378" t="s">
        <v>270</v>
      </c>
      <c r="Q45" s="379"/>
      <c r="R45" s="41">
        <v>13</v>
      </c>
      <c r="S45" s="41">
        <v>6</v>
      </c>
      <c r="T45" s="41"/>
      <c r="U45" s="41"/>
      <c r="V45" s="41"/>
      <c r="W45" s="41">
        <v>3</v>
      </c>
      <c r="X45" s="41"/>
      <c r="Y45" s="41">
        <v>2</v>
      </c>
      <c r="Z45" s="41"/>
      <c r="AA45" s="41"/>
      <c r="AB45" s="41"/>
      <c r="AC45" s="41"/>
      <c r="AD45" s="41"/>
      <c r="AE45" s="41"/>
      <c r="AF45" s="41"/>
      <c r="AG45" s="41">
        <v>2</v>
      </c>
      <c r="AH45" s="41"/>
      <c r="AI45" s="41"/>
      <c r="AJ45" s="41"/>
      <c r="AK45" s="41"/>
    </row>
    <row r="46" spans="1:37" ht="14.25" customHeight="1">
      <c r="A46" s="74" t="s">
        <v>204</v>
      </c>
      <c r="B46" s="410" t="s">
        <v>370</v>
      </c>
      <c r="C46" s="376"/>
      <c r="D46" s="410" t="s">
        <v>370</v>
      </c>
      <c r="E46" s="376"/>
      <c r="F46" s="93" t="s">
        <v>370</v>
      </c>
      <c r="G46" s="93" t="s">
        <v>370</v>
      </c>
      <c r="H46" s="93" t="s">
        <v>370</v>
      </c>
      <c r="I46" s="93" t="s">
        <v>370</v>
      </c>
      <c r="J46" s="93" t="s">
        <v>370</v>
      </c>
      <c r="K46" s="93" t="s">
        <v>370</v>
      </c>
      <c r="L46" s="93" t="s">
        <v>370</v>
      </c>
      <c r="M46" s="93" t="s">
        <v>370</v>
      </c>
      <c r="N46" s="50"/>
      <c r="O46" s="78"/>
      <c r="P46" s="378"/>
      <c r="Q46" s="379"/>
      <c r="R46" s="41">
        <v>468</v>
      </c>
      <c r="S46" s="41">
        <v>148</v>
      </c>
      <c r="T46" s="41">
        <v>48</v>
      </c>
      <c r="U46" s="41">
        <v>20</v>
      </c>
      <c r="V46" s="41">
        <v>73</v>
      </c>
      <c r="W46" s="41">
        <v>19</v>
      </c>
      <c r="X46" s="41">
        <v>17</v>
      </c>
      <c r="Y46" s="41">
        <v>52</v>
      </c>
      <c r="Z46" s="41">
        <v>61</v>
      </c>
      <c r="AA46" s="41">
        <v>1</v>
      </c>
      <c r="AB46" s="41">
        <v>1</v>
      </c>
      <c r="AC46" s="41">
        <v>1</v>
      </c>
      <c r="AD46" s="41" t="s">
        <v>370</v>
      </c>
      <c r="AE46" s="41" t="s">
        <v>370</v>
      </c>
      <c r="AF46" s="41" t="s">
        <v>370</v>
      </c>
      <c r="AG46" s="41">
        <v>11</v>
      </c>
      <c r="AH46" s="41">
        <v>1</v>
      </c>
      <c r="AI46" s="41">
        <v>15</v>
      </c>
      <c r="AJ46" s="41" t="s">
        <v>370</v>
      </c>
      <c r="AK46" s="41" t="s">
        <v>370</v>
      </c>
    </row>
    <row r="47" spans="1:37" ht="14.25" customHeight="1">
      <c r="A47" s="74" t="s">
        <v>205</v>
      </c>
      <c r="B47" s="410" t="s">
        <v>370</v>
      </c>
      <c r="C47" s="376"/>
      <c r="D47" s="410" t="s">
        <v>370</v>
      </c>
      <c r="E47" s="376"/>
      <c r="F47" s="93" t="s">
        <v>370</v>
      </c>
      <c r="G47" s="93" t="s">
        <v>370</v>
      </c>
      <c r="H47" s="93" t="s">
        <v>370</v>
      </c>
      <c r="I47" s="93" t="s">
        <v>370</v>
      </c>
      <c r="J47" s="93" t="s">
        <v>370</v>
      </c>
      <c r="K47" s="93" t="s">
        <v>370</v>
      </c>
      <c r="L47" s="81">
        <v>7</v>
      </c>
      <c r="M47" s="93" t="s">
        <v>370</v>
      </c>
      <c r="N47" s="50"/>
      <c r="O47" s="78"/>
      <c r="P47" s="78"/>
      <c r="Q47" s="379" t="s">
        <v>271</v>
      </c>
      <c r="R47" s="41">
        <v>7</v>
      </c>
      <c r="S47" s="41">
        <v>1</v>
      </c>
      <c r="T47" s="41"/>
      <c r="U47" s="41"/>
      <c r="V47" s="41"/>
      <c r="W47" s="41">
        <v>3</v>
      </c>
      <c r="X47" s="41"/>
      <c r="Y47" s="41">
        <v>2</v>
      </c>
      <c r="Z47" s="41"/>
      <c r="AA47" s="41"/>
      <c r="AB47" s="41"/>
      <c r="AC47" s="41"/>
      <c r="AD47" s="41"/>
      <c r="AE47" s="41"/>
      <c r="AF47" s="41"/>
      <c r="AG47" s="41">
        <v>3</v>
      </c>
      <c r="AH47" s="41"/>
      <c r="AI47" s="41"/>
      <c r="AJ47" s="41"/>
      <c r="AK47" s="41"/>
    </row>
    <row r="48" spans="1:37" s="21" customFormat="1" ht="14.25" customHeight="1">
      <c r="A48" s="75" t="s">
        <v>190</v>
      </c>
      <c r="B48" s="411" t="s">
        <v>370</v>
      </c>
      <c r="C48" s="412"/>
      <c r="D48" s="413" t="s">
        <v>370</v>
      </c>
      <c r="E48" s="412"/>
      <c r="F48" s="94" t="s">
        <v>370</v>
      </c>
      <c r="G48" s="94" t="s">
        <v>370</v>
      </c>
      <c r="H48" s="94" t="s">
        <v>370</v>
      </c>
      <c r="I48" s="94" t="s">
        <v>370</v>
      </c>
      <c r="J48" s="94" t="s">
        <v>370</v>
      </c>
      <c r="K48" s="94" t="s">
        <v>370</v>
      </c>
      <c r="L48" s="94" t="s">
        <v>370</v>
      </c>
      <c r="M48" s="94" t="s">
        <v>370</v>
      </c>
      <c r="N48" s="81"/>
      <c r="O48" s="78"/>
      <c r="P48" s="78"/>
      <c r="Q48" s="379"/>
      <c r="R48" s="41">
        <v>159</v>
      </c>
      <c r="S48" s="41">
        <v>31</v>
      </c>
      <c r="T48" s="41">
        <v>20</v>
      </c>
      <c r="U48" s="41">
        <v>9</v>
      </c>
      <c r="V48" s="41">
        <v>31</v>
      </c>
      <c r="W48" s="41">
        <v>16</v>
      </c>
      <c r="X48" s="41">
        <v>8</v>
      </c>
      <c r="Y48" s="41">
        <v>26</v>
      </c>
      <c r="Z48" s="41">
        <v>8</v>
      </c>
      <c r="AA48" s="41">
        <v>1</v>
      </c>
      <c r="AB48" s="41">
        <v>1</v>
      </c>
      <c r="AC48" s="41" t="s">
        <v>370</v>
      </c>
      <c r="AD48" s="41" t="s">
        <v>370</v>
      </c>
      <c r="AE48" s="41" t="s">
        <v>370</v>
      </c>
      <c r="AF48" s="41" t="s">
        <v>370</v>
      </c>
      <c r="AG48" s="41">
        <v>3</v>
      </c>
      <c r="AH48" s="41">
        <v>1</v>
      </c>
      <c r="AI48" s="41">
        <v>4</v>
      </c>
      <c r="AJ48" s="41" t="s">
        <v>370</v>
      </c>
      <c r="AK48" s="41" t="s">
        <v>370</v>
      </c>
    </row>
    <row r="49" spans="1:37" ht="14.25" customHeight="1">
      <c r="A49" s="78"/>
      <c r="B49" s="78"/>
      <c r="C49" s="81"/>
      <c r="D49" s="81"/>
      <c r="E49" s="81"/>
      <c r="F49" s="81"/>
      <c r="G49" s="81"/>
      <c r="H49" s="81"/>
      <c r="I49" s="81"/>
      <c r="J49" s="81"/>
      <c r="K49" s="81"/>
      <c r="L49" s="81"/>
      <c r="M49" s="81"/>
      <c r="N49" s="22"/>
      <c r="O49" s="78"/>
      <c r="P49" s="78"/>
      <c r="Q49" s="379" t="s">
        <v>272</v>
      </c>
      <c r="R49" s="41">
        <v>5</v>
      </c>
      <c r="S49" s="41">
        <v>5</v>
      </c>
      <c r="T49" s="41"/>
      <c r="U49" s="41"/>
      <c r="V49" s="41"/>
      <c r="W49" s="41"/>
      <c r="X49" s="41"/>
      <c r="Y49" s="41"/>
      <c r="Z49" s="41"/>
      <c r="AA49" s="41"/>
      <c r="AB49" s="41"/>
      <c r="AC49" s="41"/>
      <c r="AD49" s="41"/>
      <c r="AE49" s="41"/>
      <c r="AF49" s="41"/>
      <c r="AG49" s="41"/>
      <c r="AH49" s="41"/>
      <c r="AI49" s="41"/>
      <c r="AJ49" s="41"/>
      <c r="AK49" s="41"/>
    </row>
    <row r="50" spans="1:37" ht="14.25" customHeight="1">
      <c r="A50" s="78"/>
      <c r="B50" s="78"/>
      <c r="C50" s="81"/>
      <c r="D50" s="81"/>
      <c r="E50" s="81"/>
      <c r="F50" s="81"/>
      <c r="G50" s="81"/>
      <c r="H50" s="81"/>
      <c r="I50" s="81"/>
      <c r="J50" s="81"/>
      <c r="K50" s="81"/>
      <c r="L50" s="81"/>
      <c r="M50" s="81"/>
      <c r="N50" s="22"/>
      <c r="O50" s="78"/>
      <c r="P50" s="78"/>
      <c r="Q50" s="379"/>
      <c r="R50" s="41">
        <v>275</v>
      </c>
      <c r="S50" s="41">
        <v>103</v>
      </c>
      <c r="T50" s="41">
        <v>24</v>
      </c>
      <c r="U50" s="41">
        <v>10</v>
      </c>
      <c r="V50" s="41">
        <v>35</v>
      </c>
      <c r="W50" s="41">
        <v>2</v>
      </c>
      <c r="X50" s="41">
        <v>9</v>
      </c>
      <c r="Y50" s="41">
        <v>23</v>
      </c>
      <c r="Z50" s="41">
        <v>52</v>
      </c>
      <c r="AA50" s="41" t="s">
        <v>370</v>
      </c>
      <c r="AB50" s="41" t="s">
        <v>370</v>
      </c>
      <c r="AC50" s="41">
        <v>1</v>
      </c>
      <c r="AD50" s="41" t="s">
        <v>370</v>
      </c>
      <c r="AE50" s="41" t="s">
        <v>370</v>
      </c>
      <c r="AF50" s="41" t="s">
        <v>370</v>
      </c>
      <c r="AG50" s="41">
        <v>5</v>
      </c>
      <c r="AH50" s="41" t="s">
        <v>370</v>
      </c>
      <c r="AI50" s="41">
        <v>11</v>
      </c>
      <c r="AJ50" s="41" t="s">
        <v>370</v>
      </c>
      <c r="AK50" s="41" t="s">
        <v>370</v>
      </c>
    </row>
    <row r="51" spans="4:37" ht="14.25" customHeight="1" thickBot="1">
      <c r="D51" s="32"/>
      <c r="E51" s="32"/>
      <c r="F51" s="32"/>
      <c r="G51" s="32"/>
      <c r="H51" s="32"/>
      <c r="I51" s="32"/>
      <c r="J51" s="32"/>
      <c r="K51" s="32"/>
      <c r="L51" s="32"/>
      <c r="M51" s="32"/>
      <c r="N51" s="22"/>
      <c r="O51" s="78"/>
      <c r="P51" s="78"/>
      <c r="Q51" s="379" t="s">
        <v>273</v>
      </c>
      <c r="R51" s="41">
        <v>1</v>
      </c>
      <c r="S51" s="41"/>
      <c r="T51" s="41"/>
      <c r="U51" s="41"/>
      <c r="V51" s="41"/>
      <c r="W51" s="41"/>
      <c r="X51" s="41"/>
      <c r="Y51" s="41"/>
      <c r="Z51" s="41"/>
      <c r="AA51" s="41"/>
      <c r="AB51" s="41"/>
      <c r="AC51" s="41"/>
      <c r="AD51" s="41"/>
      <c r="AE51" s="41"/>
      <c r="AF51" s="41"/>
      <c r="AG51" s="41">
        <v>1</v>
      </c>
      <c r="AH51" s="41"/>
      <c r="AI51" s="41"/>
      <c r="AJ51" s="41"/>
      <c r="AK51" s="41"/>
    </row>
    <row r="52" spans="1:37" ht="14.25" customHeight="1">
      <c r="A52" s="418" t="s">
        <v>240</v>
      </c>
      <c r="B52" s="366" t="s">
        <v>231</v>
      </c>
      <c r="C52" s="409"/>
      <c r="D52" s="405" t="s">
        <v>232</v>
      </c>
      <c r="E52" s="405" t="s">
        <v>233</v>
      </c>
      <c r="F52" s="405" t="s">
        <v>234</v>
      </c>
      <c r="G52" s="408" t="s">
        <v>118</v>
      </c>
      <c r="H52" s="408" t="s">
        <v>203</v>
      </c>
      <c r="I52" s="408" t="s">
        <v>235</v>
      </c>
      <c r="J52" s="408" t="s">
        <v>236</v>
      </c>
      <c r="K52" s="88"/>
      <c r="L52" s="400" t="s">
        <v>384</v>
      </c>
      <c r="M52" s="401"/>
      <c r="N52" s="22"/>
      <c r="O52" s="78"/>
      <c r="P52" s="78"/>
      <c r="Q52" s="379"/>
      <c r="R52" s="41">
        <v>34</v>
      </c>
      <c r="S52" s="41">
        <v>14</v>
      </c>
      <c r="T52" s="41">
        <v>4</v>
      </c>
      <c r="U52" s="41">
        <v>1</v>
      </c>
      <c r="V52" s="41">
        <v>7</v>
      </c>
      <c r="W52" s="41">
        <v>1</v>
      </c>
      <c r="X52" s="41" t="s">
        <v>370</v>
      </c>
      <c r="Y52" s="41">
        <v>3</v>
      </c>
      <c r="Z52" s="41">
        <v>1</v>
      </c>
      <c r="AA52" s="41" t="s">
        <v>370</v>
      </c>
      <c r="AB52" s="41" t="s">
        <v>370</v>
      </c>
      <c r="AC52" s="41" t="s">
        <v>370</v>
      </c>
      <c r="AD52" s="41" t="s">
        <v>370</v>
      </c>
      <c r="AE52" s="41" t="s">
        <v>370</v>
      </c>
      <c r="AF52" s="41" t="s">
        <v>370</v>
      </c>
      <c r="AG52" s="41">
        <v>3</v>
      </c>
      <c r="AH52" s="41" t="s">
        <v>370</v>
      </c>
      <c r="AI52" s="41" t="s">
        <v>370</v>
      </c>
      <c r="AJ52" s="41" t="s">
        <v>370</v>
      </c>
      <c r="AK52" s="41" t="s">
        <v>370</v>
      </c>
    </row>
    <row r="53" spans="1:37" s="8" customFormat="1" ht="14.25" customHeight="1">
      <c r="A53" s="329"/>
      <c r="B53" s="328"/>
      <c r="C53" s="329"/>
      <c r="D53" s="406"/>
      <c r="E53" s="406"/>
      <c r="F53" s="406"/>
      <c r="G53" s="406"/>
      <c r="H53" s="406"/>
      <c r="I53" s="406"/>
      <c r="J53" s="406"/>
      <c r="K53" s="385" t="s">
        <v>382</v>
      </c>
      <c r="L53" s="328"/>
      <c r="M53" s="402"/>
      <c r="N53" s="5"/>
      <c r="O53" s="78"/>
      <c r="P53" s="378" t="s">
        <v>274</v>
      </c>
      <c r="Q53" s="379"/>
      <c r="R53" s="41"/>
      <c r="S53" s="41"/>
      <c r="T53" s="41"/>
      <c r="U53" s="41"/>
      <c r="V53" s="41"/>
      <c r="W53" s="41"/>
      <c r="X53" s="41"/>
      <c r="Y53" s="41"/>
      <c r="Z53" s="41"/>
      <c r="AA53" s="41"/>
      <c r="AB53" s="41"/>
      <c r="AC53" s="41"/>
      <c r="AD53" s="41"/>
      <c r="AE53" s="41"/>
      <c r="AF53" s="41"/>
      <c r="AG53" s="41"/>
      <c r="AH53" s="41"/>
      <c r="AI53" s="41"/>
      <c r="AJ53" s="41"/>
      <c r="AK53" s="41"/>
    </row>
    <row r="54" spans="1:37" ht="14.25" customHeight="1">
      <c r="A54" s="329"/>
      <c r="B54" s="328"/>
      <c r="C54" s="329"/>
      <c r="D54" s="406"/>
      <c r="E54" s="406"/>
      <c r="F54" s="406"/>
      <c r="G54" s="406"/>
      <c r="H54" s="406"/>
      <c r="I54" s="406"/>
      <c r="J54" s="406"/>
      <c r="K54" s="385"/>
      <c r="L54" s="328"/>
      <c r="M54" s="402"/>
      <c r="N54" s="22"/>
      <c r="O54" s="78"/>
      <c r="P54" s="378"/>
      <c r="Q54" s="379"/>
      <c r="R54" s="41">
        <v>40</v>
      </c>
      <c r="S54" s="41">
        <v>5</v>
      </c>
      <c r="T54" s="41">
        <v>4</v>
      </c>
      <c r="U54" s="41">
        <v>2</v>
      </c>
      <c r="V54" s="41" t="s">
        <v>370</v>
      </c>
      <c r="W54" s="41" t="s">
        <v>370</v>
      </c>
      <c r="X54" s="41" t="s">
        <v>370</v>
      </c>
      <c r="Y54" s="41">
        <v>1</v>
      </c>
      <c r="Z54" s="41">
        <v>2</v>
      </c>
      <c r="AA54" s="41" t="s">
        <v>370</v>
      </c>
      <c r="AB54" s="41" t="s">
        <v>370</v>
      </c>
      <c r="AC54" s="41" t="s">
        <v>370</v>
      </c>
      <c r="AD54" s="41" t="s">
        <v>370</v>
      </c>
      <c r="AE54" s="41" t="s">
        <v>370</v>
      </c>
      <c r="AF54" s="41" t="s">
        <v>370</v>
      </c>
      <c r="AG54" s="41">
        <v>21</v>
      </c>
      <c r="AH54" s="41" t="s">
        <v>370</v>
      </c>
      <c r="AI54" s="41">
        <v>5</v>
      </c>
      <c r="AJ54" s="41" t="s">
        <v>370</v>
      </c>
      <c r="AK54" s="41" t="s">
        <v>370</v>
      </c>
    </row>
    <row r="55" spans="1:37" ht="14.25" customHeight="1">
      <c r="A55" s="331"/>
      <c r="B55" s="330"/>
      <c r="C55" s="331"/>
      <c r="D55" s="407"/>
      <c r="E55" s="407"/>
      <c r="F55" s="407"/>
      <c r="G55" s="407"/>
      <c r="H55" s="407"/>
      <c r="I55" s="407"/>
      <c r="J55" s="407"/>
      <c r="K55" s="87" t="s">
        <v>383</v>
      </c>
      <c r="L55" s="330"/>
      <c r="M55" s="403"/>
      <c r="N55" s="22"/>
      <c r="O55" s="78"/>
      <c r="P55" s="378" t="s">
        <v>275</v>
      </c>
      <c r="Q55" s="379"/>
      <c r="R55" s="41">
        <v>6</v>
      </c>
      <c r="S55" s="41"/>
      <c r="T55" s="41"/>
      <c r="U55" s="41"/>
      <c r="V55" s="41">
        <v>1</v>
      </c>
      <c r="W55" s="41"/>
      <c r="X55" s="41"/>
      <c r="Y55" s="41"/>
      <c r="Z55" s="41"/>
      <c r="AA55" s="41"/>
      <c r="AB55" s="41"/>
      <c r="AC55" s="41"/>
      <c r="AD55" s="41"/>
      <c r="AE55" s="41"/>
      <c r="AF55" s="41"/>
      <c r="AG55" s="41">
        <v>5</v>
      </c>
      <c r="AH55" s="41"/>
      <c r="AI55" s="41"/>
      <c r="AJ55" s="41"/>
      <c r="AK55" s="41"/>
    </row>
    <row r="56" spans="1:37" ht="14.25" customHeight="1">
      <c r="A56" s="76"/>
      <c r="B56" s="79"/>
      <c r="C56" s="244" t="s">
        <v>239</v>
      </c>
      <c r="D56" s="244" t="s">
        <v>239</v>
      </c>
      <c r="E56" s="244" t="s">
        <v>239</v>
      </c>
      <c r="F56" s="245" t="s">
        <v>237</v>
      </c>
      <c r="G56" s="245" t="s">
        <v>239</v>
      </c>
      <c r="H56" s="245" t="s">
        <v>239</v>
      </c>
      <c r="I56" s="245" t="s">
        <v>239</v>
      </c>
      <c r="J56" s="245" t="s">
        <v>239</v>
      </c>
      <c r="K56" s="245" t="s">
        <v>239</v>
      </c>
      <c r="L56" s="404" t="s">
        <v>238</v>
      </c>
      <c r="M56" s="404"/>
      <c r="N56" s="22"/>
      <c r="O56" s="78"/>
      <c r="P56" s="378"/>
      <c r="Q56" s="379"/>
      <c r="R56" s="41">
        <v>191</v>
      </c>
      <c r="S56" s="41">
        <v>57</v>
      </c>
      <c r="T56" s="41">
        <v>16</v>
      </c>
      <c r="U56" s="41">
        <v>14</v>
      </c>
      <c r="V56" s="41">
        <v>18</v>
      </c>
      <c r="W56" s="41">
        <v>6</v>
      </c>
      <c r="X56" s="41">
        <v>5</v>
      </c>
      <c r="Y56" s="41">
        <v>24</v>
      </c>
      <c r="Z56" s="41">
        <v>3</v>
      </c>
      <c r="AA56" s="41">
        <v>2</v>
      </c>
      <c r="AB56" s="41">
        <v>1</v>
      </c>
      <c r="AC56" s="41">
        <v>1</v>
      </c>
      <c r="AD56" s="41" t="s">
        <v>370</v>
      </c>
      <c r="AE56" s="41" t="s">
        <v>370</v>
      </c>
      <c r="AF56" s="41" t="s">
        <v>370</v>
      </c>
      <c r="AG56" s="41">
        <v>25</v>
      </c>
      <c r="AH56" s="41">
        <v>2</v>
      </c>
      <c r="AI56" s="41">
        <v>16</v>
      </c>
      <c r="AJ56" s="41">
        <v>1</v>
      </c>
      <c r="AK56" s="41" t="s">
        <v>370</v>
      </c>
    </row>
    <row r="57" spans="1:37" ht="14.25" customHeight="1">
      <c r="A57" s="74" t="s">
        <v>187</v>
      </c>
      <c r="B57" s="22"/>
      <c r="C57" s="41">
        <v>350</v>
      </c>
      <c r="D57" s="61">
        <v>1</v>
      </c>
      <c r="E57" s="61">
        <v>7</v>
      </c>
      <c r="F57" s="61">
        <v>2</v>
      </c>
      <c r="G57" s="61" t="s">
        <v>370</v>
      </c>
      <c r="H57" s="61">
        <v>53</v>
      </c>
      <c r="I57" s="61" t="s">
        <v>370</v>
      </c>
      <c r="J57" s="61">
        <v>34</v>
      </c>
      <c r="K57" s="61" t="s">
        <v>370</v>
      </c>
      <c r="L57" s="363">
        <v>936730</v>
      </c>
      <c r="M57" s="363"/>
      <c r="N57" s="22"/>
      <c r="O57" s="7"/>
      <c r="P57" s="378" t="s">
        <v>276</v>
      </c>
      <c r="Q57" s="379"/>
      <c r="R57" s="41"/>
      <c r="S57" s="11"/>
      <c r="T57" s="11"/>
      <c r="U57" s="11"/>
      <c r="V57" s="11"/>
      <c r="W57" s="11"/>
      <c r="X57" s="11"/>
      <c r="Y57" s="11"/>
      <c r="Z57" s="11"/>
      <c r="AA57" s="11"/>
      <c r="AB57" s="11"/>
      <c r="AC57" s="11"/>
      <c r="AD57" s="11"/>
      <c r="AE57" s="11"/>
      <c r="AF57" s="11"/>
      <c r="AG57" s="11"/>
      <c r="AH57" s="11"/>
      <c r="AI57" s="11"/>
      <c r="AJ57" s="11"/>
      <c r="AK57" s="11"/>
    </row>
    <row r="58" spans="1:37" ht="14.25" customHeight="1">
      <c r="A58" s="13" t="s">
        <v>375</v>
      </c>
      <c r="B58" s="22"/>
      <c r="C58" s="41">
        <v>257</v>
      </c>
      <c r="D58" s="61" t="s">
        <v>370</v>
      </c>
      <c r="E58" s="61">
        <v>10</v>
      </c>
      <c r="F58" s="61">
        <v>92</v>
      </c>
      <c r="G58" s="61" t="s">
        <v>370</v>
      </c>
      <c r="H58" s="61">
        <v>6</v>
      </c>
      <c r="I58" s="61" t="s">
        <v>370</v>
      </c>
      <c r="J58" s="61" t="s">
        <v>370</v>
      </c>
      <c r="K58" s="61">
        <v>676</v>
      </c>
      <c r="L58" s="363">
        <v>994956</v>
      </c>
      <c r="M58" s="363"/>
      <c r="N58" s="22"/>
      <c r="O58" s="78"/>
      <c r="P58" s="378"/>
      <c r="Q58" s="379"/>
      <c r="R58" s="41">
        <v>2</v>
      </c>
      <c r="S58" s="41" t="s">
        <v>370</v>
      </c>
      <c r="T58" s="41" t="s">
        <v>370</v>
      </c>
      <c r="U58" s="41" t="s">
        <v>370</v>
      </c>
      <c r="V58" s="41" t="s">
        <v>370</v>
      </c>
      <c r="W58" s="41" t="s">
        <v>370</v>
      </c>
      <c r="X58" s="41">
        <v>1</v>
      </c>
      <c r="Y58" s="41" t="s">
        <v>370</v>
      </c>
      <c r="Z58" s="41">
        <v>1</v>
      </c>
      <c r="AA58" s="41" t="s">
        <v>370</v>
      </c>
      <c r="AB58" s="41" t="s">
        <v>370</v>
      </c>
      <c r="AC58" s="41" t="s">
        <v>370</v>
      </c>
      <c r="AD58" s="41" t="s">
        <v>370</v>
      </c>
      <c r="AE58" s="41" t="s">
        <v>370</v>
      </c>
      <c r="AF58" s="41" t="s">
        <v>370</v>
      </c>
      <c r="AG58" s="41" t="s">
        <v>370</v>
      </c>
      <c r="AH58" s="41" t="s">
        <v>370</v>
      </c>
      <c r="AI58" s="41" t="s">
        <v>370</v>
      </c>
      <c r="AJ58" s="41" t="s">
        <v>370</v>
      </c>
      <c r="AK58" s="41" t="s">
        <v>370</v>
      </c>
    </row>
    <row r="59" spans="1:37" ht="14.25" customHeight="1">
      <c r="A59" s="13" t="s">
        <v>376</v>
      </c>
      <c r="B59" s="22"/>
      <c r="C59" s="41">
        <v>1072</v>
      </c>
      <c r="D59" s="61">
        <v>5</v>
      </c>
      <c r="E59" s="61">
        <v>9</v>
      </c>
      <c r="F59" s="61">
        <v>3871</v>
      </c>
      <c r="G59" s="61" t="s">
        <v>370</v>
      </c>
      <c r="H59" s="61">
        <v>569</v>
      </c>
      <c r="I59" s="61">
        <v>17</v>
      </c>
      <c r="J59" s="61">
        <v>27</v>
      </c>
      <c r="K59" s="61">
        <v>1122</v>
      </c>
      <c r="L59" s="363">
        <v>31467798</v>
      </c>
      <c r="M59" s="363"/>
      <c r="N59" s="22"/>
      <c r="O59" s="78"/>
      <c r="P59" s="378" t="s">
        <v>364</v>
      </c>
      <c r="Q59" s="379"/>
      <c r="R59" s="41"/>
      <c r="S59" s="41"/>
      <c r="T59" s="41"/>
      <c r="U59" s="41"/>
      <c r="V59" s="41"/>
      <c r="W59" s="41"/>
      <c r="X59" s="41"/>
      <c r="Y59" s="41"/>
      <c r="Z59" s="41"/>
      <c r="AA59" s="41"/>
      <c r="AB59" s="41"/>
      <c r="AC59" s="41"/>
      <c r="AD59" s="41"/>
      <c r="AE59" s="41"/>
      <c r="AF59" s="41"/>
      <c r="AG59" s="41"/>
      <c r="AH59" s="41"/>
      <c r="AI59" s="41"/>
      <c r="AJ59" s="41"/>
      <c r="AK59" s="41"/>
    </row>
    <row r="60" spans="1:37" ht="14.25" customHeight="1">
      <c r="A60" s="13" t="s">
        <v>368</v>
      </c>
      <c r="B60" s="22"/>
      <c r="C60" s="41">
        <v>157</v>
      </c>
      <c r="D60" s="61">
        <v>4</v>
      </c>
      <c r="E60" s="61">
        <v>5</v>
      </c>
      <c r="F60" s="61" t="s">
        <v>370</v>
      </c>
      <c r="G60" s="61" t="s">
        <v>370</v>
      </c>
      <c r="H60" s="61">
        <v>1</v>
      </c>
      <c r="I60" s="61" t="s">
        <v>370</v>
      </c>
      <c r="J60" s="61">
        <v>12</v>
      </c>
      <c r="K60" s="61" t="s">
        <v>370</v>
      </c>
      <c r="L60" s="363">
        <v>606505</v>
      </c>
      <c r="M60" s="363"/>
      <c r="N60" s="22"/>
      <c r="O60" s="78"/>
      <c r="P60" s="378"/>
      <c r="Q60" s="379"/>
      <c r="R60" s="41">
        <v>2</v>
      </c>
      <c r="S60" s="41" t="s">
        <v>370</v>
      </c>
      <c r="T60" s="41" t="s">
        <v>370</v>
      </c>
      <c r="U60" s="41" t="s">
        <v>370</v>
      </c>
      <c r="V60" s="41" t="s">
        <v>370</v>
      </c>
      <c r="W60" s="41" t="s">
        <v>370</v>
      </c>
      <c r="X60" s="41" t="s">
        <v>370</v>
      </c>
      <c r="Y60" s="41">
        <v>1</v>
      </c>
      <c r="Z60" s="41" t="s">
        <v>370</v>
      </c>
      <c r="AA60" s="41" t="s">
        <v>370</v>
      </c>
      <c r="AB60" s="41" t="s">
        <v>370</v>
      </c>
      <c r="AC60" s="41" t="s">
        <v>370</v>
      </c>
      <c r="AD60" s="41" t="s">
        <v>370</v>
      </c>
      <c r="AE60" s="41" t="s">
        <v>370</v>
      </c>
      <c r="AF60" s="41" t="s">
        <v>370</v>
      </c>
      <c r="AG60" s="41" t="s">
        <v>370</v>
      </c>
      <c r="AH60" s="41" t="s">
        <v>370</v>
      </c>
      <c r="AI60" s="41" t="s">
        <v>370</v>
      </c>
      <c r="AJ60" s="41" t="s">
        <v>370</v>
      </c>
      <c r="AK60" s="41" t="s">
        <v>370</v>
      </c>
    </row>
    <row r="61" spans="1:37" ht="14.25" customHeight="1">
      <c r="A61" s="91" t="s">
        <v>371</v>
      </c>
      <c r="B61" s="96"/>
      <c r="C61" s="69">
        <f>SUM(C63:C70)</f>
        <v>262</v>
      </c>
      <c r="D61" s="269">
        <f>SUM(D63:D70)</f>
        <v>1</v>
      </c>
      <c r="E61" s="269">
        <f>SUM(E63:E70)</f>
        <v>1</v>
      </c>
      <c r="F61" s="97" t="s">
        <v>370</v>
      </c>
      <c r="G61" s="97" t="s">
        <v>370</v>
      </c>
      <c r="H61" s="269">
        <f>SUM(H63:H70)</f>
        <v>1</v>
      </c>
      <c r="I61" s="97" t="s">
        <v>541</v>
      </c>
      <c r="J61" s="269">
        <f>SUM(J63:J70)</f>
        <v>22</v>
      </c>
      <c r="K61" s="97" t="s">
        <v>541</v>
      </c>
      <c r="L61" s="364">
        <f>SUM(L63:M70)</f>
        <v>578203</v>
      </c>
      <c r="M61" s="364"/>
      <c r="N61" s="22"/>
      <c r="O61" s="78"/>
      <c r="P61" s="378" t="s">
        <v>277</v>
      </c>
      <c r="Q61" s="379"/>
      <c r="R61" s="41"/>
      <c r="S61" s="41"/>
      <c r="T61" s="41"/>
      <c r="U61" s="41"/>
      <c r="V61" s="41"/>
      <c r="W61" s="41"/>
      <c r="X61" s="41"/>
      <c r="Y61" s="41"/>
      <c r="Z61" s="41"/>
      <c r="AA61" s="41"/>
      <c r="AB61" s="41"/>
      <c r="AC61" s="41"/>
      <c r="AD61" s="41"/>
      <c r="AE61" s="41"/>
      <c r="AF61" s="41"/>
      <c r="AG61" s="41"/>
      <c r="AH61" s="41"/>
      <c r="AI61" s="41"/>
      <c r="AJ61" s="41"/>
      <c r="AK61" s="41"/>
    </row>
    <row r="62" spans="1:38" ht="14.25" customHeight="1">
      <c r="A62" s="74"/>
      <c r="B62" s="44"/>
      <c r="D62" s="44"/>
      <c r="E62" s="44"/>
      <c r="F62" s="44"/>
      <c r="G62" s="44"/>
      <c r="H62" s="44"/>
      <c r="I62" s="44"/>
      <c r="J62" s="44"/>
      <c r="K62" s="44"/>
      <c r="L62" s="386"/>
      <c r="M62" s="386"/>
      <c r="N62" s="22"/>
      <c r="O62" s="78"/>
      <c r="P62" s="378"/>
      <c r="Q62" s="379"/>
      <c r="R62" s="41">
        <v>2</v>
      </c>
      <c r="S62" s="41">
        <v>1</v>
      </c>
      <c r="T62" s="41" t="s">
        <v>370</v>
      </c>
      <c r="U62" s="41" t="s">
        <v>370</v>
      </c>
      <c r="V62" s="41" t="s">
        <v>370</v>
      </c>
      <c r="W62" s="41" t="s">
        <v>370</v>
      </c>
      <c r="X62" s="41">
        <v>1</v>
      </c>
      <c r="Y62" s="41" t="s">
        <v>370</v>
      </c>
      <c r="Z62" s="41" t="s">
        <v>370</v>
      </c>
      <c r="AA62" s="41" t="s">
        <v>370</v>
      </c>
      <c r="AB62" s="41" t="s">
        <v>370</v>
      </c>
      <c r="AC62" s="41" t="s">
        <v>370</v>
      </c>
      <c r="AD62" s="41" t="s">
        <v>370</v>
      </c>
      <c r="AE62" s="41" t="s">
        <v>370</v>
      </c>
      <c r="AF62" s="41" t="s">
        <v>370</v>
      </c>
      <c r="AG62" s="41" t="s">
        <v>370</v>
      </c>
      <c r="AH62" s="41" t="s">
        <v>370</v>
      </c>
      <c r="AI62" s="41" t="s">
        <v>370</v>
      </c>
      <c r="AJ62" s="41" t="s">
        <v>370</v>
      </c>
      <c r="AK62" s="41" t="s">
        <v>370</v>
      </c>
      <c r="AL62" s="41"/>
    </row>
    <row r="63" spans="1:37" ht="14.25" customHeight="1">
      <c r="A63" s="74" t="s">
        <v>199</v>
      </c>
      <c r="B63" s="78"/>
      <c r="C63" s="61" t="s">
        <v>370</v>
      </c>
      <c r="D63" s="61" t="s">
        <v>370</v>
      </c>
      <c r="E63" s="61" t="s">
        <v>370</v>
      </c>
      <c r="F63" s="61" t="s">
        <v>370</v>
      </c>
      <c r="G63" s="61" t="s">
        <v>370</v>
      </c>
      <c r="H63" s="61" t="s">
        <v>370</v>
      </c>
      <c r="I63" s="61" t="s">
        <v>370</v>
      </c>
      <c r="J63" s="61" t="s">
        <v>370</v>
      </c>
      <c r="K63" s="61" t="s">
        <v>370</v>
      </c>
      <c r="L63" s="61"/>
      <c r="M63" s="61" t="s">
        <v>370</v>
      </c>
      <c r="O63" s="78"/>
      <c r="P63" s="378" t="s">
        <v>278</v>
      </c>
      <c r="Q63" s="379"/>
      <c r="R63" s="41">
        <v>1</v>
      </c>
      <c r="S63" s="41"/>
      <c r="T63" s="41"/>
      <c r="U63" s="41"/>
      <c r="V63" s="41"/>
      <c r="W63" s="41"/>
      <c r="X63" s="41"/>
      <c r="Y63" s="41"/>
      <c r="Z63" s="41"/>
      <c r="AA63" s="41"/>
      <c r="AB63" s="41"/>
      <c r="AC63" s="41"/>
      <c r="AD63" s="41"/>
      <c r="AE63" s="41"/>
      <c r="AF63" s="41"/>
      <c r="AG63" s="41">
        <v>1</v>
      </c>
      <c r="AH63" s="41"/>
      <c r="AI63" s="41"/>
      <c r="AJ63" s="41"/>
      <c r="AK63" s="41"/>
    </row>
    <row r="64" spans="1:37" ht="14.25" customHeight="1">
      <c r="A64" s="74" t="s">
        <v>200</v>
      </c>
      <c r="B64" s="78"/>
      <c r="C64" s="81">
        <v>250</v>
      </c>
      <c r="D64" s="61" t="s">
        <v>370</v>
      </c>
      <c r="E64" s="81">
        <v>1</v>
      </c>
      <c r="F64" s="61" t="s">
        <v>370</v>
      </c>
      <c r="G64" s="61" t="s">
        <v>370</v>
      </c>
      <c r="H64" s="81">
        <v>1</v>
      </c>
      <c r="I64" s="61" t="s">
        <v>370</v>
      </c>
      <c r="J64" s="81">
        <v>18</v>
      </c>
      <c r="K64" s="61" t="s">
        <v>370</v>
      </c>
      <c r="L64" s="363">
        <v>342587</v>
      </c>
      <c r="M64" s="363"/>
      <c r="O64" s="78"/>
      <c r="P64" s="378"/>
      <c r="Q64" s="379"/>
      <c r="R64" s="41">
        <v>82</v>
      </c>
      <c r="S64" s="41">
        <v>7</v>
      </c>
      <c r="T64" s="41">
        <v>9</v>
      </c>
      <c r="U64" s="41">
        <v>2</v>
      </c>
      <c r="V64" s="41">
        <v>9</v>
      </c>
      <c r="W64" s="41">
        <v>2</v>
      </c>
      <c r="X64" s="41">
        <v>13</v>
      </c>
      <c r="Y64" s="41">
        <v>5</v>
      </c>
      <c r="Z64" s="41">
        <v>30</v>
      </c>
      <c r="AA64" s="41" t="s">
        <v>370</v>
      </c>
      <c r="AB64" s="41">
        <v>1</v>
      </c>
      <c r="AC64" s="41" t="s">
        <v>370</v>
      </c>
      <c r="AD64" s="41" t="s">
        <v>370</v>
      </c>
      <c r="AE64" s="41" t="s">
        <v>370</v>
      </c>
      <c r="AF64" s="41" t="s">
        <v>370</v>
      </c>
      <c r="AG64" s="41">
        <v>2</v>
      </c>
      <c r="AH64" s="41" t="s">
        <v>370</v>
      </c>
      <c r="AI64" s="41">
        <v>1</v>
      </c>
      <c r="AJ64" s="41" t="s">
        <v>370</v>
      </c>
      <c r="AK64" s="41">
        <v>1</v>
      </c>
    </row>
    <row r="65" spans="1:37" ht="14.25" customHeight="1">
      <c r="A65" s="74" t="s">
        <v>201</v>
      </c>
      <c r="B65" s="78"/>
      <c r="C65" s="81">
        <v>12</v>
      </c>
      <c r="D65" s="81">
        <v>1</v>
      </c>
      <c r="E65" s="81" t="s">
        <v>379</v>
      </c>
      <c r="F65" s="61" t="s">
        <v>370</v>
      </c>
      <c r="G65" s="61" t="s">
        <v>370</v>
      </c>
      <c r="H65" s="61" t="s">
        <v>370</v>
      </c>
      <c r="I65" s="61" t="s">
        <v>370</v>
      </c>
      <c r="J65" s="61" t="s">
        <v>370</v>
      </c>
      <c r="K65" s="61" t="s">
        <v>370</v>
      </c>
      <c r="L65" s="363">
        <v>151909</v>
      </c>
      <c r="M65" s="363"/>
      <c r="O65" s="78"/>
      <c r="P65" s="378" t="s">
        <v>279</v>
      </c>
      <c r="Q65" s="379"/>
      <c r="R65" s="41">
        <v>1</v>
      </c>
      <c r="S65" s="41"/>
      <c r="T65" s="41"/>
      <c r="U65" s="41"/>
      <c r="V65" s="41"/>
      <c r="W65" s="41"/>
      <c r="X65" s="41"/>
      <c r="Y65" s="41"/>
      <c r="Z65" s="41"/>
      <c r="AA65" s="41"/>
      <c r="AB65" s="41"/>
      <c r="AC65" s="41"/>
      <c r="AD65" s="41"/>
      <c r="AE65" s="41"/>
      <c r="AF65" s="41"/>
      <c r="AG65" s="41">
        <v>1</v>
      </c>
      <c r="AH65" s="41"/>
      <c r="AI65" s="41"/>
      <c r="AJ65" s="41"/>
      <c r="AK65" s="41"/>
    </row>
    <row r="66" spans="1:37" ht="15">
      <c r="A66" s="74" t="s">
        <v>202</v>
      </c>
      <c r="B66" s="78"/>
      <c r="C66" s="61" t="s">
        <v>370</v>
      </c>
      <c r="D66" s="61" t="s">
        <v>370</v>
      </c>
      <c r="E66" s="61" t="s">
        <v>370</v>
      </c>
      <c r="F66" s="61" t="s">
        <v>370</v>
      </c>
      <c r="G66" s="61" t="s">
        <v>370</v>
      </c>
      <c r="H66" s="61" t="s">
        <v>370</v>
      </c>
      <c r="I66" s="61" t="s">
        <v>370</v>
      </c>
      <c r="J66" s="81">
        <v>2</v>
      </c>
      <c r="K66" s="61" t="s">
        <v>370</v>
      </c>
      <c r="L66" s="363">
        <v>60745</v>
      </c>
      <c r="M66" s="363"/>
      <c r="O66" s="78"/>
      <c r="P66" s="378"/>
      <c r="Q66" s="379"/>
      <c r="R66" s="41">
        <v>27</v>
      </c>
      <c r="S66" s="41">
        <v>2</v>
      </c>
      <c r="T66" s="41">
        <v>7</v>
      </c>
      <c r="U66" s="41">
        <v>3</v>
      </c>
      <c r="V66" s="41">
        <v>2</v>
      </c>
      <c r="W66" s="41">
        <v>1</v>
      </c>
      <c r="X66" s="41">
        <v>1</v>
      </c>
      <c r="Y66" s="41">
        <v>7</v>
      </c>
      <c r="Z66" s="41">
        <v>2</v>
      </c>
      <c r="AA66" s="41" t="s">
        <v>370</v>
      </c>
      <c r="AB66" s="41" t="s">
        <v>370</v>
      </c>
      <c r="AC66" s="41" t="s">
        <v>370</v>
      </c>
      <c r="AD66" s="41" t="s">
        <v>370</v>
      </c>
      <c r="AE66" s="41" t="s">
        <v>370</v>
      </c>
      <c r="AF66" s="41" t="s">
        <v>370</v>
      </c>
      <c r="AG66" s="41">
        <v>1</v>
      </c>
      <c r="AH66" s="41" t="s">
        <v>370</v>
      </c>
      <c r="AI66" s="41" t="s">
        <v>370</v>
      </c>
      <c r="AJ66" s="41" t="s">
        <v>370</v>
      </c>
      <c r="AK66" s="41">
        <v>1</v>
      </c>
    </row>
    <row r="67" spans="1:37" ht="15">
      <c r="A67" s="74" t="s">
        <v>203</v>
      </c>
      <c r="B67" s="78"/>
      <c r="C67" s="61" t="s">
        <v>370</v>
      </c>
      <c r="D67" s="61" t="s">
        <v>370</v>
      </c>
      <c r="E67" s="61" t="s">
        <v>370</v>
      </c>
      <c r="F67" s="61" t="s">
        <v>370</v>
      </c>
      <c r="G67" s="61" t="s">
        <v>370</v>
      </c>
      <c r="H67" s="61" t="s">
        <v>370</v>
      </c>
      <c r="I67" s="61" t="s">
        <v>370</v>
      </c>
      <c r="J67" s="61" t="s">
        <v>370</v>
      </c>
      <c r="K67" s="61" t="s">
        <v>370</v>
      </c>
      <c r="L67" s="61"/>
      <c r="M67" s="61" t="s">
        <v>370</v>
      </c>
      <c r="O67" s="78"/>
      <c r="P67" s="378" t="s">
        <v>280</v>
      </c>
      <c r="Q67" s="379"/>
      <c r="R67" s="41">
        <v>4</v>
      </c>
      <c r="S67" s="41"/>
      <c r="T67" s="41">
        <v>1</v>
      </c>
      <c r="U67" s="41"/>
      <c r="V67" s="41"/>
      <c r="W67" s="41"/>
      <c r="X67" s="41"/>
      <c r="Y67" s="41"/>
      <c r="Z67" s="41"/>
      <c r="AA67" s="41"/>
      <c r="AB67" s="41"/>
      <c r="AC67" s="41"/>
      <c r="AD67" s="41"/>
      <c r="AE67" s="41"/>
      <c r="AF67" s="41"/>
      <c r="AG67" s="41">
        <v>3</v>
      </c>
      <c r="AH67" s="41"/>
      <c r="AI67" s="41"/>
      <c r="AJ67" s="41"/>
      <c r="AK67" s="41"/>
    </row>
    <row r="68" spans="1:37" ht="15">
      <c r="A68" s="74" t="s">
        <v>204</v>
      </c>
      <c r="B68" s="78"/>
      <c r="C68" s="61" t="s">
        <v>370</v>
      </c>
      <c r="D68" s="61" t="s">
        <v>370</v>
      </c>
      <c r="E68" s="61" t="s">
        <v>370</v>
      </c>
      <c r="F68" s="61" t="s">
        <v>370</v>
      </c>
      <c r="G68" s="61" t="s">
        <v>370</v>
      </c>
      <c r="H68" s="61" t="s">
        <v>370</v>
      </c>
      <c r="I68" s="61" t="s">
        <v>370</v>
      </c>
      <c r="J68" s="61" t="s">
        <v>370</v>
      </c>
      <c r="K68" s="61" t="s">
        <v>370</v>
      </c>
      <c r="L68" s="363">
        <v>4629</v>
      </c>
      <c r="M68" s="363"/>
      <c r="O68" s="71"/>
      <c r="P68" s="380"/>
      <c r="Q68" s="381"/>
      <c r="R68" s="65">
        <v>535</v>
      </c>
      <c r="S68" s="65">
        <v>89</v>
      </c>
      <c r="T68" s="65">
        <v>149</v>
      </c>
      <c r="U68" s="65">
        <v>30</v>
      </c>
      <c r="V68" s="65">
        <v>32</v>
      </c>
      <c r="W68" s="65">
        <v>8</v>
      </c>
      <c r="X68" s="65">
        <v>25</v>
      </c>
      <c r="Y68" s="65">
        <v>26</v>
      </c>
      <c r="Z68" s="65">
        <v>33</v>
      </c>
      <c r="AA68" s="65">
        <v>1</v>
      </c>
      <c r="AB68" s="65">
        <v>6</v>
      </c>
      <c r="AC68" s="65">
        <v>1</v>
      </c>
      <c r="AD68" s="65" t="s">
        <v>370</v>
      </c>
      <c r="AE68" s="65" t="s">
        <v>370</v>
      </c>
      <c r="AF68" s="65" t="s">
        <v>370</v>
      </c>
      <c r="AG68" s="65">
        <v>69</v>
      </c>
      <c r="AH68" s="65">
        <v>1</v>
      </c>
      <c r="AI68" s="65">
        <v>60</v>
      </c>
      <c r="AJ68" s="65">
        <v>5</v>
      </c>
      <c r="AK68" s="65" t="s">
        <v>370</v>
      </c>
    </row>
    <row r="69" spans="1:17" ht="14.25">
      <c r="A69" s="74" t="s">
        <v>205</v>
      </c>
      <c r="B69" s="78"/>
      <c r="C69" s="61" t="s">
        <v>370</v>
      </c>
      <c r="D69" s="61" t="s">
        <v>370</v>
      </c>
      <c r="E69" s="61" t="s">
        <v>370</v>
      </c>
      <c r="F69" s="61" t="s">
        <v>370</v>
      </c>
      <c r="G69" s="61" t="s">
        <v>370</v>
      </c>
      <c r="H69" s="61" t="s">
        <v>370</v>
      </c>
      <c r="I69" s="61" t="s">
        <v>370</v>
      </c>
      <c r="J69" s="61" t="s">
        <v>370</v>
      </c>
      <c r="K69" s="61" t="s">
        <v>370</v>
      </c>
      <c r="L69" s="363">
        <v>9720</v>
      </c>
      <c r="M69" s="363"/>
      <c r="O69" s="260" t="s">
        <v>386</v>
      </c>
      <c r="P69" s="261"/>
      <c r="Q69" s="262" t="s">
        <v>502</v>
      </c>
    </row>
    <row r="70" spans="1:17" ht="14.25">
      <c r="A70" s="75" t="s">
        <v>190</v>
      </c>
      <c r="B70" s="71"/>
      <c r="C70" s="94" t="s">
        <v>370</v>
      </c>
      <c r="D70" s="94" t="s">
        <v>370</v>
      </c>
      <c r="E70" s="94" t="s">
        <v>370</v>
      </c>
      <c r="F70" s="94" t="s">
        <v>370</v>
      </c>
      <c r="G70" s="94" t="s">
        <v>370</v>
      </c>
      <c r="H70" s="94" t="s">
        <v>370</v>
      </c>
      <c r="I70" s="94" t="s">
        <v>370</v>
      </c>
      <c r="J70" s="82">
        <v>2</v>
      </c>
      <c r="K70" s="94" t="s">
        <v>370</v>
      </c>
      <c r="L70" s="384">
        <v>8613</v>
      </c>
      <c r="M70" s="384"/>
      <c r="O70" s="253"/>
      <c r="P70" s="263"/>
      <c r="Q70" s="253" t="s">
        <v>503</v>
      </c>
    </row>
    <row r="71" spans="1:15" ht="14.25">
      <c r="A71" s="253" t="s">
        <v>529</v>
      </c>
      <c r="O71" s="107" t="s">
        <v>565</v>
      </c>
    </row>
    <row r="72" spans="1:6" ht="14.25">
      <c r="A72" s="107" t="s">
        <v>563</v>
      </c>
      <c r="F72" s="253" t="s">
        <v>564</v>
      </c>
    </row>
  </sheetData>
  <sheetProtection/>
  <mergeCells count="130">
    <mergeCell ref="A3:M3"/>
    <mergeCell ref="M28:M33"/>
    <mergeCell ref="G32:G33"/>
    <mergeCell ref="I32:I33"/>
    <mergeCell ref="A8:A9"/>
    <mergeCell ref="B28:C33"/>
    <mergeCell ref="A5:A6"/>
    <mergeCell ref="C5:C9"/>
    <mergeCell ref="B5:B6"/>
    <mergeCell ref="B8:B9"/>
    <mergeCell ref="B43:C43"/>
    <mergeCell ref="B44:C44"/>
    <mergeCell ref="D42:E42"/>
    <mergeCell ref="F30:G31"/>
    <mergeCell ref="B38:C38"/>
    <mergeCell ref="B39:C39"/>
    <mergeCell ref="B34:C34"/>
    <mergeCell ref="B35:C35"/>
    <mergeCell ref="B36:C36"/>
    <mergeCell ref="B37:C37"/>
    <mergeCell ref="A30:A31"/>
    <mergeCell ref="A32:A33"/>
    <mergeCell ref="D5:G6"/>
    <mergeCell ref="J28:J33"/>
    <mergeCell ref="J7:J9"/>
    <mergeCell ref="H30:I31"/>
    <mergeCell ref="A28:A29"/>
    <mergeCell ref="K28:K33"/>
    <mergeCell ref="L28:L33"/>
    <mergeCell ref="H5:M6"/>
    <mergeCell ref="D7:D9"/>
    <mergeCell ref="E7:E9"/>
    <mergeCell ref="F7:F9"/>
    <mergeCell ref="D28:I29"/>
    <mergeCell ref="D30:E33"/>
    <mergeCell ref="H7:H9"/>
    <mergeCell ref="I7:I9"/>
    <mergeCell ref="A52:A55"/>
    <mergeCell ref="J52:J55"/>
    <mergeCell ref="D34:E34"/>
    <mergeCell ref="D35:E35"/>
    <mergeCell ref="D36:E36"/>
    <mergeCell ref="D37:E37"/>
    <mergeCell ref="D38:E38"/>
    <mergeCell ref="D39:E39"/>
    <mergeCell ref="H52:H55"/>
    <mergeCell ref="I52:I55"/>
    <mergeCell ref="D52:D55"/>
    <mergeCell ref="E52:E55"/>
    <mergeCell ref="D40:E40"/>
    <mergeCell ref="B41:C41"/>
    <mergeCell ref="B40:C40"/>
    <mergeCell ref="B45:C45"/>
    <mergeCell ref="D41:E41"/>
    <mergeCell ref="D43:E43"/>
    <mergeCell ref="D44:E44"/>
    <mergeCell ref="B42:C42"/>
    <mergeCell ref="F52:F55"/>
    <mergeCell ref="G52:G55"/>
    <mergeCell ref="B52:C55"/>
    <mergeCell ref="D45:E45"/>
    <mergeCell ref="D46:E46"/>
    <mergeCell ref="D47:E47"/>
    <mergeCell ref="B46:C46"/>
    <mergeCell ref="B47:C47"/>
    <mergeCell ref="B48:C48"/>
    <mergeCell ref="D48:E48"/>
    <mergeCell ref="AK5:AK10"/>
    <mergeCell ref="L59:M59"/>
    <mergeCell ref="L60:M60"/>
    <mergeCell ref="L61:M61"/>
    <mergeCell ref="L52:M55"/>
    <mergeCell ref="L56:M56"/>
    <mergeCell ref="Q33:Q34"/>
    <mergeCell ref="Q35:Q36"/>
    <mergeCell ref="Z5:Z10"/>
    <mergeCell ref="W5:W10"/>
    <mergeCell ref="V5:V10"/>
    <mergeCell ref="AI5:AI10"/>
    <mergeCell ref="AJ5:AJ10"/>
    <mergeCell ref="AD5:AD10"/>
    <mergeCell ref="AC5:AC10"/>
    <mergeCell ref="AF5:AF10"/>
    <mergeCell ref="AE5:AE10"/>
    <mergeCell ref="Y5:Y10"/>
    <mergeCell ref="X5:X10"/>
    <mergeCell ref="O3:AK3"/>
    <mergeCell ref="O5:Q10"/>
    <mergeCell ref="U5:U10"/>
    <mergeCell ref="T5:T10"/>
    <mergeCell ref="S5:S10"/>
    <mergeCell ref="R5:R10"/>
    <mergeCell ref="AH5:AH10"/>
    <mergeCell ref="AG5:AG10"/>
    <mergeCell ref="AB5:AB10"/>
    <mergeCell ref="AA5:AA10"/>
    <mergeCell ref="L69:M69"/>
    <mergeCell ref="L70:M70"/>
    <mergeCell ref="L65:M65"/>
    <mergeCell ref="K53:K54"/>
    <mergeCell ref="L64:M64"/>
    <mergeCell ref="L66:M66"/>
    <mergeCell ref="L57:M57"/>
    <mergeCell ref="L58:M58"/>
    <mergeCell ref="L62:M62"/>
    <mergeCell ref="L68:M68"/>
    <mergeCell ref="Q49:Q50"/>
    <mergeCell ref="Q31:Q32"/>
    <mergeCell ref="Q41:Q42"/>
    <mergeCell ref="Q47:Q48"/>
    <mergeCell ref="P63:Q64"/>
    <mergeCell ref="P43:Q44"/>
    <mergeCell ref="O12:Q13"/>
    <mergeCell ref="P15:Q16"/>
    <mergeCell ref="Q23:Q24"/>
    <mergeCell ref="Q17:Q18"/>
    <mergeCell ref="Q19:Q20"/>
    <mergeCell ref="Q39:Q40"/>
    <mergeCell ref="Q27:Q28"/>
    <mergeCell ref="Q29:Q30"/>
    <mergeCell ref="Q37:Q38"/>
    <mergeCell ref="P45:Q46"/>
    <mergeCell ref="P65:Q66"/>
    <mergeCell ref="P67:Q68"/>
    <mergeCell ref="Q51:Q52"/>
    <mergeCell ref="P53:Q54"/>
    <mergeCell ref="P55:Q56"/>
    <mergeCell ref="P57:Q58"/>
    <mergeCell ref="P59:Q60"/>
    <mergeCell ref="P61:Q62"/>
  </mergeCells>
  <printOptions horizontalCentered="1"/>
  <pageMargins left="0.5905511811023623" right="0.5905511811023623" top="0.5905511811023623" bottom="0.3937007874015748" header="0" footer="0"/>
  <pageSetup fitToHeight="1" fitToWidth="1" horizontalDpi="600" verticalDpi="600" orientation="landscape" paperSize="8"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Y60"/>
  <sheetViews>
    <sheetView zoomScale="75" zoomScaleNormal="75" zoomScalePageLayoutView="0" workbookViewId="0" topLeftCell="A1">
      <selection activeCell="A1" sqref="A1"/>
    </sheetView>
  </sheetViews>
  <sheetFormatPr defaultColWidth="10.59765625" defaultRowHeight="15"/>
  <cols>
    <col min="1" max="1" width="16.5" style="18" customWidth="1"/>
    <col min="2" max="3" width="10.3984375" style="18" customWidth="1"/>
    <col min="4" max="5" width="10.69921875" style="18" customWidth="1"/>
    <col min="6" max="15" width="10.3984375" style="18" customWidth="1"/>
    <col min="16" max="16" width="12.09765625" style="18" customWidth="1"/>
    <col min="17" max="17" width="10.3984375" style="18" customWidth="1"/>
    <col min="18" max="18" width="12.09765625" style="18" customWidth="1"/>
    <col min="19" max="22" width="10.3984375" style="18" customWidth="1"/>
    <col min="23" max="16384" width="10.59765625" style="18" customWidth="1"/>
  </cols>
  <sheetData>
    <row r="1" spans="1:20" s="17" customFormat="1" ht="19.5" customHeight="1">
      <c r="A1" s="1" t="s">
        <v>505</v>
      </c>
      <c r="T1" s="2" t="s">
        <v>506</v>
      </c>
    </row>
    <row r="2" spans="1:20" ht="19.5" customHeight="1">
      <c r="A2" s="452" t="s">
        <v>545</v>
      </c>
      <c r="B2" s="452"/>
      <c r="C2" s="452"/>
      <c r="D2" s="452"/>
      <c r="E2" s="452"/>
      <c r="F2" s="452"/>
      <c r="G2" s="452"/>
      <c r="H2" s="452"/>
      <c r="I2" s="452"/>
      <c r="J2" s="452"/>
      <c r="K2" s="452"/>
      <c r="L2" s="452"/>
      <c r="M2" s="452"/>
      <c r="N2" s="452"/>
      <c r="O2" s="452"/>
      <c r="P2" s="452"/>
      <c r="Q2" s="452"/>
      <c r="R2" s="452"/>
      <c r="S2" s="452"/>
      <c r="T2" s="452"/>
    </row>
    <row r="3" spans="2:20" ht="14.25" customHeight="1" thickBot="1">
      <c r="B3" s="32"/>
      <c r="C3" s="32"/>
      <c r="D3" s="32"/>
      <c r="E3" s="32"/>
      <c r="F3" s="32"/>
      <c r="G3" s="32"/>
      <c r="H3" s="32"/>
      <c r="I3" s="32"/>
      <c r="J3" s="32"/>
      <c r="K3" s="32"/>
      <c r="L3" s="32"/>
      <c r="M3" s="32"/>
      <c r="N3" s="32"/>
      <c r="O3" s="32"/>
      <c r="P3" s="32"/>
      <c r="Q3" s="100"/>
      <c r="R3" s="32"/>
      <c r="S3" s="32"/>
      <c r="T3" s="21" t="s">
        <v>292</v>
      </c>
    </row>
    <row r="4" spans="1:20" ht="18" customHeight="1">
      <c r="A4" s="460" t="s">
        <v>388</v>
      </c>
      <c r="B4" s="453" t="s">
        <v>135</v>
      </c>
      <c r="C4" s="454"/>
      <c r="D4" s="453" t="s">
        <v>281</v>
      </c>
      <c r="E4" s="454"/>
      <c r="F4" s="475" t="s">
        <v>504</v>
      </c>
      <c r="G4" s="476"/>
      <c r="H4" s="476"/>
      <c r="I4" s="476"/>
      <c r="J4" s="476"/>
      <c r="K4" s="476"/>
      <c r="L4" s="476"/>
      <c r="M4" s="476"/>
      <c r="N4" s="478" t="s">
        <v>291</v>
      </c>
      <c r="O4" s="479"/>
      <c r="P4" s="479"/>
      <c r="Q4" s="479"/>
      <c r="R4" s="479"/>
      <c r="S4" s="479"/>
      <c r="T4" s="479"/>
    </row>
    <row r="5" spans="1:20" ht="18" customHeight="1">
      <c r="A5" s="461"/>
      <c r="B5" s="455"/>
      <c r="C5" s="456"/>
      <c r="D5" s="472" t="s">
        <v>282</v>
      </c>
      <c r="E5" s="472" t="s">
        <v>283</v>
      </c>
      <c r="F5" s="458" t="s">
        <v>284</v>
      </c>
      <c r="G5" s="459"/>
      <c r="H5" s="346" t="s">
        <v>231</v>
      </c>
      <c r="I5" s="347"/>
      <c r="J5" s="326" t="s">
        <v>233</v>
      </c>
      <c r="K5" s="477"/>
      <c r="L5" s="469" t="s">
        <v>229</v>
      </c>
      <c r="M5" s="470"/>
      <c r="N5" s="438" t="s">
        <v>143</v>
      </c>
      <c r="O5" s="439"/>
      <c r="P5" s="343" t="s">
        <v>288</v>
      </c>
      <c r="Q5" s="343"/>
      <c r="R5" s="343"/>
      <c r="S5" s="343"/>
      <c r="T5" s="343"/>
    </row>
    <row r="6" spans="1:20" ht="18" customHeight="1">
      <c r="A6" s="461"/>
      <c r="B6" s="455"/>
      <c r="C6" s="456"/>
      <c r="D6" s="473"/>
      <c r="E6" s="473"/>
      <c r="F6" s="455"/>
      <c r="G6" s="456"/>
      <c r="H6" s="350"/>
      <c r="I6" s="351"/>
      <c r="J6" s="335"/>
      <c r="K6" s="336"/>
      <c r="L6" s="471"/>
      <c r="M6" s="433"/>
      <c r="N6" s="46"/>
      <c r="O6" s="47"/>
      <c r="P6" s="480" t="s">
        <v>138</v>
      </c>
      <c r="Q6" s="323" t="s">
        <v>231</v>
      </c>
      <c r="R6" s="325"/>
      <c r="S6" s="324" t="s">
        <v>290</v>
      </c>
      <c r="T6" s="324"/>
    </row>
    <row r="7" spans="1:20" ht="18" customHeight="1">
      <c r="A7" s="462"/>
      <c r="B7" s="457"/>
      <c r="C7" s="310"/>
      <c r="D7" s="474"/>
      <c r="E7" s="474"/>
      <c r="F7" s="457"/>
      <c r="G7" s="310"/>
      <c r="H7" s="102" t="s">
        <v>282</v>
      </c>
      <c r="I7" s="102" t="s">
        <v>283</v>
      </c>
      <c r="J7" s="102" t="s">
        <v>282</v>
      </c>
      <c r="K7" s="102" t="s">
        <v>283</v>
      </c>
      <c r="L7" s="102" t="s">
        <v>282</v>
      </c>
      <c r="M7" s="102" t="s">
        <v>283</v>
      </c>
      <c r="N7" s="440" t="s">
        <v>387</v>
      </c>
      <c r="O7" s="336"/>
      <c r="P7" s="481"/>
      <c r="Q7" s="102" t="s">
        <v>282</v>
      </c>
      <c r="R7" s="102" t="s">
        <v>283</v>
      </c>
      <c r="S7" s="102" t="s">
        <v>282</v>
      </c>
      <c r="T7" s="103" t="s">
        <v>283</v>
      </c>
    </row>
    <row r="8" spans="1:22" s="14" customFormat="1" ht="18" customHeight="1">
      <c r="A8" s="111" t="s">
        <v>389</v>
      </c>
      <c r="B8" s="466">
        <f>SUM(B10:C26)</f>
        <v>3162999</v>
      </c>
      <c r="C8" s="442"/>
      <c r="D8" s="108" t="s">
        <v>370</v>
      </c>
      <c r="E8" s="108" t="s">
        <v>370</v>
      </c>
      <c r="F8" s="442">
        <f>SUM(F10:G26)</f>
        <v>38500</v>
      </c>
      <c r="G8" s="442"/>
      <c r="H8" s="270">
        <f>SUM(H10:H26)</f>
        <v>5</v>
      </c>
      <c r="I8" s="270">
        <f>SUM(I10:I26)</f>
        <v>36236</v>
      </c>
      <c r="J8" s="108" t="s">
        <v>370</v>
      </c>
      <c r="K8" s="108" t="s">
        <v>370</v>
      </c>
      <c r="L8" s="270">
        <f>SUM(L10:L26)</f>
        <v>3</v>
      </c>
      <c r="M8" s="270">
        <f>SUM(M10:M26)</f>
        <v>2264</v>
      </c>
      <c r="N8" s="442">
        <f>SUM(N10:O26)</f>
        <v>3439211</v>
      </c>
      <c r="O8" s="442"/>
      <c r="P8" s="270">
        <f>SUM(P10:P26)</f>
        <v>2401747</v>
      </c>
      <c r="Q8" s="270">
        <f>SUM(Q10:Q26)</f>
        <v>155</v>
      </c>
      <c r="R8" s="270">
        <f>SUM(R10:R26)</f>
        <v>1293889</v>
      </c>
      <c r="S8" s="270">
        <f>SUM(S10:S26)</f>
        <v>11</v>
      </c>
      <c r="T8" s="270">
        <f>SUM(T10:T26)</f>
        <v>700180</v>
      </c>
      <c r="U8" s="109"/>
      <c r="V8" s="109"/>
    </row>
    <row r="9" spans="1:22" ht="14.25" customHeight="1">
      <c r="A9" s="110"/>
      <c r="B9" s="467"/>
      <c r="C9" s="468"/>
      <c r="D9" s="59"/>
      <c r="E9" s="59"/>
      <c r="F9" s="363"/>
      <c r="G9" s="363"/>
      <c r="H9" s="59"/>
      <c r="I9" s="59"/>
      <c r="J9" s="59"/>
      <c r="K9" s="59"/>
      <c r="L9" s="59"/>
      <c r="M9" s="59"/>
      <c r="N9" s="443"/>
      <c r="O9" s="443"/>
      <c r="P9" s="59"/>
      <c r="Q9" s="59"/>
      <c r="R9" s="59"/>
      <c r="S9" s="59"/>
      <c r="T9" s="59"/>
      <c r="U9" s="44"/>
      <c r="V9" s="44"/>
    </row>
    <row r="10" spans="1:22" ht="15.75" customHeight="1">
      <c r="A10" s="112" t="s">
        <v>390</v>
      </c>
      <c r="B10" s="446">
        <v>227287</v>
      </c>
      <c r="C10" s="441"/>
      <c r="D10" s="61" t="s">
        <v>370</v>
      </c>
      <c r="E10" s="61" t="s">
        <v>370</v>
      </c>
      <c r="F10" s="363">
        <v>5925</v>
      </c>
      <c r="G10" s="363"/>
      <c r="H10" s="61">
        <v>2</v>
      </c>
      <c r="I10" s="61">
        <v>5925</v>
      </c>
      <c r="J10" s="61" t="s">
        <v>370</v>
      </c>
      <c r="K10" s="61" t="s">
        <v>370</v>
      </c>
      <c r="L10" s="61" t="s">
        <v>370</v>
      </c>
      <c r="M10" s="61" t="s">
        <v>370</v>
      </c>
      <c r="N10" s="441">
        <v>221362</v>
      </c>
      <c r="O10" s="441"/>
      <c r="P10" s="61">
        <v>210951</v>
      </c>
      <c r="Q10" s="61">
        <v>13</v>
      </c>
      <c r="R10" s="61">
        <v>181545</v>
      </c>
      <c r="S10" s="61" t="s">
        <v>370</v>
      </c>
      <c r="T10" s="61" t="s">
        <v>370</v>
      </c>
      <c r="U10" s="81"/>
      <c r="V10" s="44"/>
    </row>
    <row r="11" spans="1:21" ht="15.75" customHeight="1">
      <c r="A11" s="110" t="s">
        <v>120</v>
      </c>
      <c r="B11" s="446">
        <v>48561</v>
      </c>
      <c r="C11" s="441"/>
      <c r="D11" s="61" t="s">
        <v>370</v>
      </c>
      <c r="E11" s="61" t="s">
        <v>370</v>
      </c>
      <c r="F11" s="363" t="s">
        <v>370</v>
      </c>
      <c r="G11" s="363"/>
      <c r="H11" s="61" t="s">
        <v>370</v>
      </c>
      <c r="I11" s="61" t="s">
        <v>370</v>
      </c>
      <c r="J11" s="61" t="s">
        <v>370</v>
      </c>
      <c r="K11" s="61" t="s">
        <v>370</v>
      </c>
      <c r="L11" s="61" t="s">
        <v>370</v>
      </c>
      <c r="M11" s="61" t="s">
        <v>370</v>
      </c>
      <c r="N11" s="441">
        <v>48561</v>
      </c>
      <c r="O11" s="441"/>
      <c r="P11" s="61">
        <v>2044</v>
      </c>
      <c r="Q11" s="61" t="s">
        <v>370</v>
      </c>
      <c r="R11" s="61" t="s">
        <v>370</v>
      </c>
      <c r="S11" s="61" t="s">
        <v>370</v>
      </c>
      <c r="T11" s="61" t="s">
        <v>370</v>
      </c>
      <c r="U11" s="81"/>
    </row>
    <row r="12" spans="1:21" ht="15.75" customHeight="1">
      <c r="A12" s="110" t="s">
        <v>121</v>
      </c>
      <c r="B12" s="446">
        <v>411821</v>
      </c>
      <c r="C12" s="441"/>
      <c r="D12" s="61" t="s">
        <v>370</v>
      </c>
      <c r="E12" s="61" t="s">
        <v>370</v>
      </c>
      <c r="F12" s="363" t="s">
        <v>370</v>
      </c>
      <c r="G12" s="363"/>
      <c r="H12" s="61" t="s">
        <v>370</v>
      </c>
      <c r="I12" s="61" t="s">
        <v>370</v>
      </c>
      <c r="J12" s="61" t="s">
        <v>370</v>
      </c>
      <c r="K12" s="61" t="s">
        <v>370</v>
      </c>
      <c r="L12" s="61" t="s">
        <v>370</v>
      </c>
      <c r="M12" s="61" t="s">
        <v>370</v>
      </c>
      <c r="N12" s="441">
        <v>411821</v>
      </c>
      <c r="O12" s="441"/>
      <c r="P12" s="61">
        <v>392603</v>
      </c>
      <c r="Q12" s="61">
        <v>8</v>
      </c>
      <c r="R12" s="61">
        <v>29096</v>
      </c>
      <c r="S12" s="61">
        <v>4</v>
      </c>
      <c r="T12" s="61">
        <v>325826</v>
      </c>
      <c r="U12" s="81"/>
    </row>
    <row r="13" spans="1:21" ht="15.75" customHeight="1">
      <c r="A13" s="110" t="s">
        <v>122</v>
      </c>
      <c r="B13" s="446">
        <v>451963</v>
      </c>
      <c r="C13" s="441"/>
      <c r="D13" s="61" t="s">
        <v>370</v>
      </c>
      <c r="E13" s="61" t="s">
        <v>370</v>
      </c>
      <c r="F13" s="363">
        <v>1645</v>
      </c>
      <c r="G13" s="363"/>
      <c r="H13" s="61" t="s">
        <v>370</v>
      </c>
      <c r="I13" s="61" t="s">
        <v>370</v>
      </c>
      <c r="J13" s="61" t="s">
        <v>370</v>
      </c>
      <c r="K13" s="61" t="s">
        <v>370</v>
      </c>
      <c r="L13" s="61">
        <v>2</v>
      </c>
      <c r="M13" s="61">
        <v>1645</v>
      </c>
      <c r="N13" s="441">
        <v>450318</v>
      </c>
      <c r="O13" s="441"/>
      <c r="P13" s="61">
        <v>265471</v>
      </c>
      <c r="Q13" s="61">
        <v>20</v>
      </c>
      <c r="R13" s="61">
        <v>101187</v>
      </c>
      <c r="S13" s="61">
        <v>2</v>
      </c>
      <c r="T13" s="61">
        <v>125824</v>
      </c>
      <c r="U13" s="81"/>
    </row>
    <row r="14" spans="1:21" ht="15.75" customHeight="1">
      <c r="A14" s="110" t="s">
        <v>123</v>
      </c>
      <c r="B14" s="446">
        <v>131250</v>
      </c>
      <c r="C14" s="441"/>
      <c r="D14" s="61" t="s">
        <v>370</v>
      </c>
      <c r="E14" s="61" t="s">
        <v>370</v>
      </c>
      <c r="F14" s="363" t="s">
        <v>370</v>
      </c>
      <c r="G14" s="363"/>
      <c r="H14" s="61" t="s">
        <v>370</v>
      </c>
      <c r="I14" s="61" t="s">
        <v>370</v>
      </c>
      <c r="J14" s="61" t="s">
        <v>370</v>
      </c>
      <c r="K14" s="61" t="s">
        <v>370</v>
      </c>
      <c r="L14" s="61" t="s">
        <v>370</v>
      </c>
      <c r="M14" s="61" t="s">
        <v>370</v>
      </c>
      <c r="N14" s="441">
        <v>131250</v>
      </c>
      <c r="O14" s="441"/>
      <c r="P14" s="61">
        <v>58450</v>
      </c>
      <c r="Q14" s="61" t="s">
        <v>370</v>
      </c>
      <c r="R14" s="61" t="s">
        <v>370</v>
      </c>
      <c r="S14" s="61" t="s">
        <v>370</v>
      </c>
      <c r="T14" s="61" t="s">
        <v>370</v>
      </c>
      <c r="U14" s="81"/>
    </row>
    <row r="15" spans="1:21" ht="15.75" customHeight="1">
      <c r="A15" s="110" t="s">
        <v>124</v>
      </c>
      <c r="B15" s="446">
        <v>256026</v>
      </c>
      <c r="C15" s="441"/>
      <c r="D15" s="61" t="s">
        <v>370</v>
      </c>
      <c r="E15" s="61" t="s">
        <v>370</v>
      </c>
      <c r="F15" s="363">
        <v>25314</v>
      </c>
      <c r="G15" s="363"/>
      <c r="H15" s="61">
        <v>2</v>
      </c>
      <c r="I15" s="61">
        <v>25314</v>
      </c>
      <c r="J15" s="61" t="s">
        <v>370</v>
      </c>
      <c r="K15" s="61" t="s">
        <v>370</v>
      </c>
      <c r="L15" s="61" t="s">
        <v>370</v>
      </c>
      <c r="M15" s="61" t="s">
        <v>370</v>
      </c>
      <c r="N15" s="441">
        <v>230712</v>
      </c>
      <c r="O15" s="441"/>
      <c r="P15" s="61">
        <v>230712</v>
      </c>
      <c r="Q15" s="61">
        <v>1</v>
      </c>
      <c r="R15" s="61">
        <v>120485</v>
      </c>
      <c r="S15" s="61">
        <v>2</v>
      </c>
      <c r="T15" s="61">
        <v>110227</v>
      </c>
      <c r="U15" s="81"/>
    </row>
    <row r="16" spans="1:21" ht="15.75" customHeight="1">
      <c r="A16" s="110" t="s">
        <v>125</v>
      </c>
      <c r="B16" s="446">
        <v>6228</v>
      </c>
      <c r="C16" s="441"/>
      <c r="D16" s="61" t="s">
        <v>370</v>
      </c>
      <c r="E16" s="61" t="s">
        <v>370</v>
      </c>
      <c r="F16" s="363" t="s">
        <v>370</v>
      </c>
      <c r="G16" s="363"/>
      <c r="H16" s="61" t="s">
        <v>370</v>
      </c>
      <c r="I16" s="61" t="s">
        <v>370</v>
      </c>
      <c r="J16" s="61" t="s">
        <v>370</v>
      </c>
      <c r="K16" s="61" t="s">
        <v>370</v>
      </c>
      <c r="L16" s="61" t="s">
        <v>370</v>
      </c>
      <c r="M16" s="61" t="s">
        <v>370</v>
      </c>
      <c r="N16" s="441">
        <v>6228</v>
      </c>
      <c r="O16" s="441"/>
      <c r="P16" s="61">
        <v>6228</v>
      </c>
      <c r="Q16" s="61">
        <v>1</v>
      </c>
      <c r="R16" s="61">
        <v>6228</v>
      </c>
      <c r="S16" s="61" t="s">
        <v>370</v>
      </c>
      <c r="T16" s="61" t="s">
        <v>370</v>
      </c>
      <c r="U16" s="81"/>
    </row>
    <row r="17" spans="1:21" ht="15.75" customHeight="1">
      <c r="A17" s="110" t="s">
        <v>126</v>
      </c>
      <c r="B17" s="446">
        <v>10092</v>
      </c>
      <c r="C17" s="441"/>
      <c r="D17" s="61" t="s">
        <v>370</v>
      </c>
      <c r="E17" s="61" t="s">
        <v>370</v>
      </c>
      <c r="F17" s="363" t="s">
        <v>370</v>
      </c>
      <c r="G17" s="363"/>
      <c r="H17" s="61" t="s">
        <v>370</v>
      </c>
      <c r="I17" s="61" t="s">
        <v>370</v>
      </c>
      <c r="J17" s="61" t="s">
        <v>370</v>
      </c>
      <c r="K17" s="61" t="s">
        <v>370</v>
      </c>
      <c r="L17" s="61" t="s">
        <v>370</v>
      </c>
      <c r="M17" s="61" t="s">
        <v>370</v>
      </c>
      <c r="N17" s="441">
        <v>10092</v>
      </c>
      <c r="O17" s="441"/>
      <c r="P17" s="61">
        <v>10092</v>
      </c>
      <c r="Q17" s="61" t="s">
        <v>370</v>
      </c>
      <c r="R17" s="61" t="s">
        <v>370</v>
      </c>
      <c r="S17" s="61" t="s">
        <v>370</v>
      </c>
      <c r="T17" s="61" t="s">
        <v>370</v>
      </c>
      <c r="U17" s="81"/>
    </row>
    <row r="18" spans="1:21" ht="15.75" customHeight="1">
      <c r="A18" s="110"/>
      <c r="B18" s="415"/>
      <c r="C18" s="414"/>
      <c r="D18" s="39"/>
      <c r="E18" s="39"/>
      <c r="F18" s="444"/>
      <c r="G18" s="444"/>
      <c r="H18" s="39"/>
      <c r="I18" s="39"/>
      <c r="J18" s="39"/>
      <c r="K18" s="39"/>
      <c r="L18" s="39"/>
      <c r="M18" s="39"/>
      <c r="N18" s="444"/>
      <c r="O18" s="444"/>
      <c r="P18" s="61"/>
      <c r="Q18" s="39"/>
      <c r="R18" s="39"/>
      <c r="S18" s="39"/>
      <c r="T18" s="39"/>
      <c r="U18" s="44"/>
    </row>
    <row r="19" spans="1:21" ht="15.75" customHeight="1">
      <c r="A19" s="110" t="s">
        <v>127</v>
      </c>
      <c r="B19" s="446">
        <v>7803</v>
      </c>
      <c r="C19" s="441"/>
      <c r="D19" s="61" t="s">
        <v>370</v>
      </c>
      <c r="E19" s="61" t="s">
        <v>370</v>
      </c>
      <c r="F19" s="363" t="s">
        <v>370</v>
      </c>
      <c r="G19" s="363"/>
      <c r="H19" s="61" t="s">
        <v>370</v>
      </c>
      <c r="I19" s="61" t="s">
        <v>370</v>
      </c>
      <c r="J19" s="61" t="s">
        <v>370</v>
      </c>
      <c r="K19" s="61" t="s">
        <v>370</v>
      </c>
      <c r="L19" s="61" t="s">
        <v>370</v>
      </c>
      <c r="M19" s="61" t="s">
        <v>370</v>
      </c>
      <c r="N19" s="441">
        <v>59812</v>
      </c>
      <c r="O19" s="441"/>
      <c r="P19" s="61">
        <v>7803</v>
      </c>
      <c r="Q19" s="61" t="s">
        <v>370</v>
      </c>
      <c r="R19" s="61" t="s">
        <v>370</v>
      </c>
      <c r="S19" s="61" t="s">
        <v>370</v>
      </c>
      <c r="T19" s="61" t="s">
        <v>370</v>
      </c>
      <c r="U19" s="81"/>
    </row>
    <row r="20" spans="1:21" ht="15.75" customHeight="1">
      <c r="A20" s="74" t="s">
        <v>128</v>
      </c>
      <c r="B20" s="446">
        <v>59812</v>
      </c>
      <c r="C20" s="441"/>
      <c r="D20" s="61" t="s">
        <v>370</v>
      </c>
      <c r="E20" s="61" t="s">
        <v>370</v>
      </c>
      <c r="F20" s="363" t="s">
        <v>370</v>
      </c>
      <c r="G20" s="363"/>
      <c r="H20" s="61" t="s">
        <v>370</v>
      </c>
      <c r="I20" s="61" t="s">
        <v>370</v>
      </c>
      <c r="J20" s="61" t="s">
        <v>370</v>
      </c>
      <c r="K20" s="61" t="s">
        <v>370</v>
      </c>
      <c r="L20" s="61" t="s">
        <v>370</v>
      </c>
      <c r="M20" s="61" t="s">
        <v>370</v>
      </c>
      <c r="N20" s="441">
        <v>100896</v>
      </c>
      <c r="O20" s="441"/>
      <c r="P20" s="61">
        <v>58440</v>
      </c>
      <c r="Q20" s="61">
        <v>7</v>
      </c>
      <c r="R20" s="61">
        <v>57677</v>
      </c>
      <c r="S20" s="61" t="s">
        <v>370</v>
      </c>
      <c r="T20" s="61" t="s">
        <v>370</v>
      </c>
      <c r="U20" s="81"/>
    </row>
    <row r="21" spans="1:21" ht="15.75" customHeight="1">
      <c r="A21" s="74" t="s">
        <v>129</v>
      </c>
      <c r="B21" s="446">
        <v>100896</v>
      </c>
      <c r="C21" s="441"/>
      <c r="D21" s="61" t="s">
        <v>370</v>
      </c>
      <c r="E21" s="61" t="s">
        <v>370</v>
      </c>
      <c r="F21" s="363" t="s">
        <v>370</v>
      </c>
      <c r="G21" s="363"/>
      <c r="H21" s="61" t="s">
        <v>370</v>
      </c>
      <c r="I21" s="61" t="s">
        <v>370</v>
      </c>
      <c r="J21" s="61" t="s">
        <v>370</v>
      </c>
      <c r="K21" s="61" t="s">
        <v>370</v>
      </c>
      <c r="L21" s="61" t="s">
        <v>370</v>
      </c>
      <c r="M21" s="61" t="s">
        <v>370</v>
      </c>
      <c r="N21" s="441">
        <v>141673</v>
      </c>
      <c r="O21" s="441"/>
      <c r="P21" s="61">
        <v>100896</v>
      </c>
      <c r="Q21" s="61" t="s">
        <v>370</v>
      </c>
      <c r="R21" s="61" t="s">
        <v>370</v>
      </c>
      <c r="S21" s="61" t="s">
        <v>370</v>
      </c>
      <c r="T21" s="61" t="s">
        <v>370</v>
      </c>
      <c r="U21" s="81"/>
    </row>
    <row r="22" spans="1:25" ht="15.75" customHeight="1">
      <c r="A22" s="74" t="s">
        <v>130</v>
      </c>
      <c r="B22" s="446">
        <v>141673</v>
      </c>
      <c r="C22" s="441"/>
      <c r="D22" s="61" t="s">
        <v>370</v>
      </c>
      <c r="E22" s="61" t="s">
        <v>370</v>
      </c>
      <c r="F22" s="363" t="s">
        <v>370</v>
      </c>
      <c r="G22" s="363"/>
      <c r="H22" s="61" t="s">
        <v>370</v>
      </c>
      <c r="I22" s="61" t="s">
        <v>370</v>
      </c>
      <c r="J22" s="61" t="s">
        <v>370</v>
      </c>
      <c r="K22" s="61" t="s">
        <v>370</v>
      </c>
      <c r="L22" s="61" t="s">
        <v>370</v>
      </c>
      <c r="M22" s="61" t="s">
        <v>370</v>
      </c>
      <c r="N22" s="441">
        <v>322515</v>
      </c>
      <c r="O22" s="441"/>
      <c r="P22" s="61">
        <v>122875</v>
      </c>
      <c r="Q22" s="61" t="s">
        <v>370</v>
      </c>
      <c r="R22" s="61" t="s">
        <v>370</v>
      </c>
      <c r="S22" s="61">
        <v>1</v>
      </c>
      <c r="T22" s="61">
        <v>122875</v>
      </c>
      <c r="U22" s="81"/>
      <c r="V22" s="44"/>
      <c r="W22" s="44"/>
      <c r="X22" s="44"/>
      <c r="Y22" s="44"/>
    </row>
    <row r="23" spans="1:25" ht="15.75" customHeight="1">
      <c r="A23" s="74" t="s">
        <v>131</v>
      </c>
      <c r="B23" s="446">
        <v>327512</v>
      </c>
      <c r="C23" s="441"/>
      <c r="D23" s="61" t="s">
        <v>370</v>
      </c>
      <c r="E23" s="61" t="s">
        <v>370</v>
      </c>
      <c r="F23" s="363">
        <v>4997</v>
      </c>
      <c r="G23" s="363"/>
      <c r="H23" s="61">
        <v>1</v>
      </c>
      <c r="I23" s="61">
        <v>4997</v>
      </c>
      <c r="J23" s="61" t="s">
        <v>370</v>
      </c>
      <c r="K23" s="61" t="s">
        <v>370</v>
      </c>
      <c r="L23" s="61" t="s">
        <v>370</v>
      </c>
      <c r="M23" s="61" t="s">
        <v>370</v>
      </c>
      <c r="N23" s="441">
        <v>322515</v>
      </c>
      <c r="O23" s="441"/>
      <c r="P23" s="61">
        <v>281036</v>
      </c>
      <c r="Q23" s="61">
        <v>47</v>
      </c>
      <c r="R23" s="61">
        <v>272154</v>
      </c>
      <c r="S23" s="61" t="s">
        <v>370</v>
      </c>
      <c r="T23" s="61" t="s">
        <v>370</v>
      </c>
      <c r="U23" s="81"/>
      <c r="V23" s="44"/>
      <c r="W23" s="44"/>
      <c r="X23" s="44"/>
      <c r="Y23" s="44"/>
    </row>
    <row r="24" spans="1:25" ht="15.75" customHeight="1">
      <c r="A24" s="74" t="s">
        <v>132</v>
      </c>
      <c r="B24" s="446">
        <v>201944</v>
      </c>
      <c r="C24" s="441"/>
      <c r="D24" s="61" t="s">
        <v>370</v>
      </c>
      <c r="E24" s="61" t="s">
        <v>370</v>
      </c>
      <c r="F24" s="363" t="s">
        <v>370</v>
      </c>
      <c r="G24" s="363"/>
      <c r="H24" s="61" t="s">
        <v>370</v>
      </c>
      <c r="I24" s="61" t="s">
        <v>370</v>
      </c>
      <c r="J24" s="61" t="s">
        <v>370</v>
      </c>
      <c r="K24" s="61" t="s">
        <v>370</v>
      </c>
      <c r="L24" s="61" t="s">
        <v>370</v>
      </c>
      <c r="M24" s="61" t="s">
        <v>370</v>
      </c>
      <c r="N24" s="441">
        <v>201944</v>
      </c>
      <c r="O24" s="441"/>
      <c r="P24" s="61">
        <v>108319</v>
      </c>
      <c r="Q24" s="61">
        <v>17</v>
      </c>
      <c r="R24" s="61">
        <v>96784</v>
      </c>
      <c r="S24" s="61" t="s">
        <v>370</v>
      </c>
      <c r="T24" s="61" t="s">
        <v>370</v>
      </c>
      <c r="U24" s="81"/>
      <c r="V24" s="44"/>
      <c r="W24" s="44"/>
      <c r="X24" s="44"/>
      <c r="Y24" s="44"/>
    </row>
    <row r="25" spans="1:25" ht="15.75" customHeight="1">
      <c r="A25" s="110" t="s">
        <v>133</v>
      </c>
      <c r="B25" s="446">
        <v>770727</v>
      </c>
      <c r="C25" s="441"/>
      <c r="D25" s="61" t="s">
        <v>370</v>
      </c>
      <c r="E25" s="61" t="s">
        <v>370</v>
      </c>
      <c r="F25" s="363">
        <v>619</v>
      </c>
      <c r="G25" s="363"/>
      <c r="H25" s="61" t="s">
        <v>370</v>
      </c>
      <c r="I25" s="61" t="s">
        <v>370</v>
      </c>
      <c r="J25" s="61" t="s">
        <v>370</v>
      </c>
      <c r="K25" s="61" t="s">
        <v>370</v>
      </c>
      <c r="L25" s="61">
        <v>1</v>
      </c>
      <c r="M25" s="61">
        <v>619</v>
      </c>
      <c r="N25" s="441">
        <v>770108</v>
      </c>
      <c r="O25" s="441"/>
      <c r="P25" s="61">
        <v>536423</v>
      </c>
      <c r="Q25" s="61">
        <v>41</v>
      </c>
      <c r="R25" s="61">
        <v>428733</v>
      </c>
      <c r="S25" s="61">
        <v>1</v>
      </c>
      <c r="T25" s="61">
        <v>6024</v>
      </c>
      <c r="U25" s="81"/>
      <c r="V25" s="44"/>
      <c r="W25" s="44"/>
      <c r="X25" s="44"/>
      <c r="Y25" s="44"/>
    </row>
    <row r="26" spans="1:25" ht="15.75" customHeight="1">
      <c r="A26" s="113" t="s">
        <v>134</v>
      </c>
      <c r="B26" s="447">
        <v>9404</v>
      </c>
      <c r="C26" s="445"/>
      <c r="D26" s="65" t="s">
        <v>370</v>
      </c>
      <c r="E26" s="65" t="s">
        <v>370</v>
      </c>
      <c r="F26" s="384" t="s">
        <v>370</v>
      </c>
      <c r="G26" s="384"/>
      <c r="H26" s="65" t="s">
        <v>370</v>
      </c>
      <c r="I26" s="65" t="s">
        <v>370</v>
      </c>
      <c r="J26" s="65" t="s">
        <v>370</v>
      </c>
      <c r="K26" s="65" t="s">
        <v>370</v>
      </c>
      <c r="L26" s="65" t="s">
        <v>370</v>
      </c>
      <c r="M26" s="65" t="s">
        <v>370</v>
      </c>
      <c r="N26" s="445">
        <v>9404</v>
      </c>
      <c r="O26" s="445"/>
      <c r="P26" s="65">
        <v>9404</v>
      </c>
      <c r="Q26" s="65" t="s">
        <v>370</v>
      </c>
      <c r="R26" s="65" t="s">
        <v>370</v>
      </c>
      <c r="S26" s="65">
        <v>1</v>
      </c>
      <c r="T26" s="65">
        <v>9404</v>
      </c>
      <c r="U26" s="81"/>
      <c r="V26" s="44"/>
      <c r="W26" s="44"/>
      <c r="X26" s="44"/>
      <c r="Y26" s="44"/>
    </row>
    <row r="27" s="44" customFormat="1" ht="15.75" customHeight="1">
      <c r="A27" s="44" t="s">
        <v>293</v>
      </c>
    </row>
    <row r="28" spans="1:15" ht="16.5" customHeight="1">
      <c r="A28" s="4"/>
      <c r="B28" s="3"/>
      <c r="C28" s="3"/>
      <c r="D28" s="3"/>
      <c r="E28" s="3"/>
      <c r="F28" s="3"/>
      <c r="G28" s="3"/>
      <c r="H28" s="5"/>
      <c r="I28" s="3"/>
      <c r="J28" s="3"/>
      <c r="K28" s="3"/>
      <c r="L28" s="3"/>
      <c r="M28" s="3"/>
      <c r="N28" s="3"/>
      <c r="O28" s="3"/>
    </row>
    <row r="29" spans="1:20" ht="16.5" customHeight="1">
      <c r="A29" s="452" t="s">
        <v>546</v>
      </c>
      <c r="B29" s="452"/>
      <c r="C29" s="452"/>
      <c r="D29" s="452"/>
      <c r="E29" s="452"/>
      <c r="F29" s="452"/>
      <c r="G29" s="452"/>
      <c r="H29" s="452"/>
      <c r="I29" s="452"/>
      <c r="J29" s="452"/>
      <c r="K29" s="452"/>
      <c r="L29" s="452"/>
      <c r="M29" s="452"/>
      <c r="N29" s="452"/>
      <c r="O29" s="452"/>
      <c r="P29" s="452"/>
      <c r="Q29" s="452"/>
      <c r="R29" s="452"/>
      <c r="S29" s="452"/>
      <c r="T29" s="452"/>
    </row>
    <row r="30" spans="1:20" ht="16.5" customHeight="1" thickBot="1">
      <c r="A30" s="32"/>
      <c r="B30" s="32"/>
      <c r="C30" s="32"/>
      <c r="D30" s="32"/>
      <c r="E30" s="32"/>
      <c r="F30" s="32"/>
      <c r="G30" s="32"/>
      <c r="H30" s="32"/>
      <c r="I30" s="32"/>
      <c r="J30" s="32"/>
      <c r="K30" s="32"/>
      <c r="L30" s="32"/>
      <c r="M30" s="32"/>
      <c r="N30" s="32"/>
      <c r="O30" s="32"/>
      <c r="P30" s="32"/>
      <c r="Q30" s="32"/>
      <c r="R30" s="32"/>
      <c r="S30" s="32"/>
      <c r="T30" s="33" t="s">
        <v>292</v>
      </c>
    </row>
    <row r="31" spans="1:20" ht="16.5" customHeight="1">
      <c r="A31" s="429" t="s">
        <v>391</v>
      </c>
      <c r="B31" s="343" t="s">
        <v>289</v>
      </c>
      <c r="C31" s="343"/>
      <c r="D31" s="343"/>
      <c r="E31" s="343"/>
      <c r="F31" s="343"/>
      <c r="G31" s="343"/>
      <c r="H31" s="343"/>
      <c r="I31" s="343"/>
      <c r="J31" s="343"/>
      <c r="K31" s="343"/>
      <c r="L31" s="343"/>
      <c r="M31" s="343"/>
      <c r="N31" s="343"/>
      <c r="O31" s="343"/>
      <c r="P31" s="343"/>
      <c r="Q31" s="343"/>
      <c r="R31" s="343"/>
      <c r="S31" s="343"/>
      <c r="T31" s="343"/>
    </row>
    <row r="32" spans="1:20" ht="16.5" customHeight="1">
      <c r="A32" s="432"/>
      <c r="B32" s="323" t="s">
        <v>288</v>
      </c>
      <c r="C32" s="324"/>
      <c r="D32" s="324"/>
      <c r="E32" s="324"/>
      <c r="F32" s="324"/>
      <c r="G32" s="324"/>
      <c r="H32" s="324"/>
      <c r="I32" s="324"/>
      <c r="J32" s="324"/>
      <c r="K32" s="325"/>
      <c r="L32" s="324" t="s">
        <v>287</v>
      </c>
      <c r="M32" s="324"/>
      <c r="N32" s="324"/>
      <c r="O32" s="324"/>
      <c r="P32" s="324"/>
      <c r="Q32" s="324"/>
      <c r="R32" s="324"/>
      <c r="S32" s="324"/>
      <c r="T32" s="324"/>
    </row>
    <row r="33" spans="1:20" ht="16.5" customHeight="1">
      <c r="A33" s="432"/>
      <c r="B33" s="324" t="s">
        <v>233</v>
      </c>
      <c r="C33" s="324"/>
      <c r="D33" s="463" t="s">
        <v>285</v>
      </c>
      <c r="E33" s="464"/>
      <c r="F33" s="448" t="s">
        <v>286</v>
      </c>
      <c r="G33" s="465"/>
      <c r="H33" s="323" t="s">
        <v>229</v>
      </c>
      <c r="I33" s="325"/>
      <c r="J33" s="324" t="s">
        <v>230</v>
      </c>
      <c r="K33" s="324"/>
      <c r="L33" s="450" t="s">
        <v>138</v>
      </c>
      <c r="M33" s="324" t="s">
        <v>231</v>
      </c>
      <c r="N33" s="324"/>
      <c r="O33" s="323" t="s">
        <v>229</v>
      </c>
      <c r="P33" s="325"/>
      <c r="Q33" s="324" t="s">
        <v>230</v>
      </c>
      <c r="R33" s="325"/>
      <c r="S33" s="448" t="s">
        <v>286</v>
      </c>
      <c r="T33" s="449"/>
    </row>
    <row r="34" spans="1:20" ht="16.5" customHeight="1">
      <c r="A34" s="433"/>
      <c r="B34" s="102" t="s">
        <v>282</v>
      </c>
      <c r="C34" s="102" t="s">
        <v>283</v>
      </c>
      <c r="D34" s="102" t="s">
        <v>282</v>
      </c>
      <c r="E34" s="102" t="s">
        <v>283</v>
      </c>
      <c r="F34" s="102" t="s">
        <v>282</v>
      </c>
      <c r="G34" s="102" t="s">
        <v>283</v>
      </c>
      <c r="H34" s="102" t="s">
        <v>282</v>
      </c>
      <c r="I34" s="102" t="s">
        <v>283</v>
      </c>
      <c r="J34" s="102" t="s">
        <v>282</v>
      </c>
      <c r="K34" s="102" t="s">
        <v>283</v>
      </c>
      <c r="L34" s="451"/>
      <c r="M34" s="102" t="s">
        <v>282</v>
      </c>
      <c r="N34" s="102" t="s">
        <v>283</v>
      </c>
      <c r="O34" s="102" t="s">
        <v>282</v>
      </c>
      <c r="P34" s="102" t="s">
        <v>283</v>
      </c>
      <c r="Q34" s="102" t="s">
        <v>282</v>
      </c>
      <c r="R34" s="102" t="s">
        <v>283</v>
      </c>
      <c r="S34" s="102" t="s">
        <v>282</v>
      </c>
      <c r="T34" s="103" t="s">
        <v>283</v>
      </c>
    </row>
    <row r="35" spans="1:13" ht="18" customHeight="1">
      <c r="A35" s="114"/>
      <c r="B35" s="44"/>
      <c r="C35" s="44"/>
      <c r="D35" s="44"/>
      <c r="E35" s="44"/>
      <c r="F35" s="44"/>
      <c r="G35" s="44"/>
      <c r="H35" s="44"/>
      <c r="I35" s="44"/>
      <c r="J35" s="44"/>
      <c r="K35" s="44"/>
      <c r="L35" s="44"/>
      <c r="M35" s="44"/>
    </row>
    <row r="36" spans="1:20" s="14" customFormat="1" ht="18" customHeight="1">
      <c r="A36" s="115" t="s">
        <v>392</v>
      </c>
      <c r="B36" s="271">
        <f>SUM(B38:B54)</f>
        <v>1</v>
      </c>
      <c r="C36" s="108">
        <f>SUM(C38:C54)</f>
        <v>5103</v>
      </c>
      <c r="D36" s="108" t="s">
        <v>370</v>
      </c>
      <c r="E36" s="108" t="s">
        <v>370</v>
      </c>
      <c r="F36" s="108" t="s">
        <v>370</v>
      </c>
      <c r="G36" s="108" t="s">
        <v>370</v>
      </c>
      <c r="H36" s="108">
        <f aca="true" t="shared" si="0" ref="H36:P36">SUM(H38:H54)</f>
        <v>67</v>
      </c>
      <c r="I36" s="108">
        <f t="shared" si="0"/>
        <v>392772</v>
      </c>
      <c r="J36" s="108">
        <f t="shared" si="0"/>
        <v>1</v>
      </c>
      <c r="K36" s="108">
        <f t="shared" si="0"/>
        <v>7803</v>
      </c>
      <c r="L36" s="108">
        <f t="shared" si="0"/>
        <v>722752</v>
      </c>
      <c r="M36" s="108">
        <f t="shared" si="0"/>
        <v>102</v>
      </c>
      <c r="N36" s="108">
        <f t="shared" si="0"/>
        <v>391090</v>
      </c>
      <c r="O36" s="108">
        <f t="shared" si="0"/>
        <v>122</v>
      </c>
      <c r="P36" s="108">
        <f t="shared" si="0"/>
        <v>331662</v>
      </c>
      <c r="Q36" s="108" t="s">
        <v>370</v>
      </c>
      <c r="R36" s="108" t="s">
        <v>370</v>
      </c>
      <c r="S36" s="108" t="s">
        <v>370</v>
      </c>
      <c r="T36" s="108" t="s">
        <v>370</v>
      </c>
    </row>
    <row r="37" spans="1:20" ht="18" customHeight="1">
      <c r="A37" s="110"/>
      <c r="B37" s="101"/>
      <c r="C37" s="59"/>
      <c r="D37" s="59"/>
      <c r="E37" s="59"/>
      <c r="F37" s="61"/>
      <c r="G37" s="59"/>
      <c r="H37" s="59"/>
      <c r="I37" s="59"/>
      <c r="J37" s="59"/>
      <c r="K37" s="59"/>
      <c r="L37" s="59"/>
      <c r="M37" s="59"/>
      <c r="N37" s="59"/>
      <c r="O37" s="59"/>
      <c r="P37" s="59"/>
      <c r="Q37" s="59"/>
      <c r="R37" s="39"/>
      <c r="S37" s="39"/>
      <c r="T37" s="39"/>
    </row>
    <row r="38" spans="1:20" ht="15.75" customHeight="1">
      <c r="A38" s="110" t="s">
        <v>119</v>
      </c>
      <c r="B38" s="61">
        <v>1</v>
      </c>
      <c r="C38" s="61">
        <v>5103</v>
      </c>
      <c r="D38" s="61" t="s">
        <v>370</v>
      </c>
      <c r="E38" s="61" t="s">
        <v>370</v>
      </c>
      <c r="F38" s="61" t="s">
        <v>370</v>
      </c>
      <c r="G38" s="61" t="s">
        <v>370</v>
      </c>
      <c r="H38" s="61">
        <v>8</v>
      </c>
      <c r="I38" s="61">
        <v>26406</v>
      </c>
      <c r="J38" s="61" t="s">
        <v>370</v>
      </c>
      <c r="K38" s="61" t="s">
        <v>370</v>
      </c>
      <c r="L38" s="59">
        <v>10411</v>
      </c>
      <c r="M38" s="61" t="s">
        <v>370</v>
      </c>
      <c r="N38" s="61" t="s">
        <v>370</v>
      </c>
      <c r="O38" s="61">
        <v>3</v>
      </c>
      <c r="P38" s="61">
        <v>10411</v>
      </c>
      <c r="Q38" s="61" t="s">
        <v>370</v>
      </c>
      <c r="R38" s="61" t="s">
        <v>370</v>
      </c>
      <c r="S38" s="61" t="s">
        <v>370</v>
      </c>
      <c r="T38" s="61" t="s">
        <v>370</v>
      </c>
    </row>
    <row r="39" spans="1:20" ht="15.75" customHeight="1">
      <c r="A39" s="110" t="s">
        <v>120</v>
      </c>
      <c r="B39" s="61" t="s">
        <v>370</v>
      </c>
      <c r="C39" s="61" t="s">
        <v>370</v>
      </c>
      <c r="D39" s="61" t="s">
        <v>370</v>
      </c>
      <c r="E39" s="61" t="s">
        <v>370</v>
      </c>
      <c r="F39" s="61" t="s">
        <v>370</v>
      </c>
      <c r="G39" s="61" t="s">
        <v>370</v>
      </c>
      <c r="H39" s="61">
        <v>1</v>
      </c>
      <c r="I39" s="61">
        <v>2044</v>
      </c>
      <c r="J39" s="61" t="s">
        <v>370</v>
      </c>
      <c r="K39" s="61" t="s">
        <v>370</v>
      </c>
      <c r="L39" s="59">
        <v>46517</v>
      </c>
      <c r="M39" s="61">
        <v>5</v>
      </c>
      <c r="N39" s="61">
        <v>22834</v>
      </c>
      <c r="O39" s="61">
        <v>7</v>
      </c>
      <c r="P39" s="61">
        <v>23683</v>
      </c>
      <c r="Q39" s="61" t="s">
        <v>370</v>
      </c>
      <c r="R39" s="61" t="s">
        <v>370</v>
      </c>
      <c r="S39" s="61" t="s">
        <v>370</v>
      </c>
      <c r="T39" s="61" t="s">
        <v>370</v>
      </c>
    </row>
    <row r="40" spans="1:20" ht="15.75" customHeight="1">
      <c r="A40" s="110" t="s">
        <v>121</v>
      </c>
      <c r="B40" s="61" t="s">
        <v>370</v>
      </c>
      <c r="C40" s="61" t="s">
        <v>370</v>
      </c>
      <c r="D40" s="61" t="s">
        <v>370</v>
      </c>
      <c r="E40" s="61" t="s">
        <v>370</v>
      </c>
      <c r="F40" s="61" t="s">
        <v>370</v>
      </c>
      <c r="G40" s="61" t="s">
        <v>370</v>
      </c>
      <c r="H40" s="61">
        <v>4</v>
      </c>
      <c r="I40" s="61">
        <v>37681</v>
      </c>
      <c r="J40" s="61" t="s">
        <v>370</v>
      </c>
      <c r="K40" s="61" t="s">
        <v>370</v>
      </c>
      <c r="L40" s="59">
        <v>19218</v>
      </c>
      <c r="M40" s="61">
        <v>2</v>
      </c>
      <c r="N40" s="61">
        <v>8284</v>
      </c>
      <c r="O40" s="61">
        <v>3</v>
      </c>
      <c r="P40" s="61">
        <v>10934</v>
      </c>
      <c r="Q40" s="61" t="s">
        <v>370</v>
      </c>
      <c r="R40" s="61" t="s">
        <v>370</v>
      </c>
      <c r="S40" s="61" t="s">
        <v>370</v>
      </c>
      <c r="T40" s="61" t="s">
        <v>370</v>
      </c>
    </row>
    <row r="41" spans="1:20" ht="15.75" customHeight="1">
      <c r="A41" s="110" t="s">
        <v>122</v>
      </c>
      <c r="B41" s="61" t="s">
        <v>370</v>
      </c>
      <c r="C41" s="61" t="s">
        <v>370</v>
      </c>
      <c r="D41" s="61" t="s">
        <v>370</v>
      </c>
      <c r="E41" s="61" t="s">
        <v>370</v>
      </c>
      <c r="F41" s="61" t="s">
        <v>370</v>
      </c>
      <c r="G41" s="61" t="s">
        <v>370</v>
      </c>
      <c r="H41" s="61">
        <v>4</v>
      </c>
      <c r="I41" s="61">
        <v>34357</v>
      </c>
      <c r="J41" s="61" t="s">
        <v>370</v>
      </c>
      <c r="K41" s="61" t="s">
        <v>370</v>
      </c>
      <c r="L41" s="59">
        <v>184847</v>
      </c>
      <c r="M41" s="61">
        <v>35</v>
      </c>
      <c r="N41" s="61">
        <v>153217</v>
      </c>
      <c r="O41" s="61">
        <v>12</v>
      </c>
      <c r="P41" s="61">
        <v>31630</v>
      </c>
      <c r="Q41" s="61" t="s">
        <v>370</v>
      </c>
      <c r="R41" s="61" t="s">
        <v>370</v>
      </c>
      <c r="S41" s="61" t="s">
        <v>370</v>
      </c>
      <c r="T41" s="61" t="s">
        <v>370</v>
      </c>
    </row>
    <row r="42" spans="1:20" ht="15.75" customHeight="1">
      <c r="A42" s="110" t="s">
        <v>123</v>
      </c>
      <c r="B42" s="61" t="s">
        <v>370</v>
      </c>
      <c r="C42" s="61" t="s">
        <v>370</v>
      </c>
      <c r="D42" s="61" t="s">
        <v>370</v>
      </c>
      <c r="E42" s="61" t="s">
        <v>370</v>
      </c>
      <c r="F42" s="61" t="s">
        <v>370</v>
      </c>
      <c r="G42" s="61" t="s">
        <v>370</v>
      </c>
      <c r="H42" s="61">
        <v>9</v>
      </c>
      <c r="I42" s="61">
        <v>58450</v>
      </c>
      <c r="J42" s="61" t="s">
        <v>370</v>
      </c>
      <c r="K42" s="61" t="s">
        <v>370</v>
      </c>
      <c r="L42" s="59">
        <v>72800</v>
      </c>
      <c r="M42" s="61" t="s">
        <v>370</v>
      </c>
      <c r="N42" s="61" t="s">
        <v>370</v>
      </c>
      <c r="O42" s="61">
        <v>21</v>
      </c>
      <c r="P42" s="61">
        <v>72800</v>
      </c>
      <c r="Q42" s="61" t="s">
        <v>370</v>
      </c>
      <c r="R42" s="61" t="s">
        <v>370</v>
      </c>
      <c r="S42" s="61" t="s">
        <v>370</v>
      </c>
      <c r="T42" s="61" t="s">
        <v>370</v>
      </c>
    </row>
    <row r="43" spans="1:20" ht="15.75" customHeight="1">
      <c r="A43" s="110" t="s">
        <v>124</v>
      </c>
      <c r="B43" s="61" t="s">
        <v>370</v>
      </c>
      <c r="C43" s="61" t="s">
        <v>370</v>
      </c>
      <c r="D43" s="61" t="s">
        <v>370</v>
      </c>
      <c r="E43" s="61" t="s">
        <v>370</v>
      </c>
      <c r="F43" s="61" t="s">
        <v>370</v>
      </c>
      <c r="G43" s="61" t="s">
        <v>370</v>
      </c>
      <c r="H43" s="61" t="s">
        <v>370</v>
      </c>
      <c r="I43" s="61" t="s">
        <v>370</v>
      </c>
      <c r="J43" s="61" t="s">
        <v>370</v>
      </c>
      <c r="K43" s="61" t="s">
        <v>370</v>
      </c>
      <c r="L43" s="61" t="s">
        <v>370</v>
      </c>
      <c r="M43" s="61" t="s">
        <v>370</v>
      </c>
      <c r="N43" s="61" t="s">
        <v>370</v>
      </c>
      <c r="O43" s="61" t="s">
        <v>370</v>
      </c>
      <c r="P43" s="61" t="s">
        <v>370</v>
      </c>
      <c r="Q43" s="61" t="s">
        <v>370</v>
      </c>
      <c r="R43" s="61" t="s">
        <v>370</v>
      </c>
      <c r="S43" s="61" t="s">
        <v>370</v>
      </c>
      <c r="T43" s="61" t="s">
        <v>370</v>
      </c>
    </row>
    <row r="44" spans="1:20" ht="15.75" customHeight="1">
      <c r="A44" s="110" t="s">
        <v>125</v>
      </c>
      <c r="B44" s="61" t="s">
        <v>370</v>
      </c>
      <c r="C44" s="61" t="s">
        <v>370</v>
      </c>
      <c r="D44" s="61" t="s">
        <v>370</v>
      </c>
      <c r="E44" s="61" t="s">
        <v>370</v>
      </c>
      <c r="F44" s="61" t="s">
        <v>370</v>
      </c>
      <c r="G44" s="61" t="s">
        <v>370</v>
      </c>
      <c r="H44" s="61" t="s">
        <v>370</v>
      </c>
      <c r="I44" s="61" t="s">
        <v>370</v>
      </c>
      <c r="J44" s="61" t="s">
        <v>370</v>
      </c>
      <c r="K44" s="61" t="s">
        <v>370</v>
      </c>
      <c r="L44" s="61" t="s">
        <v>370</v>
      </c>
      <c r="M44" s="61" t="s">
        <v>370</v>
      </c>
      <c r="N44" s="61" t="s">
        <v>370</v>
      </c>
      <c r="O44" s="61" t="s">
        <v>370</v>
      </c>
      <c r="P44" s="61" t="s">
        <v>370</v>
      </c>
      <c r="Q44" s="61" t="s">
        <v>370</v>
      </c>
      <c r="R44" s="61" t="s">
        <v>370</v>
      </c>
      <c r="S44" s="61" t="s">
        <v>370</v>
      </c>
      <c r="T44" s="61" t="s">
        <v>370</v>
      </c>
    </row>
    <row r="45" spans="1:20" ht="15.75" customHeight="1">
      <c r="A45" s="110" t="s">
        <v>126</v>
      </c>
      <c r="B45" s="61" t="s">
        <v>370</v>
      </c>
      <c r="C45" s="61" t="s">
        <v>370</v>
      </c>
      <c r="D45" s="61" t="s">
        <v>370</v>
      </c>
      <c r="E45" s="61" t="s">
        <v>370</v>
      </c>
      <c r="F45" s="61" t="s">
        <v>370</v>
      </c>
      <c r="G45" s="61" t="s">
        <v>370</v>
      </c>
      <c r="H45" s="61">
        <v>4</v>
      </c>
      <c r="I45" s="61">
        <v>10092</v>
      </c>
      <c r="J45" s="61" t="s">
        <v>370</v>
      </c>
      <c r="K45" s="61" t="s">
        <v>370</v>
      </c>
      <c r="L45" s="61" t="s">
        <v>370</v>
      </c>
      <c r="M45" s="61" t="s">
        <v>370</v>
      </c>
      <c r="N45" s="61" t="s">
        <v>370</v>
      </c>
      <c r="O45" s="61" t="s">
        <v>370</v>
      </c>
      <c r="P45" s="61" t="s">
        <v>370</v>
      </c>
      <c r="Q45" s="61" t="s">
        <v>370</v>
      </c>
      <c r="R45" s="61" t="s">
        <v>370</v>
      </c>
      <c r="S45" s="61" t="s">
        <v>370</v>
      </c>
      <c r="T45" s="61" t="s">
        <v>370</v>
      </c>
    </row>
    <row r="46" spans="1:20" ht="15.75" customHeight="1">
      <c r="A46" s="110"/>
      <c r="B46" s="39"/>
      <c r="C46" s="39"/>
      <c r="D46" s="39"/>
      <c r="E46" s="39"/>
      <c r="F46" s="39"/>
      <c r="G46" s="39"/>
      <c r="H46" s="39"/>
      <c r="I46" s="39"/>
      <c r="J46" s="39"/>
      <c r="K46" s="39"/>
      <c r="L46" s="59"/>
      <c r="M46" s="39"/>
      <c r="N46" s="39"/>
      <c r="O46" s="39"/>
      <c r="P46" s="39"/>
      <c r="Q46" s="39"/>
      <c r="R46" s="39"/>
      <c r="S46" s="39"/>
      <c r="T46" s="39"/>
    </row>
    <row r="47" spans="1:20" ht="15.75" customHeight="1">
      <c r="A47" s="110" t="s">
        <v>127</v>
      </c>
      <c r="B47" s="61" t="s">
        <v>370</v>
      </c>
      <c r="C47" s="61" t="s">
        <v>370</v>
      </c>
      <c r="D47" s="61" t="s">
        <v>370</v>
      </c>
      <c r="E47" s="61" t="s">
        <v>370</v>
      </c>
      <c r="F47" s="61" t="s">
        <v>370</v>
      </c>
      <c r="G47" s="61" t="s">
        <v>370</v>
      </c>
      <c r="H47" s="61" t="s">
        <v>370</v>
      </c>
      <c r="I47" s="61" t="s">
        <v>370</v>
      </c>
      <c r="J47" s="61">
        <v>1</v>
      </c>
      <c r="K47" s="61">
        <v>7803</v>
      </c>
      <c r="L47" s="61" t="s">
        <v>370</v>
      </c>
      <c r="M47" s="61" t="s">
        <v>370</v>
      </c>
      <c r="N47" s="61" t="s">
        <v>370</v>
      </c>
      <c r="O47" s="61" t="s">
        <v>370</v>
      </c>
      <c r="P47" s="61" t="s">
        <v>370</v>
      </c>
      <c r="Q47" s="61" t="s">
        <v>370</v>
      </c>
      <c r="R47" s="61" t="s">
        <v>370</v>
      </c>
      <c r="S47" s="61" t="s">
        <v>370</v>
      </c>
      <c r="T47" s="61" t="s">
        <v>370</v>
      </c>
    </row>
    <row r="48" spans="1:20" ht="15.75" customHeight="1">
      <c r="A48" s="74" t="s">
        <v>128</v>
      </c>
      <c r="B48" s="61" t="s">
        <v>370</v>
      </c>
      <c r="C48" s="61" t="s">
        <v>370</v>
      </c>
      <c r="D48" s="61" t="s">
        <v>370</v>
      </c>
      <c r="E48" s="61" t="s">
        <v>370</v>
      </c>
      <c r="F48" s="61" t="s">
        <v>370</v>
      </c>
      <c r="G48" s="61" t="s">
        <v>370</v>
      </c>
      <c r="H48" s="61">
        <v>1</v>
      </c>
      <c r="I48" s="61">
        <v>763</v>
      </c>
      <c r="J48" s="61" t="s">
        <v>370</v>
      </c>
      <c r="K48" s="61" t="s">
        <v>370</v>
      </c>
      <c r="L48" s="59">
        <v>1372</v>
      </c>
      <c r="M48" s="61" t="s">
        <v>370</v>
      </c>
      <c r="N48" s="61" t="s">
        <v>370</v>
      </c>
      <c r="O48" s="61">
        <v>1</v>
      </c>
      <c r="P48" s="61">
        <v>1372</v>
      </c>
      <c r="Q48" s="61" t="s">
        <v>370</v>
      </c>
      <c r="R48" s="61" t="s">
        <v>370</v>
      </c>
      <c r="S48" s="61" t="s">
        <v>370</v>
      </c>
      <c r="T48" s="61" t="s">
        <v>370</v>
      </c>
    </row>
    <row r="49" spans="1:20" ht="15.75" customHeight="1">
      <c r="A49" s="74" t="s">
        <v>129</v>
      </c>
      <c r="B49" s="61" t="s">
        <v>370</v>
      </c>
      <c r="C49" s="61" t="s">
        <v>370</v>
      </c>
      <c r="D49" s="61" t="s">
        <v>370</v>
      </c>
      <c r="E49" s="61" t="s">
        <v>370</v>
      </c>
      <c r="F49" s="61" t="s">
        <v>370</v>
      </c>
      <c r="G49" s="61" t="s">
        <v>370</v>
      </c>
      <c r="H49" s="61">
        <v>6</v>
      </c>
      <c r="I49" s="61">
        <v>100896</v>
      </c>
      <c r="J49" s="61" t="s">
        <v>370</v>
      </c>
      <c r="K49" s="61" t="s">
        <v>370</v>
      </c>
      <c r="L49" s="61" t="s">
        <v>370</v>
      </c>
      <c r="M49" s="61" t="s">
        <v>370</v>
      </c>
      <c r="N49" s="61" t="s">
        <v>370</v>
      </c>
      <c r="O49" s="61" t="s">
        <v>370</v>
      </c>
      <c r="P49" s="61" t="s">
        <v>370</v>
      </c>
      <c r="Q49" s="61" t="s">
        <v>370</v>
      </c>
      <c r="R49" s="61" t="s">
        <v>370</v>
      </c>
      <c r="S49" s="61" t="s">
        <v>370</v>
      </c>
      <c r="T49" s="61" t="s">
        <v>370</v>
      </c>
    </row>
    <row r="50" spans="1:25" ht="15.75" customHeight="1">
      <c r="A50" s="74" t="s">
        <v>130</v>
      </c>
      <c r="B50" s="61" t="s">
        <v>370</v>
      </c>
      <c r="C50" s="61" t="s">
        <v>370</v>
      </c>
      <c r="D50" s="61" t="s">
        <v>370</v>
      </c>
      <c r="E50" s="61" t="s">
        <v>370</v>
      </c>
      <c r="F50" s="61" t="s">
        <v>370</v>
      </c>
      <c r="G50" s="61" t="s">
        <v>370</v>
      </c>
      <c r="H50" s="61" t="s">
        <v>370</v>
      </c>
      <c r="I50" s="61" t="s">
        <v>370</v>
      </c>
      <c r="J50" s="61" t="s">
        <v>370</v>
      </c>
      <c r="K50" s="61" t="s">
        <v>370</v>
      </c>
      <c r="L50" s="59">
        <v>18798</v>
      </c>
      <c r="M50" s="61" t="s">
        <v>370</v>
      </c>
      <c r="N50" s="61" t="s">
        <v>370</v>
      </c>
      <c r="O50" s="61">
        <v>7</v>
      </c>
      <c r="P50" s="61">
        <v>18798</v>
      </c>
      <c r="Q50" s="61" t="s">
        <v>370</v>
      </c>
      <c r="R50" s="61" t="s">
        <v>370</v>
      </c>
      <c r="S50" s="61" t="s">
        <v>370</v>
      </c>
      <c r="T50" s="61" t="s">
        <v>370</v>
      </c>
      <c r="U50" s="44"/>
      <c r="V50" s="44"/>
      <c r="W50" s="44"/>
      <c r="X50" s="44"/>
      <c r="Y50" s="44"/>
    </row>
    <row r="51" spans="1:25" ht="15.75" customHeight="1">
      <c r="A51" s="74" t="s">
        <v>131</v>
      </c>
      <c r="B51" s="61" t="s">
        <v>370</v>
      </c>
      <c r="C51" s="61" t="s">
        <v>370</v>
      </c>
      <c r="D51" s="61" t="s">
        <v>370</v>
      </c>
      <c r="E51" s="61" t="s">
        <v>370</v>
      </c>
      <c r="F51" s="61" t="s">
        <v>370</v>
      </c>
      <c r="G51" s="61" t="s">
        <v>370</v>
      </c>
      <c r="H51" s="61">
        <v>4</v>
      </c>
      <c r="I51" s="61">
        <v>8882</v>
      </c>
      <c r="J51" s="61" t="s">
        <v>370</v>
      </c>
      <c r="K51" s="61" t="s">
        <v>370</v>
      </c>
      <c r="L51" s="59">
        <v>41479</v>
      </c>
      <c r="M51" s="61">
        <v>6</v>
      </c>
      <c r="N51" s="61">
        <v>26448</v>
      </c>
      <c r="O51" s="61">
        <v>9</v>
      </c>
      <c r="P51" s="61">
        <v>15031</v>
      </c>
      <c r="Q51" s="61" t="s">
        <v>370</v>
      </c>
      <c r="R51" s="61" t="s">
        <v>370</v>
      </c>
      <c r="S51" s="61" t="s">
        <v>370</v>
      </c>
      <c r="T51" s="61" t="s">
        <v>370</v>
      </c>
      <c r="U51" s="44"/>
      <c r="V51" s="44"/>
      <c r="W51" s="44"/>
      <c r="X51" s="44"/>
      <c r="Y51" s="44"/>
    </row>
    <row r="52" spans="1:25" ht="15.75" customHeight="1">
      <c r="A52" s="74" t="s">
        <v>132</v>
      </c>
      <c r="B52" s="61" t="s">
        <v>370</v>
      </c>
      <c r="C52" s="61" t="s">
        <v>370</v>
      </c>
      <c r="D52" s="61" t="s">
        <v>370</v>
      </c>
      <c r="E52" s="61" t="s">
        <v>370</v>
      </c>
      <c r="F52" s="61" t="s">
        <v>370</v>
      </c>
      <c r="G52" s="61" t="s">
        <v>370</v>
      </c>
      <c r="H52" s="61">
        <v>6</v>
      </c>
      <c r="I52" s="61">
        <v>11535</v>
      </c>
      <c r="J52" s="61" t="s">
        <v>370</v>
      </c>
      <c r="K52" s="61" t="s">
        <v>370</v>
      </c>
      <c r="L52" s="59">
        <v>93625</v>
      </c>
      <c r="M52" s="61">
        <v>2</v>
      </c>
      <c r="N52" s="61">
        <v>7672</v>
      </c>
      <c r="O52" s="61">
        <v>32</v>
      </c>
      <c r="P52" s="61">
        <v>85953</v>
      </c>
      <c r="Q52" s="61" t="s">
        <v>370</v>
      </c>
      <c r="R52" s="61" t="s">
        <v>370</v>
      </c>
      <c r="S52" s="61" t="s">
        <v>370</v>
      </c>
      <c r="T52" s="61" t="s">
        <v>370</v>
      </c>
      <c r="U52" s="44"/>
      <c r="V52" s="44"/>
      <c r="W52" s="44"/>
      <c r="X52" s="44"/>
      <c r="Y52" s="44"/>
    </row>
    <row r="53" spans="1:25" ht="15.75" customHeight="1">
      <c r="A53" s="110" t="s">
        <v>133</v>
      </c>
      <c r="B53" s="61" t="s">
        <v>370</v>
      </c>
      <c r="C53" s="61" t="s">
        <v>370</v>
      </c>
      <c r="D53" s="61" t="s">
        <v>370</v>
      </c>
      <c r="E53" s="61" t="s">
        <v>370</v>
      </c>
      <c r="F53" s="61" t="s">
        <v>370</v>
      </c>
      <c r="G53" s="61" t="s">
        <v>370</v>
      </c>
      <c r="H53" s="61">
        <v>20</v>
      </c>
      <c r="I53" s="61">
        <v>101666</v>
      </c>
      <c r="J53" s="61" t="s">
        <v>370</v>
      </c>
      <c r="K53" s="61" t="s">
        <v>370</v>
      </c>
      <c r="L53" s="59">
        <v>233685</v>
      </c>
      <c r="M53" s="61">
        <v>52</v>
      </c>
      <c r="N53" s="61">
        <v>172635</v>
      </c>
      <c r="O53" s="61">
        <v>27</v>
      </c>
      <c r="P53" s="61">
        <v>61050</v>
      </c>
      <c r="Q53" s="61" t="s">
        <v>370</v>
      </c>
      <c r="R53" s="61" t="s">
        <v>370</v>
      </c>
      <c r="S53" s="61" t="s">
        <v>370</v>
      </c>
      <c r="T53" s="61" t="s">
        <v>370</v>
      </c>
      <c r="U53" s="44"/>
      <c r="V53" s="44"/>
      <c r="W53" s="44"/>
      <c r="X53" s="44"/>
      <c r="Y53" s="44"/>
    </row>
    <row r="54" spans="1:25" ht="15.75" customHeight="1">
      <c r="A54" s="113" t="s">
        <v>134</v>
      </c>
      <c r="B54" s="65" t="s">
        <v>370</v>
      </c>
      <c r="C54" s="65" t="s">
        <v>370</v>
      </c>
      <c r="D54" s="65" t="s">
        <v>370</v>
      </c>
      <c r="E54" s="65" t="s">
        <v>370</v>
      </c>
      <c r="F54" s="65" t="s">
        <v>370</v>
      </c>
      <c r="G54" s="65" t="s">
        <v>370</v>
      </c>
      <c r="H54" s="65" t="s">
        <v>370</v>
      </c>
      <c r="I54" s="65" t="s">
        <v>370</v>
      </c>
      <c r="J54" s="65" t="s">
        <v>370</v>
      </c>
      <c r="K54" s="65" t="s">
        <v>370</v>
      </c>
      <c r="L54" s="65" t="s">
        <v>370</v>
      </c>
      <c r="M54" s="65" t="s">
        <v>370</v>
      </c>
      <c r="N54" s="65" t="s">
        <v>370</v>
      </c>
      <c r="O54" s="65" t="s">
        <v>370</v>
      </c>
      <c r="P54" s="65" t="s">
        <v>370</v>
      </c>
      <c r="Q54" s="65" t="s">
        <v>370</v>
      </c>
      <c r="R54" s="65" t="s">
        <v>370</v>
      </c>
      <c r="S54" s="65" t="s">
        <v>370</v>
      </c>
      <c r="T54" s="65" t="s">
        <v>370</v>
      </c>
      <c r="U54" s="44"/>
      <c r="V54" s="44"/>
      <c r="W54" s="44"/>
      <c r="X54" s="44"/>
      <c r="Y54" s="44"/>
    </row>
    <row r="55" ht="16.5" customHeight="1"/>
    <row r="56" ht="16.5" customHeight="1"/>
    <row r="57" ht="16.5" customHeight="1"/>
    <row r="58" ht="16.5" customHeight="1"/>
    <row r="59" spans="1:2" ht="16.5" customHeight="1">
      <c r="A59" s="15"/>
      <c r="B59" s="15"/>
    </row>
    <row r="60" spans="1:2" ht="16.5" customHeight="1">
      <c r="A60" s="104"/>
      <c r="B60" s="104"/>
    </row>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5" customHeight="1"/>
    <row r="96" ht="15" customHeight="1"/>
    <row r="97" ht="15" customHeight="1"/>
    <row r="98" ht="15" customHeight="1"/>
    <row r="99" ht="15" customHeight="1"/>
    <row r="100" ht="15" customHeight="1"/>
  </sheetData>
  <sheetProtection/>
  <mergeCells count="90">
    <mergeCell ref="N4:T4"/>
    <mergeCell ref="L32:T32"/>
    <mergeCell ref="P5:T5"/>
    <mergeCell ref="F18:G18"/>
    <mergeCell ref="F19:G19"/>
    <mergeCell ref="F20:G20"/>
    <mergeCell ref="P6:P7"/>
    <mergeCell ref="F16:G16"/>
    <mergeCell ref="F17:G17"/>
    <mergeCell ref="N23:O23"/>
    <mergeCell ref="H33:I33"/>
    <mergeCell ref="J33:K33"/>
    <mergeCell ref="B32:K32"/>
    <mergeCell ref="D4:E4"/>
    <mergeCell ref="D5:D7"/>
    <mergeCell ref="E5:E7"/>
    <mergeCell ref="F4:M4"/>
    <mergeCell ref="J5:K6"/>
    <mergeCell ref="B24:C24"/>
    <mergeCell ref="B25:C25"/>
    <mergeCell ref="A4:A7"/>
    <mergeCell ref="B33:C33"/>
    <mergeCell ref="D33:E33"/>
    <mergeCell ref="F33:G33"/>
    <mergeCell ref="A31:A34"/>
    <mergeCell ref="B31:T31"/>
    <mergeCell ref="B8:C8"/>
    <mergeCell ref="B9:C9"/>
    <mergeCell ref="B10:C10"/>
    <mergeCell ref="L5:M6"/>
    <mergeCell ref="A2:T2"/>
    <mergeCell ref="A29:T29"/>
    <mergeCell ref="B4:C7"/>
    <mergeCell ref="F5:G7"/>
    <mergeCell ref="S6:T6"/>
    <mergeCell ref="H5:I6"/>
    <mergeCell ref="Q6:R6"/>
    <mergeCell ref="B11:C11"/>
    <mergeCell ref="B12:C12"/>
    <mergeCell ref="B13:C13"/>
    <mergeCell ref="S33:T33"/>
    <mergeCell ref="L33:L34"/>
    <mergeCell ref="Q33:R33"/>
    <mergeCell ref="O33:P33"/>
    <mergeCell ref="M33:N33"/>
    <mergeCell ref="B14:C14"/>
    <mergeCell ref="B15:C15"/>
    <mergeCell ref="B16:C16"/>
    <mergeCell ref="B17:C17"/>
    <mergeCell ref="B18:C18"/>
    <mergeCell ref="B19:C19"/>
    <mergeCell ref="B20:C20"/>
    <mergeCell ref="B21:C21"/>
    <mergeCell ref="B22:C22"/>
    <mergeCell ref="B23:C23"/>
    <mergeCell ref="B26:C26"/>
    <mergeCell ref="F8:G8"/>
    <mergeCell ref="F9:G9"/>
    <mergeCell ref="F10:G10"/>
    <mergeCell ref="F11:G11"/>
    <mergeCell ref="F12:G12"/>
    <mergeCell ref="F22:G22"/>
    <mergeCell ref="F15:G15"/>
    <mergeCell ref="F21:G21"/>
    <mergeCell ref="N24:O24"/>
    <mergeCell ref="N25:O25"/>
    <mergeCell ref="N26:O26"/>
    <mergeCell ref="F13:G13"/>
    <mergeCell ref="F14:G14"/>
    <mergeCell ref="F25:G25"/>
    <mergeCell ref="F26:G26"/>
    <mergeCell ref="F23:G23"/>
    <mergeCell ref="F24:G24"/>
    <mergeCell ref="N22:O22"/>
    <mergeCell ref="N19:O19"/>
    <mergeCell ref="N20:O20"/>
    <mergeCell ref="N21:O21"/>
    <mergeCell ref="N18:O18"/>
    <mergeCell ref="N13:O13"/>
    <mergeCell ref="N14:O14"/>
    <mergeCell ref="N15:O15"/>
    <mergeCell ref="N5:O5"/>
    <mergeCell ref="N7:O7"/>
    <mergeCell ref="N16:O16"/>
    <mergeCell ref="N17:O17"/>
    <mergeCell ref="N8:O8"/>
    <mergeCell ref="N9:O9"/>
    <mergeCell ref="N10:O10"/>
    <mergeCell ref="N11:O11"/>
    <mergeCell ref="N12:O12"/>
  </mergeCells>
  <printOptions horizontalCentered="1"/>
  <pageMargins left="0.5905511811023623" right="0.5905511811023623" top="0.5905511811023623" bottom="0.3937007874015748" header="0" footer="0"/>
  <pageSetup fitToHeight="1" fitToWidth="1"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sheetPr>
    <pageSetUpPr fitToPage="1"/>
  </sheetPr>
  <dimension ref="A1:AD67"/>
  <sheetViews>
    <sheetView zoomScale="75" zoomScaleNormal="75" zoomScalePageLayoutView="0" workbookViewId="0" topLeftCell="A35">
      <selection activeCell="A64" sqref="A64"/>
    </sheetView>
  </sheetViews>
  <sheetFormatPr defaultColWidth="10.59765625" defaultRowHeight="15"/>
  <cols>
    <col min="1" max="1" width="12.69921875" style="18" customWidth="1"/>
    <col min="2" max="20" width="7.59765625" style="18" customWidth="1"/>
    <col min="21" max="21" width="12.09765625" style="18" customWidth="1"/>
    <col min="22" max="24" width="10.69921875" style="18" customWidth="1"/>
    <col min="25" max="26" width="7.3984375" style="18" customWidth="1"/>
    <col min="27" max="27" width="10.5" style="18" customWidth="1"/>
    <col min="28" max="28" width="11.5" style="18" customWidth="1"/>
    <col min="29" max="29" width="7.3984375" style="18" customWidth="1"/>
    <col min="30" max="16384" width="10.59765625" style="18" customWidth="1"/>
  </cols>
  <sheetData>
    <row r="1" spans="1:28" s="17" customFormat="1" ht="19.5" customHeight="1">
      <c r="A1" s="9" t="s">
        <v>308</v>
      </c>
      <c r="AB1" s="2" t="s">
        <v>307</v>
      </c>
    </row>
    <row r="2" spans="1:28" ht="19.5" customHeight="1">
      <c r="A2" s="452" t="s">
        <v>547</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row>
    <row r="3" spans="1:28" ht="19.5" customHeight="1">
      <c r="A3" s="500" t="s">
        <v>490</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row>
    <row r="4" spans="14:28" ht="18" customHeight="1" thickBot="1">
      <c r="N4" s="32"/>
      <c r="O4" s="32"/>
      <c r="P4" s="32"/>
      <c r="Q4" s="32"/>
      <c r="AB4" s="105" t="s">
        <v>365</v>
      </c>
    </row>
    <row r="5" spans="1:28" ht="18" customHeight="1">
      <c r="A5" s="503" t="s">
        <v>296</v>
      </c>
      <c r="B5" s="526" t="s">
        <v>295</v>
      </c>
      <c r="C5" s="526"/>
      <c r="D5" s="526"/>
      <c r="E5" s="526"/>
      <c r="F5" s="526"/>
      <c r="G5" s="527"/>
      <c r="H5" s="532" t="s">
        <v>294</v>
      </c>
      <c r="I5" s="533"/>
      <c r="J5" s="534"/>
      <c r="K5" s="549" t="s">
        <v>410</v>
      </c>
      <c r="L5" s="521"/>
      <c r="M5" s="522"/>
      <c r="N5" s="518" t="s">
        <v>406</v>
      </c>
      <c r="O5" s="515" t="s">
        <v>66</v>
      </c>
      <c r="P5" s="515"/>
      <c r="Q5" s="456"/>
      <c r="R5" s="520" t="s">
        <v>67</v>
      </c>
      <c r="S5" s="521"/>
      <c r="T5" s="522"/>
      <c r="U5" s="520" t="s">
        <v>68</v>
      </c>
      <c r="V5" s="521"/>
      <c r="W5" s="521"/>
      <c r="X5" s="522"/>
      <c r="Y5" s="542" t="s">
        <v>555</v>
      </c>
      <c r="Z5" s="547" t="s">
        <v>554</v>
      </c>
      <c r="AA5" s="545" t="s">
        <v>534</v>
      </c>
      <c r="AB5" s="545" t="s">
        <v>535</v>
      </c>
    </row>
    <row r="6" spans="1:28" ht="18" customHeight="1">
      <c r="A6" s="504"/>
      <c r="B6" s="528"/>
      <c r="C6" s="528"/>
      <c r="D6" s="528"/>
      <c r="E6" s="528"/>
      <c r="F6" s="528"/>
      <c r="G6" s="351"/>
      <c r="H6" s="335"/>
      <c r="I6" s="535"/>
      <c r="J6" s="336"/>
      <c r="K6" s="457"/>
      <c r="L6" s="309"/>
      <c r="M6" s="310"/>
      <c r="N6" s="519"/>
      <c r="O6" s="524"/>
      <c r="P6" s="524"/>
      <c r="Q6" s="525"/>
      <c r="R6" s="523"/>
      <c r="S6" s="524"/>
      <c r="T6" s="525"/>
      <c r="U6" s="523"/>
      <c r="V6" s="524"/>
      <c r="W6" s="524"/>
      <c r="X6" s="525"/>
      <c r="Y6" s="543"/>
      <c r="Z6" s="548"/>
      <c r="AA6" s="546"/>
      <c r="AB6" s="546"/>
    </row>
    <row r="7" spans="1:28" ht="18" customHeight="1">
      <c r="A7" s="505" t="s">
        <v>411</v>
      </c>
      <c r="B7" s="456" t="s">
        <v>60</v>
      </c>
      <c r="C7" s="536" t="s">
        <v>61</v>
      </c>
      <c r="D7" s="536" t="s">
        <v>62</v>
      </c>
      <c r="E7" s="536" t="s">
        <v>63</v>
      </c>
      <c r="F7" s="536" t="s">
        <v>64</v>
      </c>
      <c r="G7" s="536" t="s">
        <v>59</v>
      </c>
      <c r="H7" s="529" t="s">
        <v>65</v>
      </c>
      <c r="I7" s="529" t="s">
        <v>393</v>
      </c>
      <c r="J7" s="529" t="s">
        <v>394</v>
      </c>
      <c r="K7" s="529" t="s">
        <v>395</v>
      </c>
      <c r="L7" s="529" t="s">
        <v>396</v>
      </c>
      <c r="M7" s="529" t="s">
        <v>397</v>
      </c>
      <c r="N7" s="435" t="s">
        <v>405</v>
      </c>
      <c r="O7" s="130" t="s">
        <v>407</v>
      </c>
      <c r="P7" s="132" t="s">
        <v>407</v>
      </c>
      <c r="Q7" s="538" t="s">
        <v>69</v>
      </c>
      <c r="R7" s="132" t="s">
        <v>407</v>
      </c>
      <c r="S7" s="132" t="s">
        <v>407</v>
      </c>
      <c r="T7" s="538" t="s">
        <v>69</v>
      </c>
      <c r="U7" s="540" t="s">
        <v>398</v>
      </c>
      <c r="V7" s="540" t="s">
        <v>399</v>
      </c>
      <c r="W7" s="540" t="s">
        <v>70</v>
      </c>
      <c r="X7" s="540" t="s">
        <v>59</v>
      </c>
      <c r="Y7" s="543"/>
      <c r="Z7" s="548"/>
      <c r="AA7" s="546"/>
      <c r="AB7" s="546"/>
    </row>
    <row r="8" spans="1:28" ht="18" customHeight="1">
      <c r="A8" s="506"/>
      <c r="B8" s="525"/>
      <c r="C8" s="537"/>
      <c r="D8" s="537"/>
      <c r="E8" s="537"/>
      <c r="F8" s="537"/>
      <c r="G8" s="537"/>
      <c r="H8" s="530"/>
      <c r="I8" s="530"/>
      <c r="J8" s="530"/>
      <c r="K8" s="530"/>
      <c r="L8" s="530"/>
      <c r="M8" s="530"/>
      <c r="N8" s="502"/>
      <c r="O8" s="131" t="s">
        <v>408</v>
      </c>
      <c r="P8" s="116" t="s">
        <v>409</v>
      </c>
      <c r="Q8" s="539"/>
      <c r="R8" s="116" t="s">
        <v>408</v>
      </c>
      <c r="S8" s="116" t="s">
        <v>409</v>
      </c>
      <c r="T8" s="539"/>
      <c r="U8" s="541"/>
      <c r="V8" s="541"/>
      <c r="W8" s="541"/>
      <c r="X8" s="541"/>
      <c r="Y8" s="116" t="s">
        <v>297</v>
      </c>
      <c r="Z8" s="116" t="s">
        <v>400</v>
      </c>
      <c r="AA8" s="117" t="s">
        <v>401</v>
      </c>
      <c r="AB8" s="246" t="s">
        <v>402</v>
      </c>
    </row>
    <row r="9" spans="1:28" ht="18" customHeight="1">
      <c r="A9" s="118"/>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28" ht="18" customHeight="1">
      <c r="A10" s="121" t="s">
        <v>187</v>
      </c>
      <c r="B10" s="125">
        <v>415</v>
      </c>
      <c r="C10" s="59">
        <v>275</v>
      </c>
      <c r="D10" s="59">
        <v>49</v>
      </c>
      <c r="E10" s="59">
        <v>27</v>
      </c>
      <c r="F10" s="61">
        <v>3</v>
      </c>
      <c r="G10" s="59">
        <v>61</v>
      </c>
      <c r="H10" s="59">
        <v>246</v>
      </c>
      <c r="I10" s="59">
        <v>45</v>
      </c>
      <c r="J10" s="59">
        <v>104</v>
      </c>
      <c r="K10" s="59">
        <v>166</v>
      </c>
      <c r="L10" s="59">
        <v>23</v>
      </c>
      <c r="M10" s="59">
        <v>55</v>
      </c>
      <c r="N10" s="59">
        <v>904</v>
      </c>
      <c r="O10" s="61" t="s">
        <v>370</v>
      </c>
      <c r="P10" s="61" t="s">
        <v>370</v>
      </c>
      <c r="Q10" s="61">
        <v>13</v>
      </c>
      <c r="R10" s="61">
        <v>9</v>
      </c>
      <c r="S10" s="61">
        <v>8</v>
      </c>
      <c r="T10" s="61">
        <v>48</v>
      </c>
      <c r="U10" s="101">
        <v>1168304</v>
      </c>
      <c r="V10" s="61">
        <v>685099</v>
      </c>
      <c r="W10" s="61">
        <v>396867</v>
      </c>
      <c r="X10" s="61">
        <v>86338</v>
      </c>
      <c r="Y10" s="61">
        <v>5</v>
      </c>
      <c r="Z10" s="61">
        <v>33</v>
      </c>
      <c r="AA10" s="61">
        <v>6324</v>
      </c>
      <c r="AB10" s="61">
        <v>21761</v>
      </c>
    </row>
    <row r="11" spans="1:28" ht="18" customHeight="1">
      <c r="A11" s="133" t="s">
        <v>412</v>
      </c>
      <c r="B11" s="125">
        <v>485</v>
      </c>
      <c r="C11" s="59">
        <v>310</v>
      </c>
      <c r="D11" s="59">
        <v>43</v>
      </c>
      <c r="E11" s="59">
        <v>35</v>
      </c>
      <c r="F11" s="61" t="s">
        <v>370</v>
      </c>
      <c r="G11" s="59">
        <v>97</v>
      </c>
      <c r="H11" s="59">
        <v>281</v>
      </c>
      <c r="I11" s="59">
        <v>44</v>
      </c>
      <c r="J11" s="59">
        <v>129</v>
      </c>
      <c r="K11" s="59">
        <v>183</v>
      </c>
      <c r="L11" s="59">
        <v>31</v>
      </c>
      <c r="M11" s="59">
        <v>93</v>
      </c>
      <c r="N11" s="59">
        <v>1040</v>
      </c>
      <c r="O11" s="61" t="s">
        <v>370</v>
      </c>
      <c r="P11" s="61" t="s">
        <v>370</v>
      </c>
      <c r="Q11" s="61">
        <v>21</v>
      </c>
      <c r="R11" s="61">
        <v>4</v>
      </c>
      <c r="S11" s="61">
        <v>7</v>
      </c>
      <c r="T11" s="61">
        <v>41</v>
      </c>
      <c r="U11" s="101">
        <v>1372301</v>
      </c>
      <c r="V11" s="61">
        <v>743368</v>
      </c>
      <c r="W11" s="61">
        <v>614006</v>
      </c>
      <c r="X11" s="61">
        <v>14927</v>
      </c>
      <c r="Y11" s="61" t="s">
        <v>403</v>
      </c>
      <c r="Z11" s="61">
        <v>47</v>
      </c>
      <c r="AA11" s="61">
        <v>952</v>
      </c>
      <c r="AB11" s="61">
        <v>20919</v>
      </c>
    </row>
    <row r="12" spans="1:28" ht="18" customHeight="1">
      <c r="A12" s="133" t="s">
        <v>413</v>
      </c>
      <c r="B12" s="125">
        <v>429</v>
      </c>
      <c r="C12" s="59">
        <v>260</v>
      </c>
      <c r="D12" s="59">
        <v>48</v>
      </c>
      <c r="E12" s="59">
        <v>26</v>
      </c>
      <c r="F12" s="59">
        <v>1</v>
      </c>
      <c r="G12" s="59">
        <v>94</v>
      </c>
      <c r="H12" s="59">
        <v>216</v>
      </c>
      <c r="I12" s="59">
        <v>43</v>
      </c>
      <c r="J12" s="59">
        <v>91</v>
      </c>
      <c r="K12" s="59">
        <v>159</v>
      </c>
      <c r="L12" s="59">
        <v>29</v>
      </c>
      <c r="M12" s="59">
        <v>70</v>
      </c>
      <c r="N12" s="59">
        <v>944</v>
      </c>
      <c r="O12" s="61" t="s">
        <v>370</v>
      </c>
      <c r="P12" s="61" t="s">
        <v>370</v>
      </c>
      <c r="Q12" s="61">
        <v>21</v>
      </c>
      <c r="R12" s="61">
        <v>6</v>
      </c>
      <c r="S12" s="61">
        <v>9</v>
      </c>
      <c r="T12" s="61">
        <v>48</v>
      </c>
      <c r="U12" s="101">
        <v>987232</v>
      </c>
      <c r="V12" s="61">
        <v>598992</v>
      </c>
      <c r="W12" s="61">
        <v>363365</v>
      </c>
      <c r="X12" s="61">
        <v>24875</v>
      </c>
      <c r="Y12" s="61">
        <v>1</v>
      </c>
      <c r="Z12" s="61">
        <v>32</v>
      </c>
      <c r="AA12" s="61">
        <v>1195</v>
      </c>
      <c r="AB12" s="61">
        <v>17537</v>
      </c>
    </row>
    <row r="13" spans="1:30" ht="18" customHeight="1">
      <c r="A13" s="133" t="s">
        <v>414</v>
      </c>
      <c r="B13" s="125">
        <v>414</v>
      </c>
      <c r="C13" s="59">
        <v>273</v>
      </c>
      <c r="D13" s="59">
        <v>37</v>
      </c>
      <c r="E13" s="59">
        <v>37</v>
      </c>
      <c r="F13" s="59">
        <v>2</v>
      </c>
      <c r="G13" s="59">
        <v>65</v>
      </c>
      <c r="H13" s="59">
        <v>247</v>
      </c>
      <c r="I13" s="59">
        <v>32</v>
      </c>
      <c r="J13" s="59">
        <v>94</v>
      </c>
      <c r="K13" s="59">
        <v>147</v>
      </c>
      <c r="L13" s="59">
        <v>18</v>
      </c>
      <c r="M13" s="59">
        <v>74</v>
      </c>
      <c r="N13" s="59">
        <v>867</v>
      </c>
      <c r="O13" s="61" t="s">
        <v>370</v>
      </c>
      <c r="P13" s="61" t="s">
        <v>370</v>
      </c>
      <c r="Q13" s="61">
        <v>22</v>
      </c>
      <c r="R13" s="61">
        <v>1</v>
      </c>
      <c r="S13" s="61">
        <v>16</v>
      </c>
      <c r="T13" s="61">
        <v>46</v>
      </c>
      <c r="U13" s="101">
        <v>1155269</v>
      </c>
      <c r="V13" s="61">
        <v>653926</v>
      </c>
      <c r="W13" s="61">
        <v>481011</v>
      </c>
      <c r="X13" s="61">
        <v>20332</v>
      </c>
      <c r="Y13" s="61">
        <v>2</v>
      </c>
      <c r="Z13" s="61">
        <v>48</v>
      </c>
      <c r="AA13" s="61">
        <v>968</v>
      </c>
      <c r="AB13" s="61">
        <v>19326</v>
      </c>
      <c r="AC13" s="44"/>
      <c r="AD13" s="44"/>
    </row>
    <row r="14" spans="1:30" s="14" customFormat="1" ht="16.5" customHeight="1">
      <c r="A14" s="115" t="s">
        <v>426</v>
      </c>
      <c r="B14" s="272">
        <v>448</v>
      </c>
      <c r="C14" s="270">
        <f>SUM(C16:C29)</f>
        <v>279</v>
      </c>
      <c r="D14" s="270">
        <f>SUM(D16:D29)</f>
        <v>89</v>
      </c>
      <c r="E14" s="270">
        <f>SUM(E16:E29)</f>
        <v>22</v>
      </c>
      <c r="F14" s="270">
        <f>SUM(F16:F29)</f>
        <v>1</v>
      </c>
      <c r="G14" s="270">
        <f>SUM(G16:G29)</f>
        <v>57</v>
      </c>
      <c r="H14" s="270">
        <f aca="true" t="shared" si="0" ref="H14:N14">SUM(H16:H29)</f>
        <v>247</v>
      </c>
      <c r="I14" s="270">
        <f t="shared" si="0"/>
        <v>35</v>
      </c>
      <c r="J14" s="270">
        <f t="shared" si="0"/>
        <v>84</v>
      </c>
      <c r="K14" s="270">
        <f t="shared" si="0"/>
        <v>167</v>
      </c>
      <c r="L14" s="270">
        <f t="shared" si="0"/>
        <v>21</v>
      </c>
      <c r="M14" s="270">
        <f t="shared" si="0"/>
        <v>60</v>
      </c>
      <c r="N14" s="270">
        <f t="shared" si="0"/>
        <v>832</v>
      </c>
      <c r="O14" s="108" t="s">
        <v>370</v>
      </c>
      <c r="P14" s="108" t="s">
        <v>370</v>
      </c>
      <c r="Q14" s="270">
        <f aca="true" t="shared" si="1" ref="Q14:AB14">SUM(Q16:Q29)</f>
        <v>21</v>
      </c>
      <c r="R14" s="270">
        <f t="shared" si="1"/>
        <v>7</v>
      </c>
      <c r="S14" s="270">
        <f t="shared" si="1"/>
        <v>13</v>
      </c>
      <c r="T14" s="270">
        <f t="shared" si="1"/>
        <v>38</v>
      </c>
      <c r="U14" s="270">
        <f t="shared" si="1"/>
        <v>1168994</v>
      </c>
      <c r="V14" s="270">
        <f t="shared" si="1"/>
        <v>623266</v>
      </c>
      <c r="W14" s="270">
        <f t="shared" si="1"/>
        <v>427959</v>
      </c>
      <c r="X14" s="270">
        <f t="shared" si="1"/>
        <v>117769</v>
      </c>
      <c r="Y14" s="270">
        <f t="shared" si="1"/>
        <v>1</v>
      </c>
      <c r="Z14" s="270">
        <f t="shared" si="1"/>
        <v>32</v>
      </c>
      <c r="AA14" s="270">
        <f t="shared" si="1"/>
        <v>10524</v>
      </c>
      <c r="AB14" s="270">
        <f t="shared" si="1"/>
        <v>16935</v>
      </c>
      <c r="AC14" s="109"/>
      <c r="AD14" s="109"/>
    </row>
    <row r="15" spans="1:28" ht="16.5" customHeight="1">
      <c r="A15" s="114"/>
      <c r="B15" s="101"/>
      <c r="C15" s="101"/>
      <c r="D15" s="101"/>
      <c r="E15" s="101"/>
      <c r="F15" s="101"/>
      <c r="G15" s="101"/>
      <c r="H15" s="101"/>
      <c r="I15" s="101"/>
      <c r="J15" s="101"/>
      <c r="K15" s="101"/>
      <c r="L15" s="101"/>
      <c r="M15" s="101"/>
      <c r="N15" s="101"/>
      <c r="O15" s="59"/>
      <c r="P15" s="59"/>
      <c r="Q15" s="59"/>
      <c r="R15" s="59"/>
      <c r="S15" s="59"/>
      <c r="T15" s="59"/>
      <c r="U15" s="59"/>
      <c r="V15" s="59"/>
      <c r="W15" s="59"/>
      <c r="X15" s="59"/>
      <c r="Y15" s="59"/>
      <c r="Z15" s="59"/>
      <c r="AA15" s="59"/>
      <c r="AB15" s="59"/>
    </row>
    <row r="16" spans="1:29" ht="16.5" customHeight="1">
      <c r="A16" s="74" t="s">
        <v>298</v>
      </c>
      <c r="B16" s="101">
        <v>34</v>
      </c>
      <c r="C16" s="106">
        <v>33</v>
      </c>
      <c r="D16" s="61" t="s">
        <v>370</v>
      </c>
      <c r="E16" s="106">
        <v>1</v>
      </c>
      <c r="F16" s="61" t="s">
        <v>370</v>
      </c>
      <c r="G16" s="61" t="s">
        <v>370</v>
      </c>
      <c r="H16" s="106">
        <v>32</v>
      </c>
      <c r="I16" s="61" t="s">
        <v>370</v>
      </c>
      <c r="J16" s="106">
        <v>6</v>
      </c>
      <c r="K16" s="106">
        <v>26</v>
      </c>
      <c r="L16" s="106">
        <v>1</v>
      </c>
      <c r="M16" s="106">
        <v>7</v>
      </c>
      <c r="N16" s="106">
        <v>103</v>
      </c>
      <c r="O16" s="61" t="s">
        <v>370</v>
      </c>
      <c r="P16" s="61" t="s">
        <v>370</v>
      </c>
      <c r="Q16" s="106">
        <v>3</v>
      </c>
      <c r="R16" s="61" t="s">
        <v>370</v>
      </c>
      <c r="S16" s="106">
        <v>2</v>
      </c>
      <c r="T16" s="106">
        <v>4</v>
      </c>
      <c r="U16" s="106">
        <v>135152</v>
      </c>
      <c r="V16" s="106">
        <v>71011</v>
      </c>
      <c r="W16" s="106">
        <v>64058</v>
      </c>
      <c r="X16" s="106">
        <v>83</v>
      </c>
      <c r="Y16" s="61" t="s">
        <v>370</v>
      </c>
      <c r="Z16" s="106">
        <v>2</v>
      </c>
      <c r="AA16" s="61" t="s">
        <v>370</v>
      </c>
      <c r="AB16" s="106">
        <v>1290</v>
      </c>
      <c r="AC16" s="44"/>
    </row>
    <row r="17" spans="1:29" ht="16.5" customHeight="1">
      <c r="A17" s="13" t="s">
        <v>415</v>
      </c>
      <c r="B17" s="101">
        <v>33</v>
      </c>
      <c r="C17" s="106">
        <v>27</v>
      </c>
      <c r="D17" s="106">
        <v>3</v>
      </c>
      <c r="E17" s="106">
        <v>1</v>
      </c>
      <c r="F17" s="61" t="s">
        <v>370</v>
      </c>
      <c r="G17" s="61">
        <v>2</v>
      </c>
      <c r="H17" s="106">
        <v>24</v>
      </c>
      <c r="I17" s="106">
        <v>8</v>
      </c>
      <c r="J17" s="106">
        <v>13</v>
      </c>
      <c r="K17" s="106">
        <v>21</v>
      </c>
      <c r="L17" s="106">
        <v>5</v>
      </c>
      <c r="M17" s="106">
        <v>13</v>
      </c>
      <c r="N17" s="106">
        <v>144</v>
      </c>
      <c r="O17" s="61" t="s">
        <v>370</v>
      </c>
      <c r="P17" s="61" t="s">
        <v>370</v>
      </c>
      <c r="Q17" s="106">
        <v>1</v>
      </c>
      <c r="R17" s="61" t="s">
        <v>370</v>
      </c>
      <c r="S17" s="106">
        <v>2</v>
      </c>
      <c r="T17" s="106">
        <v>8</v>
      </c>
      <c r="U17" s="106">
        <v>112612</v>
      </c>
      <c r="V17" s="106">
        <v>73554</v>
      </c>
      <c r="W17" s="106">
        <v>37211</v>
      </c>
      <c r="X17" s="106">
        <v>1847</v>
      </c>
      <c r="Y17" s="61" t="s">
        <v>370</v>
      </c>
      <c r="Z17" s="106">
        <v>2</v>
      </c>
      <c r="AA17" s="106">
        <v>9</v>
      </c>
      <c r="AB17" s="106">
        <v>1754</v>
      </c>
      <c r="AC17" s="44"/>
    </row>
    <row r="18" spans="1:28" ht="16.5" customHeight="1">
      <c r="A18" s="13" t="s">
        <v>416</v>
      </c>
      <c r="B18" s="101">
        <v>34</v>
      </c>
      <c r="C18" s="106">
        <v>22</v>
      </c>
      <c r="D18" s="106">
        <v>5</v>
      </c>
      <c r="E18" s="61" t="s">
        <v>370</v>
      </c>
      <c r="F18" s="61" t="s">
        <v>370</v>
      </c>
      <c r="G18" s="61">
        <v>7</v>
      </c>
      <c r="H18" s="106">
        <v>20</v>
      </c>
      <c r="I18" s="106">
        <v>3</v>
      </c>
      <c r="J18" s="106">
        <v>4</v>
      </c>
      <c r="K18" s="106">
        <v>15</v>
      </c>
      <c r="L18" s="106">
        <v>2</v>
      </c>
      <c r="M18" s="106">
        <v>5</v>
      </c>
      <c r="N18" s="106">
        <v>66</v>
      </c>
      <c r="O18" s="61" t="s">
        <v>370</v>
      </c>
      <c r="P18" s="61" t="s">
        <v>370</v>
      </c>
      <c r="Q18" s="106">
        <v>2</v>
      </c>
      <c r="R18" s="61" t="s">
        <v>370</v>
      </c>
      <c r="S18" s="61" t="s">
        <v>370</v>
      </c>
      <c r="T18" s="106">
        <v>4</v>
      </c>
      <c r="U18" s="106">
        <v>38652</v>
      </c>
      <c r="V18" s="106">
        <v>30631</v>
      </c>
      <c r="W18" s="106">
        <v>7699</v>
      </c>
      <c r="X18" s="106">
        <v>322</v>
      </c>
      <c r="Y18" s="61" t="s">
        <v>370</v>
      </c>
      <c r="Z18" s="61" t="s">
        <v>370</v>
      </c>
      <c r="AA18" s="106">
        <v>89</v>
      </c>
      <c r="AB18" s="106">
        <v>921</v>
      </c>
    </row>
    <row r="19" spans="1:28" ht="16.5" customHeight="1">
      <c r="A19" s="13" t="s">
        <v>417</v>
      </c>
      <c r="B19" s="101">
        <v>103</v>
      </c>
      <c r="C19" s="106">
        <v>36</v>
      </c>
      <c r="D19" s="106">
        <v>47</v>
      </c>
      <c r="E19" s="106">
        <v>4</v>
      </c>
      <c r="F19" s="61" t="s">
        <v>370</v>
      </c>
      <c r="G19" s="61">
        <v>16</v>
      </c>
      <c r="H19" s="106">
        <v>30</v>
      </c>
      <c r="I19" s="106">
        <v>5</v>
      </c>
      <c r="J19" s="106">
        <v>21</v>
      </c>
      <c r="K19" s="106">
        <v>18</v>
      </c>
      <c r="L19" s="106">
        <v>2</v>
      </c>
      <c r="M19" s="106">
        <v>8</v>
      </c>
      <c r="N19" s="106">
        <v>104</v>
      </c>
      <c r="O19" s="61" t="s">
        <v>370</v>
      </c>
      <c r="P19" s="61" t="s">
        <v>370</v>
      </c>
      <c r="Q19" s="106">
        <v>3</v>
      </c>
      <c r="R19" s="106">
        <v>3</v>
      </c>
      <c r="S19" s="106">
        <v>2</v>
      </c>
      <c r="T19" s="106">
        <v>4</v>
      </c>
      <c r="U19" s="106">
        <v>249444</v>
      </c>
      <c r="V19" s="106">
        <v>137691</v>
      </c>
      <c r="W19" s="106">
        <v>95778</v>
      </c>
      <c r="X19" s="106">
        <v>15975</v>
      </c>
      <c r="Y19" s="61" t="s">
        <v>370</v>
      </c>
      <c r="Z19" s="106">
        <v>9</v>
      </c>
      <c r="AA19" s="106">
        <v>2007</v>
      </c>
      <c r="AB19" s="106">
        <v>3893</v>
      </c>
    </row>
    <row r="20" spans="1:28" ht="16.5" customHeight="1">
      <c r="A20" s="74"/>
      <c r="B20" s="101"/>
      <c r="C20" s="106"/>
      <c r="D20" s="106"/>
      <c r="E20" s="106"/>
      <c r="F20" s="106"/>
      <c r="G20" s="101"/>
      <c r="H20" s="101"/>
      <c r="I20" s="101"/>
      <c r="J20" s="101"/>
      <c r="K20" s="101"/>
      <c r="L20" s="101"/>
      <c r="M20" s="101"/>
      <c r="N20" s="101"/>
      <c r="O20" s="59"/>
      <c r="P20" s="59"/>
      <c r="Q20" s="59"/>
      <c r="R20" s="59"/>
      <c r="S20" s="59"/>
      <c r="T20" s="59"/>
      <c r="U20" s="59"/>
      <c r="V20" s="59"/>
      <c r="W20" s="59"/>
      <c r="X20" s="59"/>
      <c r="Y20" s="59"/>
      <c r="Z20" s="59"/>
      <c r="AA20" s="59"/>
      <c r="AB20" s="59"/>
    </row>
    <row r="21" spans="1:28" ht="16.5" customHeight="1">
      <c r="A21" s="13" t="s">
        <v>418</v>
      </c>
      <c r="B21" s="101">
        <v>40</v>
      </c>
      <c r="C21" s="106">
        <v>22</v>
      </c>
      <c r="D21" s="106">
        <v>11</v>
      </c>
      <c r="E21" s="106">
        <v>1</v>
      </c>
      <c r="F21" s="61" t="s">
        <v>370</v>
      </c>
      <c r="G21" s="61">
        <v>6</v>
      </c>
      <c r="H21" s="106">
        <v>16</v>
      </c>
      <c r="I21" s="106">
        <v>3</v>
      </c>
      <c r="J21" s="106">
        <v>6</v>
      </c>
      <c r="K21" s="106">
        <v>9</v>
      </c>
      <c r="L21" s="106">
        <v>3</v>
      </c>
      <c r="M21" s="106">
        <v>4</v>
      </c>
      <c r="N21" s="106">
        <v>57</v>
      </c>
      <c r="O21" s="61" t="s">
        <v>370</v>
      </c>
      <c r="P21" s="61" t="s">
        <v>370</v>
      </c>
      <c r="Q21" s="106">
        <v>2</v>
      </c>
      <c r="R21" s="61" t="s">
        <v>370</v>
      </c>
      <c r="S21" s="106">
        <v>1</v>
      </c>
      <c r="T21" s="106">
        <v>4</v>
      </c>
      <c r="U21" s="106">
        <v>153937</v>
      </c>
      <c r="V21" s="106">
        <v>43021</v>
      </c>
      <c r="W21" s="106">
        <v>21537</v>
      </c>
      <c r="X21" s="106">
        <v>89379</v>
      </c>
      <c r="Y21" s="61" t="s">
        <v>370</v>
      </c>
      <c r="Z21" s="106">
        <v>1</v>
      </c>
      <c r="AA21" s="106">
        <v>7609</v>
      </c>
      <c r="AB21" s="106">
        <v>1244</v>
      </c>
    </row>
    <row r="22" spans="1:28" ht="16.5" customHeight="1">
      <c r="A22" s="13" t="s">
        <v>419</v>
      </c>
      <c r="B22" s="101">
        <v>30</v>
      </c>
      <c r="C22" s="106">
        <v>14</v>
      </c>
      <c r="D22" s="106">
        <v>9</v>
      </c>
      <c r="E22" s="106">
        <v>2</v>
      </c>
      <c r="F22" s="61" t="s">
        <v>370</v>
      </c>
      <c r="G22" s="61">
        <v>5</v>
      </c>
      <c r="H22" s="106">
        <v>10</v>
      </c>
      <c r="I22" s="106">
        <v>4</v>
      </c>
      <c r="J22" s="61" t="s">
        <v>370</v>
      </c>
      <c r="K22" s="106">
        <v>8</v>
      </c>
      <c r="L22" s="106">
        <v>2</v>
      </c>
      <c r="M22" s="61" t="s">
        <v>370</v>
      </c>
      <c r="N22" s="106">
        <v>40</v>
      </c>
      <c r="O22" s="61" t="s">
        <v>370</v>
      </c>
      <c r="P22" s="61" t="s">
        <v>370</v>
      </c>
      <c r="Q22" s="61" t="s">
        <v>370</v>
      </c>
      <c r="R22" s="61" t="s">
        <v>370</v>
      </c>
      <c r="S22" s="106">
        <v>2</v>
      </c>
      <c r="T22" s="106">
        <v>3</v>
      </c>
      <c r="U22" s="106">
        <v>67454</v>
      </c>
      <c r="V22" s="106">
        <v>26708</v>
      </c>
      <c r="W22" s="106">
        <v>38648</v>
      </c>
      <c r="X22" s="106">
        <v>2098</v>
      </c>
      <c r="Y22" s="61" t="s">
        <v>370</v>
      </c>
      <c r="Z22" s="106">
        <v>4</v>
      </c>
      <c r="AA22" s="106">
        <v>683</v>
      </c>
      <c r="AB22" s="106">
        <v>598</v>
      </c>
    </row>
    <row r="23" spans="1:28" ht="16.5" customHeight="1">
      <c r="A23" s="13" t="s">
        <v>420</v>
      </c>
      <c r="B23" s="101">
        <v>27</v>
      </c>
      <c r="C23" s="106">
        <v>20</v>
      </c>
      <c r="D23" s="106">
        <v>2</v>
      </c>
      <c r="E23" s="106">
        <v>1</v>
      </c>
      <c r="F23" s="61" t="s">
        <v>370</v>
      </c>
      <c r="G23" s="61">
        <v>4</v>
      </c>
      <c r="H23" s="106">
        <v>18</v>
      </c>
      <c r="I23" s="61" t="s">
        <v>370</v>
      </c>
      <c r="J23" s="106">
        <v>4</v>
      </c>
      <c r="K23" s="106">
        <v>8</v>
      </c>
      <c r="L23" s="61" t="s">
        <v>370</v>
      </c>
      <c r="M23" s="106">
        <v>2</v>
      </c>
      <c r="N23" s="106">
        <v>33</v>
      </c>
      <c r="O23" s="61" t="s">
        <v>370</v>
      </c>
      <c r="P23" s="61" t="s">
        <v>370</v>
      </c>
      <c r="Q23" s="106">
        <v>1</v>
      </c>
      <c r="R23" s="106">
        <v>1</v>
      </c>
      <c r="S23" s="106">
        <v>1</v>
      </c>
      <c r="T23" s="61" t="s">
        <v>370</v>
      </c>
      <c r="U23" s="106">
        <v>14881</v>
      </c>
      <c r="V23" s="106">
        <v>7296</v>
      </c>
      <c r="W23" s="106">
        <v>6906</v>
      </c>
      <c r="X23" s="106">
        <v>679</v>
      </c>
      <c r="Y23" s="61" t="s">
        <v>370</v>
      </c>
      <c r="Z23" s="106">
        <v>1</v>
      </c>
      <c r="AA23" s="106">
        <v>2</v>
      </c>
      <c r="AB23" s="106">
        <v>1047</v>
      </c>
    </row>
    <row r="24" spans="1:28" ht="16.5" customHeight="1">
      <c r="A24" s="13" t="s">
        <v>421</v>
      </c>
      <c r="B24" s="101">
        <v>21</v>
      </c>
      <c r="C24" s="61">
        <v>12</v>
      </c>
      <c r="D24" s="61" t="s">
        <v>370</v>
      </c>
      <c r="E24" s="61">
        <v>4</v>
      </c>
      <c r="F24" s="61">
        <v>1</v>
      </c>
      <c r="G24" s="61">
        <v>4</v>
      </c>
      <c r="H24" s="106">
        <v>10</v>
      </c>
      <c r="I24" s="106">
        <v>1</v>
      </c>
      <c r="J24" s="106">
        <v>5</v>
      </c>
      <c r="K24" s="106">
        <v>7</v>
      </c>
      <c r="L24" s="106">
        <v>1</v>
      </c>
      <c r="M24" s="106">
        <v>3</v>
      </c>
      <c r="N24" s="106">
        <v>32</v>
      </c>
      <c r="O24" s="61" t="s">
        <v>370</v>
      </c>
      <c r="P24" s="61" t="s">
        <v>370</v>
      </c>
      <c r="Q24" s="61" t="s">
        <v>370</v>
      </c>
      <c r="R24" s="61" t="s">
        <v>370</v>
      </c>
      <c r="S24" s="106">
        <v>1</v>
      </c>
      <c r="T24" s="106">
        <v>2</v>
      </c>
      <c r="U24" s="106">
        <v>82115</v>
      </c>
      <c r="V24" s="106">
        <v>50026</v>
      </c>
      <c r="W24" s="106">
        <v>27822</v>
      </c>
      <c r="X24" s="106">
        <v>4267</v>
      </c>
      <c r="Y24" s="106">
        <v>1</v>
      </c>
      <c r="Z24" s="106">
        <v>5</v>
      </c>
      <c r="AA24" s="61" t="s">
        <v>370</v>
      </c>
      <c r="AB24" s="106">
        <v>1324</v>
      </c>
    </row>
    <row r="25" spans="1:28" ht="16.5" customHeight="1">
      <c r="A25" s="74"/>
      <c r="B25" s="59"/>
      <c r="C25" s="61"/>
      <c r="D25" s="61"/>
      <c r="E25" s="61"/>
      <c r="F25" s="61"/>
      <c r="G25" s="59"/>
      <c r="H25" s="59"/>
      <c r="I25" s="59"/>
      <c r="J25" s="59"/>
      <c r="K25" s="59"/>
      <c r="L25" s="59"/>
      <c r="M25" s="59"/>
      <c r="N25" s="59"/>
      <c r="O25" s="59"/>
      <c r="P25" s="59"/>
      <c r="Q25" s="59"/>
      <c r="R25" s="59"/>
      <c r="S25" s="59"/>
      <c r="T25" s="59"/>
      <c r="U25" s="59"/>
      <c r="V25" s="59"/>
      <c r="W25" s="59"/>
      <c r="X25" s="59"/>
      <c r="Y25" s="59"/>
      <c r="Z25" s="59"/>
      <c r="AA25" s="59"/>
      <c r="AB25" s="59"/>
    </row>
    <row r="26" spans="1:28" ht="16.5" customHeight="1">
      <c r="A26" s="13" t="s">
        <v>422</v>
      </c>
      <c r="B26" s="101">
        <v>29</v>
      </c>
      <c r="C26" s="61">
        <v>18</v>
      </c>
      <c r="D26" s="61">
        <v>3</v>
      </c>
      <c r="E26" s="61">
        <v>3</v>
      </c>
      <c r="F26" s="61" t="s">
        <v>370</v>
      </c>
      <c r="G26" s="61">
        <v>5</v>
      </c>
      <c r="H26" s="106">
        <v>15</v>
      </c>
      <c r="I26" s="106">
        <v>1</v>
      </c>
      <c r="J26" s="106">
        <v>4</v>
      </c>
      <c r="K26" s="106">
        <v>9</v>
      </c>
      <c r="L26" s="61" t="s">
        <v>370</v>
      </c>
      <c r="M26" s="106">
        <v>3</v>
      </c>
      <c r="N26" s="106">
        <v>51</v>
      </c>
      <c r="O26" s="61" t="s">
        <v>370</v>
      </c>
      <c r="P26" s="61" t="s">
        <v>370</v>
      </c>
      <c r="Q26" s="106">
        <v>2</v>
      </c>
      <c r="R26" s="61" t="s">
        <v>370</v>
      </c>
      <c r="S26" s="106">
        <v>1</v>
      </c>
      <c r="T26" s="61" t="s">
        <v>370</v>
      </c>
      <c r="U26" s="106">
        <v>50469</v>
      </c>
      <c r="V26" s="106">
        <v>33218</v>
      </c>
      <c r="W26" s="106">
        <v>16451</v>
      </c>
      <c r="X26" s="106">
        <v>800</v>
      </c>
      <c r="Y26" s="61" t="s">
        <v>370</v>
      </c>
      <c r="Z26" s="106">
        <v>3</v>
      </c>
      <c r="AA26" s="106">
        <v>3</v>
      </c>
      <c r="AB26" s="106">
        <v>741</v>
      </c>
    </row>
    <row r="27" spans="1:28" ht="16.5" customHeight="1">
      <c r="A27" s="13" t="s">
        <v>423</v>
      </c>
      <c r="B27" s="101">
        <v>30</v>
      </c>
      <c r="C27" s="61">
        <v>20</v>
      </c>
      <c r="D27" s="61">
        <v>2</v>
      </c>
      <c r="E27" s="61">
        <v>3</v>
      </c>
      <c r="F27" s="61" t="s">
        <v>370</v>
      </c>
      <c r="G27" s="61">
        <v>5</v>
      </c>
      <c r="H27" s="106">
        <v>23</v>
      </c>
      <c r="I27" s="106">
        <v>1</v>
      </c>
      <c r="J27" s="106">
        <v>8</v>
      </c>
      <c r="K27" s="106">
        <v>11</v>
      </c>
      <c r="L27" s="61" t="s">
        <v>370</v>
      </c>
      <c r="M27" s="106">
        <v>4</v>
      </c>
      <c r="N27" s="106">
        <v>49</v>
      </c>
      <c r="O27" s="61" t="s">
        <v>370</v>
      </c>
      <c r="P27" s="61" t="s">
        <v>370</v>
      </c>
      <c r="Q27" s="106">
        <v>2</v>
      </c>
      <c r="R27" s="106">
        <v>1</v>
      </c>
      <c r="S27" s="106">
        <v>1</v>
      </c>
      <c r="T27" s="106">
        <v>2</v>
      </c>
      <c r="U27" s="106">
        <v>83171</v>
      </c>
      <c r="V27" s="106">
        <v>39093</v>
      </c>
      <c r="W27" s="106">
        <v>42044</v>
      </c>
      <c r="X27" s="106">
        <v>2034</v>
      </c>
      <c r="Y27" s="61" t="s">
        <v>370</v>
      </c>
      <c r="Z27" s="106">
        <v>3</v>
      </c>
      <c r="AA27" s="106">
        <v>12</v>
      </c>
      <c r="AB27" s="106">
        <v>1984</v>
      </c>
    </row>
    <row r="28" spans="1:28" ht="16.5" customHeight="1">
      <c r="A28" s="13" t="s">
        <v>424</v>
      </c>
      <c r="B28" s="101">
        <v>29</v>
      </c>
      <c r="C28" s="61">
        <v>24</v>
      </c>
      <c r="D28" s="61">
        <v>2</v>
      </c>
      <c r="E28" s="61">
        <v>2</v>
      </c>
      <c r="F28" s="61" t="s">
        <v>370</v>
      </c>
      <c r="G28" s="61">
        <v>1</v>
      </c>
      <c r="H28" s="106">
        <v>24</v>
      </c>
      <c r="I28" s="106">
        <v>4</v>
      </c>
      <c r="J28" s="106">
        <v>7</v>
      </c>
      <c r="K28" s="106">
        <v>13</v>
      </c>
      <c r="L28" s="106">
        <v>1</v>
      </c>
      <c r="M28" s="106">
        <v>7</v>
      </c>
      <c r="N28" s="106">
        <v>62</v>
      </c>
      <c r="O28" s="61" t="s">
        <v>370</v>
      </c>
      <c r="P28" s="61" t="s">
        <v>370</v>
      </c>
      <c r="Q28" s="106">
        <v>4</v>
      </c>
      <c r="R28" s="61" t="s">
        <v>370</v>
      </c>
      <c r="S28" s="61" t="s">
        <v>370</v>
      </c>
      <c r="T28" s="106">
        <v>2</v>
      </c>
      <c r="U28" s="106">
        <v>101147</v>
      </c>
      <c r="V28" s="106">
        <v>69099</v>
      </c>
      <c r="W28" s="106">
        <v>31766</v>
      </c>
      <c r="X28" s="106">
        <v>282</v>
      </c>
      <c r="Y28" s="61" t="s">
        <v>370</v>
      </c>
      <c r="Z28" s="106">
        <v>2</v>
      </c>
      <c r="AA28" s="106">
        <v>11</v>
      </c>
      <c r="AB28" s="106">
        <v>1273</v>
      </c>
    </row>
    <row r="29" spans="1:28" ht="16.5" customHeight="1">
      <c r="A29" s="13" t="s">
        <v>425</v>
      </c>
      <c r="B29" s="101">
        <v>38</v>
      </c>
      <c r="C29" s="61">
        <v>31</v>
      </c>
      <c r="D29" s="61">
        <v>5</v>
      </c>
      <c r="E29" s="61" t="s">
        <v>370</v>
      </c>
      <c r="F29" s="61" t="s">
        <v>370</v>
      </c>
      <c r="G29" s="61">
        <v>2</v>
      </c>
      <c r="H29" s="106">
        <v>25</v>
      </c>
      <c r="I29" s="106">
        <v>5</v>
      </c>
      <c r="J29" s="106">
        <v>6</v>
      </c>
      <c r="K29" s="106">
        <v>22</v>
      </c>
      <c r="L29" s="106">
        <v>4</v>
      </c>
      <c r="M29" s="106">
        <v>4</v>
      </c>
      <c r="N29" s="106">
        <v>91</v>
      </c>
      <c r="O29" s="61" t="s">
        <v>370</v>
      </c>
      <c r="P29" s="61" t="s">
        <v>370</v>
      </c>
      <c r="Q29" s="106">
        <v>1</v>
      </c>
      <c r="R29" s="106">
        <v>2</v>
      </c>
      <c r="S29" s="61" t="s">
        <v>370</v>
      </c>
      <c r="T29" s="106">
        <v>5</v>
      </c>
      <c r="U29" s="106">
        <v>79960</v>
      </c>
      <c r="V29" s="106">
        <v>41918</v>
      </c>
      <c r="W29" s="106">
        <v>38039</v>
      </c>
      <c r="X29" s="106">
        <v>3</v>
      </c>
      <c r="Y29" s="61" t="s">
        <v>370</v>
      </c>
      <c r="Z29" s="61" t="s">
        <v>370</v>
      </c>
      <c r="AA29" s="106">
        <v>99</v>
      </c>
      <c r="AB29" s="106">
        <v>866</v>
      </c>
    </row>
    <row r="30" spans="1:28" ht="16.5" customHeight="1">
      <c r="A30" s="24"/>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row>
    <row r="31" ht="18" customHeight="1">
      <c r="A31" s="44" t="s">
        <v>404</v>
      </c>
    </row>
    <row r="32" spans="2:11" ht="16.5" customHeight="1">
      <c r="B32" s="44"/>
      <c r="C32" s="44"/>
      <c r="D32" s="44"/>
      <c r="E32" s="44"/>
      <c r="F32" s="44"/>
      <c r="G32" s="44"/>
      <c r="H32" s="44"/>
      <c r="I32" s="44"/>
      <c r="J32" s="44"/>
      <c r="K32" s="44"/>
    </row>
    <row r="33" ht="16.5" customHeight="1"/>
    <row r="34" spans="1:14" ht="16.5" customHeight="1">
      <c r="A34" s="15"/>
      <c r="B34" s="15"/>
      <c r="C34" s="15"/>
      <c r="D34" s="15"/>
      <c r="E34" s="15"/>
      <c r="F34" s="15"/>
      <c r="G34" s="15"/>
      <c r="H34" s="15"/>
      <c r="I34" s="15"/>
      <c r="J34" s="15"/>
      <c r="K34" s="15"/>
      <c r="L34" s="15"/>
      <c r="M34" s="15"/>
      <c r="N34" s="15"/>
    </row>
    <row r="35" spans="1:28" ht="16.5" customHeight="1">
      <c r="A35" s="500" t="s">
        <v>530</v>
      </c>
      <c r="B35" s="515"/>
      <c r="C35" s="515"/>
      <c r="D35" s="515"/>
      <c r="E35" s="515"/>
      <c r="F35" s="515"/>
      <c r="G35" s="515"/>
      <c r="H35" s="515"/>
      <c r="I35" s="515"/>
      <c r="J35" s="515"/>
      <c r="K35" s="515"/>
      <c r="L35" s="515"/>
      <c r="M35" s="515"/>
      <c r="N35" s="515"/>
      <c r="Q35" s="544" t="s">
        <v>489</v>
      </c>
      <c r="R35" s="414"/>
      <c r="S35" s="414"/>
      <c r="T35" s="414"/>
      <c r="U35" s="414"/>
      <c r="V35" s="414"/>
      <c r="W35" s="414"/>
      <c r="X35" s="414"/>
      <c r="Y35" s="414"/>
      <c r="Z35" s="414"/>
      <c r="AA35" s="414"/>
      <c r="AB35" s="414"/>
    </row>
    <row r="36" spans="16:28" ht="16.5" customHeight="1" thickBot="1">
      <c r="P36" s="44"/>
      <c r="Q36" s="32"/>
      <c r="R36" s="32"/>
      <c r="S36" s="32"/>
      <c r="T36" s="32"/>
      <c r="U36" s="32"/>
      <c r="V36" s="32"/>
      <c r="W36" s="32"/>
      <c r="X36" s="32"/>
      <c r="Y36" s="32"/>
      <c r="Z36" s="32"/>
      <c r="AA36" s="32"/>
      <c r="AB36" s="32"/>
    </row>
    <row r="37" spans="1:28" ht="16.5" customHeight="1">
      <c r="A37" s="509" t="s">
        <v>510</v>
      </c>
      <c r="B37" s="510"/>
      <c r="C37" s="531" t="s">
        <v>71</v>
      </c>
      <c r="D37" s="507" t="s">
        <v>427</v>
      </c>
      <c r="E37" s="507" t="s">
        <v>428</v>
      </c>
      <c r="F37" s="507" t="s">
        <v>429</v>
      </c>
      <c r="G37" s="507" t="s">
        <v>430</v>
      </c>
      <c r="H37" s="507" t="s">
        <v>431</v>
      </c>
      <c r="I37" s="507" t="s">
        <v>432</v>
      </c>
      <c r="J37" s="507" t="s">
        <v>433</v>
      </c>
      <c r="K37" s="507" t="s">
        <v>434</v>
      </c>
      <c r="L37" s="507" t="s">
        <v>435</v>
      </c>
      <c r="M37" s="507" t="s">
        <v>436</v>
      </c>
      <c r="N37" s="507" t="s">
        <v>437</v>
      </c>
      <c r="O37" s="516" t="s">
        <v>438</v>
      </c>
      <c r="Q37" s="367" t="s">
        <v>148</v>
      </c>
      <c r="R37" s="367"/>
      <c r="S37" s="365"/>
      <c r="T37" s="400" t="s">
        <v>531</v>
      </c>
      <c r="U37" s="401"/>
      <c r="V37" s="409"/>
      <c r="W37" s="491" t="s">
        <v>299</v>
      </c>
      <c r="X37" s="492"/>
      <c r="Y37" s="493"/>
      <c r="Z37" s="491" t="s">
        <v>300</v>
      </c>
      <c r="AA37" s="492"/>
      <c r="AB37" s="492"/>
    </row>
    <row r="38" spans="1:28" ht="16.5" customHeight="1">
      <c r="A38" s="511"/>
      <c r="B38" s="512"/>
      <c r="C38" s="508"/>
      <c r="D38" s="508"/>
      <c r="E38" s="508"/>
      <c r="F38" s="508"/>
      <c r="G38" s="508"/>
      <c r="H38" s="508"/>
      <c r="I38" s="508"/>
      <c r="J38" s="508"/>
      <c r="K38" s="508"/>
      <c r="L38" s="508"/>
      <c r="M38" s="508"/>
      <c r="N38" s="508"/>
      <c r="O38" s="517"/>
      <c r="Q38" s="343"/>
      <c r="R38" s="343"/>
      <c r="S38" s="344"/>
      <c r="T38" s="330"/>
      <c r="U38" s="403"/>
      <c r="V38" s="331"/>
      <c r="W38" s="340"/>
      <c r="X38" s="494"/>
      <c r="Y38" s="341"/>
      <c r="Z38" s="340"/>
      <c r="AA38" s="494"/>
      <c r="AB38" s="494"/>
    </row>
    <row r="39" spans="1:28" ht="14.25" customHeight="1">
      <c r="A39" s="513" t="s">
        <v>511</v>
      </c>
      <c r="B39" s="514"/>
      <c r="C39" s="273">
        <f>SUM(C41:C61)</f>
        <v>448</v>
      </c>
      <c r="D39" s="269">
        <f aca="true" t="shared" si="2" ref="D39:O39">SUM(D41:D61)</f>
        <v>34</v>
      </c>
      <c r="E39" s="269">
        <f t="shared" si="2"/>
        <v>33</v>
      </c>
      <c r="F39" s="269">
        <f t="shared" si="2"/>
        <v>34</v>
      </c>
      <c r="G39" s="269">
        <f t="shared" si="2"/>
        <v>103</v>
      </c>
      <c r="H39" s="269">
        <f t="shared" si="2"/>
        <v>40</v>
      </c>
      <c r="I39" s="269">
        <f t="shared" si="2"/>
        <v>30</v>
      </c>
      <c r="J39" s="269">
        <f t="shared" si="2"/>
        <v>27</v>
      </c>
      <c r="K39" s="269">
        <f t="shared" si="2"/>
        <v>21</v>
      </c>
      <c r="L39" s="269">
        <f t="shared" si="2"/>
        <v>29</v>
      </c>
      <c r="M39" s="269">
        <f t="shared" si="2"/>
        <v>30</v>
      </c>
      <c r="N39" s="269">
        <f t="shared" si="2"/>
        <v>29</v>
      </c>
      <c r="O39" s="269">
        <f t="shared" si="2"/>
        <v>38</v>
      </c>
      <c r="Q39" s="495" t="s">
        <v>169</v>
      </c>
      <c r="R39" s="495"/>
      <c r="S39" s="496"/>
      <c r="U39" s="274">
        <f>SUM(U41:U60)</f>
        <v>333</v>
      </c>
      <c r="V39" s="275" t="s">
        <v>303</v>
      </c>
      <c r="W39" s="69"/>
      <c r="X39" s="70">
        <f>SUM(X41:X60)</f>
        <v>225</v>
      </c>
      <c r="Y39" s="276" t="s">
        <v>303</v>
      </c>
      <c r="Z39" s="70"/>
      <c r="AA39" s="70">
        <f>SUM(AA41:AA60)</f>
        <v>5304</v>
      </c>
      <c r="AB39" s="8" t="s">
        <v>304</v>
      </c>
    </row>
    <row r="40" spans="1:27" ht="14.25" customHeight="1">
      <c r="A40" s="241"/>
      <c r="B40" s="121"/>
      <c r="C40" s="126"/>
      <c r="D40" s="3"/>
      <c r="E40" s="3"/>
      <c r="F40" s="3"/>
      <c r="G40" s="3"/>
      <c r="H40" s="3"/>
      <c r="I40" s="3"/>
      <c r="J40" s="3"/>
      <c r="K40" s="3"/>
      <c r="L40" s="3"/>
      <c r="M40" s="3"/>
      <c r="N40" s="3"/>
      <c r="O40" s="3"/>
      <c r="R40" s="44"/>
      <c r="S40" s="37"/>
      <c r="U40" s="44"/>
      <c r="V40" s="44"/>
      <c r="X40" s="41"/>
      <c r="Y40" s="41"/>
      <c r="Z40" s="41"/>
      <c r="AA40" s="41"/>
    </row>
    <row r="41" spans="1:27" ht="14.25" customHeight="1">
      <c r="A41" s="486" t="s">
        <v>512</v>
      </c>
      <c r="B41" s="487"/>
      <c r="C41" s="127">
        <v>58</v>
      </c>
      <c r="D41" s="105">
        <v>5</v>
      </c>
      <c r="E41" s="105">
        <v>1</v>
      </c>
      <c r="F41" s="61" t="s">
        <v>370</v>
      </c>
      <c r="G41" s="105">
        <v>16</v>
      </c>
      <c r="H41" s="105">
        <v>3</v>
      </c>
      <c r="I41" s="105">
        <v>6</v>
      </c>
      <c r="J41" s="105">
        <v>5</v>
      </c>
      <c r="K41" s="105">
        <v>5</v>
      </c>
      <c r="L41" s="105">
        <v>1</v>
      </c>
      <c r="M41" s="105">
        <v>6</v>
      </c>
      <c r="N41" s="105">
        <v>5</v>
      </c>
      <c r="O41" s="105">
        <v>5</v>
      </c>
      <c r="Q41" s="488" t="s">
        <v>119</v>
      </c>
      <c r="R41" s="488"/>
      <c r="S41" s="461"/>
      <c r="U41" s="59">
        <v>65</v>
      </c>
      <c r="V41" s="59"/>
      <c r="X41" s="41">
        <v>46</v>
      </c>
      <c r="Y41" s="41"/>
      <c r="Z41" s="41"/>
      <c r="AA41" s="41">
        <v>1074</v>
      </c>
    </row>
    <row r="42" spans="1:27" ht="14.25" customHeight="1">
      <c r="A42" s="78"/>
      <c r="B42" s="114"/>
      <c r="C42" s="128"/>
      <c r="D42" s="44"/>
      <c r="E42" s="44"/>
      <c r="F42" s="44"/>
      <c r="G42" s="44"/>
      <c r="H42" s="44"/>
      <c r="I42" s="44"/>
      <c r="J42" s="44"/>
      <c r="K42" s="44"/>
      <c r="L42" s="44"/>
      <c r="M42" s="44"/>
      <c r="N42" s="44"/>
      <c r="O42" s="44"/>
      <c r="Q42" s="488" t="s">
        <v>121</v>
      </c>
      <c r="R42" s="488"/>
      <c r="S42" s="461"/>
      <c r="U42" s="59">
        <v>27</v>
      </c>
      <c r="V42" s="59"/>
      <c r="X42" s="41">
        <v>16</v>
      </c>
      <c r="Y42" s="41"/>
      <c r="Z42" s="41"/>
      <c r="AA42" s="41">
        <v>399</v>
      </c>
    </row>
    <row r="43" spans="1:27" ht="14.25" customHeight="1">
      <c r="A43" s="486" t="s">
        <v>513</v>
      </c>
      <c r="B43" s="487"/>
      <c r="C43" s="127">
        <v>73</v>
      </c>
      <c r="D43" s="61" t="s">
        <v>370</v>
      </c>
      <c r="E43" s="105">
        <v>1</v>
      </c>
      <c r="F43" s="105">
        <v>7</v>
      </c>
      <c r="G43" s="105">
        <v>32</v>
      </c>
      <c r="H43" s="105">
        <v>8</v>
      </c>
      <c r="I43" s="105">
        <v>8</v>
      </c>
      <c r="J43" s="105">
        <v>3</v>
      </c>
      <c r="K43" s="105">
        <v>2</v>
      </c>
      <c r="L43" s="105">
        <v>5</v>
      </c>
      <c r="M43" s="105">
        <v>2</v>
      </c>
      <c r="N43" s="61" t="s">
        <v>370</v>
      </c>
      <c r="O43" s="105">
        <v>5</v>
      </c>
      <c r="Q43" s="488" t="s">
        <v>122</v>
      </c>
      <c r="R43" s="488"/>
      <c r="S43" s="461"/>
      <c r="U43" s="59">
        <v>9</v>
      </c>
      <c r="V43" s="59"/>
      <c r="X43" s="41">
        <v>1</v>
      </c>
      <c r="Y43" s="41"/>
      <c r="Z43" s="41"/>
      <c r="AA43" s="41">
        <v>261</v>
      </c>
    </row>
    <row r="44" spans="1:27" ht="14.25" customHeight="1">
      <c r="A44" s="78"/>
      <c r="B44" s="114"/>
      <c r="C44" s="128"/>
      <c r="D44" s="105"/>
      <c r="E44" s="105"/>
      <c r="F44" s="105"/>
      <c r="G44" s="105"/>
      <c r="H44" s="105"/>
      <c r="I44" s="105"/>
      <c r="J44" s="105"/>
      <c r="K44" s="105"/>
      <c r="L44" s="105"/>
      <c r="M44" s="105"/>
      <c r="N44" s="105"/>
      <c r="O44" s="105"/>
      <c r="Q44" s="488" t="s">
        <v>123</v>
      </c>
      <c r="R44" s="488"/>
      <c r="S44" s="461"/>
      <c r="U44" s="59">
        <v>11</v>
      </c>
      <c r="V44" s="59"/>
      <c r="X44" s="61" t="s">
        <v>370</v>
      </c>
      <c r="Y44" s="41"/>
      <c r="Z44" s="41"/>
      <c r="AA44" s="41">
        <v>254</v>
      </c>
    </row>
    <row r="45" spans="1:27" ht="14.25" customHeight="1">
      <c r="A45" s="486" t="s">
        <v>514</v>
      </c>
      <c r="B45" s="487"/>
      <c r="C45" s="127">
        <v>54</v>
      </c>
      <c r="D45" s="105">
        <v>9</v>
      </c>
      <c r="E45" s="105">
        <v>3</v>
      </c>
      <c r="F45" s="105">
        <v>5</v>
      </c>
      <c r="G45" s="105">
        <v>9</v>
      </c>
      <c r="H45" s="105">
        <v>2</v>
      </c>
      <c r="I45" s="105">
        <v>4</v>
      </c>
      <c r="J45" s="105">
        <v>6</v>
      </c>
      <c r="K45" s="105">
        <v>1</v>
      </c>
      <c r="L45" s="105">
        <v>5</v>
      </c>
      <c r="M45" s="105">
        <v>5</v>
      </c>
      <c r="N45" s="105">
        <v>3</v>
      </c>
      <c r="O45" s="105">
        <v>2</v>
      </c>
      <c r="Q45" s="488" t="s">
        <v>124</v>
      </c>
      <c r="R45" s="488"/>
      <c r="S45" s="461"/>
      <c r="U45" s="59">
        <v>28</v>
      </c>
      <c r="V45" s="59"/>
      <c r="X45" s="41">
        <v>24</v>
      </c>
      <c r="Y45" s="41"/>
      <c r="Z45" s="41"/>
      <c r="AA45" s="41">
        <v>376</v>
      </c>
    </row>
    <row r="46" spans="1:27" ht="14.25" customHeight="1">
      <c r="A46" s="78"/>
      <c r="B46" s="114"/>
      <c r="C46" s="128"/>
      <c r="D46" s="105"/>
      <c r="E46" s="105"/>
      <c r="F46" s="105"/>
      <c r="G46" s="105"/>
      <c r="H46" s="105"/>
      <c r="I46" s="105"/>
      <c r="J46" s="105"/>
      <c r="K46" s="105"/>
      <c r="L46" s="105"/>
      <c r="M46" s="105"/>
      <c r="N46" s="105"/>
      <c r="O46" s="105"/>
      <c r="Q46" s="488" t="s">
        <v>125</v>
      </c>
      <c r="R46" s="488"/>
      <c r="S46" s="461"/>
      <c r="U46" s="59">
        <v>5</v>
      </c>
      <c r="V46" s="59"/>
      <c r="X46" s="61" t="s">
        <v>370</v>
      </c>
      <c r="Y46" s="41"/>
      <c r="Z46" s="41"/>
      <c r="AA46" s="41">
        <v>170</v>
      </c>
    </row>
    <row r="47" spans="1:27" ht="14.25" customHeight="1">
      <c r="A47" s="486" t="s">
        <v>515</v>
      </c>
      <c r="B47" s="487"/>
      <c r="C47" s="127">
        <v>6</v>
      </c>
      <c r="D47" s="61" t="s">
        <v>370</v>
      </c>
      <c r="E47" s="61" t="s">
        <v>370</v>
      </c>
      <c r="F47" s="105">
        <v>1</v>
      </c>
      <c r="G47" s="105">
        <v>2</v>
      </c>
      <c r="H47" s="61" t="s">
        <v>370</v>
      </c>
      <c r="I47" s="61" t="s">
        <v>370</v>
      </c>
      <c r="J47" s="61" t="s">
        <v>370</v>
      </c>
      <c r="K47" s="61" t="s">
        <v>370</v>
      </c>
      <c r="L47" s="61" t="s">
        <v>370</v>
      </c>
      <c r="M47" s="61" t="s">
        <v>370</v>
      </c>
      <c r="N47" s="105">
        <v>2</v>
      </c>
      <c r="O47" s="105">
        <v>1</v>
      </c>
      <c r="Q47" s="488" t="s">
        <v>126</v>
      </c>
      <c r="R47" s="488"/>
      <c r="S47" s="461"/>
      <c r="U47" s="61">
        <v>6</v>
      </c>
      <c r="V47" s="61"/>
      <c r="X47" s="61" t="s">
        <v>370</v>
      </c>
      <c r="Y47" s="41"/>
      <c r="Z47" s="41"/>
      <c r="AA47" s="41">
        <v>168</v>
      </c>
    </row>
    <row r="48" spans="1:27" ht="14.25" customHeight="1">
      <c r="A48" s="78"/>
      <c r="B48" s="114"/>
      <c r="C48" s="128"/>
      <c r="D48" s="105"/>
      <c r="E48" s="105"/>
      <c r="F48" s="105"/>
      <c r="G48" s="105"/>
      <c r="H48" s="105"/>
      <c r="I48" s="105"/>
      <c r="J48" s="105"/>
      <c r="K48" s="105"/>
      <c r="L48" s="105"/>
      <c r="M48" s="105"/>
      <c r="N48" s="105"/>
      <c r="O48" s="105"/>
      <c r="Q48" s="241"/>
      <c r="R48" s="241"/>
      <c r="S48" s="74"/>
      <c r="U48" s="61"/>
      <c r="V48" s="61"/>
      <c r="X48" s="41"/>
      <c r="Y48" s="41"/>
      <c r="Z48" s="41"/>
      <c r="AA48" s="41"/>
    </row>
    <row r="49" spans="1:27" ht="14.25" customHeight="1">
      <c r="A49" s="500" t="s">
        <v>516</v>
      </c>
      <c r="B49" s="501"/>
      <c r="C49" s="127">
        <v>26</v>
      </c>
      <c r="D49" s="105">
        <v>9</v>
      </c>
      <c r="E49" s="105">
        <v>6</v>
      </c>
      <c r="F49" s="105">
        <v>4</v>
      </c>
      <c r="G49" s="105">
        <v>1</v>
      </c>
      <c r="H49" s="61" t="s">
        <v>370</v>
      </c>
      <c r="I49" s="61" t="s">
        <v>370</v>
      </c>
      <c r="J49" s="61" t="s">
        <v>370</v>
      </c>
      <c r="K49" s="61" t="s">
        <v>370</v>
      </c>
      <c r="L49" s="61" t="s">
        <v>370</v>
      </c>
      <c r="M49" s="105">
        <v>1</v>
      </c>
      <c r="N49" s="105">
        <v>3</v>
      </c>
      <c r="O49" s="105">
        <v>2</v>
      </c>
      <c r="Q49" s="488" t="s">
        <v>127</v>
      </c>
      <c r="R49" s="488"/>
      <c r="S49" s="461"/>
      <c r="U49" s="61">
        <v>7</v>
      </c>
      <c r="V49" s="61"/>
      <c r="X49" s="61">
        <v>5</v>
      </c>
      <c r="Y49" s="41"/>
      <c r="Z49" s="41"/>
      <c r="AA49" s="61">
        <v>97</v>
      </c>
    </row>
    <row r="50" spans="1:27" ht="14.25" customHeight="1">
      <c r="A50" s="78"/>
      <c r="B50" s="114"/>
      <c r="C50" s="128"/>
      <c r="D50" s="105"/>
      <c r="E50" s="105"/>
      <c r="F50" s="105"/>
      <c r="G50" s="105"/>
      <c r="H50" s="105"/>
      <c r="I50" s="105"/>
      <c r="J50" s="105"/>
      <c r="K50" s="105"/>
      <c r="L50" s="105"/>
      <c r="M50" s="105"/>
      <c r="N50" s="105"/>
      <c r="O50" s="105"/>
      <c r="Q50" s="378" t="s">
        <v>128</v>
      </c>
      <c r="R50" s="378"/>
      <c r="S50" s="379"/>
      <c r="U50" s="61">
        <v>9</v>
      </c>
      <c r="V50" s="61"/>
      <c r="X50" s="61">
        <v>4</v>
      </c>
      <c r="Y50" s="41"/>
      <c r="Z50" s="41"/>
      <c r="AA50" s="61">
        <v>125</v>
      </c>
    </row>
    <row r="51" spans="1:27" ht="14.25" customHeight="1">
      <c r="A51" s="486" t="s">
        <v>517</v>
      </c>
      <c r="B51" s="487"/>
      <c r="C51" s="129">
        <v>4</v>
      </c>
      <c r="D51" s="105">
        <v>1</v>
      </c>
      <c r="E51" s="105">
        <v>1</v>
      </c>
      <c r="F51" s="61" t="s">
        <v>370</v>
      </c>
      <c r="G51" s="105">
        <v>2</v>
      </c>
      <c r="H51" s="61" t="s">
        <v>370</v>
      </c>
      <c r="I51" s="61" t="s">
        <v>370</v>
      </c>
      <c r="J51" s="61" t="s">
        <v>370</v>
      </c>
      <c r="K51" s="61" t="s">
        <v>370</v>
      </c>
      <c r="L51" s="61" t="s">
        <v>370</v>
      </c>
      <c r="M51" s="61" t="s">
        <v>370</v>
      </c>
      <c r="N51" s="61" t="s">
        <v>370</v>
      </c>
      <c r="O51" s="61" t="s">
        <v>370</v>
      </c>
      <c r="Q51" s="378" t="s">
        <v>129</v>
      </c>
      <c r="R51" s="378"/>
      <c r="S51" s="379"/>
      <c r="U51" s="61">
        <v>20</v>
      </c>
      <c r="V51" s="61"/>
      <c r="X51" s="61">
        <v>19</v>
      </c>
      <c r="Y51" s="41"/>
      <c r="Z51" s="41"/>
      <c r="AA51" s="61">
        <v>454</v>
      </c>
    </row>
    <row r="52" spans="1:27" ht="14.25" customHeight="1">
      <c r="A52" s="78"/>
      <c r="B52" s="114"/>
      <c r="C52" s="128"/>
      <c r="D52" s="105"/>
      <c r="E52" s="105"/>
      <c r="F52" s="105"/>
      <c r="G52" s="105"/>
      <c r="H52" s="105"/>
      <c r="I52" s="105"/>
      <c r="J52" s="105"/>
      <c r="K52" s="105"/>
      <c r="L52" s="105"/>
      <c r="M52" s="105"/>
      <c r="N52" s="105"/>
      <c r="O52" s="105"/>
      <c r="Q52" s="378" t="s">
        <v>130</v>
      </c>
      <c r="R52" s="378"/>
      <c r="S52" s="379"/>
      <c r="U52" s="61">
        <v>27</v>
      </c>
      <c r="V52" s="61"/>
      <c r="X52" s="61">
        <v>12</v>
      </c>
      <c r="Y52" s="41"/>
      <c r="Z52" s="41"/>
      <c r="AA52" s="61">
        <v>428</v>
      </c>
    </row>
    <row r="53" spans="1:27" ht="14.25" customHeight="1">
      <c r="A53" s="486" t="s">
        <v>518</v>
      </c>
      <c r="B53" s="487"/>
      <c r="C53" s="127">
        <v>10</v>
      </c>
      <c r="D53" s="61" t="s">
        <v>370</v>
      </c>
      <c r="E53" s="105">
        <v>1</v>
      </c>
      <c r="F53" s="61" t="s">
        <v>370</v>
      </c>
      <c r="G53" s="105">
        <v>5</v>
      </c>
      <c r="H53" s="61" t="s">
        <v>370</v>
      </c>
      <c r="I53" s="105">
        <v>2</v>
      </c>
      <c r="J53" s="61" t="s">
        <v>370</v>
      </c>
      <c r="K53" s="105">
        <v>1</v>
      </c>
      <c r="L53" s="61" t="s">
        <v>370</v>
      </c>
      <c r="M53" s="61" t="s">
        <v>370</v>
      </c>
      <c r="N53" s="61" t="s">
        <v>370</v>
      </c>
      <c r="O53" s="105">
        <v>1</v>
      </c>
      <c r="Q53" s="378" t="s">
        <v>131</v>
      </c>
      <c r="R53" s="378"/>
      <c r="S53" s="379"/>
      <c r="U53" s="61">
        <v>22</v>
      </c>
      <c r="V53" s="61"/>
      <c r="X53" s="61">
        <v>11</v>
      </c>
      <c r="Y53" s="41"/>
      <c r="Z53" s="41"/>
      <c r="AA53" s="61">
        <v>455</v>
      </c>
    </row>
    <row r="54" spans="1:27" ht="14.25" customHeight="1">
      <c r="A54" s="78"/>
      <c r="B54" s="114"/>
      <c r="C54" s="128"/>
      <c r="D54" s="105"/>
      <c r="E54" s="105"/>
      <c r="F54" s="105"/>
      <c r="G54" s="105"/>
      <c r="H54" s="105"/>
      <c r="I54" s="105"/>
      <c r="J54" s="105"/>
      <c r="K54" s="105"/>
      <c r="L54" s="105"/>
      <c r="M54" s="105"/>
      <c r="N54" s="105"/>
      <c r="O54" s="105"/>
      <c r="Q54" s="488" t="s">
        <v>133</v>
      </c>
      <c r="R54" s="488"/>
      <c r="S54" s="461"/>
      <c r="U54" s="61">
        <v>25</v>
      </c>
      <c r="V54" s="61"/>
      <c r="X54" s="61">
        <v>5</v>
      </c>
      <c r="Y54" s="41"/>
      <c r="Z54" s="41"/>
      <c r="AA54" s="61">
        <v>501</v>
      </c>
    </row>
    <row r="55" spans="1:27" ht="14.25" customHeight="1">
      <c r="A55" s="486" t="s">
        <v>519</v>
      </c>
      <c r="B55" s="487"/>
      <c r="C55" s="127">
        <v>26</v>
      </c>
      <c r="D55" s="105">
        <v>1</v>
      </c>
      <c r="E55" s="105">
        <v>5</v>
      </c>
      <c r="F55" s="105">
        <v>1</v>
      </c>
      <c r="G55" s="105">
        <v>2</v>
      </c>
      <c r="H55" s="105">
        <v>5</v>
      </c>
      <c r="I55" s="105">
        <v>1</v>
      </c>
      <c r="J55" s="105" t="s">
        <v>366</v>
      </c>
      <c r="K55" s="105">
        <v>2</v>
      </c>
      <c r="L55" s="105">
        <v>1</v>
      </c>
      <c r="M55" s="105">
        <v>2</v>
      </c>
      <c r="N55" s="105">
        <v>4</v>
      </c>
      <c r="O55" s="105">
        <v>2</v>
      </c>
      <c r="Q55" s="488" t="s">
        <v>134</v>
      </c>
      <c r="R55" s="488"/>
      <c r="S55" s="461"/>
      <c r="U55" s="61">
        <v>5</v>
      </c>
      <c r="V55" s="61"/>
      <c r="X55" s="61" t="s">
        <v>370</v>
      </c>
      <c r="Y55" s="41"/>
      <c r="Z55" s="41"/>
      <c r="AA55" s="61">
        <v>100</v>
      </c>
    </row>
    <row r="56" spans="1:27" ht="14.25" customHeight="1">
      <c r="A56" s="78"/>
      <c r="B56" s="114"/>
      <c r="C56" s="128"/>
      <c r="D56" s="105"/>
      <c r="E56" s="105"/>
      <c r="F56" s="105"/>
      <c r="G56" s="105"/>
      <c r="H56" s="105"/>
      <c r="I56" s="105"/>
      <c r="J56" s="105"/>
      <c r="K56" s="105"/>
      <c r="L56" s="105"/>
      <c r="M56" s="105"/>
      <c r="N56" s="105"/>
      <c r="O56" s="105"/>
      <c r="Q56" s="489" t="s">
        <v>301</v>
      </c>
      <c r="R56" s="489"/>
      <c r="S56" s="379"/>
      <c r="U56" s="61">
        <v>14</v>
      </c>
      <c r="V56" s="61"/>
      <c r="X56" s="61">
        <v>35</v>
      </c>
      <c r="Y56" s="41"/>
      <c r="Z56" s="41"/>
      <c r="AA56" s="61" t="s">
        <v>370</v>
      </c>
    </row>
    <row r="57" spans="1:27" ht="14.25" customHeight="1">
      <c r="A57" s="486" t="s">
        <v>520</v>
      </c>
      <c r="B57" s="487"/>
      <c r="C57" s="127">
        <v>1</v>
      </c>
      <c r="D57" s="105">
        <v>1</v>
      </c>
      <c r="E57" s="61" t="s">
        <v>370</v>
      </c>
      <c r="F57" s="61" t="s">
        <v>370</v>
      </c>
      <c r="G57" s="61" t="s">
        <v>370</v>
      </c>
      <c r="H57" s="61" t="s">
        <v>370</v>
      </c>
      <c r="I57" s="61" t="s">
        <v>370</v>
      </c>
      <c r="J57" s="61" t="s">
        <v>370</v>
      </c>
      <c r="K57" s="61" t="s">
        <v>370</v>
      </c>
      <c r="L57" s="61" t="s">
        <v>370</v>
      </c>
      <c r="M57" s="61" t="s">
        <v>370</v>
      </c>
      <c r="N57" s="61" t="s">
        <v>370</v>
      </c>
      <c r="O57" s="61" t="s">
        <v>370</v>
      </c>
      <c r="Q57" s="484" t="s">
        <v>507</v>
      </c>
      <c r="R57" s="484"/>
      <c r="S57" s="485"/>
      <c r="U57" s="61">
        <v>32</v>
      </c>
      <c r="V57" s="61"/>
      <c r="X57" s="61">
        <v>14</v>
      </c>
      <c r="Y57" s="41"/>
      <c r="Z57" s="41"/>
      <c r="AA57" s="61">
        <v>442</v>
      </c>
    </row>
    <row r="58" spans="1:27" ht="14.25" customHeight="1">
      <c r="A58" s="78"/>
      <c r="B58" s="114"/>
      <c r="C58" s="128"/>
      <c r="D58" s="105"/>
      <c r="E58" s="105"/>
      <c r="F58" s="105"/>
      <c r="G58" s="105"/>
      <c r="H58" s="105"/>
      <c r="I58" s="105"/>
      <c r="J58" s="105"/>
      <c r="K58" s="105"/>
      <c r="L58" s="105"/>
      <c r="M58" s="105"/>
      <c r="N58" s="105"/>
      <c r="O58" s="105"/>
      <c r="Q58" s="484" t="s">
        <v>508</v>
      </c>
      <c r="R58" s="484"/>
      <c r="S58" s="485"/>
      <c r="U58" s="61">
        <v>8</v>
      </c>
      <c r="V58" s="61"/>
      <c r="X58" s="61">
        <v>10</v>
      </c>
      <c r="Y58" s="41"/>
      <c r="Z58" s="41"/>
      <c r="AA58" s="61" t="s">
        <v>370</v>
      </c>
    </row>
    <row r="59" spans="1:28" ht="14.25" customHeight="1">
      <c r="A59" s="486" t="s">
        <v>521</v>
      </c>
      <c r="B59" s="487"/>
      <c r="C59" s="127">
        <v>31</v>
      </c>
      <c r="D59" s="105">
        <v>3</v>
      </c>
      <c r="E59" s="105">
        <v>1</v>
      </c>
      <c r="F59" s="105">
        <v>1</v>
      </c>
      <c r="G59" s="105">
        <v>4</v>
      </c>
      <c r="H59" s="105">
        <v>5</v>
      </c>
      <c r="I59" s="105">
        <v>3</v>
      </c>
      <c r="J59" s="105">
        <v>1</v>
      </c>
      <c r="K59" s="61" t="s">
        <v>370</v>
      </c>
      <c r="L59" s="105">
        <v>2</v>
      </c>
      <c r="M59" s="105">
        <v>4</v>
      </c>
      <c r="N59" s="105">
        <v>2</v>
      </c>
      <c r="O59" s="105">
        <v>5</v>
      </c>
      <c r="Q59" s="490" t="s">
        <v>509</v>
      </c>
      <c r="R59" s="490"/>
      <c r="S59" s="485"/>
      <c r="U59" s="61">
        <v>9</v>
      </c>
      <c r="V59" s="61"/>
      <c r="X59" s="61">
        <v>18</v>
      </c>
      <c r="Y59" s="61"/>
      <c r="Z59" s="61"/>
      <c r="AA59" s="61" t="s">
        <v>370</v>
      </c>
      <c r="AB59" s="44"/>
    </row>
    <row r="60" spans="1:28" ht="14.25" customHeight="1">
      <c r="A60" s="78"/>
      <c r="B60" s="114"/>
      <c r="C60" s="128"/>
      <c r="D60" s="105"/>
      <c r="E60" s="105"/>
      <c r="F60" s="105"/>
      <c r="G60" s="105"/>
      <c r="H60" s="105"/>
      <c r="I60" s="105"/>
      <c r="J60" s="105"/>
      <c r="K60" s="105"/>
      <c r="L60" s="105"/>
      <c r="M60" s="105"/>
      <c r="N60" s="105"/>
      <c r="O60" s="105"/>
      <c r="Q60" s="378" t="s">
        <v>302</v>
      </c>
      <c r="R60" s="378"/>
      <c r="S60" s="379"/>
      <c r="U60" s="61">
        <v>4</v>
      </c>
      <c r="V60" s="61"/>
      <c r="X60" s="61">
        <v>5</v>
      </c>
      <c r="Y60" s="61"/>
      <c r="Z60" s="61"/>
      <c r="AA60" s="61" t="s">
        <v>370</v>
      </c>
      <c r="AB60" s="44"/>
    </row>
    <row r="61" spans="1:28" ht="14.25" customHeight="1">
      <c r="A61" s="482" t="s">
        <v>522</v>
      </c>
      <c r="B61" s="483"/>
      <c r="C61" s="135">
        <v>159</v>
      </c>
      <c r="D61" s="136">
        <v>5</v>
      </c>
      <c r="E61" s="136">
        <v>14</v>
      </c>
      <c r="F61" s="136">
        <v>15</v>
      </c>
      <c r="G61" s="136">
        <v>30</v>
      </c>
      <c r="H61" s="136">
        <v>17</v>
      </c>
      <c r="I61" s="136">
        <v>6</v>
      </c>
      <c r="J61" s="136">
        <v>12</v>
      </c>
      <c r="K61" s="136">
        <v>10</v>
      </c>
      <c r="L61" s="136">
        <v>15</v>
      </c>
      <c r="M61" s="136">
        <v>10</v>
      </c>
      <c r="N61" s="136">
        <v>10</v>
      </c>
      <c r="O61" s="136">
        <v>15</v>
      </c>
      <c r="Q61" s="71"/>
      <c r="R61" s="71"/>
      <c r="S61" s="42"/>
      <c r="T61" s="256"/>
      <c r="U61" s="65"/>
      <c r="V61" s="65"/>
      <c r="W61" s="43"/>
      <c r="X61" s="65"/>
      <c r="Y61" s="65"/>
      <c r="Z61" s="65"/>
      <c r="AA61" s="65"/>
      <c r="AB61" s="43"/>
    </row>
    <row r="62" spans="1:17" ht="14.25" customHeight="1">
      <c r="A62" s="497" t="s">
        <v>568</v>
      </c>
      <c r="B62" s="498"/>
      <c r="C62" s="498"/>
      <c r="D62" s="498"/>
      <c r="E62" s="498"/>
      <c r="Q62" s="253" t="s">
        <v>566</v>
      </c>
    </row>
    <row r="63" spans="1:17" ht="14.25" customHeight="1">
      <c r="A63" s="499"/>
      <c r="B63" s="499"/>
      <c r="C63" s="499"/>
      <c r="D63" s="499"/>
      <c r="E63" s="499"/>
      <c r="Q63" s="253" t="s">
        <v>305</v>
      </c>
    </row>
    <row r="64" spans="1:17" ht="14.25" customHeight="1">
      <c r="A64" s="44" t="s">
        <v>404</v>
      </c>
      <c r="Q64" s="18" t="s">
        <v>306</v>
      </c>
    </row>
    <row r="65" ht="16.5" customHeight="1"/>
    <row r="66" spans="1:14" ht="16.5" customHeight="1">
      <c r="A66" s="124"/>
      <c r="B66" s="124"/>
      <c r="C66" s="124"/>
      <c r="D66" s="124"/>
      <c r="E66" s="124"/>
      <c r="F66" s="124"/>
      <c r="G66" s="124"/>
      <c r="H66" s="124"/>
      <c r="I66" s="124"/>
      <c r="J66" s="124"/>
      <c r="K66" s="124"/>
      <c r="L66" s="124"/>
      <c r="M66" s="124"/>
      <c r="N66" s="6"/>
    </row>
    <row r="67" spans="1:13" ht="16.5" customHeight="1">
      <c r="A67" s="124"/>
      <c r="B67" s="124"/>
      <c r="C67" s="124"/>
      <c r="D67" s="124"/>
      <c r="E67" s="124"/>
      <c r="F67" s="124"/>
      <c r="G67" s="124"/>
      <c r="H67" s="124"/>
      <c r="I67" s="124"/>
      <c r="J67" s="124"/>
      <c r="K67" s="124"/>
      <c r="L67" s="124"/>
      <c r="M67" s="124"/>
    </row>
    <row r="68" ht="16.5" customHeight="1"/>
    <row r="69" ht="16.5" customHeight="1"/>
    <row r="70" ht="16.5" customHeight="1"/>
    <row r="71" ht="16.5" customHeight="1"/>
    <row r="72" ht="16.5" customHeight="1"/>
    <row r="73" ht="16.5" customHeight="1"/>
    <row r="74" ht="16.5" customHeight="1"/>
    <row r="75" ht="16.5" customHeight="1"/>
    <row r="76" ht="15" customHeight="1"/>
    <row r="77" ht="15" customHeight="1"/>
    <row r="78" ht="15" customHeight="1"/>
    <row r="79" ht="15" customHeight="1"/>
    <row r="80" ht="15" customHeight="1"/>
    <row r="81" ht="15" customHeight="1"/>
  </sheetData>
  <sheetProtection/>
  <mergeCells count="87">
    <mergeCell ref="A35:N35"/>
    <mergeCell ref="G7:G8"/>
    <mergeCell ref="Q35:AB35"/>
    <mergeCell ref="AB5:AB7"/>
    <mergeCell ref="Z5:Z7"/>
    <mergeCell ref="K5:M6"/>
    <mergeCell ref="O5:Q6"/>
    <mergeCell ref="AA5:AA7"/>
    <mergeCell ref="X7:X8"/>
    <mergeCell ref="Q7:Q8"/>
    <mergeCell ref="T7:T8"/>
    <mergeCell ref="U7:U8"/>
    <mergeCell ref="V7:V8"/>
    <mergeCell ref="Y5:Y7"/>
    <mergeCell ref="U5:X6"/>
    <mergeCell ref="W7:W8"/>
    <mergeCell ref="D37:D38"/>
    <mergeCell ref="H5:J6"/>
    <mergeCell ref="B7:B8"/>
    <mergeCell ref="C7:C8"/>
    <mergeCell ref="D7:D8"/>
    <mergeCell ref="E7:E8"/>
    <mergeCell ref="H7:H8"/>
    <mergeCell ref="I7:I8"/>
    <mergeCell ref="F7:F8"/>
    <mergeCell ref="F37:F38"/>
    <mergeCell ref="G37:G38"/>
    <mergeCell ref="H37:H38"/>
    <mergeCell ref="R5:T6"/>
    <mergeCell ref="B5:G6"/>
    <mergeCell ref="J7:J8"/>
    <mergeCell ref="K7:K8"/>
    <mergeCell ref="L7:L8"/>
    <mergeCell ref="M7:M8"/>
    <mergeCell ref="C37:C38"/>
    <mergeCell ref="E37:E38"/>
    <mergeCell ref="J37:J38"/>
    <mergeCell ref="K37:K38"/>
    <mergeCell ref="L37:L38"/>
    <mergeCell ref="Q37:S38"/>
    <mergeCell ref="A2:AB2"/>
    <mergeCell ref="A3:AB3"/>
    <mergeCell ref="M37:M38"/>
    <mergeCell ref="N37:N38"/>
    <mergeCell ref="O37:O38"/>
    <mergeCell ref="N5:N6"/>
    <mergeCell ref="N7:N8"/>
    <mergeCell ref="A5:A6"/>
    <mergeCell ref="A7:A8"/>
    <mergeCell ref="I37:I38"/>
    <mergeCell ref="Q42:S42"/>
    <mergeCell ref="Q43:S43"/>
    <mergeCell ref="Q41:S41"/>
    <mergeCell ref="A37:B38"/>
    <mergeCell ref="A39:B39"/>
    <mergeCell ref="A41:B41"/>
    <mergeCell ref="A62:E63"/>
    <mergeCell ref="Q44:S44"/>
    <mergeCell ref="Q45:S45"/>
    <mergeCell ref="A49:B49"/>
    <mergeCell ref="A51:B51"/>
    <mergeCell ref="Q53:S53"/>
    <mergeCell ref="A53:B53"/>
    <mergeCell ref="Q51:S51"/>
    <mergeCell ref="A45:B45"/>
    <mergeCell ref="A47:B47"/>
    <mergeCell ref="T37:V38"/>
    <mergeCell ref="W37:Y38"/>
    <mergeCell ref="Z37:AB38"/>
    <mergeCell ref="Q39:S39"/>
    <mergeCell ref="Q49:S49"/>
    <mergeCell ref="Q50:S50"/>
    <mergeCell ref="Q46:S46"/>
    <mergeCell ref="Q47:S47"/>
    <mergeCell ref="A43:B43"/>
    <mergeCell ref="Q54:S54"/>
    <mergeCell ref="Q55:S55"/>
    <mergeCell ref="Q56:S56"/>
    <mergeCell ref="Q52:S52"/>
    <mergeCell ref="Q59:S59"/>
    <mergeCell ref="A61:B61"/>
    <mergeCell ref="Q60:S60"/>
    <mergeCell ref="Q57:S57"/>
    <mergeCell ref="Q58:S58"/>
    <mergeCell ref="A55:B55"/>
    <mergeCell ref="A57:B57"/>
    <mergeCell ref="A59:B59"/>
  </mergeCells>
  <printOptions horizontalCentered="1"/>
  <pageMargins left="0.5905511811023623" right="0.5905511811023623" top="0.5905511811023623" bottom="0.3937007874015748" header="0" footer="0"/>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AQ109"/>
  <sheetViews>
    <sheetView zoomScale="75" zoomScaleNormal="75" zoomScalePageLayoutView="0" workbookViewId="0" topLeftCell="A37">
      <selection activeCell="D46" sqref="D46"/>
    </sheetView>
  </sheetViews>
  <sheetFormatPr defaultColWidth="10.59765625" defaultRowHeight="28.5" customHeight="1"/>
  <cols>
    <col min="1" max="1" width="5.3984375" style="18" customWidth="1"/>
    <col min="2" max="2" width="12.09765625" style="18" customWidth="1"/>
    <col min="3" max="3" width="4" style="18" customWidth="1"/>
    <col min="4" max="8" width="13.8984375" style="18" customWidth="1"/>
    <col min="9" max="9" width="15.3984375" style="18" customWidth="1"/>
    <col min="10" max="10" width="16.69921875" style="18" bestFit="1" customWidth="1"/>
    <col min="11" max="11" width="15.3984375" style="18" customWidth="1"/>
    <col min="12" max="12" width="15.59765625" style="18" bestFit="1" customWidth="1"/>
    <col min="13" max="13" width="10.59765625" style="18" customWidth="1"/>
    <col min="14" max="14" width="15.09765625" style="18" customWidth="1"/>
    <col min="15" max="16" width="13.5" style="18" customWidth="1"/>
    <col min="17" max="17" width="13.5" style="140" customWidth="1"/>
    <col min="18" max="19" width="13.5" style="18" customWidth="1"/>
    <col min="20" max="20" width="13.5" style="140" customWidth="1"/>
    <col min="21" max="22" width="13.5" style="18" customWidth="1"/>
    <col min="23" max="23" width="13.5" style="140" customWidth="1"/>
    <col min="24" max="26" width="6.5" style="18" customWidth="1"/>
    <col min="27" max="27" width="7.5" style="18" customWidth="1"/>
    <col min="28" max="28" width="3.59765625" style="18" customWidth="1"/>
    <col min="29" max="43" width="10.09765625" style="18" customWidth="1"/>
    <col min="44" max="16384" width="10.59765625" style="18" customWidth="1"/>
  </cols>
  <sheetData>
    <row r="1" spans="1:23" s="17" customFormat="1" ht="21.75" customHeight="1">
      <c r="A1" s="1" t="s">
        <v>523</v>
      </c>
      <c r="Q1" s="137"/>
      <c r="T1" s="137"/>
      <c r="W1" s="10" t="s">
        <v>524</v>
      </c>
    </row>
    <row r="2" spans="1:43" ht="21.75" customHeight="1">
      <c r="A2" s="452" t="s">
        <v>548</v>
      </c>
      <c r="B2" s="452"/>
      <c r="C2" s="452"/>
      <c r="D2" s="452"/>
      <c r="E2" s="452"/>
      <c r="F2" s="452"/>
      <c r="G2" s="452"/>
      <c r="H2" s="452"/>
      <c r="I2" s="452"/>
      <c r="J2" s="452"/>
      <c r="K2" s="452"/>
      <c r="L2" s="452"/>
      <c r="M2" s="138"/>
      <c r="N2" s="586"/>
      <c r="O2" s="586"/>
      <c r="P2" s="586"/>
      <c r="Q2" s="586"/>
      <c r="R2" s="586"/>
      <c r="S2" s="586"/>
      <c r="T2" s="586"/>
      <c r="U2" s="586"/>
      <c r="V2" s="586"/>
      <c r="W2" s="586"/>
      <c r="X2" s="138"/>
      <c r="Y2" s="138"/>
      <c r="Z2" s="138"/>
      <c r="AA2" s="138"/>
      <c r="AB2" s="138"/>
      <c r="AC2" s="138"/>
      <c r="AD2" s="138"/>
      <c r="AE2" s="138"/>
      <c r="AF2" s="138"/>
      <c r="AG2" s="138"/>
      <c r="AH2" s="138"/>
      <c r="AI2" s="138"/>
      <c r="AJ2" s="138"/>
      <c r="AK2" s="138"/>
      <c r="AL2" s="138"/>
      <c r="AM2" s="138"/>
      <c r="AN2" s="138"/>
      <c r="AO2" s="138"/>
      <c r="AP2" s="138"/>
      <c r="AQ2" s="138"/>
    </row>
    <row r="3" spans="1:43" ht="21.75" customHeight="1">
      <c r="A3" s="15"/>
      <c r="B3" s="15"/>
      <c r="C3" s="15"/>
      <c r="D3" s="15"/>
      <c r="E3" s="15"/>
      <c r="F3" s="15"/>
      <c r="G3" s="15"/>
      <c r="H3" s="15"/>
      <c r="I3" s="15"/>
      <c r="J3" s="15"/>
      <c r="K3" s="15"/>
      <c r="L3" s="15"/>
      <c r="M3" s="138"/>
      <c r="N3" s="15"/>
      <c r="O3" s="15"/>
      <c r="P3" s="15"/>
      <c r="Q3" s="15"/>
      <c r="R3" s="15"/>
      <c r="S3" s="15"/>
      <c r="T3" s="15"/>
      <c r="U3" s="15"/>
      <c r="V3" s="15"/>
      <c r="W3" s="15"/>
      <c r="X3" s="138"/>
      <c r="Y3" s="138"/>
      <c r="Z3" s="138"/>
      <c r="AA3" s="138"/>
      <c r="AB3" s="138"/>
      <c r="AC3" s="138"/>
      <c r="AD3" s="138"/>
      <c r="AE3" s="138"/>
      <c r="AF3" s="138"/>
      <c r="AG3" s="138"/>
      <c r="AH3" s="138"/>
      <c r="AI3" s="138"/>
      <c r="AJ3" s="138"/>
      <c r="AK3" s="138"/>
      <c r="AL3" s="138"/>
      <c r="AM3" s="138"/>
      <c r="AN3" s="138"/>
      <c r="AO3" s="138"/>
      <c r="AP3" s="138"/>
      <c r="AQ3" s="138"/>
    </row>
    <row r="4" spans="1:43" ht="21.75" customHeight="1">
      <c r="A4" s="500" t="s">
        <v>532</v>
      </c>
      <c r="B4" s="515"/>
      <c r="C4" s="515"/>
      <c r="D4" s="515"/>
      <c r="E4" s="515"/>
      <c r="F4" s="515"/>
      <c r="G4" s="515"/>
      <c r="H4" s="515"/>
      <c r="I4" s="515"/>
      <c r="J4" s="515"/>
      <c r="K4" s="515"/>
      <c r="L4" s="515"/>
      <c r="M4" s="138"/>
      <c r="N4" s="500" t="s">
        <v>491</v>
      </c>
      <c r="O4" s="515"/>
      <c r="P4" s="515"/>
      <c r="Q4" s="515"/>
      <c r="R4" s="515"/>
      <c r="S4" s="515"/>
      <c r="T4" s="515"/>
      <c r="U4" s="515"/>
      <c r="V4" s="515"/>
      <c r="W4" s="515"/>
      <c r="X4" s="138"/>
      <c r="Y4" s="138"/>
      <c r="Z4" s="138"/>
      <c r="AA4" s="138"/>
      <c r="AB4" s="138"/>
      <c r="AC4" s="138"/>
      <c r="AD4" s="138"/>
      <c r="AE4" s="138"/>
      <c r="AF4" s="138"/>
      <c r="AG4" s="138"/>
      <c r="AH4" s="138"/>
      <c r="AI4" s="138"/>
      <c r="AJ4" s="138"/>
      <c r="AK4" s="138"/>
      <c r="AL4" s="138"/>
      <c r="AM4" s="138"/>
      <c r="AN4" s="138"/>
      <c r="AO4" s="138"/>
      <c r="AP4" s="138"/>
      <c r="AQ4" s="138"/>
    </row>
    <row r="5" spans="1:43" ht="21.75" customHeight="1" thickBot="1">
      <c r="A5" s="32"/>
      <c r="B5" s="55"/>
      <c r="C5" s="20"/>
      <c r="D5" s="31"/>
      <c r="E5" s="31"/>
      <c r="F5" s="31"/>
      <c r="G5" s="55"/>
      <c r="H5" s="55"/>
      <c r="I5" s="55"/>
      <c r="J5" s="55"/>
      <c r="K5" s="139"/>
      <c r="L5" s="139"/>
      <c r="M5" s="138"/>
      <c r="X5" s="138"/>
      <c r="Y5" s="138"/>
      <c r="Z5" s="138"/>
      <c r="AA5" s="138"/>
      <c r="AB5" s="138"/>
      <c r="AC5" s="138"/>
      <c r="AD5" s="138"/>
      <c r="AE5" s="138"/>
      <c r="AF5" s="138"/>
      <c r="AG5" s="138"/>
      <c r="AH5" s="138"/>
      <c r="AI5" s="138"/>
      <c r="AJ5" s="138"/>
      <c r="AK5" s="138"/>
      <c r="AL5" s="138"/>
      <c r="AM5" s="138"/>
      <c r="AN5" s="138"/>
      <c r="AO5" s="138"/>
      <c r="AP5" s="138"/>
      <c r="AQ5" s="138"/>
    </row>
    <row r="6" spans="1:43" ht="21.75" customHeight="1">
      <c r="A6" s="551" t="s">
        <v>443</v>
      </c>
      <c r="B6" s="552"/>
      <c r="C6" s="555" t="s">
        <v>460</v>
      </c>
      <c r="D6" s="503"/>
      <c r="E6" s="555" t="s">
        <v>461</v>
      </c>
      <c r="F6" s="503"/>
      <c r="G6" s="563" t="s">
        <v>463</v>
      </c>
      <c r="H6" s="564"/>
      <c r="I6" s="568" t="s">
        <v>464</v>
      </c>
      <c r="J6" s="569"/>
      <c r="K6" s="570" t="s">
        <v>465</v>
      </c>
      <c r="L6" s="571"/>
      <c r="M6" s="138"/>
      <c r="N6" s="503" t="s">
        <v>72</v>
      </c>
      <c r="O6" s="555" t="s">
        <v>460</v>
      </c>
      <c r="P6" s="526"/>
      <c r="Q6" s="503"/>
      <c r="R6" s="555" t="s">
        <v>461</v>
      </c>
      <c r="S6" s="526"/>
      <c r="T6" s="503"/>
      <c r="U6" s="555" t="s">
        <v>468</v>
      </c>
      <c r="V6" s="526"/>
      <c r="W6" s="526"/>
      <c r="X6" s="138"/>
      <c r="Y6" s="138"/>
      <c r="Z6" s="138"/>
      <c r="AA6" s="138"/>
      <c r="AB6" s="138"/>
      <c r="AC6" s="138"/>
      <c r="AD6" s="138"/>
      <c r="AE6" s="138"/>
      <c r="AF6" s="138"/>
      <c r="AG6" s="138"/>
      <c r="AH6" s="138"/>
      <c r="AI6" s="138"/>
      <c r="AJ6" s="138"/>
      <c r="AK6" s="138"/>
      <c r="AL6" s="138"/>
      <c r="AM6" s="138"/>
      <c r="AN6" s="138"/>
      <c r="AO6" s="138"/>
      <c r="AP6" s="138"/>
      <c r="AQ6" s="138"/>
    </row>
    <row r="7" spans="1:43" ht="21.75" customHeight="1">
      <c r="A7" s="553"/>
      <c r="B7" s="554"/>
      <c r="C7" s="556"/>
      <c r="D7" s="557"/>
      <c r="E7" s="556"/>
      <c r="F7" s="557"/>
      <c r="G7" s="556"/>
      <c r="H7" s="557"/>
      <c r="I7" s="180" t="s">
        <v>466</v>
      </c>
      <c r="J7" s="258" t="s">
        <v>444</v>
      </c>
      <c r="K7" s="181" t="s">
        <v>467</v>
      </c>
      <c r="L7" s="257" t="s">
        <v>525</v>
      </c>
      <c r="M7" s="138"/>
      <c r="N7" s="506"/>
      <c r="O7" s="141" t="s">
        <v>316</v>
      </c>
      <c r="P7" s="177" t="s">
        <v>317</v>
      </c>
      <c r="Q7" s="182" t="s">
        <v>318</v>
      </c>
      <c r="R7" s="141" t="s">
        <v>316</v>
      </c>
      <c r="S7" s="177" t="s">
        <v>317</v>
      </c>
      <c r="T7" s="182" t="s">
        <v>318</v>
      </c>
      <c r="U7" s="141" t="s">
        <v>316</v>
      </c>
      <c r="V7" s="177" t="s">
        <v>317</v>
      </c>
      <c r="W7" s="182" t="s">
        <v>318</v>
      </c>
      <c r="X7" s="138"/>
      <c r="Y7" s="138"/>
      <c r="Z7" s="138"/>
      <c r="AA7" s="138"/>
      <c r="AB7" s="138"/>
      <c r="AC7" s="138"/>
      <c r="AD7" s="138"/>
      <c r="AE7" s="138"/>
      <c r="AF7" s="138"/>
      <c r="AG7" s="138"/>
      <c r="AH7" s="138"/>
      <c r="AI7" s="138"/>
      <c r="AJ7" s="138"/>
      <c r="AK7" s="138"/>
      <c r="AL7" s="138"/>
      <c r="AM7" s="138"/>
      <c r="AN7" s="138"/>
      <c r="AO7" s="138"/>
      <c r="AP7" s="138"/>
      <c r="AQ7" s="138"/>
    </row>
    <row r="8" spans="1:43" ht="21.75" customHeight="1">
      <c r="A8" s="489"/>
      <c r="B8" s="567"/>
      <c r="C8" s="576"/>
      <c r="D8" s="417"/>
      <c r="E8" s="376"/>
      <c r="F8" s="376"/>
      <c r="G8" s="468"/>
      <c r="H8" s="468"/>
      <c r="I8" s="142"/>
      <c r="J8" s="414"/>
      <c r="K8" s="414"/>
      <c r="L8" s="142"/>
      <c r="M8" s="138"/>
      <c r="N8" s="118"/>
      <c r="O8" s="142"/>
      <c r="P8" s="142"/>
      <c r="Q8" s="183"/>
      <c r="R8" s="142"/>
      <c r="S8" s="142"/>
      <c r="T8" s="183"/>
      <c r="U8" s="142"/>
      <c r="V8" s="142"/>
      <c r="W8" s="183"/>
      <c r="X8" s="138"/>
      <c r="Y8" s="138"/>
      <c r="Z8" s="138"/>
      <c r="AA8" s="138"/>
      <c r="AB8" s="138"/>
      <c r="AC8" s="138"/>
      <c r="AD8" s="138"/>
      <c r="AE8" s="138"/>
      <c r="AF8" s="138"/>
      <c r="AG8" s="138"/>
      <c r="AH8" s="138"/>
      <c r="AI8" s="138"/>
      <c r="AJ8" s="138"/>
      <c r="AK8" s="138"/>
      <c r="AL8" s="138"/>
      <c r="AM8" s="138"/>
      <c r="AN8" s="138"/>
      <c r="AO8" s="138"/>
      <c r="AP8" s="138"/>
      <c r="AQ8" s="138"/>
    </row>
    <row r="9" spans="1:43" ht="21.75" customHeight="1">
      <c r="A9" s="488" t="s">
        <v>187</v>
      </c>
      <c r="B9" s="550"/>
      <c r="C9" s="559">
        <v>6683</v>
      </c>
      <c r="D9" s="560"/>
      <c r="E9" s="560">
        <v>99</v>
      </c>
      <c r="F9" s="560"/>
      <c r="G9" s="560">
        <v>8313</v>
      </c>
      <c r="H9" s="560"/>
      <c r="I9" s="144">
        <v>1138844</v>
      </c>
      <c r="J9" s="166">
        <v>8.69302555925131</v>
      </c>
      <c r="K9" s="144">
        <v>473072</v>
      </c>
      <c r="L9" s="167">
        <v>141.26813677410627</v>
      </c>
      <c r="M9" s="138"/>
      <c r="N9" s="134" t="s">
        <v>116</v>
      </c>
      <c r="O9" s="265">
        <f>SUM(O11:O52)</f>
        <v>5511</v>
      </c>
      <c r="P9" s="265">
        <f aca="true" t="shared" si="0" ref="P9:W9">SUM(P11:P52)</f>
        <v>5465</v>
      </c>
      <c r="Q9" s="280">
        <f t="shared" si="0"/>
        <v>-46</v>
      </c>
      <c r="R9" s="281">
        <f t="shared" si="0"/>
        <v>89</v>
      </c>
      <c r="S9" s="281">
        <f t="shared" si="0"/>
        <v>106</v>
      </c>
      <c r="T9" s="280">
        <f t="shared" si="0"/>
        <v>17</v>
      </c>
      <c r="U9" s="281">
        <f t="shared" si="0"/>
        <v>6840</v>
      </c>
      <c r="V9" s="281">
        <f t="shared" si="0"/>
        <v>6592</v>
      </c>
      <c r="W9" s="280">
        <f t="shared" si="0"/>
        <v>-248</v>
      </c>
      <c r="X9" s="138"/>
      <c r="Y9" s="138"/>
      <c r="Z9" s="138"/>
      <c r="AA9" s="138"/>
      <c r="AB9" s="138"/>
      <c r="AC9" s="138"/>
      <c r="AD9" s="138"/>
      <c r="AE9" s="138"/>
      <c r="AF9" s="138"/>
      <c r="AG9" s="138"/>
      <c r="AH9" s="138"/>
      <c r="AI9" s="138"/>
      <c r="AJ9" s="138"/>
      <c r="AK9" s="138"/>
      <c r="AL9" s="138"/>
      <c r="AM9" s="138"/>
      <c r="AN9" s="138"/>
      <c r="AO9" s="138"/>
      <c r="AP9" s="138"/>
      <c r="AQ9" s="138"/>
    </row>
    <row r="10" spans="1:43" ht="21.75" customHeight="1">
      <c r="A10" s="578" t="s">
        <v>412</v>
      </c>
      <c r="B10" s="579"/>
      <c r="C10" s="559">
        <v>6158</v>
      </c>
      <c r="D10" s="560"/>
      <c r="E10" s="560">
        <v>94</v>
      </c>
      <c r="F10" s="560"/>
      <c r="G10" s="560">
        <v>7707</v>
      </c>
      <c r="H10" s="560"/>
      <c r="I10" s="144">
        <v>1143722</v>
      </c>
      <c r="J10" s="166">
        <v>8.218780437903616</v>
      </c>
      <c r="K10" s="144">
        <v>491232</v>
      </c>
      <c r="L10" s="167">
        <v>125.35828284802294</v>
      </c>
      <c r="M10" s="138"/>
      <c r="N10" s="121"/>
      <c r="O10" s="129"/>
      <c r="P10" s="105"/>
      <c r="Q10" s="175"/>
      <c r="R10" s="143"/>
      <c r="S10" s="143"/>
      <c r="T10" s="175"/>
      <c r="U10" s="143"/>
      <c r="V10" s="143"/>
      <c r="W10" s="175"/>
      <c r="X10" s="138"/>
      <c r="Y10" s="138"/>
      <c r="Z10" s="138"/>
      <c r="AA10" s="138"/>
      <c r="AB10" s="138"/>
      <c r="AC10" s="138"/>
      <c r="AD10" s="138"/>
      <c r="AE10" s="138"/>
      <c r="AF10" s="138"/>
      <c r="AG10" s="138"/>
      <c r="AH10" s="138"/>
      <c r="AI10" s="138"/>
      <c r="AJ10" s="138"/>
      <c r="AK10" s="138"/>
      <c r="AL10" s="138"/>
      <c r="AM10" s="138"/>
      <c r="AN10" s="138"/>
      <c r="AO10" s="138"/>
      <c r="AP10" s="138"/>
      <c r="AQ10" s="138"/>
    </row>
    <row r="11" spans="1:43" ht="21.75" customHeight="1">
      <c r="A11" s="578" t="s">
        <v>413</v>
      </c>
      <c r="B11" s="579"/>
      <c r="C11" s="559">
        <v>5572</v>
      </c>
      <c r="D11" s="560"/>
      <c r="E11" s="560">
        <v>85</v>
      </c>
      <c r="F11" s="560"/>
      <c r="G11" s="560">
        <v>7046</v>
      </c>
      <c r="H11" s="560"/>
      <c r="I11" s="171" t="s">
        <v>446</v>
      </c>
      <c r="J11" s="166">
        <v>7.3763912090773</v>
      </c>
      <c r="K11" s="144">
        <v>510056</v>
      </c>
      <c r="L11" s="167">
        <v>109.24290666122936</v>
      </c>
      <c r="M11" s="138"/>
      <c r="N11" s="121" t="s">
        <v>73</v>
      </c>
      <c r="O11" s="145">
        <v>2803</v>
      </c>
      <c r="P11" s="145">
        <v>2693</v>
      </c>
      <c r="Q11" s="175">
        <v>-110</v>
      </c>
      <c r="R11" s="145">
        <v>24</v>
      </c>
      <c r="S11" s="145">
        <v>23</v>
      </c>
      <c r="T11" s="175">
        <v>-1</v>
      </c>
      <c r="U11" s="145">
        <v>3379</v>
      </c>
      <c r="V11" s="145">
        <v>3172</v>
      </c>
      <c r="W11" s="175">
        <v>-207</v>
      </c>
      <c r="X11" s="138"/>
      <c r="Y11" s="138"/>
      <c r="Z11" s="138"/>
      <c r="AA11" s="138"/>
      <c r="AB11" s="138"/>
      <c r="AC11" s="138"/>
      <c r="AD11" s="138"/>
      <c r="AE11" s="138"/>
      <c r="AF11" s="138"/>
      <c r="AG11" s="138"/>
      <c r="AH11" s="138"/>
      <c r="AI11" s="138"/>
      <c r="AJ11" s="138"/>
      <c r="AK11" s="138"/>
      <c r="AL11" s="138"/>
      <c r="AM11" s="138"/>
      <c r="AN11" s="138"/>
      <c r="AO11" s="138"/>
      <c r="AP11" s="138"/>
      <c r="AQ11" s="138"/>
    </row>
    <row r="12" spans="1:43" ht="21.75" customHeight="1">
      <c r="A12" s="578" t="s">
        <v>414</v>
      </c>
      <c r="B12" s="579"/>
      <c r="C12" s="559">
        <v>5511</v>
      </c>
      <c r="D12" s="560"/>
      <c r="E12" s="560">
        <v>89</v>
      </c>
      <c r="F12" s="560"/>
      <c r="G12" s="560">
        <v>6840</v>
      </c>
      <c r="H12" s="560"/>
      <c r="I12" s="144">
        <v>1155470</v>
      </c>
      <c r="J12" s="166">
        <v>7.70249335768129</v>
      </c>
      <c r="K12" s="144">
        <v>529479</v>
      </c>
      <c r="L12" s="167">
        <v>104.08344806876192</v>
      </c>
      <c r="M12" s="138"/>
      <c r="N12" s="121" t="s">
        <v>74</v>
      </c>
      <c r="O12" s="145">
        <v>166</v>
      </c>
      <c r="P12" s="145">
        <v>160</v>
      </c>
      <c r="Q12" s="175">
        <v>-6</v>
      </c>
      <c r="R12" s="145">
        <v>5</v>
      </c>
      <c r="S12" s="145">
        <v>1</v>
      </c>
      <c r="T12" s="175">
        <v>-4</v>
      </c>
      <c r="U12" s="145">
        <v>209</v>
      </c>
      <c r="V12" s="145">
        <v>191</v>
      </c>
      <c r="W12" s="175">
        <v>-18</v>
      </c>
      <c r="X12" s="138"/>
      <c r="Y12" s="138"/>
      <c r="Z12" s="138"/>
      <c r="AA12" s="138"/>
      <c r="AB12" s="138"/>
      <c r="AC12" s="138"/>
      <c r="AD12" s="138"/>
      <c r="AE12" s="138"/>
      <c r="AF12" s="138"/>
      <c r="AG12" s="138"/>
      <c r="AH12" s="138"/>
      <c r="AI12" s="138"/>
      <c r="AJ12" s="138"/>
      <c r="AK12" s="138"/>
      <c r="AL12" s="138"/>
      <c r="AM12" s="138"/>
      <c r="AN12" s="138"/>
      <c r="AO12" s="138"/>
      <c r="AP12" s="138"/>
      <c r="AQ12" s="138"/>
    </row>
    <row r="13" spans="1:43" ht="21.75" customHeight="1">
      <c r="A13" s="561" t="s">
        <v>426</v>
      </c>
      <c r="B13" s="577"/>
      <c r="C13" s="575">
        <v>5465</v>
      </c>
      <c r="D13" s="565"/>
      <c r="E13" s="565">
        <v>106</v>
      </c>
      <c r="F13" s="565"/>
      <c r="G13" s="565">
        <v>6592</v>
      </c>
      <c r="H13" s="565"/>
      <c r="I13" s="176">
        <v>1157474</v>
      </c>
      <c r="J13" s="277">
        <f>E13/I13*100000</f>
        <v>9.157873092613743</v>
      </c>
      <c r="K13" s="176">
        <v>550492</v>
      </c>
      <c r="L13" s="278">
        <f>C13/K13*10000</f>
        <v>99.27483051524818</v>
      </c>
      <c r="M13" s="138"/>
      <c r="N13" s="121" t="s">
        <v>75</v>
      </c>
      <c r="O13" s="145">
        <v>403</v>
      </c>
      <c r="P13" s="145">
        <v>448</v>
      </c>
      <c r="Q13" s="175">
        <v>45</v>
      </c>
      <c r="R13" s="145">
        <v>7</v>
      </c>
      <c r="S13" s="145">
        <v>12</v>
      </c>
      <c r="T13" s="175">
        <v>5</v>
      </c>
      <c r="U13" s="145">
        <v>486</v>
      </c>
      <c r="V13" s="145">
        <v>554</v>
      </c>
      <c r="W13" s="175">
        <v>68</v>
      </c>
      <c r="X13" s="138"/>
      <c r="Y13" s="138"/>
      <c r="Z13" s="138"/>
      <c r="AA13" s="138"/>
      <c r="AB13" s="138"/>
      <c r="AC13" s="138"/>
      <c r="AD13" s="138"/>
      <c r="AE13" s="138"/>
      <c r="AF13" s="138"/>
      <c r="AG13" s="138"/>
      <c r="AH13" s="138"/>
      <c r="AI13" s="138"/>
      <c r="AJ13" s="138"/>
      <c r="AK13" s="138"/>
      <c r="AL13" s="138"/>
      <c r="AM13" s="138"/>
      <c r="AN13" s="138"/>
      <c r="AO13" s="138"/>
      <c r="AP13" s="138"/>
      <c r="AQ13" s="138"/>
    </row>
    <row r="14" spans="1:43" ht="21.75" customHeight="1">
      <c r="A14" s="494"/>
      <c r="B14" s="566"/>
      <c r="C14" s="583"/>
      <c r="D14" s="574"/>
      <c r="E14" s="574"/>
      <c r="F14" s="574"/>
      <c r="G14" s="574"/>
      <c r="H14" s="574"/>
      <c r="I14" s="44"/>
      <c r="J14" s="494"/>
      <c r="K14" s="494"/>
      <c r="L14" s="43"/>
      <c r="M14" s="138"/>
      <c r="N14" s="121" t="s">
        <v>76</v>
      </c>
      <c r="O14" s="145">
        <v>60</v>
      </c>
      <c r="P14" s="145">
        <v>53</v>
      </c>
      <c r="Q14" s="175">
        <v>-7</v>
      </c>
      <c r="R14" s="145">
        <v>5</v>
      </c>
      <c r="S14" s="145">
        <v>2</v>
      </c>
      <c r="T14" s="175">
        <v>-3</v>
      </c>
      <c r="U14" s="145">
        <v>64</v>
      </c>
      <c r="V14" s="145">
        <v>67</v>
      </c>
      <c r="W14" s="175">
        <v>3</v>
      </c>
      <c r="X14" s="138"/>
      <c r="Y14" s="138"/>
      <c r="Z14" s="138"/>
      <c r="AA14" s="138"/>
      <c r="AB14" s="138"/>
      <c r="AC14" s="138"/>
      <c r="AD14" s="138"/>
      <c r="AE14" s="138"/>
      <c r="AF14" s="138"/>
      <c r="AG14" s="138"/>
      <c r="AH14" s="138"/>
      <c r="AI14" s="138"/>
      <c r="AJ14" s="138"/>
      <c r="AK14" s="138"/>
      <c r="AL14" s="138"/>
      <c r="AM14" s="138"/>
      <c r="AN14" s="138"/>
      <c r="AO14" s="138"/>
      <c r="AP14" s="138"/>
      <c r="AQ14" s="138"/>
    </row>
    <row r="15" spans="1:43" ht="21.75" customHeight="1">
      <c r="A15" s="242" t="s">
        <v>457</v>
      </c>
      <c r="D15" s="20"/>
      <c r="E15" s="146"/>
      <c r="F15" s="146"/>
      <c r="G15" s="146"/>
      <c r="H15" s="146"/>
      <c r="I15" s="146"/>
      <c r="J15" s="31"/>
      <c r="K15" s="147"/>
      <c r="L15" s="138"/>
      <c r="M15" s="138"/>
      <c r="N15" s="121" t="s">
        <v>77</v>
      </c>
      <c r="O15" s="145">
        <v>64</v>
      </c>
      <c r="P15" s="145">
        <v>69</v>
      </c>
      <c r="Q15" s="175">
        <v>5</v>
      </c>
      <c r="R15" s="145">
        <v>3</v>
      </c>
      <c r="S15" s="145">
        <v>5</v>
      </c>
      <c r="T15" s="175">
        <v>2</v>
      </c>
      <c r="U15" s="145">
        <v>80</v>
      </c>
      <c r="V15" s="145">
        <v>77</v>
      </c>
      <c r="W15" s="175">
        <v>-3</v>
      </c>
      <c r="X15" s="138"/>
      <c r="Y15" s="138"/>
      <c r="Z15" s="138"/>
      <c r="AA15" s="138"/>
      <c r="AB15" s="138"/>
      <c r="AC15" s="138"/>
      <c r="AD15" s="138"/>
      <c r="AE15" s="138"/>
      <c r="AF15" s="138"/>
      <c r="AG15" s="138"/>
      <c r="AH15" s="138"/>
      <c r="AI15" s="138"/>
      <c r="AJ15" s="138"/>
      <c r="AK15" s="138"/>
      <c r="AL15" s="138"/>
      <c r="AM15" s="138"/>
      <c r="AN15" s="138"/>
      <c r="AO15" s="138"/>
      <c r="AP15" s="138"/>
      <c r="AQ15" s="138"/>
    </row>
    <row r="16" spans="1:43" ht="21.75" customHeight="1">
      <c r="A16" s="292" t="s">
        <v>556</v>
      </c>
      <c r="D16" s="20"/>
      <c r="E16" s="20"/>
      <c r="F16" s="20"/>
      <c r="G16" s="20"/>
      <c r="H16" s="20"/>
      <c r="I16" s="20"/>
      <c r="J16" s="31"/>
      <c r="K16" s="147"/>
      <c r="L16" s="138"/>
      <c r="M16" s="138"/>
      <c r="N16" s="121" t="s">
        <v>78</v>
      </c>
      <c r="O16" s="145">
        <v>376</v>
      </c>
      <c r="P16" s="145">
        <v>451</v>
      </c>
      <c r="Q16" s="175">
        <v>75</v>
      </c>
      <c r="R16" s="145">
        <v>10</v>
      </c>
      <c r="S16" s="145">
        <v>9</v>
      </c>
      <c r="T16" s="175">
        <v>-1</v>
      </c>
      <c r="U16" s="145">
        <v>474</v>
      </c>
      <c r="V16" s="145">
        <v>573</v>
      </c>
      <c r="W16" s="175">
        <v>99</v>
      </c>
      <c r="X16" s="138"/>
      <c r="Y16" s="138"/>
      <c r="Z16" s="138"/>
      <c r="AA16" s="138"/>
      <c r="AB16" s="138"/>
      <c r="AC16" s="138"/>
      <c r="AD16" s="138"/>
      <c r="AE16" s="138"/>
      <c r="AF16" s="138"/>
      <c r="AG16" s="138"/>
      <c r="AH16" s="138"/>
      <c r="AI16" s="138"/>
      <c r="AJ16" s="138"/>
      <c r="AK16" s="138"/>
      <c r="AL16" s="138"/>
      <c r="AM16" s="138"/>
      <c r="AN16" s="138"/>
      <c r="AO16" s="138"/>
      <c r="AP16" s="138"/>
      <c r="AQ16" s="138"/>
    </row>
    <row r="17" spans="4:43" ht="21.75" customHeight="1">
      <c r="D17" s="148"/>
      <c r="E17" s="148"/>
      <c r="F17" s="148"/>
      <c r="G17" s="148"/>
      <c r="H17" s="148"/>
      <c r="I17" s="148"/>
      <c r="J17" s="138"/>
      <c r="K17" s="147"/>
      <c r="L17" s="138"/>
      <c r="M17" s="138"/>
      <c r="N17" s="121" t="s">
        <v>79</v>
      </c>
      <c r="O17" s="145">
        <v>105</v>
      </c>
      <c r="P17" s="145">
        <v>90</v>
      </c>
      <c r="Q17" s="175">
        <v>-15</v>
      </c>
      <c r="R17" s="145">
        <v>4</v>
      </c>
      <c r="S17" s="145">
        <v>4</v>
      </c>
      <c r="T17" s="175" t="s">
        <v>440</v>
      </c>
      <c r="U17" s="145">
        <v>128</v>
      </c>
      <c r="V17" s="145">
        <v>121</v>
      </c>
      <c r="W17" s="175">
        <v>-7</v>
      </c>
      <c r="X17" s="138"/>
      <c r="Y17" s="138"/>
      <c r="Z17" s="138"/>
      <c r="AA17" s="138"/>
      <c r="AB17" s="138"/>
      <c r="AC17" s="138"/>
      <c r="AD17" s="138"/>
      <c r="AE17" s="138"/>
      <c r="AF17" s="138"/>
      <c r="AG17" s="138"/>
      <c r="AH17" s="138"/>
      <c r="AI17" s="138"/>
      <c r="AJ17" s="138"/>
      <c r="AK17" s="138"/>
      <c r="AL17" s="138"/>
      <c r="AM17" s="138"/>
      <c r="AN17" s="138"/>
      <c r="AO17" s="138"/>
      <c r="AP17" s="138"/>
      <c r="AQ17" s="138"/>
    </row>
    <row r="18" spans="2:43" ht="21.75" customHeight="1">
      <c r="B18" s="138"/>
      <c r="C18" s="138"/>
      <c r="D18" s="138"/>
      <c r="E18" s="138"/>
      <c r="F18" s="138"/>
      <c r="G18" s="138"/>
      <c r="H18" s="138"/>
      <c r="I18" s="138"/>
      <c r="J18" s="138"/>
      <c r="K18" s="147"/>
      <c r="L18" s="138"/>
      <c r="M18" s="138"/>
      <c r="N18" s="121" t="s">
        <v>80</v>
      </c>
      <c r="O18" s="145">
        <v>268</v>
      </c>
      <c r="P18" s="145">
        <v>265</v>
      </c>
      <c r="Q18" s="175">
        <v>-3</v>
      </c>
      <c r="R18" s="145">
        <v>1</v>
      </c>
      <c r="S18" s="145">
        <v>5</v>
      </c>
      <c r="T18" s="175">
        <v>4</v>
      </c>
      <c r="U18" s="145">
        <v>354</v>
      </c>
      <c r="V18" s="145">
        <v>303</v>
      </c>
      <c r="W18" s="175">
        <v>-51</v>
      </c>
      <c r="X18" s="138"/>
      <c r="Y18" s="138"/>
      <c r="Z18" s="138"/>
      <c r="AA18" s="138"/>
      <c r="AB18" s="138"/>
      <c r="AC18" s="138"/>
      <c r="AD18" s="138"/>
      <c r="AE18" s="138"/>
      <c r="AF18" s="138"/>
      <c r="AG18" s="138"/>
      <c r="AH18" s="138"/>
      <c r="AI18" s="138"/>
      <c r="AJ18" s="138"/>
      <c r="AK18" s="138"/>
      <c r="AL18" s="138"/>
      <c r="AM18" s="138"/>
      <c r="AN18" s="138"/>
      <c r="AO18" s="138"/>
      <c r="AP18" s="138"/>
      <c r="AQ18" s="138"/>
    </row>
    <row r="19" spans="11:43" ht="21.75" customHeight="1">
      <c r="K19" s="147"/>
      <c r="L19" s="138"/>
      <c r="M19" s="138"/>
      <c r="N19" s="121" t="s">
        <v>81</v>
      </c>
      <c r="O19" s="145">
        <v>23</v>
      </c>
      <c r="P19" s="145">
        <v>35</v>
      </c>
      <c r="Q19" s="175">
        <v>12</v>
      </c>
      <c r="R19" s="186" t="s">
        <v>469</v>
      </c>
      <c r="S19" s="145">
        <v>1</v>
      </c>
      <c r="T19" s="175">
        <v>1</v>
      </c>
      <c r="U19" s="145">
        <v>26</v>
      </c>
      <c r="V19" s="145">
        <v>51</v>
      </c>
      <c r="W19" s="175">
        <v>25</v>
      </c>
      <c r="X19" s="138"/>
      <c r="Y19" s="138"/>
      <c r="Z19" s="138"/>
      <c r="AA19" s="138"/>
      <c r="AB19" s="138"/>
      <c r="AC19" s="138"/>
      <c r="AD19" s="138"/>
      <c r="AE19" s="138"/>
      <c r="AF19" s="138"/>
      <c r="AG19" s="138"/>
      <c r="AH19" s="138"/>
      <c r="AI19" s="138"/>
      <c r="AJ19" s="138"/>
      <c r="AK19" s="138"/>
      <c r="AL19" s="138"/>
      <c r="AM19" s="138"/>
      <c r="AN19" s="138"/>
      <c r="AO19" s="138"/>
      <c r="AP19" s="138"/>
      <c r="AQ19" s="138"/>
    </row>
    <row r="20" spans="11:43" ht="21.75" customHeight="1">
      <c r="K20" s="149"/>
      <c r="L20" s="138"/>
      <c r="M20" s="138"/>
      <c r="N20" s="121" t="s">
        <v>82</v>
      </c>
      <c r="O20" s="145">
        <v>57</v>
      </c>
      <c r="P20" s="145">
        <v>61</v>
      </c>
      <c r="Q20" s="175">
        <v>4</v>
      </c>
      <c r="R20" s="145">
        <v>1</v>
      </c>
      <c r="S20" s="145">
        <v>3</v>
      </c>
      <c r="T20" s="175">
        <v>2</v>
      </c>
      <c r="U20" s="145">
        <v>73</v>
      </c>
      <c r="V20" s="145">
        <v>69</v>
      </c>
      <c r="W20" s="175">
        <v>-4</v>
      </c>
      <c r="X20" s="138"/>
      <c r="Y20" s="138"/>
      <c r="Z20" s="138"/>
      <c r="AA20" s="138"/>
      <c r="AB20" s="138"/>
      <c r="AC20" s="138"/>
      <c r="AD20" s="138"/>
      <c r="AE20" s="138"/>
      <c r="AF20" s="138"/>
      <c r="AG20" s="138"/>
      <c r="AH20" s="138"/>
      <c r="AI20" s="138"/>
      <c r="AJ20" s="138"/>
      <c r="AK20" s="138"/>
      <c r="AL20" s="138"/>
      <c r="AM20" s="138"/>
      <c r="AN20" s="138"/>
      <c r="AO20" s="138"/>
      <c r="AP20" s="138"/>
      <c r="AQ20" s="138"/>
    </row>
    <row r="21" spans="1:43" ht="21.75" customHeight="1">
      <c r="A21" s="500" t="s">
        <v>492</v>
      </c>
      <c r="B21" s="515"/>
      <c r="C21" s="515"/>
      <c r="D21" s="515"/>
      <c r="E21" s="515"/>
      <c r="F21" s="515"/>
      <c r="G21" s="515"/>
      <c r="H21" s="515"/>
      <c r="I21" s="515"/>
      <c r="J21" s="515"/>
      <c r="K21" s="515"/>
      <c r="L21" s="515"/>
      <c r="M21" s="138"/>
      <c r="N21" s="121" t="s">
        <v>83</v>
      </c>
      <c r="O21" s="145">
        <v>60</v>
      </c>
      <c r="P21" s="145">
        <v>60</v>
      </c>
      <c r="Q21" s="175" t="s">
        <v>440</v>
      </c>
      <c r="R21" s="145">
        <v>3</v>
      </c>
      <c r="S21" s="145">
        <v>1</v>
      </c>
      <c r="T21" s="175">
        <v>-2</v>
      </c>
      <c r="U21" s="145">
        <v>74</v>
      </c>
      <c r="V21" s="145">
        <v>75</v>
      </c>
      <c r="W21" s="175">
        <v>1</v>
      </c>
      <c r="X21" s="138"/>
      <c r="Y21" s="138"/>
      <c r="Z21" s="138"/>
      <c r="AA21" s="138"/>
      <c r="AB21" s="138"/>
      <c r="AC21" s="138"/>
      <c r="AD21" s="138"/>
      <c r="AE21" s="138"/>
      <c r="AF21" s="138"/>
      <c r="AG21" s="138"/>
      <c r="AH21" s="138"/>
      <c r="AI21" s="138"/>
      <c r="AJ21" s="138"/>
      <c r="AK21" s="138"/>
      <c r="AL21" s="138"/>
      <c r="AM21" s="138"/>
      <c r="AN21" s="138"/>
      <c r="AO21" s="138"/>
      <c r="AP21" s="138"/>
      <c r="AQ21" s="138"/>
    </row>
    <row r="22" spans="1:43" ht="21.75" customHeight="1" thickBot="1">
      <c r="A22" s="44"/>
      <c r="B22" s="20"/>
      <c r="C22" s="20"/>
      <c r="D22" s="31"/>
      <c r="E22" s="31"/>
      <c r="F22" s="31"/>
      <c r="G22" s="31"/>
      <c r="H22" s="31"/>
      <c r="I22" s="31"/>
      <c r="J22" s="31"/>
      <c r="K22" s="149"/>
      <c r="L22" s="138"/>
      <c r="M22" s="138"/>
      <c r="N22" s="121" t="s">
        <v>84</v>
      </c>
      <c r="O22" s="145">
        <v>32</v>
      </c>
      <c r="P22" s="145">
        <v>32</v>
      </c>
      <c r="Q22" s="175" t="s">
        <v>440</v>
      </c>
      <c r="R22" s="186" t="s">
        <v>469</v>
      </c>
      <c r="S22" s="186" t="s">
        <v>469</v>
      </c>
      <c r="T22" s="187" t="s">
        <v>370</v>
      </c>
      <c r="U22" s="145">
        <v>40</v>
      </c>
      <c r="V22" s="145">
        <v>46</v>
      </c>
      <c r="W22" s="175">
        <v>6</v>
      </c>
      <c r="X22" s="138"/>
      <c r="Y22" s="138"/>
      <c r="Z22" s="138"/>
      <c r="AA22" s="138"/>
      <c r="AB22" s="138"/>
      <c r="AC22" s="138"/>
      <c r="AD22" s="138"/>
      <c r="AE22" s="138"/>
      <c r="AF22" s="138"/>
      <c r="AG22" s="138"/>
      <c r="AH22" s="138"/>
      <c r="AI22" s="138"/>
      <c r="AJ22" s="138"/>
      <c r="AK22" s="138"/>
      <c r="AL22" s="138"/>
      <c r="AM22" s="138"/>
      <c r="AN22" s="138"/>
      <c r="AO22" s="138"/>
      <c r="AP22" s="138"/>
      <c r="AQ22" s="138"/>
    </row>
    <row r="23" spans="1:43" ht="21.75" customHeight="1">
      <c r="A23" s="572" t="s">
        <v>459</v>
      </c>
      <c r="B23" s="526"/>
      <c r="C23" s="503"/>
      <c r="D23" s="555" t="s">
        <v>460</v>
      </c>
      <c r="E23" s="581"/>
      <c r="F23" s="582"/>
      <c r="G23" s="555" t="s">
        <v>461</v>
      </c>
      <c r="H23" s="581"/>
      <c r="I23" s="582"/>
      <c r="J23" s="584" t="s">
        <v>462</v>
      </c>
      <c r="K23" s="585"/>
      <c r="L23" s="585"/>
      <c r="M23" s="138"/>
      <c r="N23" s="121" t="s">
        <v>85</v>
      </c>
      <c r="O23" s="145">
        <v>18</v>
      </c>
      <c r="P23" s="145">
        <v>16</v>
      </c>
      <c r="Q23" s="175">
        <v>-2</v>
      </c>
      <c r="R23" s="186" t="s">
        <v>469</v>
      </c>
      <c r="S23" s="186" t="s">
        <v>469</v>
      </c>
      <c r="T23" s="187" t="s">
        <v>370</v>
      </c>
      <c r="U23" s="145">
        <v>28</v>
      </c>
      <c r="V23" s="145">
        <v>18</v>
      </c>
      <c r="W23" s="175">
        <v>-10</v>
      </c>
      <c r="X23" s="138"/>
      <c r="Y23" s="138"/>
      <c r="Z23" s="138"/>
      <c r="AA23" s="138"/>
      <c r="AB23" s="138"/>
      <c r="AC23" s="138"/>
      <c r="AD23" s="138"/>
      <c r="AE23" s="138"/>
      <c r="AF23" s="138"/>
      <c r="AG23" s="138"/>
      <c r="AH23" s="138"/>
      <c r="AI23" s="138"/>
      <c r="AJ23" s="138"/>
      <c r="AK23" s="138"/>
      <c r="AL23" s="138"/>
      <c r="AM23" s="138"/>
      <c r="AN23" s="138"/>
      <c r="AO23" s="138"/>
      <c r="AP23" s="138"/>
      <c r="AQ23" s="138"/>
    </row>
    <row r="24" spans="1:43" ht="21.75" customHeight="1">
      <c r="A24" s="573"/>
      <c r="B24" s="573"/>
      <c r="C24" s="557"/>
      <c r="D24" s="294" t="s">
        <v>316</v>
      </c>
      <c r="E24" s="177" t="s">
        <v>317</v>
      </c>
      <c r="F24" s="177" t="s">
        <v>318</v>
      </c>
      <c r="G24" s="179" t="s">
        <v>316</v>
      </c>
      <c r="H24" s="177" t="s">
        <v>317</v>
      </c>
      <c r="I24" s="177" t="s">
        <v>318</v>
      </c>
      <c r="J24" s="179" t="s">
        <v>316</v>
      </c>
      <c r="K24" s="177" t="s">
        <v>317</v>
      </c>
      <c r="L24" s="178" t="s">
        <v>318</v>
      </c>
      <c r="M24" s="138"/>
      <c r="N24" s="121" t="s">
        <v>86</v>
      </c>
      <c r="O24" s="145">
        <v>36</v>
      </c>
      <c r="P24" s="145">
        <v>27</v>
      </c>
      <c r="Q24" s="175">
        <v>-9</v>
      </c>
      <c r="R24" s="186" t="s">
        <v>469</v>
      </c>
      <c r="S24" s="145">
        <v>2</v>
      </c>
      <c r="T24" s="175">
        <v>2</v>
      </c>
      <c r="U24" s="145">
        <v>43</v>
      </c>
      <c r="V24" s="145">
        <v>27</v>
      </c>
      <c r="W24" s="175">
        <v>-16</v>
      </c>
      <c r="X24" s="138"/>
      <c r="Y24" s="138"/>
      <c r="Z24" s="138"/>
      <c r="AA24" s="138"/>
      <c r="AB24" s="138"/>
      <c r="AC24" s="138"/>
      <c r="AD24" s="138"/>
      <c r="AE24" s="138"/>
      <c r="AF24" s="138"/>
      <c r="AG24" s="138"/>
      <c r="AH24" s="138"/>
      <c r="AI24" s="138"/>
      <c r="AJ24" s="138"/>
      <c r="AK24" s="138"/>
      <c r="AL24" s="138"/>
      <c r="AM24" s="138"/>
      <c r="AN24" s="138"/>
      <c r="AO24" s="138"/>
      <c r="AP24" s="138"/>
      <c r="AQ24" s="138"/>
    </row>
    <row r="25" spans="1:43" ht="21.75" customHeight="1">
      <c r="A25" s="170"/>
      <c r="B25" s="170"/>
      <c r="C25" s="172"/>
      <c r="D25" s="170"/>
      <c r="E25" s="170"/>
      <c r="F25" s="170"/>
      <c r="G25" s="170"/>
      <c r="H25" s="170"/>
      <c r="I25" s="170"/>
      <c r="J25" s="170"/>
      <c r="K25" s="170"/>
      <c r="L25" s="170"/>
      <c r="M25" s="138"/>
      <c r="N25" s="121" t="s">
        <v>87</v>
      </c>
      <c r="O25" s="145">
        <v>61</v>
      </c>
      <c r="P25" s="145">
        <v>44</v>
      </c>
      <c r="Q25" s="175">
        <v>-17</v>
      </c>
      <c r="R25" s="145">
        <v>1</v>
      </c>
      <c r="S25" s="145">
        <v>2</v>
      </c>
      <c r="T25" s="175">
        <v>1</v>
      </c>
      <c r="U25" s="145">
        <v>90</v>
      </c>
      <c r="V25" s="145">
        <v>52</v>
      </c>
      <c r="W25" s="175">
        <v>-38</v>
      </c>
      <c r="X25" s="138"/>
      <c r="Y25" s="138"/>
      <c r="Z25" s="138"/>
      <c r="AA25" s="138"/>
      <c r="AB25" s="138"/>
      <c r="AC25" s="138"/>
      <c r="AD25" s="138"/>
      <c r="AE25" s="138"/>
      <c r="AF25" s="138"/>
      <c r="AG25" s="138"/>
      <c r="AH25" s="138"/>
      <c r="AI25" s="138"/>
      <c r="AJ25" s="138"/>
      <c r="AK25" s="138"/>
      <c r="AL25" s="138"/>
      <c r="AM25" s="138"/>
      <c r="AN25" s="138"/>
      <c r="AO25" s="138"/>
      <c r="AP25" s="138"/>
      <c r="AQ25" s="138"/>
    </row>
    <row r="26" spans="1:43" ht="21.75" customHeight="1">
      <c r="A26" s="561" t="s">
        <v>458</v>
      </c>
      <c r="B26" s="561"/>
      <c r="C26" s="562"/>
      <c r="D26" s="279">
        <f>SUM(D28,D41,D47:D49,D51)</f>
        <v>5511</v>
      </c>
      <c r="E26" s="279">
        <f>SUM(E28,E41,E47:E49,E51)</f>
        <v>5465</v>
      </c>
      <c r="F26" s="280">
        <f>SUM(F28,F41,F47:F49,F51)</f>
        <v>-46</v>
      </c>
      <c r="G26" s="279">
        <f aca="true" t="shared" si="1" ref="G26:L26">SUM(G28,G41,G47:G49,G51)</f>
        <v>89</v>
      </c>
      <c r="H26" s="279">
        <f t="shared" si="1"/>
        <v>106</v>
      </c>
      <c r="I26" s="280">
        <f t="shared" si="1"/>
        <v>17</v>
      </c>
      <c r="J26" s="279">
        <f t="shared" si="1"/>
        <v>6840</v>
      </c>
      <c r="K26" s="279">
        <f t="shared" si="1"/>
        <v>6592</v>
      </c>
      <c r="L26" s="280">
        <f t="shared" si="1"/>
        <v>-248</v>
      </c>
      <c r="M26" s="148"/>
      <c r="N26" s="121" t="s">
        <v>88</v>
      </c>
      <c r="O26" s="145">
        <v>277</v>
      </c>
      <c r="P26" s="145">
        <v>308</v>
      </c>
      <c r="Q26" s="175">
        <v>31</v>
      </c>
      <c r="R26" s="145">
        <v>1</v>
      </c>
      <c r="S26" s="145">
        <v>2</v>
      </c>
      <c r="T26" s="175">
        <v>1</v>
      </c>
      <c r="U26" s="145">
        <v>330</v>
      </c>
      <c r="V26" s="145">
        <v>371</v>
      </c>
      <c r="W26" s="175">
        <v>41</v>
      </c>
      <c r="X26" s="138"/>
      <c r="Y26" s="138"/>
      <c r="Z26" s="138"/>
      <c r="AA26" s="138"/>
      <c r="AB26" s="138"/>
      <c r="AC26" s="138"/>
      <c r="AD26" s="138"/>
      <c r="AE26" s="138"/>
      <c r="AF26" s="138"/>
      <c r="AG26" s="138"/>
      <c r="AH26" s="138"/>
      <c r="AI26" s="138"/>
      <c r="AJ26" s="138"/>
      <c r="AK26" s="138"/>
      <c r="AL26" s="138"/>
      <c r="AM26" s="138"/>
      <c r="AN26" s="138"/>
      <c r="AO26" s="138"/>
      <c r="AP26" s="138"/>
      <c r="AQ26" s="138"/>
    </row>
    <row r="27" spans="2:43" ht="21.75" customHeight="1">
      <c r="B27" s="456"/>
      <c r="C27" s="456"/>
      <c r="D27" s="150"/>
      <c r="E27" s="150"/>
      <c r="F27" s="168"/>
      <c r="G27" s="150"/>
      <c r="H27" s="150"/>
      <c r="I27" s="165"/>
      <c r="J27" s="150"/>
      <c r="K27" s="150"/>
      <c r="L27" s="165"/>
      <c r="M27" s="151"/>
      <c r="N27" s="121" t="s">
        <v>89</v>
      </c>
      <c r="O27" s="145">
        <v>4</v>
      </c>
      <c r="P27" s="145">
        <v>2</v>
      </c>
      <c r="Q27" s="175">
        <v>-2</v>
      </c>
      <c r="R27" s="145">
        <v>1</v>
      </c>
      <c r="S27" s="186" t="s">
        <v>469</v>
      </c>
      <c r="T27" s="175">
        <v>-1</v>
      </c>
      <c r="U27" s="145">
        <v>6</v>
      </c>
      <c r="V27" s="145">
        <v>8</v>
      </c>
      <c r="W27" s="175">
        <v>2</v>
      </c>
      <c r="X27" s="138"/>
      <c r="Y27" s="138"/>
      <c r="Z27" s="138"/>
      <c r="AA27" s="138"/>
      <c r="AB27" s="138"/>
      <c r="AC27" s="138"/>
      <c r="AD27" s="138"/>
      <c r="AE27" s="138"/>
      <c r="AF27" s="138"/>
      <c r="AG27" s="138"/>
      <c r="AH27" s="138"/>
      <c r="AI27" s="138"/>
      <c r="AJ27" s="138"/>
      <c r="AK27" s="138"/>
      <c r="AL27" s="138"/>
      <c r="AM27" s="138"/>
      <c r="AN27" s="138"/>
      <c r="AO27" s="138"/>
      <c r="AP27" s="138"/>
      <c r="AQ27" s="138"/>
    </row>
    <row r="28" spans="1:43" ht="21.75" customHeight="1">
      <c r="A28" s="580" t="s">
        <v>314</v>
      </c>
      <c r="B28" s="558" t="s">
        <v>183</v>
      </c>
      <c r="C28" s="558"/>
      <c r="D28" s="173">
        <v>1279</v>
      </c>
      <c r="E28" s="173">
        <v>1249</v>
      </c>
      <c r="F28" s="175">
        <v>-30</v>
      </c>
      <c r="G28" s="25">
        <v>24</v>
      </c>
      <c r="H28" s="25">
        <v>34</v>
      </c>
      <c r="I28" s="175">
        <v>10</v>
      </c>
      <c r="J28" s="25">
        <v>1732</v>
      </c>
      <c r="K28" s="25">
        <v>1576</v>
      </c>
      <c r="L28" s="175">
        <v>-156</v>
      </c>
      <c r="M28" s="151"/>
      <c r="N28" s="121" t="s">
        <v>90</v>
      </c>
      <c r="O28" s="145">
        <v>5</v>
      </c>
      <c r="P28" s="145">
        <v>4</v>
      </c>
      <c r="Q28" s="175">
        <v>-1</v>
      </c>
      <c r="R28" s="186" t="s">
        <v>469</v>
      </c>
      <c r="S28" s="186" t="s">
        <v>469</v>
      </c>
      <c r="T28" s="187" t="s">
        <v>370</v>
      </c>
      <c r="U28" s="145">
        <v>12</v>
      </c>
      <c r="V28" s="145">
        <v>4</v>
      </c>
      <c r="W28" s="175">
        <v>-8</v>
      </c>
      <c r="X28" s="138"/>
      <c r="Y28" s="138"/>
      <c r="Z28" s="138"/>
      <c r="AA28" s="138"/>
      <c r="AB28" s="138"/>
      <c r="AC28" s="138"/>
      <c r="AD28" s="138"/>
      <c r="AE28" s="138"/>
      <c r="AF28" s="138"/>
      <c r="AG28" s="138"/>
      <c r="AH28" s="138"/>
      <c r="AI28" s="138"/>
      <c r="AJ28" s="138"/>
      <c r="AK28" s="138"/>
      <c r="AL28" s="138"/>
      <c r="AM28" s="138"/>
      <c r="AN28" s="138"/>
      <c r="AO28" s="138"/>
      <c r="AP28" s="138"/>
      <c r="AQ28" s="138"/>
    </row>
    <row r="29" spans="1:43" ht="21.75" customHeight="1">
      <c r="A29" s="580"/>
      <c r="B29" s="379" t="s">
        <v>309</v>
      </c>
      <c r="C29" s="379"/>
      <c r="D29" s="173">
        <v>479</v>
      </c>
      <c r="E29" s="173">
        <v>476</v>
      </c>
      <c r="F29" s="175">
        <v>-3</v>
      </c>
      <c r="G29" s="25">
        <v>6</v>
      </c>
      <c r="H29" s="25">
        <v>10</v>
      </c>
      <c r="I29" s="175">
        <v>4</v>
      </c>
      <c r="J29" s="25">
        <v>695</v>
      </c>
      <c r="K29" s="25">
        <v>634</v>
      </c>
      <c r="L29" s="175">
        <v>-61</v>
      </c>
      <c r="M29" s="151"/>
      <c r="N29" s="121" t="s">
        <v>91</v>
      </c>
      <c r="O29" s="145">
        <v>9</v>
      </c>
      <c r="P29" s="145">
        <v>10</v>
      </c>
      <c r="Q29" s="175">
        <v>1</v>
      </c>
      <c r="R29" s="186" t="s">
        <v>469</v>
      </c>
      <c r="S29" s="145">
        <v>1</v>
      </c>
      <c r="T29" s="175">
        <v>1</v>
      </c>
      <c r="U29" s="145">
        <v>13</v>
      </c>
      <c r="V29" s="145">
        <v>12</v>
      </c>
      <c r="W29" s="175">
        <v>-1</v>
      </c>
      <c r="X29" s="138"/>
      <c r="Y29" s="138"/>
      <c r="Z29" s="138"/>
      <c r="AA29" s="138"/>
      <c r="AB29" s="138"/>
      <c r="AC29" s="138"/>
      <c r="AD29" s="138"/>
      <c r="AE29" s="138"/>
      <c r="AF29" s="138"/>
      <c r="AG29" s="138"/>
      <c r="AH29" s="138"/>
      <c r="AI29" s="138"/>
      <c r="AJ29" s="138"/>
      <c r="AK29" s="138"/>
      <c r="AL29" s="138"/>
      <c r="AM29" s="138"/>
      <c r="AN29" s="138"/>
      <c r="AO29" s="138"/>
      <c r="AP29" s="138"/>
      <c r="AQ29" s="138"/>
    </row>
    <row r="30" spans="1:43" ht="21.75" customHeight="1">
      <c r="A30" s="580"/>
      <c r="B30" s="485" t="s">
        <v>447</v>
      </c>
      <c r="C30" s="379"/>
      <c r="D30" s="173">
        <v>206</v>
      </c>
      <c r="E30" s="173">
        <v>219</v>
      </c>
      <c r="F30" s="175">
        <v>13</v>
      </c>
      <c r="G30" s="25">
        <v>1</v>
      </c>
      <c r="H30" s="25">
        <v>2</v>
      </c>
      <c r="I30" s="175">
        <v>1</v>
      </c>
      <c r="J30" s="25">
        <v>276</v>
      </c>
      <c r="K30" s="25">
        <v>272</v>
      </c>
      <c r="L30" s="175">
        <v>-4</v>
      </c>
      <c r="M30" s="151"/>
      <c r="N30" s="121" t="s">
        <v>92</v>
      </c>
      <c r="O30" s="145">
        <v>4</v>
      </c>
      <c r="P30" s="145">
        <v>2</v>
      </c>
      <c r="Q30" s="175">
        <v>-2</v>
      </c>
      <c r="R30" s="186" t="s">
        <v>469</v>
      </c>
      <c r="S30" s="145">
        <v>3</v>
      </c>
      <c r="T30" s="175">
        <v>3</v>
      </c>
      <c r="U30" s="145">
        <v>5</v>
      </c>
      <c r="V30" s="145">
        <v>2</v>
      </c>
      <c r="W30" s="175">
        <v>-3</v>
      </c>
      <c r="X30" s="138"/>
      <c r="Y30" s="138"/>
      <c r="Z30" s="138"/>
      <c r="AA30" s="138"/>
      <c r="AB30" s="138"/>
      <c r="AC30" s="138"/>
      <c r="AD30" s="138"/>
      <c r="AE30" s="138"/>
      <c r="AF30" s="138"/>
      <c r="AG30" s="138"/>
      <c r="AH30" s="138"/>
      <c r="AI30" s="138"/>
      <c r="AJ30" s="138"/>
      <c r="AK30" s="138"/>
      <c r="AL30" s="138"/>
      <c r="AM30" s="138"/>
      <c r="AN30" s="138"/>
      <c r="AO30" s="138"/>
      <c r="AP30" s="138"/>
      <c r="AQ30" s="138"/>
    </row>
    <row r="31" spans="1:43" ht="21.75" customHeight="1">
      <c r="A31" s="580"/>
      <c r="B31" s="485" t="s">
        <v>448</v>
      </c>
      <c r="C31" s="379"/>
      <c r="D31" s="173">
        <v>269</v>
      </c>
      <c r="E31" s="173">
        <v>238</v>
      </c>
      <c r="F31" s="175">
        <v>-31</v>
      </c>
      <c r="G31" s="25">
        <v>4</v>
      </c>
      <c r="H31" s="25">
        <v>9</v>
      </c>
      <c r="I31" s="175">
        <v>5</v>
      </c>
      <c r="J31" s="25">
        <v>327</v>
      </c>
      <c r="K31" s="25">
        <v>271</v>
      </c>
      <c r="L31" s="175">
        <v>-56</v>
      </c>
      <c r="M31" s="151"/>
      <c r="N31" s="121" t="s">
        <v>93</v>
      </c>
      <c r="O31" s="145">
        <v>1</v>
      </c>
      <c r="P31" s="145">
        <v>3</v>
      </c>
      <c r="Q31" s="175">
        <v>2</v>
      </c>
      <c r="R31" s="186" t="s">
        <v>469</v>
      </c>
      <c r="S31" s="186" t="s">
        <v>469</v>
      </c>
      <c r="T31" s="187" t="s">
        <v>370</v>
      </c>
      <c r="U31" s="145">
        <v>1</v>
      </c>
      <c r="V31" s="145">
        <v>5</v>
      </c>
      <c r="W31" s="175">
        <v>4</v>
      </c>
      <c r="X31" s="138"/>
      <c r="Y31" s="138"/>
      <c r="Z31" s="138"/>
      <c r="AA31" s="138"/>
      <c r="AB31" s="138"/>
      <c r="AC31" s="138"/>
      <c r="AD31" s="138"/>
      <c r="AE31" s="138"/>
      <c r="AF31" s="138"/>
      <c r="AG31" s="138"/>
      <c r="AH31" s="138"/>
      <c r="AI31" s="138"/>
      <c r="AJ31" s="138"/>
      <c r="AK31" s="138"/>
      <c r="AL31" s="138"/>
      <c r="AM31" s="138"/>
      <c r="AN31" s="138"/>
      <c r="AO31" s="138"/>
      <c r="AP31" s="138"/>
      <c r="AQ31" s="138"/>
    </row>
    <row r="32" spans="1:43" ht="21.75" customHeight="1">
      <c r="A32" s="580"/>
      <c r="B32" s="485" t="s">
        <v>449</v>
      </c>
      <c r="C32" s="379"/>
      <c r="D32" s="173">
        <v>17</v>
      </c>
      <c r="E32" s="173">
        <v>21</v>
      </c>
      <c r="F32" s="175">
        <v>4</v>
      </c>
      <c r="G32" s="25">
        <v>1</v>
      </c>
      <c r="H32" s="186" t="s">
        <v>469</v>
      </c>
      <c r="I32" s="175">
        <v>-1</v>
      </c>
      <c r="J32" s="25">
        <v>21</v>
      </c>
      <c r="K32" s="25">
        <v>25</v>
      </c>
      <c r="L32" s="175">
        <v>4</v>
      </c>
      <c r="M32" s="151"/>
      <c r="N32" s="121" t="s">
        <v>94</v>
      </c>
      <c r="O32" s="145">
        <v>103</v>
      </c>
      <c r="P32" s="145">
        <v>65</v>
      </c>
      <c r="Q32" s="175">
        <v>-38</v>
      </c>
      <c r="R32" s="145">
        <v>2</v>
      </c>
      <c r="S32" s="145">
        <v>4</v>
      </c>
      <c r="T32" s="175">
        <v>2</v>
      </c>
      <c r="U32" s="145">
        <v>137</v>
      </c>
      <c r="V32" s="145">
        <v>88</v>
      </c>
      <c r="W32" s="175">
        <v>-49</v>
      </c>
      <c r="X32" s="138"/>
      <c r="Y32" s="138"/>
      <c r="Z32" s="138"/>
      <c r="AA32" s="138"/>
      <c r="AB32" s="138"/>
      <c r="AC32" s="138"/>
      <c r="AD32" s="138"/>
      <c r="AE32" s="138"/>
      <c r="AF32" s="138"/>
      <c r="AG32" s="138"/>
      <c r="AH32" s="138"/>
      <c r="AI32" s="138"/>
      <c r="AJ32" s="138"/>
      <c r="AK32" s="138"/>
      <c r="AL32" s="138"/>
      <c r="AM32" s="138"/>
      <c r="AN32" s="138"/>
      <c r="AO32" s="138"/>
      <c r="AP32" s="138"/>
      <c r="AQ32" s="138"/>
    </row>
    <row r="33" spans="1:43" ht="21.75" customHeight="1">
      <c r="A33" s="580"/>
      <c r="B33" s="485" t="s">
        <v>450</v>
      </c>
      <c r="C33" s="379"/>
      <c r="D33" s="173">
        <v>210</v>
      </c>
      <c r="E33" s="173">
        <v>187</v>
      </c>
      <c r="F33" s="175">
        <v>-23</v>
      </c>
      <c r="G33" s="25">
        <v>11</v>
      </c>
      <c r="H33" s="25">
        <v>11</v>
      </c>
      <c r="I33" s="175" t="s">
        <v>445</v>
      </c>
      <c r="J33" s="25">
        <v>295</v>
      </c>
      <c r="K33" s="25">
        <v>235</v>
      </c>
      <c r="L33" s="175">
        <v>-60</v>
      </c>
      <c r="M33" s="151"/>
      <c r="N33" s="121" t="s">
        <v>95</v>
      </c>
      <c r="O33" s="145">
        <v>45</v>
      </c>
      <c r="P33" s="145">
        <v>35</v>
      </c>
      <c r="Q33" s="175">
        <v>-10</v>
      </c>
      <c r="R33" s="145">
        <v>2</v>
      </c>
      <c r="S33" s="145" t="s">
        <v>439</v>
      </c>
      <c r="T33" s="175">
        <v>-2</v>
      </c>
      <c r="U33" s="145">
        <v>60</v>
      </c>
      <c r="V33" s="145">
        <v>40</v>
      </c>
      <c r="W33" s="175">
        <v>-20</v>
      </c>
      <c r="X33" s="138"/>
      <c r="Y33" s="138"/>
      <c r="Z33" s="138"/>
      <c r="AA33" s="138"/>
      <c r="AB33" s="138"/>
      <c r="AC33" s="138"/>
      <c r="AD33" s="138"/>
      <c r="AE33" s="138"/>
      <c r="AF33" s="138"/>
      <c r="AG33" s="138"/>
      <c r="AH33" s="138"/>
      <c r="AI33" s="138"/>
      <c r="AJ33" s="138"/>
      <c r="AK33" s="138"/>
      <c r="AL33" s="138"/>
      <c r="AM33" s="138"/>
      <c r="AN33" s="138"/>
      <c r="AO33" s="138"/>
      <c r="AP33" s="138"/>
      <c r="AQ33" s="138"/>
    </row>
    <row r="34" spans="1:43" ht="21.75" customHeight="1">
      <c r="A34" s="580"/>
      <c r="B34" s="485" t="s">
        <v>451</v>
      </c>
      <c r="C34" s="379"/>
      <c r="D34" s="173">
        <v>12</v>
      </c>
      <c r="E34" s="173">
        <v>16</v>
      </c>
      <c r="F34" s="175">
        <v>4</v>
      </c>
      <c r="G34" s="25">
        <v>1</v>
      </c>
      <c r="H34" s="186" t="s">
        <v>469</v>
      </c>
      <c r="I34" s="175">
        <v>-1</v>
      </c>
      <c r="J34" s="25">
        <v>14</v>
      </c>
      <c r="K34" s="25">
        <v>16</v>
      </c>
      <c r="L34" s="175">
        <v>2</v>
      </c>
      <c r="M34" s="151"/>
      <c r="N34" s="121" t="s">
        <v>96</v>
      </c>
      <c r="O34" s="145">
        <v>46</v>
      </c>
      <c r="P34" s="145">
        <v>30</v>
      </c>
      <c r="Q34" s="175">
        <v>-16</v>
      </c>
      <c r="R34" s="145">
        <v>1</v>
      </c>
      <c r="S34" s="145">
        <v>2</v>
      </c>
      <c r="T34" s="175">
        <v>1</v>
      </c>
      <c r="U34" s="145">
        <v>55</v>
      </c>
      <c r="V34" s="145">
        <v>29</v>
      </c>
      <c r="W34" s="175">
        <v>-26</v>
      </c>
      <c r="X34" s="138"/>
      <c r="Y34" s="138"/>
      <c r="Z34" s="138"/>
      <c r="AA34" s="138"/>
      <c r="AB34" s="138"/>
      <c r="AC34" s="138"/>
      <c r="AD34" s="138"/>
      <c r="AE34" s="138"/>
      <c r="AF34" s="138"/>
      <c r="AG34" s="138"/>
      <c r="AH34" s="138"/>
      <c r="AI34" s="138"/>
      <c r="AJ34" s="138"/>
      <c r="AK34" s="138"/>
      <c r="AL34" s="138"/>
      <c r="AM34" s="138"/>
      <c r="AN34" s="138"/>
      <c r="AO34" s="138"/>
      <c r="AP34" s="138"/>
      <c r="AQ34" s="138"/>
    </row>
    <row r="35" spans="1:43" ht="21.75" customHeight="1">
      <c r="A35" s="580"/>
      <c r="B35" s="485" t="s">
        <v>452</v>
      </c>
      <c r="C35" s="379"/>
      <c r="D35" s="173">
        <v>53</v>
      </c>
      <c r="E35" s="173">
        <v>58</v>
      </c>
      <c r="F35" s="175">
        <v>5</v>
      </c>
      <c r="G35" s="186" t="s">
        <v>469</v>
      </c>
      <c r="H35" s="186" t="s">
        <v>469</v>
      </c>
      <c r="I35" s="186" t="s">
        <v>469</v>
      </c>
      <c r="J35" s="25">
        <v>61</v>
      </c>
      <c r="K35" s="25">
        <v>77</v>
      </c>
      <c r="L35" s="175">
        <v>16</v>
      </c>
      <c r="M35" s="151"/>
      <c r="N35" s="121" t="s">
        <v>97</v>
      </c>
      <c r="O35" s="145">
        <v>48</v>
      </c>
      <c r="P35" s="145">
        <v>31</v>
      </c>
      <c r="Q35" s="175">
        <v>-17</v>
      </c>
      <c r="R35" s="145">
        <v>5</v>
      </c>
      <c r="S35" s="145">
        <v>3</v>
      </c>
      <c r="T35" s="175">
        <v>-2</v>
      </c>
      <c r="U35" s="145">
        <v>73</v>
      </c>
      <c r="V35" s="145">
        <v>40</v>
      </c>
      <c r="W35" s="175">
        <v>-33</v>
      </c>
      <c r="X35" s="138"/>
      <c r="Y35" s="138"/>
      <c r="Z35" s="138"/>
      <c r="AA35" s="138"/>
      <c r="AB35" s="138"/>
      <c r="AC35" s="138"/>
      <c r="AD35" s="138"/>
      <c r="AE35" s="138"/>
      <c r="AF35" s="138"/>
      <c r="AG35" s="138"/>
      <c r="AH35" s="138"/>
      <c r="AI35" s="138"/>
      <c r="AJ35" s="138"/>
      <c r="AK35" s="138"/>
      <c r="AL35" s="138"/>
      <c r="AM35" s="138"/>
      <c r="AN35" s="138"/>
      <c r="AO35" s="138"/>
      <c r="AP35" s="138"/>
      <c r="AQ35" s="138"/>
    </row>
    <row r="36" spans="1:43" ht="21.75" customHeight="1">
      <c r="A36" s="580"/>
      <c r="B36" s="485" t="s">
        <v>453</v>
      </c>
      <c r="C36" s="379"/>
      <c r="D36" s="173">
        <v>2</v>
      </c>
      <c r="E36" s="186" t="s">
        <v>469</v>
      </c>
      <c r="F36" s="175">
        <v>-2</v>
      </c>
      <c r="G36" s="186" t="s">
        <v>469</v>
      </c>
      <c r="H36" s="186" t="s">
        <v>469</v>
      </c>
      <c r="I36" s="186" t="s">
        <v>469</v>
      </c>
      <c r="J36" s="25">
        <v>2</v>
      </c>
      <c r="K36" s="186" t="s">
        <v>469</v>
      </c>
      <c r="L36" s="175">
        <v>-2</v>
      </c>
      <c r="M36" s="151"/>
      <c r="N36" s="121" t="s">
        <v>98</v>
      </c>
      <c r="O36" s="145">
        <v>82</v>
      </c>
      <c r="P36" s="145">
        <v>45</v>
      </c>
      <c r="Q36" s="175">
        <v>-37</v>
      </c>
      <c r="R36" s="145">
        <v>1</v>
      </c>
      <c r="S36" s="145">
        <v>1</v>
      </c>
      <c r="T36" s="175" t="s">
        <v>440</v>
      </c>
      <c r="U36" s="145">
        <v>107</v>
      </c>
      <c r="V36" s="145">
        <v>50</v>
      </c>
      <c r="W36" s="175">
        <v>-57</v>
      </c>
      <c r="X36" s="138"/>
      <c r="Y36" s="138"/>
      <c r="Z36" s="138"/>
      <c r="AA36" s="138"/>
      <c r="AB36" s="138"/>
      <c r="AC36" s="138"/>
      <c r="AD36" s="138"/>
      <c r="AE36" s="138"/>
      <c r="AF36" s="138"/>
      <c r="AG36" s="138"/>
      <c r="AH36" s="138"/>
      <c r="AI36" s="138"/>
      <c r="AJ36" s="138"/>
      <c r="AK36" s="138"/>
      <c r="AL36" s="138"/>
      <c r="AM36" s="138"/>
      <c r="AN36" s="138"/>
      <c r="AO36" s="138"/>
      <c r="AP36" s="138"/>
      <c r="AQ36" s="138"/>
    </row>
    <row r="37" spans="1:43" ht="21.75" customHeight="1">
      <c r="A37" s="580"/>
      <c r="B37" s="485" t="s">
        <v>454</v>
      </c>
      <c r="C37" s="379"/>
      <c r="D37" s="173">
        <v>13</v>
      </c>
      <c r="E37" s="173">
        <v>25</v>
      </c>
      <c r="F37" s="175">
        <v>12</v>
      </c>
      <c r="G37" s="186" t="s">
        <v>469</v>
      </c>
      <c r="H37" s="186" t="s">
        <v>469</v>
      </c>
      <c r="I37" s="186" t="s">
        <v>469</v>
      </c>
      <c r="J37" s="25">
        <v>15</v>
      </c>
      <c r="K37" s="25">
        <v>29</v>
      </c>
      <c r="L37" s="175">
        <v>14</v>
      </c>
      <c r="M37" s="151"/>
      <c r="N37" s="121" t="s">
        <v>99</v>
      </c>
      <c r="O37" s="145">
        <v>26</v>
      </c>
      <c r="P37" s="145">
        <v>19</v>
      </c>
      <c r="Q37" s="175">
        <v>-7</v>
      </c>
      <c r="R37" s="186" t="s">
        <v>469</v>
      </c>
      <c r="S37" s="186" t="s">
        <v>469</v>
      </c>
      <c r="T37" s="187" t="s">
        <v>370</v>
      </c>
      <c r="U37" s="145">
        <v>35</v>
      </c>
      <c r="V37" s="145">
        <v>24</v>
      </c>
      <c r="W37" s="175">
        <v>-11</v>
      </c>
      <c r="X37" s="138"/>
      <c r="Y37" s="138"/>
      <c r="Z37" s="138"/>
      <c r="AA37" s="138"/>
      <c r="AB37" s="138"/>
      <c r="AC37" s="138"/>
      <c r="AD37" s="138"/>
      <c r="AE37" s="138"/>
      <c r="AF37" s="138"/>
      <c r="AG37" s="138"/>
      <c r="AH37" s="138"/>
      <c r="AI37" s="138"/>
      <c r="AJ37" s="138"/>
      <c r="AK37" s="138"/>
      <c r="AL37" s="138"/>
      <c r="AM37" s="138"/>
      <c r="AN37" s="138"/>
      <c r="AO37" s="138"/>
      <c r="AP37" s="138"/>
      <c r="AQ37" s="138"/>
    </row>
    <row r="38" spans="1:43" ht="21.75" customHeight="1">
      <c r="A38" s="580"/>
      <c r="B38" s="485" t="s">
        <v>455</v>
      </c>
      <c r="C38" s="379"/>
      <c r="D38" s="173">
        <v>14</v>
      </c>
      <c r="E38" s="155">
        <v>7</v>
      </c>
      <c r="F38" s="175">
        <v>-7</v>
      </c>
      <c r="G38" s="186" t="s">
        <v>469</v>
      </c>
      <c r="H38" s="152">
        <v>2</v>
      </c>
      <c r="I38" s="175">
        <v>2</v>
      </c>
      <c r="J38" s="152">
        <v>21</v>
      </c>
      <c r="K38" s="152">
        <v>15</v>
      </c>
      <c r="L38" s="175">
        <v>-6</v>
      </c>
      <c r="M38" s="151"/>
      <c r="N38" s="121" t="s">
        <v>100</v>
      </c>
      <c r="O38" s="145">
        <v>27</v>
      </c>
      <c r="P38" s="145">
        <v>28</v>
      </c>
      <c r="Q38" s="175">
        <v>1</v>
      </c>
      <c r="R38" s="145">
        <v>1</v>
      </c>
      <c r="S38" s="186" t="s">
        <v>469</v>
      </c>
      <c r="T38" s="175">
        <v>-1</v>
      </c>
      <c r="U38" s="145">
        <v>31</v>
      </c>
      <c r="V38" s="145">
        <v>33</v>
      </c>
      <c r="W38" s="175">
        <v>2</v>
      </c>
      <c r="X38" s="138"/>
      <c r="Y38" s="138"/>
      <c r="Z38" s="138"/>
      <c r="AA38" s="138"/>
      <c r="AB38" s="138"/>
      <c r="AC38" s="138"/>
      <c r="AD38" s="138"/>
      <c r="AE38" s="138"/>
      <c r="AF38" s="138"/>
      <c r="AG38" s="138"/>
      <c r="AH38" s="138"/>
      <c r="AI38" s="138"/>
      <c r="AJ38" s="138"/>
      <c r="AK38" s="138"/>
      <c r="AL38" s="138"/>
      <c r="AM38" s="138"/>
      <c r="AN38" s="138"/>
      <c r="AO38" s="138"/>
      <c r="AP38" s="138"/>
      <c r="AQ38" s="138"/>
    </row>
    <row r="39" spans="1:43" ht="21.75" customHeight="1">
      <c r="A39" s="580"/>
      <c r="B39" s="485" t="s">
        <v>456</v>
      </c>
      <c r="C39" s="379"/>
      <c r="D39" s="173">
        <v>4</v>
      </c>
      <c r="E39" s="155">
        <v>2</v>
      </c>
      <c r="F39" s="175">
        <v>-2</v>
      </c>
      <c r="G39" s="186" t="s">
        <v>469</v>
      </c>
      <c r="H39" s="186" t="s">
        <v>469</v>
      </c>
      <c r="I39" s="186" t="s">
        <v>469</v>
      </c>
      <c r="J39" s="152">
        <v>5</v>
      </c>
      <c r="K39" s="152">
        <v>2</v>
      </c>
      <c r="L39" s="175">
        <v>-3</v>
      </c>
      <c r="M39" s="151"/>
      <c r="N39" s="121" t="s">
        <v>101</v>
      </c>
      <c r="O39" s="145">
        <v>53</v>
      </c>
      <c r="P39" s="145">
        <v>55</v>
      </c>
      <c r="Q39" s="175">
        <v>2</v>
      </c>
      <c r="R39" s="145">
        <v>1</v>
      </c>
      <c r="S39" s="145">
        <v>5</v>
      </c>
      <c r="T39" s="175">
        <v>4</v>
      </c>
      <c r="U39" s="145">
        <v>90</v>
      </c>
      <c r="V39" s="145">
        <v>75</v>
      </c>
      <c r="W39" s="175">
        <v>-15</v>
      </c>
      <c r="X39" s="138"/>
      <c r="Y39" s="138"/>
      <c r="Z39" s="138"/>
      <c r="AA39" s="138"/>
      <c r="AB39" s="138"/>
      <c r="AC39" s="138"/>
      <c r="AD39" s="138"/>
      <c r="AE39" s="138"/>
      <c r="AF39" s="138"/>
      <c r="AG39" s="138"/>
      <c r="AH39" s="138"/>
      <c r="AI39" s="138"/>
      <c r="AJ39" s="138"/>
      <c r="AK39" s="138"/>
      <c r="AL39" s="138"/>
      <c r="AM39" s="138"/>
      <c r="AN39" s="138"/>
      <c r="AO39" s="138"/>
      <c r="AP39" s="138"/>
      <c r="AQ39" s="138"/>
    </row>
    <row r="40" spans="1:43" ht="21.75" customHeight="1">
      <c r="A40" s="153"/>
      <c r="B40" s="558"/>
      <c r="C40" s="558"/>
      <c r="D40" s="155"/>
      <c r="E40" s="155"/>
      <c r="F40" s="175"/>
      <c r="G40" s="152"/>
      <c r="H40" s="152"/>
      <c r="I40" s="175"/>
      <c r="J40" s="152"/>
      <c r="K40" s="25"/>
      <c r="L40" s="175"/>
      <c r="M40" s="151"/>
      <c r="N40" s="121" t="s">
        <v>102</v>
      </c>
      <c r="O40" s="145">
        <v>34</v>
      </c>
      <c r="P40" s="145">
        <v>33</v>
      </c>
      <c r="Q40" s="175">
        <v>-1</v>
      </c>
      <c r="R40" s="145">
        <v>2</v>
      </c>
      <c r="S40" s="145">
        <v>1</v>
      </c>
      <c r="T40" s="175">
        <v>-1</v>
      </c>
      <c r="U40" s="145">
        <v>46</v>
      </c>
      <c r="V40" s="145">
        <v>44</v>
      </c>
      <c r="W40" s="175">
        <v>-2</v>
      </c>
      <c r="X40" s="138"/>
      <c r="Y40" s="138"/>
      <c r="Z40" s="138"/>
      <c r="AA40" s="138"/>
      <c r="AB40" s="138"/>
      <c r="AC40" s="138"/>
      <c r="AD40" s="138"/>
      <c r="AE40" s="138"/>
      <c r="AF40" s="138"/>
      <c r="AG40" s="138"/>
      <c r="AH40" s="138"/>
      <c r="AI40" s="138"/>
      <c r="AJ40" s="138"/>
      <c r="AK40" s="138"/>
      <c r="AL40" s="138"/>
      <c r="AM40" s="138"/>
      <c r="AN40" s="138"/>
      <c r="AO40" s="138"/>
      <c r="AP40" s="138"/>
      <c r="AQ40" s="138"/>
    </row>
    <row r="41" spans="1:43" ht="21.75" customHeight="1">
      <c r="A41" s="580" t="s">
        <v>315</v>
      </c>
      <c r="B41" s="558" t="s">
        <v>183</v>
      </c>
      <c r="C41" s="558"/>
      <c r="D41" s="155">
        <v>1711</v>
      </c>
      <c r="E41" s="155">
        <v>1691</v>
      </c>
      <c r="F41" s="175">
        <v>-20</v>
      </c>
      <c r="G41" s="152">
        <v>31</v>
      </c>
      <c r="H41" s="152">
        <v>40</v>
      </c>
      <c r="I41" s="175">
        <v>9</v>
      </c>
      <c r="J41" s="152">
        <v>2121</v>
      </c>
      <c r="K41" s="152">
        <v>2053</v>
      </c>
      <c r="L41" s="175">
        <v>-68</v>
      </c>
      <c r="M41" s="151"/>
      <c r="N41" s="121" t="s">
        <v>103</v>
      </c>
      <c r="O41" s="145">
        <v>21</v>
      </c>
      <c r="P41" s="145">
        <v>18</v>
      </c>
      <c r="Q41" s="175">
        <v>-3</v>
      </c>
      <c r="R41" s="186" t="s">
        <v>469</v>
      </c>
      <c r="S41" s="186" t="s">
        <v>469</v>
      </c>
      <c r="T41" s="187" t="s">
        <v>370</v>
      </c>
      <c r="U41" s="145">
        <v>26</v>
      </c>
      <c r="V41" s="145">
        <v>21</v>
      </c>
      <c r="W41" s="175">
        <v>-5</v>
      </c>
      <c r="X41" s="138"/>
      <c r="Y41" s="138"/>
      <c r="Z41" s="138"/>
      <c r="AA41" s="138"/>
      <c r="AB41" s="138"/>
      <c r="AC41" s="138"/>
      <c r="AD41" s="138"/>
      <c r="AE41" s="138"/>
      <c r="AF41" s="138"/>
      <c r="AG41" s="138"/>
      <c r="AH41" s="138"/>
      <c r="AI41" s="138"/>
      <c r="AJ41" s="138"/>
      <c r="AK41" s="138"/>
      <c r="AL41" s="138"/>
      <c r="AM41" s="138"/>
      <c r="AN41" s="138"/>
      <c r="AO41" s="138"/>
      <c r="AP41" s="138"/>
      <c r="AQ41" s="138"/>
    </row>
    <row r="42" spans="1:43" ht="21.75" customHeight="1">
      <c r="A42" s="580"/>
      <c r="B42" s="379" t="s">
        <v>310</v>
      </c>
      <c r="C42" s="379"/>
      <c r="D42" s="155">
        <v>831</v>
      </c>
      <c r="E42" s="155">
        <v>870</v>
      </c>
      <c r="F42" s="175">
        <v>39</v>
      </c>
      <c r="G42" s="152">
        <v>14</v>
      </c>
      <c r="H42" s="152">
        <v>25</v>
      </c>
      <c r="I42" s="175">
        <v>11</v>
      </c>
      <c r="J42" s="152">
        <v>1014</v>
      </c>
      <c r="K42" s="25">
        <v>1057</v>
      </c>
      <c r="L42" s="175">
        <v>43</v>
      </c>
      <c r="M42" s="151"/>
      <c r="N42" s="121" t="s">
        <v>104</v>
      </c>
      <c r="O42" s="145">
        <v>9</v>
      </c>
      <c r="P42" s="145">
        <v>11</v>
      </c>
      <c r="Q42" s="175">
        <v>2</v>
      </c>
      <c r="R42" s="186" t="s">
        <v>469</v>
      </c>
      <c r="S42" s="186" t="s">
        <v>469</v>
      </c>
      <c r="T42" s="187" t="s">
        <v>370</v>
      </c>
      <c r="U42" s="145">
        <v>11</v>
      </c>
      <c r="V42" s="145">
        <v>14</v>
      </c>
      <c r="W42" s="175">
        <v>3</v>
      </c>
      <c r="X42" s="138"/>
      <c r="Y42" s="138"/>
      <c r="Z42" s="138"/>
      <c r="AA42" s="138"/>
      <c r="AB42" s="138"/>
      <c r="AC42" s="138"/>
      <c r="AD42" s="138"/>
      <c r="AE42" s="138"/>
      <c r="AF42" s="138"/>
      <c r="AG42" s="138"/>
      <c r="AH42" s="138"/>
      <c r="AI42" s="138"/>
      <c r="AJ42" s="138"/>
      <c r="AK42" s="138"/>
      <c r="AL42" s="138"/>
      <c r="AM42" s="138"/>
      <c r="AN42" s="138"/>
      <c r="AO42" s="138"/>
      <c r="AP42" s="138"/>
      <c r="AQ42" s="138"/>
    </row>
    <row r="43" spans="1:43" ht="21.75" customHeight="1">
      <c r="A43" s="580"/>
      <c r="B43" s="485" t="s">
        <v>557</v>
      </c>
      <c r="C43" s="379"/>
      <c r="D43" s="155">
        <v>33</v>
      </c>
      <c r="E43" s="155">
        <v>21</v>
      </c>
      <c r="F43" s="175">
        <v>-12</v>
      </c>
      <c r="G43" s="152">
        <v>5</v>
      </c>
      <c r="H43" s="152">
        <v>1</v>
      </c>
      <c r="I43" s="175">
        <v>-4</v>
      </c>
      <c r="J43" s="152">
        <v>67</v>
      </c>
      <c r="K43" s="25">
        <v>37</v>
      </c>
      <c r="L43" s="175">
        <v>-30</v>
      </c>
      <c r="M43" s="151"/>
      <c r="N43" s="121" t="s">
        <v>105</v>
      </c>
      <c r="O43" s="145">
        <v>21</v>
      </c>
      <c r="P43" s="145">
        <v>23</v>
      </c>
      <c r="Q43" s="175">
        <v>2</v>
      </c>
      <c r="R43" s="186" t="s">
        <v>469</v>
      </c>
      <c r="S43" s="145">
        <v>3</v>
      </c>
      <c r="T43" s="175">
        <v>3</v>
      </c>
      <c r="U43" s="145">
        <v>33</v>
      </c>
      <c r="V43" s="145">
        <v>23</v>
      </c>
      <c r="W43" s="175">
        <v>-10</v>
      </c>
      <c r="X43" s="138"/>
      <c r="Y43" s="138"/>
      <c r="Z43" s="138"/>
      <c r="AA43" s="138"/>
      <c r="AB43" s="138"/>
      <c r="AC43" s="138"/>
      <c r="AD43" s="138"/>
      <c r="AE43" s="138"/>
      <c r="AF43" s="138"/>
      <c r="AG43" s="138"/>
      <c r="AH43" s="138"/>
      <c r="AI43" s="138"/>
      <c r="AJ43" s="138"/>
      <c r="AK43" s="138"/>
      <c r="AL43" s="138"/>
      <c r="AM43" s="138"/>
      <c r="AN43" s="138"/>
      <c r="AO43" s="138"/>
      <c r="AP43" s="138"/>
      <c r="AQ43" s="138"/>
    </row>
    <row r="44" spans="1:43" ht="21.75" customHeight="1">
      <c r="A44" s="580"/>
      <c r="B44" s="379" t="s">
        <v>311</v>
      </c>
      <c r="C44" s="379"/>
      <c r="D44" s="155">
        <v>2</v>
      </c>
      <c r="E44" s="155">
        <v>3</v>
      </c>
      <c r="F44" s="175">
        <v>1</v>
      </c>
      <c r="G44" s="186" t="s">
        <v>469</v>
      </c>
      <c r="H44" s="186" t="s">
        <v>469</v>
      </c>
      <c r="I44" s="186" t="s">
        <v>469</v>
      </c>
      <c r="J44" s="152">
        <v>2</v>
      </c>
      <c r="K44" s="25">
        <v>5</v>
      </c>
      <c r="L44" s="175">
        <v>3</v>
      </c>
      <c r="M44" s="151"/>
      <c r="N44" s="121" t="s">
        <v>106</v>
      </c>
      <c r="O44" s="145">
        <v>21</v>
      </c>
      <c r="P44" s="145">
        <v>24</v>
      </c>
      <c r="Q44" s="175">
        <v>3</v>
      </c>
      <c r="R44" s="145">
        <v>1</v>
      </c>
      <c r="S44" s="145">
        <v>4</v>
      </c>
      <c r="T44" s="175">
        <v>3</v>
      </c>
      <c r="U44" s="145">
        <v>23</v>
      </c>
      <c r="V44" s="145">
        <v>22</v>
      </c>
      <c r="W44" s="175">
        <v>-1</v>
      </c>
      <c r="X44" s="138"/>
      <c r="Y44" s="138"/>
      <c r="Z44" s="138"/>
      <c r="AA44" s="138"/>
      <c r="AB44" s="138"/>
      <c r="AC44" s="138"/>
      <c r="AD44" s="138"/>
      <c r="AE44" s="138"/>
      <c r="AF44" s="138"/>
      <c r="AG44" s="138"/>
      <c r="AH44" s="138"/>
      <c r="AI44" s="138"/>
      <c r="AJ44" s="138"/>
      <c r="AK44" s="138"/>
      <c r="AL44" s="138"/>
      <c r="AM44" s="138"/>
      <c r="AN44" s="138"/>
      <c r="AO44" s="138"/>
      <c r="AP44" s="138"/>
      <c r="AQ44" s="138"/>
    </row>
    <row r="45" spans="1:43" ht="21.75" customHeight="1">
      <c r="A45" s="580"/>
      <c r="B45" s="379" t="s">
        <v>312</v>
      </c>
      <c r="C45" s="379"/>
      <c r="D45" s="155">
        <v>845</v>
      </c>
      <c r="E45" s="155">
        <v>797</v>
      </c>
      <c r="F45" s="175">
        <v>-48</v>
      </c>
      <c r="G45" s="152">
        <v>12</v>
      </c>
      <c r="H45" s="152">
        <v>14</v>
      </c>
      <c r="I45" s="175">
        <v>2</v>
      </c>
      <c r="J45" s="152">
        <v>1038</v>
      </c>
      <c r="K45" s="25">
        <v>954</v>
      </c>
      <c r="L45" s="175">
        <v>-84</v>
      </c>
      <c r="M45" s="151"/>
      <c r="N45" s="121" t="s">
        <v>107</v>
      </c>
      <c r="O45" s="145">
        <v>6</v>
      </c>
      <c r="P45" s="145">
        <v>6</v>
      </c>
      <c r="Q45" s="175" t="s">
        <v>440</v>
      </c>
      <c r="R45" s="145">
        <v>1</v>
      </c>
      <c r="S45" s="186" t="s">
        <v>469</v>
      </c>
      <c r="T45" s="175">
        <v>-1</v>
      </c>
      <c r="U45" s="145">
        <v>7</v>
      </c>
      <c r="V45" s="145">
        <v>7</v>
      </c>
      <c r="W45" s="175" t="s">
        <v>440</v>
      </c>
      <c r="X45" s="138"/>
      <c r="Y45" s="138"/>
      <c r="Z45" s="138"/>
      <c r="AA45" s="138"/>
      <c r="AB45" s="138"/>
      <c r="AC45" s="138"/>
      <c r="AD45" s="138"/>
      <c r="AE45" s="138"/>
      <c r="AF45" s="138"/>
      <c r="AG45" s="138"/>
      <c r="AH45" s="138"/>
      <c r="AI45" s="138"/>
      <c r="AJ45" s="138"/>
      <c r="AK45" s="138"/>
      <c r="AL45" s="138"/>
      <c r="AM45" s="138"/>
      <c r="AN45" s="138"/>
      <c r="AO45" s="138"/>
      <c r="AP45" s="138"/>
      <c r="AQ45" s="138"/>
    </row>
    <row r="46" spans="1:43" ht="21.75" customHeight="1">
      <c r="A46" s="19"/>
      <c r="B46" s="426"/>
      <c r="C46" s="426"/>
      <c r="D46" s="173"/>
      <c r="E46" s="173"/>
      <c r="F46" s="175"/>
      <c r="G46" s="25"/>
      <c r="H46" s="25"/>
      <c r="I46" s="175"/>
      <c r="J46" s="25"/>
      <c r="K46" s="25"/>
      <c r="L46" s="175"/>
      <c r="M46" s="151"/>
      <c r="N46" s="121" t="s">
        <v>108</v>
      </c>
      <c r="O46" s="145">
        <v>13</v>
      </c>
      <c r="P46" s="145">
        <v>14</v>
      </c>
      <c r="Q46" s="175">
        <v>1</v>
      </c>
      <c r="R46" s="145">
        <v>1</v>
      </c>
      <c r="S46" s="145">
        <v>1</v>
      </c>
      <c r="T46" s="145">
        <v>0</v>
      </c>
      <c r="U46" s="145">
        <v>14</v>
      </c>
      <c r="V46" s="145">
        <v>21</v>
      </c>
      <c r="W46" s="175">
        <v>7</v>
      </c>
      <c r="X46" s="138"/>
      <c r="Y46" s="138"/>
      <c r="Z46" s="138"/>
      <c r="AA46" s="138"/>
      <c r="AB46" s="138"/>
      <c r="AC46" s="138"/>
      <c r="AD46" s="138"/>
      <c r="AE46" s="138"/>
      <c r="AF46" s="138"/>
      <c r="AG46" s="138"/>
      <c r="AH46" s="138"/>
      <c r="AI46" s="138"/>
      <c r="AJ46" s="138"/>
      <c r="AK46" s="138"/>
      <c r="AL46" s="138"/>
      <c r="AM46" s="138"/>
      <c r="AN46" s="138"/>
      <c r="AO46" s="138"/>
      <c r="AP46" s="138"/>
      <c r="AQ46" s="138"/>
    </row>
    <row r="47" spans="1:43" ht="21.75" customHeight="1">
      <c r="A47" s="488" t="s">
        <v>112</v>
      </c>
      <c r="B47" s="488"/>
      <c r="C47" s="550"/>
      <c r="D47" s="174">
        <v>1967</v>
      </c>
      <c r="E47" s="154">
        <v>1959</v>
      </c>
      <c r="F47" s="175">
        <v>-8</v>
      </c>
      <c r="G47" s="154">
        <v>22</v>
      </c>
      <c r="H47" s="154">
        <v>15</v>
      </c>
      <c r="I47" s="175">
        <v>-7</v>
      </c>
      <c r="J47" s="154">
        <v>2317</v>
      </c>
      <c r="K47" s="154">
        <v>2268</v>
      </c>
      <c r="L47" s="175">
        <v>-49</v>
      </c>
      <c r="M47" s="151"/>
      <c r="N47" s="121" t="s">
        <v>109</v>
      </c>
      <c r="O47" s="145">
        <v>38</v>
      </c>
      <c r="P47" s="145">
        <v>43</v>
      </c>
      <c r="Q47" s="175">
        <v>5</v>
      </c>
      <c r="R47" s="145">
        <v>1</v>
      </c>
      <c r="S47" s="145">
        <v>2</v>
      </c>
      <c r="T47" s="175">
        <v>1</v>
      </c>
      <c r="U47" s="145">
        <v>48</v>
      </c>
      <c r="V47" s="145">
        <v>52</v>
      </c>
      <c r="W47" s="175">
        <v>4</v>
      </c>
      <c r="X47" s="138"/>
      <c r="Y47" s="138"/>
      <c r="Z47" s="138"/>
      <c r="AA47" s="138"/>
      <c r="AB47" s="138"/>
      <c r="AC47" s="138"/>
      <c r="AD47" s="138"/>
      <c r="AE47" s="138"/>
      <c r="AF47" s="138"/>
      <c r="AG47" s="138"/>
      <c r="AH47" s="138"/>
      <c r="AI47" s="138"/>
      <c r="AJ47" s="138"/>
      <c r="AK47" s="138"/>
      <c r="AL47" s="138"/>
      <c r="AM47" s="138"/>
      <c r="AN47" s="138"/>
      <c r="AO47" s="138"/>
      <c r="AP47" s="138"/>
      <c r="AQ47" s="138"/>
    </row>
    <row r="48" spans="1:43" ht="21.75" customHeight="1">
      <c r="A48" s="488" t="s">
        <v>441</v>
      </c>
      <c r="B48" s="488"/>
      <c r="C48" s="550"/>
      <c r="D48" s="174">
        <v>429</v>
      </c>
      <c r="E48" s="154">
        <v>413</v>
      </c>
      <c r="F48" s="175">
        <v>-16</v>
      </c>
      <c r="G48" s="154">
        <v>7</v>
      </c>
      <c r="H48" s="154">
        <v>8</v>
      </c>
      <c r="I48" s="175">
        <v>1</v>
      </c>
      <c r="J48" s="154">
        <v>522</v>
      </c>
      <c r="K48" s="154">
        <v>482</v>
      </c>
      <c r="L48" s="175">
        <v>-40</v>
      </c>
      <c r="M48" s="151"/>
      <c r="N48" s="121" t="s">
        <v>110</v>
      </c>
      <c r="O48" s="145">
        <v>15</v>
      </c>
      <c r="P48" s="145">
        <v>28</v>
      </c>
      <c r="Q48" s="175">
        <v>13</v>
      </c>
      <c r="R48" s="186" t="s">
        <v>469</v>
      </c>
      <c r="S48" s="186" t="s">
        <v>469</v>
      </c>
      <c r="T48" s="187" t="s">
        <v>370</v>
      </c>
      <c r="U48" s="145">
        <v>18</v>
      </c>
      <c r="V48" s="145">
        <v>37</v>
      </c>
      <c r="W48" s="175">
        <v>19</v>
      </c>
      <c r="X48" s="138"/>
      <c r="Y48" s="138"/>
      <c r="Z48" s="138"/>
      <c r="AA48" s="138"/>
      <c r="AB48" s="138"/>
      <c r="AC48" s="138"/>
      <c r="AD48" s="138"/>
      <c r="AE48" s="138"/>
      <c r="AF48" s="138"/>
      <c r="AG48" s="138"/>
      <c r="AH48" s="138"/>
      <c r="AI48" s="138"/>
      <c r="AJ48" s="138"/>
      <c r="AK48" s="138"/>
      <c r="AL48" s="138"/>
      <c r="AM48" s="138"/>
      <c r="AN48" s="138"/>
      <c r="AO48" s="138"/>
      <c r="AP48" s="138"/>
      <c r="AQ48" s="138"/>
    </row>
    <row r="49" spans="1:43" ht="21.75" customHeight="1">
      <c r="A49" s="488" t="s">
        <v>59</v>
      </c>
      <c r="B49" s="488"/>
      <c r="C49" s="550"/>
      <c r="D49" s="174">
        <v>90</v>
      </c>
      <c r="E49" s="154">
        <v>112</v>
      </c>
      <c r="F49" s="175">
        <v>22</v>
      </c>
      <c r="G49" s="154">
        <v>4</v>
      </c>
      <c r="H49" s="154">
        <v>5</v>
      </c>
      <c r="I49" s="175">
        <v>1</v>
      </c>
      <c r="J49" s="154">
        <v>104</v>
      </c>
      <c r="K49" s="154">
        <v>142</v>
      </c>
      <c r="L49" s="175">
        <v>38</v>
      </c>
      <c r="M49" s="151"/>
      <c r="N49" s="121" t="s">
        <v>111</v>
      </c>
      <c r="O49" s="145">
        <v>19</v>
      </c>
      <c r="P49" s="145">
        <v>45</v>
      </c>
      <c r="Q49" s="184">
        <v>26</v>
      </c>
      <c r="R49" s="145">
        <v>2</v>
      </c>
      <c r="S49" s="186" t="s">
        <v>469</v>
      </c>
      <c r="T49" s="175">
        <v>-2</v>
      </c>
      <c r="U49" s="145">
        <v>40</v>
      </c>
      <c r="V49" s="145">
        <v>56</v>
      </c>
      <c r="W49" s="175">
        <v>16</v>
      </c>
      <c r="X49" s="138"/>
      <c r="Y49" s="138"/>
      <c r="Z49" s="138"/>
      <c r="AA49" s="138"/>
      <c r="AB49" s="138"/>
      <c r="AC49" s="138"/>
      <c r="AD49" s="138"/>
      <c r="AE49" s="138"/>
      <c r="AF49" s="138"/>
      <c r="AG49" s="138"/>
      <c r="AH49" s="138"/>
      <c r="AI49" s="138"/>
      <c r="AJ49" s="138"/>
      <c r="AK49" s="138"/>
      <c r="AL49" s="138"/>
      <c r="AM49" s="138"/>
      <c r="AN49" s="138"/>
      <c r="AO49" s="138"/>
      <c r="AP49" s="138"/>
      <c r="AQ49" s="138"/>
    </row>
    <row r="50" spans="1:43" ht="21.75" customHeight="1">
      <c r="A50" s="378"/>
      <c r="B50" s="378"/>
      <c r="C50" s="379"/>
      <c r="D50" s="154"/>
      <c r="E50" s="154"/>
      <c r="F50" s="175"/>
      <c r="G50" s="154"/>
      <c r="H50" s="154"/>
      <c r="I50" s="175"/>
      <c r="J50" s="154"/>
      <c r="K50" s="154"/>
      <c r="L50" s="175"/>
      <c r="M50" s="151"/>
      <c r="N50" s="121" t="s">
        <v>113</v>
      </c>
      <c r="O50" s="145">
        <v>5</v>
      </c>
      <c r="P50" s="145">
        <v>19</v>
      </c>
      <c r="Q50" s="175">
        <v>14</v>
      </c>
      <c r="R50" s="186" t="s">
        <v>469</v>
      </c>
      <c r="S50" s="186" t="s">
        <v>469</v>
      </c>
      <c r="T50" s="187" t="s">
        <v>370</v>
      </c>
      <c r="U50" s="145">
        <v>9</v>
      </c>
      <c r="V50" s="145">
        <v>23</v>
      </c>
      <c r="W50" s="175">
        <v>14</v>
      </c>
      <c r="X50" s="138"/>
      <c r="Y50" s="138"/>
      <c r="Z50" s="138"/>
      <c r="AA50" s="138"/>
      <c r="AB50" s="138"/>
      <c r="AC50" s="138"/>
      <c r="AD50" s="138"/>
      <c r="AE50" s="138"/>
      <c r="AF50" s="138"/>
      <c r="AG50" s="138"/>
      <c r="AH50" s="138"/>
      <c r="AI50" s="138"/>
      <c r="AJ50" s="138"/>
      <c r="AK50" s="138"/>
      <c r="AL50" s="138"/>
      <c r="AM50" s="138"/>
      <c r="AN50" s="138"/>
      <c r="AO50" s="138"/>
      <c r="AP50" s="138"/>
      <c r="AQ50" s="138"/>
    </row>
    <row r="51" spans="1:43" ht="21.75" customHeight="1">
      <c r="A51" s="378" t="s">
        <v>313</v>
      </c>
      <c r="B51" s="378"/>
      <c r="C51" s="379"/>
      <c r="D51" s="155">
        <v>35</v>
      </c>
      <c r="E51" s="155">
        <v>41</v>
      </c>
      <c r="F51" s="175">
        <v>6</v>
      </c>
      <c r="G51" s="155">
        <v>1</v>
      </c>
      <c r="H51" s="155">
        <v>4</v>
      </c>
      <c r="I51" s="175">
        <v>3</v>
      </c>
      <c r="J51" s="155">
        <v>44</v>
      </c>
      <c r="K51" s="155">
        <v>71</v>
      </c>
      <c r="L51" s="175">
        <v>27</v>
      </c>
      <c r="M51" s="151"/>
      <c r="N51" s="121" t="s">
        <v>114</v>
      </c>
      <c r="O51" s="145">
        <v>12</v>
      </c>
      <c r="P51" s="145">
        <v>19</v>
      </c>
      <c r="Q51" s="175">
        <v>7</v>
      </c>
      <c r="R51" s="145">
        <v>1</v>
      </c>
      <c r="S51" s="186" t="s">
        <v>469</v>
      </c>
      <c r="T51" s="175">
        <v>-1</v>
      </c>
      <c r="U51" s="145">
        <v>18</v>
      </c>
      <c r="V51" s="145">
        <v>24</v>
      </c>
      <c r="W51" s="175">
        <v>6</v>
      </c>
      <c r="X51" s="138"/>
      <c r="Y51" s="138"/>
      <c r="Z51" s="138"/>
      <c r="AA51" s="138"/>
      <c r="AB51" s="138"/>
      <c r="AC51" s="138"/>
      <c r="AD51" s="138"/>
      <c r="AE51" s="138"/>
      <c r="AF51" s="138"/>
      <c r="AG51" s="138"/>
      <c r="AH51" s="138"/>
      <c r="AI51" s="138"/>
      <c r="AJ51" s="138"/>
      <c r="AK51" s="138"/>
      <c r="AL51" s="138"/>
      <c r="AM51" s="138"/>
      <c r="AN51" s="138"/>
      <c r="AO51" s="138"/>
      <c r="AP51" s="138"/>
      <c r="AQ51" s="138"/>
    </row>
    <row r="52" spans="1:43" ht="21.75" customHeight="1">
      <c r="A52" s="494"/>
      <c r="B52" s="494"/>
      <c r="C52" s="341"/>
      <c r="D52" s="158"/>
      <c r="E52" s="158"/>
      <c r="F52" s="169"/>
      <c r="G52" s="159"/>
      <c r="H52" s="159"/>
      <c r="I52" s="160"/>
      <c r="J52" s="159"/>
      <c r="K52" s="159"/>
      <c r="L52" s="160"/>
      <c r="M52" s="151"/>
      <c r="N52" s="156" t="s">
        <v>115</v>
      </c>
      <c r="O52" s="145">
        <v>35</v>
      </c>
      <c r="P52" s="145">
        <v>41</v>
      </c>
      <c r="Q52" s="175">
        <v>6</v>
      </c>
      <c r="R52" s="157">
        <v>1</v>
      </c>
      <c r="S52" s="157">
        <v>4</v>
      </c>
      <c r="T52" s="185">
        <v>3</v>
      </c>
      <c r="U52" s="157">
        <v>44</v>
      </c>
      <c r="V52" s="157">
        <v>71</v>
      </c>
      <c r="W52" s="185">
        <v>27</v>
      </c>
      <c r="X52" s="138"/>
      <c r="Y52" s="138"/>
      <c r="Z52" s="138"/>
      <c r="AA52" s="138"/>
      <c r="AB52" s="138"/>
      <c r="AC52" s="138"/>
      <c r="AD52" s="138"/>
      <c r="AE52" s="138"/>
      <c r="AF52" s="138"/>
      <c r="AG52" s="138"/>
      <c r="AH52" s="138"/>
      <c r="AI52" s="138"/>
      <c r="AJ52" s="138"/>
      <c r="AK52" s="138"/>
      <c r="AL52" s="138"/>
      <c r="AM52" s="138"/>
      <c r="AN52" s="138"/>
      <c r="AO52" s="138"/>
      <c r="AP52" s="138"/>
      <c r="AQ52" s="138"/>
    </row>
    <row r="53" spans="1:43" ht="21.75" customHeight="1">
      <c r="A53" s="20" t="s">
        <v>442</v>
      </c>
      <c r="D53" s="138"/>
      <c r="E53" s="138"/>
      <c r="F53" s="138"/>
      <c r="G53" s="138"/>
      <c r="H53" s="138"/>
      <c r="I53" s="138"/>
      <c r="J53" s="138"/>
      <c r="K53" s="138"/>
      <c r="L53" s="163"/>
      <c r="M53" s="151"/>
      <c r="N53" s="161" t="s">
        <v>442</v>
      </c>
      <c r="O53" s="119"/>
      <c r="P53" s="119"/>
      <c r="Q53" s="162"/>
      <c r="R53" s="44"/>
      <c r="X53" s="138"/>
      <c r="Y53" s="138"/>
      <c r="Z53" s="138"/>
      <c r="AA53" s="138"/>
      <c r="AB53" s="138"/>
      <c r="AC53" s="138"/>
      <c r="AD53" s="138"/>
      <c r="AE53" s="138"/>
      <c r="AF53" s="138"/>
      <c r="AG53" s="138"/>
      <c r="AH53" s="138"/>
      <c r="AI53" s="138"/>
      <c r="AJ53" s="138"/>
      <c r="AK53" s="138"/>
      <c r="AL53" s="138"/>
      <c r="AM53" s="138"/>
      <c r="AN53" s="138"/>
      <c r="AO53" s="138"/>
      <c r="AP53" s="138"/>
      <c r="AQ53" s="138"/>
    </row>
    <row r="54" spans="2:43" ht="28.5" customHeight="1">
      <c r="B54" s="138"/>
      <c r="C54" s="138"/>
      <c r="D54" s="138"/>
      <c r="E54" s="138"/>
      <c r="F54" s="138"/>
      <c r="G54" s="138"/>
      <c r="H54" s="138"/>
      <c r="I54" s="138"/>
      <c r="J54" s="138"/>
      <c r="K54" s="138"/>
      <c r="L54" s="138"/>
      <c r="M54" s="138"/>
      <c r="N54" s="138"/>
      <c r="O54" s="138"/>
      <c r="P54" s="138"/>
      <c r="Q54" s="164"/>
      <c r="R54" s="138"/>
      <c r="S54" s="138"/>
      <c r="T54" s="164"/>
      <c r="U54" s="138"/>
      <c r="V54" s="138"/>
      <c r="W54" s="164"/>
      <c r="X54" s="138"/>
      <c r="Y54" s="138"/>
      <c r="Z54" s="138"/>
      <c r="AA54" s="138"/>
      <c r="AB54" s="138"/>
      <c r="AC54" s="138"/>
      <c r="AD54" s="138"/>
      <c r="AE54" s="138"/>
      <c r="AF54" s="138"/>
      <c r="AG54" s="138"/>
      <c r="AH54" s="138"/>
      <c r="AI54" s="138"/>
      <c r="AJ54" s="138"/>
      <c r="AK54" s="138"/>
      <c r="AL54" s="138"/>
      <c r="AM54" s="138"/>
      <c r="AN54" s="138"/>
      <c r="AO54" s="138"/>
      <c r="AP54" s="138"/>
      <c r="AQ54" s="138"/>
    </row>
    <row r="55" spans="2:43" ht="28.5" customHeight="1">
      <c r="B55" s="138"/>
      <c r="C55" s="138"/>
      <c r="D55" s="138"/>
      <c r="E55" s="138"/>
      <c r="F55" s="138"/>
      <c r="G55" s="138"/>
      <c r="H55" s="138"/>
      <c r="I55" s="138"/>
      <c r="J55" s="138"/>
      <c r="K55" s="138"/>
      <c r="L55" s="138"/>
      <c r="M55" s="138"/>
      <c r="N55" s="138"/>
      <c r="O55" s="138"/>
      <c r="P55" s="138"/>
      <c r="Q55" s="164"/>
      <c r="R55" s="138"/>
      <c r="S55" s="138"/>
      <c r="T55" s="164"/>
      <c r="U55" s="138"/>
      <c r="V55" s="138"/>
      <c r="W55" s="164"/>
      <c r="X55" s="138"/>
      <c r="Y55" s="138"/>
      <c r="Z55" s="138"/>
      <c r="AA55" s="138"/>
      <c r="AB55" s="138"/>
      <c r="AC55" s="138"/>
      <c r="AD55" s="138"/>
      <c r="AE55" s="138"/>
      <c r="AF55" s="138"/>
      <c r="AG55" s="138"/>
      <c r="AH55" s="138"/>
      <c r="AI55" s="138"/>
      <c r="AJ55" s="138"/>
      <c r="AK55" s="138"/>
      <c r="AL55" s="138"/>
      <c r="AM55" s="138"/>
      <c r="AN55" s="138"/>
      <c r="AO55" s="138"/>
      <c r="AP55" s="138"/>
      <c r="AQ55" s="138"/>
    </row>
    <row r="56" spans="2:43" ht="28.5" customHeight="1">
      <c r="B56" s="138"/>
      <c r="C56" s="138"/>
      <c r="D56" s="138"/>
      <c r="E56" s="138"/>
      <c r="F56" s="138"/>
      <c r="G56" s="138"/>
      <c r="H56" s="138"/>
      <c r="I56" s="138"/>
      <c r="J56" s="138"/>
      <c r="K56" s="138"/>
      <c r="L56" s="138"/>
      <c r="M56" s="138"/>
      <c r="N56" s="138"/>
      <c r="O56" s="138"/>
      <c r="P56" s="138"/>
      <c r="Q56" s="164"/>
      <c r="R56" s="138"/>
      <c r="S56" s="138"/>
      <c r="T56" s="164"/>
      <c r="U56" s="138"/>
      <c r="V56" s="138"/>
      <c r="W56" s="164"/>
      <c r="X56" s="138"/>
      <c r="Y56" s="138"/>
      <c r="Z56" s="138"/>
      <c r="AA56" s="138"/>
      <c r="AB56" s="138"/>
      <c r="AC56" s="138"/>
      <c r="AD56" s="138"/>
      <c r="AE56" s="138"/>
      <c r="AF56" s="138"/>
      <c r="AG56" s="138"/>
      <c r="AH56" s="138"/>
      <c r="AI56" s="138"/>
      <c r="AJ56" s="138"/>
      <c r="AK56" s="138"/>
      <c r="AL56" s="138"/>
      <c r="AM56" s="138"/>
      <c r="AN56" s="138"/>
      <c r="AO56" s="138"/>
      <c r="AP56" s="138"/>
      <c r="AQ56" s="138"/>
    </row>
    <row r="57" spans="2:43" ht="28.5" customHeight="1">
      <c r="B57" s="138"/>
      <c r="C57" s="138"/>
      <c r="D57" s="138"/>
      <c r="E57" s="138"/>
      <c r="F57" s="138"/>
      <c r="G57" s="138"/>
      <c r="H57" s="138"/>
      <c r="I57" s="138"/>
      <c r="J57" s="138"/>
      <c r="K57" s="138"/>
      <c r="L57" s="138"/>
      <c r="M57" s="138"/>
      <c r="N57" s="138"/>
      <c r="O57" s="138"/>
      <c r="P57" s="138"/>
      <c r="Q57" s="164"/>
      <c r="R57" s="138"/>
      <c r="S57" s="138"/>
      <c r="T57" s="164"/>
      <c r="U57" s="138"/>
      <c r="V57" s="138"/>
      <c r="W57" s="164"/>
      <c r="X57" s="138"/>
      <c r="Y57" s="138"/>
      <c r="Z57" s="138"/>
      <c r="AA57" s="138"/>
      <c r="AB57" s="138"/>
      <c r="AC57" s="138"/>
      <c r="AD57" s="138"/>
      <c r="AE57" s="138"/>
      <c r="AF57" s="138"/>
      <c r="AG57" s="138"/>
      <c r="AH57" s="138"/>
      <c r="AI57" s="138"/>
      <c r="AJ57" s="138"/>
      <c r="AK57" s="138"/>
      <c r="AL57" s="138"/>
      <c r="AM57" s="138"/>
      <c r="AN57" s="138"/>
      <c r="AO57" s="138"/>
      <c r="AP57" s="138"/>
      <c r="AQ57" s="138"/>
    </row>
    <row r="58" spans="2:43" ht="28.5" customHeight="1">
      <c r="B58" s="138"/>
      <c r="C58" s="138"/>
      <c r="D58" s="138"/>
      <c r="E58" s="138"/>
      <c r="F58" s="138"/>
      <c r="G58" s="138"/>
      <c r="H58" s="138"/>
      <c r="I58" s="138"/>
      <c r="J58" s="138"/>
      <c r="K58" s="138"/>
      <c r="L58" s="138"/>
      <c r="M58" s="138"/>
      <c r="N58" s="138"/>
      <c r="O58" s="138"/>
      <c r="P58" s="138"/>
      <c r="Q58" s="164"/>
      <c r="R58" s="138"/>
      <c r="S58" s="138"/>
      <c r="T58" s="164"/>
      <c r="U58" s="138"/>
      <c r="V58" s="138"/>
      <c r="W58" s="164"/>
      <c r="X58" s="138"/>
      <c r="Y58" s="138"/>
      <c r="Z58" s="138"/>
      <c r="AA58" s="138"/>
      <c r="AB58" s="138"/>
      <c r="AC58" s="138"/>
      <c r="AD58" s="138"/>
      <c r="AE58" s="138"/>
      <c r="AF58" s="138"/>
      <c r="AG58" s="138"/>
      <c r="AH58" s="138"/>
      <c r="AI58" s="138"/>
      <c r="AJ58" s="138"/>
      <c r="AK58" s="138"/>
      <c r="AL58" s="138"/>
      <c r="AM58" s="138"/>
      <c r="AN58" s="138"/>
      <c r="AO58" s="138"/>
      <c r="AP58" s="138"/>
      <c r="AQ58" s="138"/>
    </row>
    <row r="59" spans="2:43" ht="28.5" customHeight="1">
      <c r="B59" s="138"/>
      <c r="C59" s="138"/>
      <c r="D59" s="138"/>
      <c r="E59" s="138"/>
      <c r="F59" s="138"/>
      <c r="G59" s="138"/>
      <c r="H59" s="138"/>
      <c r="I59" s="138"/>
      <c r="J59" s="138"/>
      <c r="K59" s="138"/>
      <c r="L59" s="138"/>
      <c r="M59" s="138"/>
      <c r="N59" s="138"/>
      <c r="O59" s="138"/>
      <c r="P59" s="138"/>
      <c r="Q59" s="164"/>
      <c r="R59" s="138"/>
      <c r="S59" s="138"/>
      <c r="T59" s="164"/>
      <c r="U59" s="138"/>
      <c r="V59" s="138"/>
      <c r="W59" s="164"/>
      <c r="X59" s="138"/>
      <c r="Y59" s="138"/>
      <c r="Z59" s="138"/>
      <c r="AA59" s="138"/>
      <c r="AB59" s="138"/>
      <c r="AC59" s="138"/>
      <c r="AD59" s="138"/>
      <c r="AE59" s="138"/>
      <c r="AF59" s="138"/>
      <c r="AG59" s="138"/>
      <c r="AH59" s="138"/>
      <c r="AI59" s="138"/>
      <c r="AJ59" s="138"/>
      <c r="AK59" s="138"/>
      <c r="AL59" s="138"/>
      <c r="AM59" s="138"/>
      <c r="AN59" s="138"/>
      <c r="AO59" s="138"/>
      <c r="AP59" s="138"/>
      <c r="AQ59" s="138"/>
    </row>
    <row r="60" spans="2:43" ht="28.5" customHeight="1">
      <c r="B60" s="138"/>
      <c r="C60" s="138"/>
      <c r="D60" s="138"/>
      <c r="E60" s="138"/>
      <c r="F60" s="138"/>
      <c r="G60" s="138"/>
      <c r="H60" s="138"/>
      <c r="I60" s="138"/>
      <c r="J60" s="138"/>
      <c r="K60" s="138"/>
      <c r="L60" s="138"/>
      <c r="M60" s="138"/>
      <c r="N60" s="138"/>
      <c r="O60" s="138"/>
      <c r="P60" s="138"/>
      <c r="Q60" s="164"/>
      <c r="R60" s="138"/>
      <c r="S60" s="138"/>
      <c r="T60" s="164"/>
      <c r="U60" s="138"/>
      <c r="V60" s="138"/>
      <c r="W60" s="164"/>
      <c r="X60" s="138"/>
      <c r="Y60" s="138"/>
      <c r="Z60" s="138"/>
      <c r="AA60" s="138"/>
      <c r="AB60" s="138"/>
      <c r="AC60" s="138"/>
      <c r="AD60" s="138"/>
      <c r="AE60" s="138"/>
      <c r="AF60" s="138"/>
      <c r="AG60" s="138"/>
      <c r="AH60" s="138"/>
      <c r="AI60" s="138"/>
      <c r="AJ60" s="138"/>
      <c r="AK60" s="138"/>
      <c r="AL60" s="138"/>
      <c r="AM60" s="138"/>
      <c r="AN60" s="138"/>
      <c r="AO60" s="138"/>
      <c r="AP60" s="138"/>
      <c r="AQ60" s="138"/>
    </row>
    <row r="61" spans="2:43" ht="28.5" customHeight="1">
      <c r="B61" s="138"/>
      <c r="C61" s="138"/>
      <c r="D61" s="138"/>
      <c r="E61" s="138"/>
      <c r="F61" s="138"/>
      <c r="G61" s="138"/>
      <c r="H61" s="138"/>
      <c r="I61" s="138"/>
      <c r="J61" s="138"/>
      <c r="K61" s="138"/>
      <c r="L61" s="138"/>
      <c r="M61" s="138"/>
      <c r="N61" s="138"/>
      <c r="O61" s="138"/>
      <c r="P61" s="138"/>
      <c r="Q61" s="164"/>
      <c r="R61" s="138"/>
      <c r="S61" s="138"/>
      <c r="T61" s="164"/>
      <c r="U61" s="138"/>
      <c r="V61" s="138"/>
      <c r="W61" s="164"/>
      <c r="X61" s="138"/>
      <c r="Y61" s="138"/>
      <c r="Z61" s="138"/>
      <c r="AA61" s="138"/>
      <c r="AB61" s="138"/>
      <c r="AC61" s="138"/>
      <c r="AD61" s="138"/>
      <c r="AE61" s="138"/>
      <c r="AF61" s="138"/>
      <c r="AG61" s="138"/>
      <c r="AH61" s="138"/>
      <c r="AI61" s="138"/>
      <c r="AJ61" s="138"/>
      <c r="AK61" s="138"/>
      <c r="AL61" s="138"/>
      <c r="AM61" s="138"/>
      <c r="AN61" s="138"/>
      <c r="AO61" s="138"/>
      <c r="AP61" s="138"/>
      <c r="AQ61" s="138"/>
    </row>
    <row r="62" spans="2:43" ht="28.5" customHeight="1">
      <c r="B62" s="138"/>
      <c r="C62" s="138"/>
      <c r="D62" s="138"/>
      <c r="E62" s="138"/>
      <c r="F62" s="138"/>
      <c r="G62" s="138"/>
      <c r="H62" s="138"/>
      <c r="I62" s="138"/>
      <c r="J62" s="138"/>
      <c r="K62" s="138"/>
      <c r="L62" s="138"/>
      <c r="M62" s="138"/>
      <c r="N62" s="138"/>
      <c r="O62" s="138"/>
      <c r="P62" s="138"/>
      <c r="Q62" s="164"/>
      <c r="R62" s="138"/>
      <c r="S62" s="138"/>
      <c r="T62" s="164"/>
      <c r="U62" s="138"/>
      <c r="V62" s="138"/>
      <c r="W62" s="164"/>
      <c r="X62" s="138"/>
      <c r="Y62" s="138"/>
      <c r="Z62" s="138"/>
      <c r="AA62" s="138"/>
      <c r="AB62" s="138"/>
      <c r="AC62" s="138"/>
      <c r="AD62" s="138"/>
      <c r="AE62" s="138"/>
      <c r="AF62" s="138"/>
      <c r="AG62" s="138"/>
      <c r="AH62" s="138"/>
      <c r="AI62" s="138"/>
      <c r="AJ62" s="138"/>
      <c r="AK62" s="138"/>
      <c r="AL62" s="138"/>
      <c r="AM62" s="138"/>
      <c r="AN62" s="138"/>
      <c r="AO62" s="138"/>
      <c r="AP62" s="138"/>
      <c r="AQ62" s="138"/>
    </row>
    <row r="63" spans="2:43" ht="28.5" customHeight="1">
      <c r="B63" s="138"/>
      <c r="C63" s="138"/>
      <c r="D63" s="138"/>
      <c r="E63" s="138"/>
      <c r="F63" s="138"/>
      <c r="G63" s="138"/>
      <c r="H63" s="138"/>
      <c r="I63" s="138"/>
      <c r="J63" s="138"/>
      <c r="K63" s="138"/>
      <c r="L63" s="138"/>
      <c r="M63" s="138"/>
      <c r="N63" s="138"/>
      <c r="O63" s="138"/>
      <c r="P63" s="138"/>
      <c r="Q63" s="164"/>
      <c r="R63" s="138"/>
      <c r="S63" s="138"/>
      <c r="T63" s="164"/>
      <c r="U63" s="138"/>
      <c r="V63" s="138"/>
      <c r="W63" s="164"/>
      <c r="X63" s="138"/>
      <c r="Y63" s="138"/>
      <c r="Z63" s="138"/>
      <c r="AA63" s="138"/>
      <c r="AB63" s="138"/>
      <c r="AC63" s="138"/>
      <c r="AD63" s="138"/>
      <c r="AE63" s="138"/>
      <c r="AF63" s="138"/>
      <c r="AG63" s="138"/>
      <c r="AH63" s="138"/>
      <c r="AI63" s="138"/>
      <c r="AJ63" s="138"/>
      <c r="AK63" s="138"/>
      <c r="AL63" s="138"/>
      <c r="AM63" s="138"/>
      <c r="AN63" s="138"/>
      <c r="AO63" s="138"/>
      <c r="AP63" s="138"/>
      <c r="AQ63" s="138"/>
    </row>
    <row r="64" spans="2:43" ht="28.5" customHeight="1">
      <c r="B64" s="138"/>
      <c r="C64" s="138"/>
      <c r="D64" s="138"/>
      <c r="E64" s="138"/>
      <c r="F64" s="138"/>
      <c r="G64" s="138"/>
      <c r="H64" s="138"/>
      <c r="I64" s="138"/>
      <c r="J64" s="138"/>
      <c r="K64" s="138"/>
      <c r="L64" s="138"/>
      <c r="M64" s="138"/>
      <c r="N64" s="138"/>
      <c r="O64" s="138"/>
      <c r="P64" s="138"/>
      <c r="Q64" s="164"/>
      <c r="R64" s="138"/>
      <c r="S64" s="138"/>
      <c r="T64" s="164"/>
      <c r="U64" s="138"/>
      <c r="V64" s="138"/>
      <c r="W64" s="164"/>
      <c r="X64" s="138"/>
      <c r="Y64" s="138"/>
      <c r="Z64" s="138"/>
      <c r="AA64" s="138"/>
      <c r="AB64" s="138"/>
      <c r="AC64" s="138"/>
      <c r="AD64" s="138"/>
      <c r="AE64" s="138"/>
      <c r="AF64" s="138"/>
      <c r="AG64" s="138"/>
      <c r="AH64" s="138"/>
      <c r="AI64" s="138"/>
      <c r="AJ64" s="138"/>
      <c r="AK64" s="138"/>
      <c r="AL64" s="138"/>
      <c r="AM64" s="138"/>
      <c r="AN64" s="138"/>
      <c r="AO64" s="138"/>
      <c r="AP64" s="138"/>
      <c r="AQ64" s="138"/>
    </row>
    <row r="65" spans="2:43" ht="28.5" customHeight="1">
      <c r="B65" s="138"/>
      <c r="C65" s="138"/>
      <c r="D65" s="138"/>
      <c r="E65" s="138"/>
      <c r="F65" s="138"/>
      <c r="G65" s="138"/>
      <c r="H65" s="138"/>
      <c r="I65" s="138"/>
      <c r="J65" s="138"/>
      <c r="K65" s="138"/>
      <c r="L65" s="138"/>
      <c r="M65" s="138"/>
      <c r="N65" s="138"/>
      <c r="O65" s="138"/>
      <c r="P65" s="138"/>
      <c r="Q65" s="164"/>
      <c r="R65" s="138"/>
      <c r="S65" s="138"/>
      <c r="T65" s="164"/>
      <c r="U65" s="138"/>
      <c r="V65" s="138"/>
      <c r="W65" s="164"/>
      <c r="X65" s="138"/>
      <c r="Y65" s="138"/>
      <c r="Z65" s="138"/>
      <c r="AA65" s="138"/>
      <c r="AB65" s="138"/>
      <c r="AC65" s="138"/>
      <c r="AD65" s="138"/>
      <c r="AE65" s="138"/>
      <c r="AF65" s="138"/>
      <c r="AG65" s="138"/>
      <c r="AH65" s="138"/>
      <c r="AI65" s="138"/>
      <c r="AJ65" s="138"/>
      <c r="AK65" s="138"/>
      <c r="AL65" s="138"/>
      <c r="AM65" s="138"/>
      <c r="AN65" s="138"/>
      <c r="AO65" s="138"/>
      <c r="AP65" s="138"/>
      <c r="AQ65" s="138"/>
    </row>
    <row r="66" spans="2:43" ht="28.5" customHeight="1">
      <c r="B66" s="138"/>
      <c r="C66" s="138"/>
      <c r="D66" s="138"/>
      <c r="E66" s="138"/>
      <c r="F66" s="138"/>
      <c r="G66" s="138"/>
      <c r="H66" s="138"/>
      <c r="I66" s="138"/>
      <c r="J66" s="138"/>
      <c r="K66" s="138"/>
      <c r="L66" s="138"/>
      <c r="M66" s="138"/>
      <c r="N66" s="138"/>
      <c r="O66" s="138"/>
      <c r="P66" s="138"/>
      <c r="Q66" s="164"/>
      <c r="R66" s="138"/>
      <c r="S66" s="138"/>
      <c r="T66" s="164"/>
      <c r="U66" s="138"/>
      <c r="V66" s="138"/>
      <c r="W66" s="164"/>
      <c r="X66" s="138"/>
      <c r="Y66" s="138"/>
      <c r="Z66" s="138"/>
      <c r="AA66" s="138"/>
      <c r="AB66" s="138"/>
      <c r="AC66" s="138"/>
      <c r="AD66" s="138"/>
      <c r="AE66" s="138"/>
      <c r="AF66" s="138"/>
      <c r="AG66" s="138"/>
      <c r="AH66" s="138"/>
      <c r="AI66" s="138"/>
      <c r="AJ66" s="138"/>
      <c r="AK66" s="138"/>
      <c r="AL66" s="138"/>
      <c r="AM66" s="138"/>
      <c r="AN66" s="138"/>
      <c r="AO66" s="138"/>
      <c r="AP66" s="138"/>
      <c r="AQ66" s="138"/>
    </row>
    <row r="67" spans="2:43" ht="28.5" customHeight="1">
      <c r="B67" s="138"/>
      <c r="C67" s="138"/>
      <c r="D67" s="138"/>
      <c r="E67" s="138"/>
      <c r="F67" s="138"/>
      <c r="G67" s="138"/>
      <c r="H67" s="138"/>
      <c r="I67" s="138"/>
      <c r="J67" s="138"/>
      <c r="K67" s="138"/>
      <c r="L67" s="138"/>
      <c r="M67" s="138"/>
      <c r="N67" s="138"/>
      <c r="O67" s="138"/>
      <c r="P67" s="138"/>
      <c r="Q67" s="164"/>
      <c r="R67" s="138"/>
      <c r="S67" s="138"/>
      <c r="T67" s="164"/>
      <c r="U67" s="138"/>
      <c r="V67" s="138"/>
      <c r="W67" s="164"/>
      <c r="X67" s="138"/>
      <c r="Y67" s="138"/>
      <c r="Z67" s="138"/>
      <c r="AA67" s="138"/>
      <c r="AB67" s="138"/>
      <c r="AC67" s="138"/>
      <c r="AD67" s="138"/>
      <c r="AE67" s="138"/>
      <c r="AF67" s="138"/>
      <c r="AG67" s="138"/>
      <c r="AH67" s="138"/>
      <c r="AI67" s="138"/>
      <c r="AJ67" s="138"/>
      <c r="AK67" s="138"/>
      <c r="AL67" s="138"/>
      <c r="AM67" s="138"/>
      <c r="AN67" s="138"/>
      <c r="AO67" s="138"/>
      <c r="AP67" s="138"/>
      <c r="AQ67" s="138"/>
    </row>
    <row r="68" spans="2:43" ht="28.5" customHeight="1">
      <c r="B68" s="138"/>
      <c r="C68" s="138"/>
      <c r="D68" s="138"/>
      <c r="E68" s="138"/>
      <c r="F68" s="138"/>
      <c r="G68" s="138"/>
      <c r="H68" s="138"/>
      <c r="I68" s="138"/>
      <c r="J68" s="138"/>
      <c r="K68" s="138"/>
      <c r="L68" s="138"/>
      <c r="M68" s="138"/>
      <c r="N68" s="138"/>
      <c r="O68" s="138"/>
      <c r="P68" s="138"/>
      <c r="Q68" s="164"/>
      <c r="R68" s="138"/>
      <c r="S68" s="138"/>
      <c r="T68" s="164"/>
      <c r="U68" s="138"/>
      <c r="V68" s="138"/>
      <c r="W68" s="164"/>
      <c r="X68" s="138"/>
      <c r="Y68" s="138"/>
      <c r="Z68" s="138"/>
      <c r="AA68" s="138"/>
      <c r="AB68" s="138"/>
      <c r="AC68" s="138"/>
      <c r="AD68" s="138"/>
      <c r="AE68" s="138"/>
      <c r="AF68" s="138"/>
      <c r="AG68" s="138"/>
      <c r="AH68" s="138"/>
      <c r="AI68" s="138"/>
      <c r="AJ68" s="138"/>
      <c r="AK68" s="138"/>
      <c r="AL68" s="138"/>
      <c r="AM68" s="138"/>
      <c r="AN68" s="138"/>
      <c r="AO68" s="138"/>
      <c r="AP68" s="138"/>
      <c r="AQ68" s="138"/>
    </row>
    <row r="69" spans="2:43" ht="28.5" customHeight="1">
      <c r="B69" s="138"/>
      <c r="C69" s="138"/>
      <c r="D69" s="138"/>
      <c r="E69" s="138"/>
      <c r="F69" s="138"/>
      <c r="G69" s="138"/>
      <c r="H69" s="138"/>
      <c r="I69" s="138"/>
      <c r="J69" s="138"/>
      <c r="K69" s="138"/>
      <c r="L69" s="138"/>
      <c r="M69" s="138"/>
      <c r="N69" s="138"/>
      <c r="O69" s="138"/>
      <c r="P69" s="138"/>
      <c r="Q69" s="164"/>
      <c r="R69" s="138"/>
      <c r="S69" s="138"/>
      <c r="T69" s="164"/>
      <c r="U69" s="138"/>
      <c r="V69" s="138"/>
      <c r="W69" s="164"/>
      <c r="X69" s="138"/>
      <c r="Y69" s="138"/>
      <c r="Z69" s="138"/>
      <c r="AA69" s="138"/>
      <c r="AB69" s="138"/>
      <c r="AC69" s="138"/>
      <c r="AD69" s="138"/>
      <c r="AE69" s="138"/>
      <c r="AF69" s="138"/>
      <c r="AG69" s="138"/>
      <c r="AH69" s="138"/>
      <c r="AI69" s="138"/>
      <c r="AJ69" s="138"/>
      <c r="AK69" s="138"/>
      <c r="AL69" s="138"/>
      <c r="AM69" s="138"/>
      <c r="AN69" s="138"/>
      <c r="AO69" s="138"/>
      <c r="AP69" s="138"/>
      <c r="AQ69" s="138"/>
    </row>
    <row r="70" spans="2:43" ht="28.5" customHeight="1">
      <c r="B70" s="138"/>
      <c r="C70" s="138"/>
      <c r="D70" s="138"/>
      <c r="E70" s="138"/>
      <c r="F70" s="138"/>
      <c r="G70" s="138"/>
      <c r="H70" s="138"/>
      <c r="I70" s="138"/>
      <c r="J70" s="138"/>
      <c r="K70" s="138"/>
      <c r="L70" s="138"/>
      <c r="M70" s="138"/>
      <c r="N70" s="138"/>
      <c r="O70" s="138"/>
      <c r="P70" s="138"/>
      <c r="Q70" s="164"/>
      <c r="R70" s="138"/>
      <c r="S70" s="138"/>
      <c r="T70" s="164"/>
      <c r="U70" s="138"/>
      <c r="V70" s="138"/>
      <c r="W70" s="164"/>
      <c r="X70" s="138"/>
      <c r="Y70" s="138"/>
      <c r="Z70" s="138"/>
      <c r="AA70" s="138"/>
      <c r="AB70" s="138"/>
      <c r="AC70" s="138"/>
      <c r="AD70" s="138"/>
      <c r="AE70" s="138"/>
      <c r="AF70" s="138"/>
      <c r="AG70" s="138"/>
      <c r="AH70" s="138"/>
      <c r="AI70" s="138"/>
      <c r="AJ70" s="138"/>
      <c r="AK70" s="138"/>
      <c r="AL70" s="138"/>
      <c r="AM70" s="138"/>
      <c r="AN70" s="138"/>
      <c r="AO70" s="138"/>
      <c r="AP70" s="138"/>
      <c r="AQ70" s="138"/>
    </row>
    <row r="71" spans="2:43" ht="28.5" customHeight="1">
      <c r="B71" s="138"/>
      <c r="C71" s="138"/>
      <c r="D71" s="138"/>
      <c r="E71" s="138"/>
      <c r="F71" s="138"/>
      <c r="G71" s="138"/>
      <c r="H71" s="138"/>
      <c r="I71" s="138"/>
      <c r="J71" s="138"/>
      <c r="K71" s="138"/>
      <c r="L71" s="138"/>
      <c r="M71" s="138"/>
      <c r="N71" s="138"/>
      <c r="O71" s="138"/>
      <c r="P71" s="138"/>
      <c r="Q71" s="164"/>
      <c r="R71" s="138"/>
      <c r="S71" s="138"/>
      <c r="T71" s="164"/>
      <c r="U71" s="138"/>
      <c r="V71" s="138"/>
      <c r="W71" s="164"/>
      <c r="X71" s="138"/>
      <c r="Y71" s="138"/>
      <c r="Z71" s="138"/>
      <c r="AA71" s="138"/>
      <c r="AB71" s="138"/>
      <c r="AC71" s="138"/>
      <c r="AD71" s="138"/>
      <c r="AE71" s="138"/>
      <c r="AF71" s="138"/>
      <c r="AG71" s="138"/>
      <c r="AH71" s="138"/>
      <c r="AI71" s="138"/>
      <c r="AJ71" s="138"/>
      <c r="AK71" s="138"/>
      <c r="AL71" s="138"/>
      <c r="AM71" s="138"/>
      <c r="AN71" s="138"/>
      <c r="AO71" s="138"/>
      <c r="AP71" s="138"/>
      <c r="AQ71" s="138"/>
    </row>
    <row r="72" spans="2:43" ht="28.5" customHeight="1">
      <c r="B72" s="138"/>
      <c r="C72" s="138"/>
      <c r="D72" s="138"/>
      <c r="E72" s="138"/>
      <c r="F72" s="138"/>
      <c r="G72" s="138"/>
      <c r="H72" s="138"/>
      <c r="I72" s="138"/>
      <c r="J72" s="138"/>
      <c r="K72" s="138"/>
      <c r="L72" s="138"/>
      <c r="M72" s="138"/>
      <c r="N72" s="138"/>
      <c r="O72" s="138"/>
      <c r="P72" s="138"/>
      <c r="Q72" s="164"/>
      <c r="R72" s="138"/>
      <c r="S72" s="138"/>
      <c r="T72" s="164"/>
      <c r="U72" s="138"/>
      <c r="V72" s="138"/>
      <c r="W72" s="164"/>
      <c r="X72" s="138"/>
      <c r="Y72" s="138"/>
      <c r="Z72" s="138"/>
      <c r="AA72" s="138"/>
      <c r="AB72" s="138"/>
      <c r="AC72" s="138"/>
      <c r="AD72" s="138"/>
      <c r="AE72" s="138"/>
      <c r="AF72" s="138"/>
      <c r="AG72" s="138"/>
      <c r="AH72" s="138"/>
      <c r="AI72" s="138"/>
      <c r="AJ72" s="138"/>
      <c r="AK72" s="138"/>
      <c r="AL72" s="138"/>
      <c r="AM72" s="138"/>
      <c r="AN72" s="138"/>
      <c r="AO72" s="138"/>
      <c r="AP72" s="138"/>
      <c r="AQ72" s="138"/>
    </row>
    <row r="73" spans="2:43" ht="28.5" customHeight="1">
      <c r="B73" s="138"/>
      <c r="C73" s="138"/>
      <c r="D73" s="138"/>
      <c r="E73" s="138"/>
      <c r="F73" s="138"/>
      <c r="G73" s="138"/>
      <c r="H73" s="138"/>
      <c r="I73" s="138"/>
      <c r="J73" s="138"/>
      <c r="K73" s="138"/>
      <c r="L73" s="138"/>
      <c r="M73" s="138"/>
      <c r="N73" s="138"/>
      <c r="O73" s="138"/>
      <c r="P73" s="138"/>
      <c r="Q73" s="164"/>
      <c r="R73" s="138"/>
      <c r="S73" s="138"/>
      <c r="T73" s="164"/>
      <c r="U73" s="138"/>
      <c r="V73" s="138"/>
      <c r="W73" s="164"/>
      <c r="X73" s="138"/>
      <c r="Y73" s="138"/>
      <c r="Z73" s="138"/>
      <c r="AA73" s="138"/>
      <c r="AB73" s="138"/>
      <c r="AC73" s="138"/>
      <c r="AD73" s="138"/>
      <c r="AE73" s="138"/>
      <c r="AF73" s="138"/>
      <c r="AG73" s="138"/>
      <c r="AH73" s="138"/>
      <c r="AI73" s="138"/>
      <c r="AJ73" s="138"/>
      <c r="AK73" s="138"/>
      <c r="AL73" s="138"/>
      <c r="AM73" s="138"/>
      <c r="AN73" s="138"/>
      <c r="AO73" s="138"/>
      <c r="AP73" s="138"/>
      <c r="AQ73" s="138"/>
    </row>
    <row r="74" spans="2:43" ht="28.5" customHeight="1">
      <c r="B74" s="138"/>
      <c r="C74" s="138"/>
      <c r="D74" s="138"/>
      <c r="E74" s="138"/>
      <c r="F74" s="138"/>
      <c r="G74" s="138"/>
      <c r="H74" s="138"/>
      <c r="I74" s="138"/>
      <c r="J74" s="138"/>
      <c r="K74" s="138"/>
      <c r="L74" s="138"/>
      <c r="M74" s="138"/>
      <c r="N74" s="138"/>
      <c r="O74" s="138"/>
      <c r="P74" s="138"/>
      <c r="Q74" s="164"/>
      <c r="R74" s="138"/>
      <c r="S74" s="138"/>
      <c r="T74" s="164"/>
      <c r="U74" s="138"/>
      <c r="V74" s="138"/>
      <c r="W74" s="164"/>
      <c r="X74" s="138"/>
      <c r="Y74" s="138"/>
      <c r="Z74" s="138"/>
      <c r="AA74" s="138"/>
      <c r="AB74" s="138"/>
      <c r="AC74" s="138"/>
      <c r="AD74" s="138"/>
      <c r="AE74" s="138"/>
      <c r="AF74" s="138"/>
      <c r="AG74" s="138"/>
      <c r="AH74" s="138"/>
      <c r="AI74" s="138"/>
      <c r="AJ74" s="138"/>
      <c r="AK74" s="138"/>
      <c r="AL74" s="138"/>
      <c r="AM74" s="138"/>
      <c r="AN74" s="138"/>
      <c r="AO74" s="138"/>
      <c r="AP74" s="138"/>
      <c r="AQ74" s="138"/>
    </row>
    <row r="75" spans="2:43" ht="28.5" customHeight="1">
      <c r="B75" s="138"/>
      <c r="C75" s="138"/>
      <c r="D75" s="138"/>
      <c r="E75" s="138"/>
      <c r="F75" s="138"/>
      <c r="G75" s="138"/>
      <c r="H75" s="138"/>
      <c r="I75" s="138"/>
      <c r="J75" s="138"/>
      <c r="K75" s="138"/>
      <c r="L75" s="138"/>
      <c r="M75" s="138"/>
      <c r="N75" s="138"/>
      <c r="O75" s="138"/>
      <c r="P75" s="138"/>
      <c r="Q75" s="164"/>
      <c r="R75" s="138"/>
      <c r="S75" s="138"/>
      <c r="T75" s="164"/>
      <c r="U75" s="138"/>
      <c r="V75" s="138"/>
      <c r="W75" s="164"/>
      <c r="X75" s="138"/>
      <c r="Y75" s="138"/>
      <c r="Z75" s="138"/>
      <c r="AA75" s="138"/>
      <c r="AB75" s="138"/>
      <c r="AC75" s="138"/>
      <c r="AD75" s="138"/>
      <c r="AE75" s="138"/>
      <c r="AF75" s="138"/>
      <c r="AG75" s="138"/>
      <c r="AH75" s="138"/>
      <c r="AI75" s="138"/>
      <c r="AJ75" s="138"/>
      <c r="AK75" s="138"/>
      <c r="AL75" s="138"/>
      <c r="AM75" s="138"/>
      <c r="AN75" s="138"/>
      <c r="AO75" s="138"/>
      <c r="AP75" s="138"/>
      <c r="AQ75" s="138"/>
    </row>
    <row r="76" spans="2:43" ht="28.5" customHeight="1">
      <c r="B76" s="138"/>
      <c r="C76" s="138"/>
      <c r="D76" s="138"/>
      <c r="E76" s="138"/>
      <c r="F76" s="138"/>
      <c r="G76" s="138"/>
      <c r="H76" s="138"/>
      <c r="I76" s="138"/>
      <c r="J76" s="138"/>
      <c r="K76" s="138"/>
      <c r="L76" s="138"/>
      <c r="M76" s="138"/>
      <c r="N76" s="138"/>
      <c r="O76" s="138"/>
      <c r="P76" s="138"/>
      <c r="Q76" s="164"/>
      <c r="R76" s="138"/>
      <c r="S76" s="138"/>
      <c r="T76" s="164"/>
      <c r="U76" s="138"/>
      <c r="V76" s="138"/>
      <c r="W76" s="164"/>
      <c r="X76" s="138"/>
      <c r="Y76" s="138"/>
      <c r="Z76" s="138"/>
      <c r="AA76" s="138"/>
      <c r="AB76" s="138"/>
      <c r="AC76" s="138"/>
      <c r="AD76" s="138"/>
      <c r="AE76" s="138"/>
      <c r="AF76" s="138"/>
      <c r="AG76" s="138"/>
      <c r="AH76" s="138"/>
      <c r="AI76" s="138"/>
      <c r="AJ76" s="138"/>
      <c r="AK76" s="138"/>
      <c r="AL76" s="138"/>
      <c r="AM76" s="138"/>
      <c r="AN76" s="138"/>
      <c r="AO76" s="138"/>
      <c r="AP76" s="138"/>
      <c r="AQ76" s="138"/>
    </row>
    <row r="77" spans="2:43" ht="28.5" customHeight="1">
      <c r="B77" s="138"/>
      <c r="C77" s="138"/>
      <c r="D77" s="138"/>
      <c r="E77" s="138"/>
      <c r="F77" s="138"/>
      <c r="G77" s="138"/>
      <c r="H77" s="138"/>
      <c r="I77" s="138"/>
      <c r="J77" s="138"/>
      <c r="K77" s="138"/>
      <c r="L77" s="138"/>
      <c r="M77" s="138"/>
      <c r="N77" s="138"/>
      <c r="O77" s="138"/>
      <c r="P77" s="138"/>
      <c r="Q77" s="164"/>
      <c r="R77" s="138"/>
      <c r="S77" s="138"/>
      <c r="T77" s="164"/>
      <c r="U77" s="138"/>
      <c r="V77" s="138"/>
      <c r="W77" s="164"/>
      <c r="X77" s="138"/>
      <c r="Y77" s="138"/>
      <c r="Z77" s="138"/>
      <c r="AA77" s="138"/>
      <c r="AB77" s="138"/>
      <c r="AC77" s="138"/>
      <c r="AD77" s="138"/>
      <c r="AE77" s="138"/>
      <c r="AF77" s="138"/>
      <c r="AG77" s="138"/>
      <c r="AH77" s="138"/>
      <c r="AI77" s="138"/>
      <c r="AJ77" s="138"/>
      <c r="AK77" s="138"/>
      <c r="AL77" s="138"/>
      <c r="AM77" s="138"/>
      <c r="AN77" s="138"/>
      <c r="AO77" s="138"/>
      <c r="AP77" s="138"/>
      <c r="AQ77" s="138"/>
    </row>
    <row r="78" spans="2:43" ht="28.5" customHeight="1">
      <c r="B78" s="138"/>
      <c r="C78" s="138"/>
      <c r="D78" s="138"/>
      <c r="E78" s="138"/>
      <c r="F78" s="138"/>
      <c r="G78" s="138"/>
      <c r="H78" s="138"/>
      <c r="I78" s="138"/>
      <c r="J78" s="138"/>
      <c r="K78" s="138"/>
      <c r="L78" s="138"/>
      <c r="M78" s="138"/>
      <c r="N78" s="138"/>
      <c r="O78" s="138"/>
      <c r="P78" s="138"/>
      <c r="Q78" s="164"/>
      <c r="R78" s="138"/>
      <c r="S78" s="138"/>
      <c r="T78" s="164"/>
      <c r="U78" s="138"/>
      <c r="V78" s="138"/>
      <c r="W78" s="164"/>
      <c r="X78" s="138"/>
      <c r="Y78" s="138"/>
      <c r="Z78" s="138"/>
      <c r="AA78" s="138"/>
      <c r="AB78" s="138"/>
      <c r="AC78" s="138"/>
      <c r="AD78" s="138"/>
      <c r="AE78" s="138"/>
      <c r="AF78" s="138"/>
      <c r="AG78" s="138"/>
      <c r="AH78" s="138"/>
      <c r="AI78" s="138"/>
      <c r="AJ78" s="138"/>
      <c r="AK78" s="138"/>
      <c r="AL78" s="138"/>
      <c r="AM78" s="138"/>
      <c r="AN78" s="138"/>
      <c r="AO78" s="138"/>
      <c r="AP78" s="138"/>
      <c r="AQ78" s="138"/>
    </row>
    <row r="79" spans="2:43" ht="28.5" customHeight="1">
      <c r="B79" s="138"/>
      <c r="C79" s="138"/>
      <c r="D79" s="138"/>
      <c r="E79" s="138"/>
      <c r="F79" s="138"/>
      <c r="G79" s="138"/>
      <c r="H79" s="138"/>
      <c r="I79" s="138"/>
      <c r="J79" s="138"/>
      <c r="K79" s="138"/>
      <c r="L79" s="138"/>
      <c r="M79" s="138"/>
      <c r="N79" s="138"/>
      <c r="O79" s="138"/>
      <c r="P79" s="138"/>
      <c r="Q79" s="164"/>
      <c r="R79" s="138"/>
      <c r="S79" s="138"/>
      <c r="T79" s="164"/>
      <c r="U79" s="138"/>
      <c r="V79" s="138"/>
      <c r="W79" s="164"/>
      <c r="X79" s="138"/>
      <c r="Y79" s="138"/>
      <c r="Z79" s="138"/>
      <c r="AA79" s="138"/>
      <c r="AB79" s="138"/>
      <c r="AC79" s="138"/>
      <c r="AD79" s="138"/>
      <c r="AE79" s="138"/>
      <c r="AF79" s="138"/>
      <c r="AG79" s="138"/>
      <c r="AH79" s="138"/>
      <c r="AI79" s="138"/>
      <c r="AJ79" s="138"/>
      <c r="AK79" s="138"/>
      <c r="AL79" s="138"/>
      <c r="AM79" s="138"/>
      <c r="AN79" s="138"/>
      <c r="AO79" s="138"/>
      <c r="AP79" s="138"/>
      <c r="AQ79" s="138"/>
    </row>
    <row r="80" spans="2:43" ht="28.5" customHeight="1">
      <c r="B80" s="138"/>
      <c r="C80" s="138"/>
      <c r="D80" s="138"/>
      <c r="E80" s="138"/>
      <c r="F80" s="138"/>
      <c r="G80" s="138"/>
      <c r="H80" s="138"/>
      <c r="I80" s="138"/>
      <c r="J80" s="138"/>
      <c r="K80" s="138"/>
      <c r="L80" s="138"/>
      <c r="M80" s="138"/>
      <c r="N80" s="138"/>
      <c r="O80" s="138"/>
      <c r="P80" s="138"/>
      <c r="Q80" s="164"/>
      <c r="R80" s="138"/>
      <c r="S80" s="138"/>
      <c r="T80" s="164"/>
      <c r="U80" s="138"/>
      <c r="V80" s="138"/>
      <c r="W80" s="164"/>
      <c r="X80" s="138"/>
      <c r="Y80" s="138"/>
      <c r="Z80" s="138"/>
      <c r="AA80" s="138"/>
      <c r="AB80" s="138"/>
      <c r="AC80" s="138"/>
      <c r="AD80" s="138"/>
      <c r="AE80" s="138"/>
      <c r="AF80" s="138"/>
      <c r="AG80" s="138"/>
      <c r="AH80" s="138"/>
      <c r="AI80" s="138"/>
      <c r="AJ80" s="138"/>
      <c r="AK80" s="138"/>
      <c r="AL80" s="138"/>
      <c r="AM80" s="138"/>
      <c r="AN80" s="138"/>
      <c r="AO80" s="138"/>
      <c r="AP80" s="138"/>
      <c r="AQ80" s="138"/>
    </row>
    <row r="81" spans="2:43" ht="28.5" customHeight="1">
      <c r="B81" s="138"/>
      <c r="C81" s="138"/>
      <c r="D81" s="138"/>
      <c r="E81" s="138"/>
      <c r="F81" s="138"/>
      <c r="G81" s="138"/>
      <c r="H81" s="138"/>
      <c r="I81" s="138"/>
      <c r="J81" s="138"/>
      <c r="K81" s="138"/>
      <c r="L81" s="138"/>
      <c r="M81" s="138"/>
      <c r="N81" s="138"/>
      <c r="O81" s="138"/>
      <c r="P81" s="138"/>
      <c r="Q81" s="164"/>
      <c r="R81" s="138"/>
      <c r="S81" s="138"/>
      <c r="T81" s="164"/>
      <c r="U81" s="138"/>
      <c r="V81" s="138"/>
      <c r="W81" s="164"/>
      <c r="X81" s="138"/>
      <c r="Y81" s="138"/>
      <c r="Z81" s="138"/>
      <c r="AA81" s="138"/>
      <c r="AB81" s="138"/>
      <c r="AC81" s="138"/>
      <c r="AD81" s="138"/>
      <c r="AE81" s="138"/>
      <c r="AF81" s="138"/>
      <c r="AG81" s="138"/>
      <c r="AH81" s="138"/>
      <c r="AI81" s="138"/>
      <c r="AJ81" s="138"/>
      <c r="AK81" s="138"/>
      <c r="AL81" s="138"/>
      <c r="AM81" s="138"/>
      <c r="AN81" s="138"/>
      <c r="AO81" s="138"/>
      <c r="AP81" s="138"/>
      <c r="AQ81" s="138"/>
    </row>
    <row r="82" spans="2:43" ht="28.5" customHeight="1">
      <c r="B82" s="138"/>
      <c r="C82" s="138"/>
      <c r="D82" s="138"/>
      <c r="E82" s="138"/>
      <c r="F82" s="138"/>
      <c r="G82" s="138"/>
      <c r="H82" s="138"/>
      <c r="I82" s="138"/>
      <c r="J82" s="138"/>
      <c r="K82" s="138"/>
      <c r="L82" s="138"/>
      <c r="M82" s="138"/>
      <c r="N82" s="138"/>
      <c r="O82" s="138"/>
      <c r="P82" s="138"/>
      <c r="Q82" s="164"/>
      <c r="R82" s="138"/>
      <c r="S82" s="138"/>
      <c r="T82" s="164"/>
      <c r="U82" s="138"/>
      <c r="V82" s="138"/>
      <c r="W82" s="164"/>
      <c r="X82" s="138"/>
      <c r="Y82" s="138"/>
      <c r="Z82" s="138"/>
      <c r="AA82" s="138"/>
      <c r="AB82" s="138"/>
      <c r="AC82" s="138"/>
      <c r="AD82" s="138"/>
      <c r="AE82" s="138"/>
      <c r="AF82" s="138"/>
      <c r="AG82" s="138"/>
      <c r="AH82" s="138"/>
      <c r="AI82" s="138"/>
      <c r="AJ82" s="138"/>
      <c r="AK82" s="138"/>
      <c r="AL82" s="138"/>
      <c r="AM82" s="138"/>
      <c r="AN82" s="138"/>
      <c r="AO82" s="138"/>
      <c r="AP82" s="138"/>
      <c r="AQ82" s="138"/>
    </row>
    <row r="83" spans="2:43" ht="28.5" customHeight="1">
      <c r="B83" s="138"/>
      <c r="C83" s="138"/>
      <c r="D83" s="138"/>
      <c r="E83" s="138"/>
      <c r="F83" s="138"/>
      <c r="G83" s="138"/>
      <c r="H83" s="138"/>
      <c r="I83" s="138"/>
      <c r="J83" s="138"/>
      <c r="K83" s="138"/>
      <c r="L83" s="138"/>
      <c r="M83" s="138"/>
      <c r="N83" s="138"/>
      <c r="O83" s="138"/>
      <c r="P83" s="138"/>
      <c r="Q83" s="164"/>
      <c r="R83" s="138"/>
      <c r="S83" s="138"/>
      <c r="T83" s="164"/>
      <c r="U83" s="138"/>
      <c r="V83" s="138"/>
      <c r="W83" s="164"/>
      <c r="X83" s="138"/>
      <c r="Y83" s="138"/>
      <c r="Z83" s="138"/>
      <c r="AA83" s="138"/>
      <c r="AB83" s="138"/>
      <c r="AC83" s="138"/>
      <c r="AD83" s="138"/>
      <c r="AE83" s="138"/>
      <c r="AF83" s="138"/>
      <c r="AG83" s="138"/>
      <c r="AH83" s="138"/>
      <c r="AI83" s="138"/>
      <c r="AJ83" s="138"/>
      <c r="AK83" s="138"/>
      <c r="AL83" s="138"/>
      <c r="AM83" s="138"/>
      <c r="AN83" s="138"/>
      <c r="AO83" s="138"/>
      <c r="AP83" s="138"/>
      <c r="AQ83" s="138"/>
    </row>
    <row r="84" spans="2:43" ht="28.5" customHeight="1">
      <c r="B84" s="138"/>
      <c r="C84" s="138"/>
      <c r="D84" s="138"/>
      <c r="E84" s="138"/>
      <c r="F84" s="138"/>
      <c r="G84" s="138"/>
      <c r="H84" s="138"/>
      <c r="I84" s="138"/>
      <c r="J84" s="138"/>
      <c r="K84" s="138"/>
      <c r="L84" s="138"/>
      <c r="M84" s="138"/>
      <c r="N84" s="138"/>
      <c r="O84" s="138"/>
      <c r="P84" s="138"/>
      <c r="Q84" s="164"/>
      <c r="R84" s="138"/>
      <c r="S84" s="138"/>
      <c r="T84" s="164"/>
      <c r="U84" s="138"/>
      <c r="V84" s="138"/>
      <c r="W84" s="164"/>
      <c r="X84" s="138"/>
      <c r="Y84" s="138"/>
      <c r="Z84" s="138"/>
      <c r="AA84" s="138"/>
      <c r="AB84" s="138"/>
      <c r="AC84" s="138"/>
      <c r="AD84" s="138"/>
      <c r="AE84" s="138"/>
      <c r="AF84" s="138"/>
      <c r="AG84" s="138"/>
      <c r="AH84" s="138"/>
      <c r="AI84" s="138"/>
      <c r="AJ84" s="138"/>
      <c r="AK84" s="138"/>
      <c r="AL84" s="138"/>
      <c r="AM84" s="138"/>
      <c r="AN84" s="138"/>
      <c r="AO84" s="138"/>
      <c r="AP84" s="138"/>
      <c r="AQ84" s="138"/>
    </row>
    <row r="85" spans="2:43" ht="28.5" customHeight="1">
      <c r="B85" s="138"/>
      <c r="C85" s="138"/>
      <c r="D85" s="138"/>
      <c r="E85" s="138"/>
      <c r="F85" s="138"/>
      <c r="G85" s="138"/>
      <c r="H85" s="138"/>
      <c r="I85" s="138"/>
      <c r="J85" s="138"/>
      <c r="K85" s="138"/>
      <c r="L85" s="138"/>
      <c r="M85" s="138"/>
      <c r="N85" s="138"/>
      <c r="O85" s="138"/>
      <c r="P85" s="138"/>
      <c r="Q85" s="164"/>
      <c r="R85" s="138"/>
      <c r="S85" s="138"/>
      <c r="T85" s="164"/>
      <c r="U85" s="138"/>
      <c r="V85" s="138"/>
      <c r="W85" s="164"/>
      <c r="X85" s="138"/>
      <c r="Y85" s="138"/>
      <c r="Z85" s="138"/>
      <c r="AA85" s="138"/>
      <c r="AB85" s="138"/>
      <c r="AC85" s="138"/>
      <c r="AD85" s="138"/>
      <c r="AE85" s="138"/>
      <c r="AF85" s="138"/>
      <c r="AG85" s="138"/>
      <c r="AH85" s="138"/>
      <c r="AI85" s="138"/>
      <c r="AJ85" s="138"/>
      <c r="AK85" s="138"/>
      <c r="AL85" s="138"/>
      <c r="AM85" s="138"/>
      <c r="AN85" s="138"/>
      <c r="AO85" s="138"/>
      <c r="AP85" s="138"/>
      <c r="AQ85" s="138"/>
    </row>
    <row r="86" spans="2:43" ht="28.5" customHeight="1">
      <c r="B86" s="138"/>
      <c r="C86" s="138"/>
      <c r="D86" s="138"/>
      <c r="E86" s="138"/>
      <c r="F86" s="138"/>
      <c r="G86" s="138"/>
      <c r="H86" s="138"/>
      <c r="I86" s="138"/>
      <c r="J86" s="138"/>
      <c r="K86" s="138"/>
      <c r="L86" s="138"/>
      <c r="M86" s="138"/>
      <c r="N86" s="138"/>
      <c r="O86" s="138"/>
      <c r="P86" s="138"/>
      <c r="Q86" s="164"/>
      <c r="R86" s="138"/>
      <c r="S86" s="138"/>
      <c r="T86" s="164"/>
      <c r="U86" s="138"/>
      <c r="V86" s="138"/>
      <c r="W86" s="164"/>
      <c r="X86" s="138"/>
      <c r="Y86" s="138"/>
      <c r="Z86" s="138"/>
      <c r="AA86" s="138"/>
      <c r="AB86" s="138"/>
      <c r="AC86" s="138"/>
      <c r="AD86" s="138"/>
      <c r="AE86" s="138"/>
      <c r="AF86" s="138"/>
      <c r="AG86" s="138"/>
      <c r="AH86" s="138"/>
      <c r="AI86" s="138"/>
      <c r="AJ86" s="138"/>
      <c r="AK86" s="138"/>
      <c r="AL86" s="138"/>
      <c r="AM86" s="138"/>
      <c r="AN86" s="138"/>
      <c r="AO86" s="138"/>
      <c r="AP86" s="138"/>
      <c r="AQ86" s="138"/>
    </row>
    <row r="87" spans="11:43" ht="28.5" customHeight="1">
      <c r="K87" s="138"/>
      <c r="L87" s="138"/>
      <c r="M87" s="138"/>
      <c r="N87" s="138"/>
      <c r="O87" s="138"/>
      <c r="P87" s="138"/>
      <c r="Q87" s="164"/>
      <c r="R87" s="138"/>
      <c r="S87" s="138"/>
      <c r="T87" s="164"/>
      <c r="U87" s="138"/>
      <c r="V87" s="138"/>
      <c r="W87" s="164"/>
      <c r="X87" s="138"/>
      <c r="Y87" s="138"/>
      <c r="Z87" s="138"/>
      <c r="AA87" s="138"/>
      <c r="AB87" s="138"/>
      <c r="AC87" s="138"/>
      <c r="AD87" s="138"/>
      <c r="AE87" s="138"/>
      <c r="AF87" s="138"/>
      <c r="AG87" s="138"/>
      <c r="AH87" s="138"/>
      <c r="AI87" s="138"/>
      <c r="AJ87" s="138"/>
      <c r="AK87" s="138"/>
      <c r="AL87" s="138"/>
      <c r="AM87" s="138"/>
      <c r="AN87" s="138"/>
      <c r="AO87" s="138"/>
      <c r="AP87" s="138"/>
      <c r="AQ87" s="138"/>
    </row>
    <row r="88" spans="11:43" ht="28.5" customHeight="1">
      <c r="K88" s="138"/>
      <c r="L88" s="138"/>
      <c r="M88" s="138"/>
      <c r="N88" s="138"/>
      <c r="O88" s="138"/>
      <c r="P88" s="138"/>
      <c r="Q88" s="164"/>
      <c r="R88" s="138"/>
      <c r="S88" s="138"/>
      <c r="T88" s="164"/>
      <c r="U88" s="138"/>
      <c r="V88" s="138"/>
      <c r="W88" s="164"/>
      <c r="X88" s="138"/>
      <c r="Y88" s="138"/>
      <c r="Z88" s="138"/>
      <c r="AA88" s="138"/>
      <c r="AB88" s="138"/>
      <c r="AC88" s="138"/>
      <c r="AD88" s="138"/>
      <c r="AE88" s="138"/>
      <c r="AF88" s="138"/>
      <c r="AG88" s="138"/>
      <c r="AH88" s="138"/>
      <c r="AI88" s="138"/>
      <c r="AJ88" s="138"/>
      <c r="AK88" s="138"/>
      <c r="AL88" s="138"/>
      <c r="AM88" s="138"/>
      <c r="AN88" s="138"/>
      <c r="AO88" s="138"/>
      <c r="AP88" s="138"/>
      <c r="AQ88" s="138"/>
    </row>
    <row r="89" spans="11:43" ht="28.5" customHeight="1">
      <c r="K89" s="138"/>
      <c r="L89" s="138"/>
      <c r="M89" s="138"/>
      <c r="N89" s="138"/>
      <c r="O89" s="138"/>
      <c r="P89" s="138"/>
      <c r="Q89" s="164"/>
      <c r="R89" s="138"/>
      <c r="S89" s="138"/>
      <c r="T89" s="164"/>
      <c r="U89" s="138"/>
      <c r="V89" s="138"/>
      <c r="W89" s="164"/>
      <c r="X89" s="138"/>
      <c r="Y89" s="138"/>
      <c r="Z89" s="138"/>
      <c r="AA89" s="138"/>
      <c r="AB89" s="138"/>
      <c r="AC89" s="138"/>
      <c r="AD89" s="138"/>
      <c r="AE89" s="138"/>
      <c r="AF89" s="138"/>
      <c r="AG89" s="138"/>
      <c r="AH89" s="138"/>
      <c r="AI89" s="138"/>
      <c r="AJ89" s="138"/>
      <c r="AK89" s="138"/>
      <c r="AL89" s="138"/>
      <c r="AM89" s="138"/>
      <c r="AN89" s="138"/>
      <c r="AO89" s="138"/>
      <c r="AP89" s="138"/>
      <c r="AQ89" s="138"/>
    </row>
    <row r="90" spans="11:43" ht="28.5" customHeight="1">
      <c r="K90" s="138"/>
      <c r="L90" s="138"/>
      <c r="M90" s="138"/>
      <c r="N90" s="138"/>
      <c r="O90" s="138"/>
      <c r="P90" s="138"/>
      <c r="Q90" s="164"/>
      <c r="R90" s="138"/>
      <c r="S90" s="138"/>
      <c r="T90" s="164"/>
      <c r="U90" s="138"/>
      <c r="V90" s="138"/>
      <c r="W90" s="164"/>
      <c r="X90" s="138"/>
      <c r="Y90" s="138"/>
      <c r="Z90" s="138"/>
      <c r="AA90" s="138"/>
      <c r="AB90" s="138"/>
      <c r="AC90" s="138"/>
      <c r="AD90" s="138"/>
      <c r="AE90" s="138"/>
      <c r="AF90" s="138"/>
      <c r="AG90" s="138"/>
      <c r="AH90" s="138"/>
      <c r="AI90" s="138"/>
      <c r="AJ90" s="138"/>
      <c r="AK90" s="138"/>
      <c r="AL90" s="138"/>
      <c r="AM90" s="138"/>
      <c r="AN90" s="138"/>
      <c r="AO90" s="138"/>
      <c r="AP90" s="138"/>
      <c r="AQ90" s="138"/>
    </row>
    <row r="91" spans="11:43" ht="28.5" customHeight="1">
      <c r="K91" s="138"/>
      <c r="L91" s="138"/>
      <c r="M91" s="138"/>
      <c r="N91" s="138"/>
      <c r="O91" s="138"/>
      <c r="P91" s="138"/>
      <c r="Q91" s="164"/>
      <c r="R91" s="138"/>
      <c r="S91" s="138"/>
      <c r="T91" s="164"/>
      <c r="U91" s="138"/>
      <c r="V91" s="138"/>
      <c r="W91" s="164"/>
      <c r="X91" s="138"/>
      <c r="Y91" s="138"/>
      <c r="Z91" s="138"/>
      <c r="AA91" s="138"/>
      <c r="AB91" s="138"/>
      <c r="AC91" s="138"/>
      <c r="AD91" s="138"/>
      <c r="AE91" s="138"/>
      <c r="AF91" s="138"/>
      <c r="AG91" s="138"/>
      <c r="AH91" s="138"/>
      <c r="AI91" s="138"/>
      <c r="AJ91" s="138"/>
      <c r="AK91" s="138"/>
      <c r="AL91" s="138"/>
      <c r="AM91" s="138"/>
      <c r="AN91" s="138"/>
      <c r="AO91" s="138"/>
      <c r="AP91" s="138"/>
      <c r="AQ91" s="138"/>
    </row>
    <row r="92" spans="11:43" ht="28.5" customHeight="1">
      <c r="K92" s="138"/>
      <c r="L92" s="138"/>
      <c r="M92" s="138"/>
      <c r="N92" s="138"/>
      <c r="O92" s="138"/>
      <c r="P92" s="138"/>
      <c r="Q92" s="164"/>
      <c r="R92" s="138"/>
      <c r="S92" s="138"/>
      <c r="T92" s="164"/>
      <c r="U92" s="138"/>
      <c r="V92" s="138"/>
      <c r="W92" s="164"/>
      <c r="X92" s="138"/>
      <c r="Y92" s="138"/>
      <c r="Z92" s="138"/>
      <c r="AA92" s="138"/>
      <c r="AB92" s="138"/>
      <c r="AC92" s="138"/>
      <c r="AD92" s="138"/>
      <c r="AE92" s="138"/>
      <c r="AF92" s="138"/>
      <c r="AG92" s="138"/>
      <c r="AH92" s="138"/>
      <c r="AI92" s="138"/>
      <c r="AJ92" s="138"/>
      <c r="AK92" s="138"/>
      <c r="AL92" s="138"/>
      <c r="AM92" s="138"/>
      <c r="AN92" s="138"/>
      <c r="AO92" s="138"/>
      <c r="AP92" s="138"/>
      <c r="AQ92" s="138"/>
    </row>
    <row r="93" spans="11:43" ht="28.5" customHeight="1">
      <c r="K93" s="138"/>
      <c r="L93" s="138"/>
      <c r="M93" s="138"/>
      <c r="N93" s="138"/>
      <c r="O93" s="138"/>
      <c r="P93" s="138"/>
      <c r="Q93" s="164"/>
      <c r="R93" s="138"/>
      <c r="S93" s="138"/>
      <c r="T93" s="164"/>
      <c r="U93" s="138"/>
      <c r="V93" s="138"/>
      <c r="W93" s="164"/>
      <c r="X93" s="138"/>
      <c r="Y93" s="138"/>
      <c r="Z93" s="138"/>
      <c r="AA93" s="138"/>
      <c r="AB93" s="138"/>
      <c r="AC93" s="138"/>
      <c r="AD93" s="138"/>
      <c r="AE93" s="138"/>
      <c r="AF93" s="138"/>
      <c r="AG93" s="138"/>
      <c r="AH93" s="138"/>
      <c r="AI93" s="138"/>
      <c r="AJ93" s="138"/>
      <c r="AK93" s="138"/>
      <c r="AL93" s="138"/>
      <c r="AM93" s="138"/>
      <c r="AN93" s="138"/>
      <c r="AO93" s="138"/>
      <c r="AP93" s="138"/>
      <c r="AQ93" s="138"/>
    </row>
    <row r="94" spans="11:43" ht="28.5" customHeight="1">
      <c r="K94" s="138"/>
      <c r="L94" s="138"/>
      <c r="M94" s="138"/>
      <c r="N94" s="138"/>
      <c r="O94" s="138"/>
      <c r="P94" s="138"/>
      <c r="Q94" s="164"/>
      <c r="R94" s="138"/>
      <c r="S94" s="138"/>
      <c r="T94" s="164"/>
      <c r="U94" s="138"/>
      <c r="V94" s="138"/>
      <c r="W94" s="164"/>
      <c r="X94" s="138"/>
      <c r="Y94" s="138"/>
      <c r="Z94" s="138"/>
      <c r="AA94" s="138"/>
      <c r="AB94" s="138"/>
      <c r="AC94" s="138"/>
      <c r="AD94" s="138"/>
      <c r="AE94" s="138"/>
      <c r="AF94" s="138"/>
      <c r="AG94" s="138"/>
      <c r="AH94" s="138"/>
      <c r="AI94" s="138"/>
      <c r="AJ94" s="138"/>
      <c r="AK94" s="138"/>
      <c r="AL94" s="138"/>
      <c r="AM94" s="138"/>
      <c r="AN94" s="138"/>
      <c r="AO94" s="138"/>
      <c r="AP94" s="138"/>
      <c r="AQ94" s="138"/>
    </row>
    <row r="95" spans="11:43" ht="28.5" customHeight="1">
      <c r="K95" s="138"/>
      <c r="L95" s="138"/>
      <c r="M95" s="138"/>
      <c r="N95" s="138"/>
      <c r="O95" s="138"/>
      <c r="P95" s="138"/>
      <c r="Q95" s="164"/>
      <c r="R95" s="138"/>
      <c r="S95" s="138"/>
      <c r="T95" s="164"/>
      <c r="U95" s="138"/>
      <c r="V95" s="138"/>
      <c r="W95" s="164"/>
      <c r="X95" s="138"/>
      <c r="Y95" s="138"/>
      <c r="Z95" s="138"/>
      <c r="AA95" s="138"/>
      <c r="AB95" s="138"/>
      <c r="AC95" s="138"/>
      <c r="AD95" s="138"/>
      <c r="AE95" s="138"/>
      <c r="AF95" s="138"/>
      <c r="AG95" s="138"/>
      <c r="AH95" s="138"/>
      <c r="AI95" s="138"/>
      <c r="AJ95" s="138"/>
      <c r="AK95" s="138"/>
      <c r="AL95" s="138"/>
      <c r="AM95" s="138"/>
      <c r="AN95" s="138"/>
      <c r="AO95" s="138"/>
      <c r="AP95" s="138"/>
      <c r="AQ95" s="138"/>
    </row>
    <row r="96" spans="11:43" ht="28.5" customHeight="1">
      <c r="K96" s="138"/>
      <c r="L96" s="138"/>
      <c r="M96" s="138"/>
      <c r="N96" s="138"/>
      <c r="O96" s="138"/>
      <c r="P96" s="138"/>
      <c r="Q96" s="164"/>
      <c r="R96" s="138"/>
      <c r="S96" s="138"/>
      <c r="T96" s="164"/>
      <c r="U96" s="138"/>
      <c r="V96" s="138"/>
      <c r="W96" s="164"/>
      <c r="X96" s="138"/>
      <c r="Y96" s="138"/>
      <c r="Z96" s="138"/>
      <c r="AA96" s="138"/>
      <c r="AB96" s="138"/>
      <c r="AC96" s="138"/>
      <c r="AD96" s="138"/>
      <c r="AE96" s="138"/>
      <c r="AF96" s="138"/>
      <c r="AG96" s="138"/>
      <c r="AH96" s="138"/>
      <c r="AI96" s="138"/>
      <c r="AJ96" s="138"/>
      <c r="AK96" s="138"/>
      <c r="AL96" s="138"/>
      <c r="AM96" s="138"/>
      <c r="AN96" s="138"/>
      <c r="AO96" s="138"/>
      <c r="AP96" s="138"/>
      <c r="AQ96" s="138"/>
    </row>
    <row r="97" spans="11:43" ht="28.5" customHeight="1">
      <c r="K97" s="138"/>
      <c r="L97" s="138"/>
      <c r="M97" s="138"/>
      <c r="N97" s="138"/>
      <c r="O97" s="138"/>
      <c r="P97" s="138"/>
      <c r="Q97" s="164"/>
      <c r="R97" s="138"/>
      <c r="S97" s="138"/>
      <c r="T97" s="164"/>
      <c r="U97" s="138"/>
      <c r="V97" s="138"/>
      <c r="W97" s="164"/>
      <c r="X97" s="138"/>
      <c r="Y97" s="138"/>
      <c r="Z97" s="138"/>
      <c r="AA97" s="138"/>
      <c r="AB97" s="138"/>
      <c r="AC97" s="138"/>
      <c r="AD97" s="138"/>
      <c r="AE97" s="138"/>
      <c r="AF97" s="138"/>
      <c r="AG97" s="138"/>
      <c r="AH97" s="138"/>
      <c r="AI97" s="138"/>
      <c r="AJ97" s="138"/>
      <c r="AK97" s="138"/>
      <c r="AL97" s="138"/>
      <c r="AM97" s="138"/>
      <c r="AN97" s="138"/>
      <c r="AO97" s="138"/>
      <c r="AP97" s="138"/>
      <c r="AQ97" s="138"/>
    </row>
    <row r="98" spans="11:43" ht="28.5" customHeight="1">
      <c r="K98" s="138"/>
      <c r="L98" s="138"/>
      <c r="M98" s="138"/>
      <c r="N98" s="138"/>
      <c r="O98" s="138"/>
      <c r="P98" s="138"/>
      <c r="Q98" s="164"/>
      <c r="R98" s="138"/>
      <c r="S98" s="138"/>
      <c r="T98" s="164"/>
      <c r="U98" s="138"/>
      <c r="V98" s="138"/>
      <c r="W98" s="164"/>
      <c r="X98" s="138"/>
      <c r="Y98" s="138"/>
      <c r="Z98" s="138"/>
      <c r="AA98" s="138"/>
      <c r="AB98" s="138"/>
      <c r="AC98" s="138"/>
      <c r="AD98" s="138"/>
      <c r="AE98" s="138"/>
      <c r="AF98" s="138"/>
      <c r="AG98" s="138"/>
      <c r="AH98" s="138"/>
      <c r="AI98" s="138"/>
      <c r="AJ98" s="138"/>
      <c r="AK98" s="138"/>
      <c r="AL98" s="138"/>
      <c r="AM98" s="138"/>
      <c r="AN98" s="138"/>
      <c r="AO98" s="138"/>
      <c r="AP98" s="138"/>
      <c r="AQ98" s="138"/>
    </row>
    <row r="99" spans="11:43" ht="28.5" customHeight="1">
      <c r="K99" s="138"/>
      <c r="L99" s="138"/>
      <c r="M99" s="138"/>
      <c r="N99" s="138"/>
      <c r="O99" s="138"/>
      <c r="P99" s="138"/>
      <c r="Q99" s="164"/>
      <c r="R99" s="138"/>
      <c r="S99" s="138"/>
      <c r="T99" s="164"/>
      <c r="U99" s="138"/>
      <c r="V99" s="138"/>
      <c r="W99" s="164"/>
      <c r="X99" s="138"/>
      <c r="Y99" s="138"/>
      <c r="Z99" s="138"/>
      <c r="AA99" s="138"/>
      <c r="AB99" s="138"/>
      <c r="AC99" s="138"/>
      <c r="AD99" s="138"/>
      <c r="AE99" s="138"/>
      <c r="AF99" s="138"/>
      <c r="AG99" s="138"/>
      <c r="AH99" s="138"/>
      <c r="AI99" s="138"/>
      <c r="AJ99" s="138"/>
      <c r="AK99" s="138"/>
      <c r="AL99" s="138"/>
      <c r="AM99" s="138"/>
      <c r="AN99" s="138"/>
      <c r="AO99" s="138"/>
      <c r="AP99" s="138"/>
      <c r="AQ99" s="138"/>
    </row>
    <row r="100" spans="11:43" ht="28.5" customHeight="1">
      <c r="K100" s="138"/>
      <c r="L100" s="138"/>
      <c r="M100" s="138"/>
      <c r="N100" s="138"/>
      <c r="O100" s="138"/>
      <c r="P100" s="138"/>
      <c r="Q100" s="164"/>
      <c r="R100" s="138"/>
      <c r="S100" s="138"/>
      <c r="T100" s="164"/>
      <c r="U100" s="138"/>
      <c r="V100" s="138"/>
      <c r="W100" s="164"/>
      <c r="X100" s="138"/>
      <c r="Y100" s="138"/>
      <c r="Z100" s="138"/>
      <c r="AA100" s="138"/>
      <c r="AB100" s="138"/>
      <c r="AC100" s="138"/>
      <c r="AD100" s="138"/>
      <c r="AE100" s="138"/>
      <c r="AF100" s="138"/>
      <c r="AG100" s="138"/>
      <c r="AH100" s="138"/>
      <c r="AI100" s="138"/>
      <c r="AJ100" s="138"/>
      <c r="AK100" s="138"/>
      <c r="AL100" s="138"/>
      <c r="AM100" s="138"/>
      <c r="AN100" s="138"/>
      <c r="AO100" s="138"/>
      <c r="AP100" s="138"/>
      <c r="AQ100" s="138"/>
    </row>
    <row r="101" spans="13:43" ht="28.5" customHeight="1">
      <c r="M101" s="138"/>
      <c r="N101" s="138"/>
      <c r="O101" s="138"/>
      <c r="P101" s="138"/>
      <c r="Q101" s="164"/>
      <c r="R101" s="138"/>
      <c r="S101" s="138"/>
      <c r="T101" s="164"/>
      <c r="U101" s="138"/>
      <c r="V101" s="138"/>
      <c r="W101" s="164"/>
      <c r="X101" s="138"/>
      <c r="Y101" s="138"/>
      <c r="Z101" s="138"/>
      <c r="AA101" s="138"/>
      <c r="AB101" s="138"/>
      <c r="AC101" s="138"/>
      <c r="AD101" s="138"/>
      <c r="AE101" s="138"/>
      <c r="AF101" s="138"/>
      <c r="AG101" s="138"/>
      <c r="AH101" s="138"/>
      <c r="AI101" s="138"/>
      <c r="AJ101" s="138"/>
      <c r="AK101" s="138"/>
      <c r="AL101" s="138"/>
      <c r="AM101" s="138"/>
      <c r="AN101" s="138"/>
      <c r="AO101" s="138"/>
      <c r="AP101" s="138"/>
      <c r="AQ101" s="138"/>
    </row>
    <row r="102" spans="13:43" ht="28.5" customHeight="1">
      <c r="M102" s="138"/>
      <c r="N102" s="138"/>
      <c r="O102" s="138"/>
      <c r="P102" s="138"/>
      <c r="Q102" s="164"/>
      <c r="R102" s="138"/>
      <c r="S102" s="138"/>
      <c r="T102" s="164"/>
      <c r="U102" s="138"/>
      <c r="V102" s="138"/>
      <c r="W102" s="164"/>
      <c r="X102" s="138"/>
      <c r="Y102" s="138"/>
      <c r="Z102" s="138"/>
      <c r="AA102" s="138"/>
      <c r="AB102" s="138"/>
      <c r="AC102" s="138"/>
      <c r="AD102" s="138"/>
      <c r="AE102" s="138"/>
      <c r="AF102" s="138"/>
      <c r="AG102" s="138"/>
      <c r="AH102" s="138"/>
      <c r="AI102" s="138"/>
      <c r="AJ102" s="138"/>
      <c r="AK102" s="138"/>
      <c r="AL102" s="138"/>
      <c r="AM102" s="138"/>
      <c r="AN102" s="138"/>
      <c r="AO102" s="138"/>
      <c r="AP102" s="138"/>
      <c r="AQ102" s="138"/>
    </row>
    <row r="103" spans="13:43" ht="28.5" customHeight="1">
      <c r="M103" s="138"/>
      <c r="N103" s="138"/>
      <c r="O103" s="138"/>
      <c r="P103" s="138"/>
      <c r="Q103" s="164"/>
      <c r="R103" s="138"/>
      <c r="S103" s="138"/>
      <c r="T103" s="164"/>
      <c r="U103" s="138"/>
      <c r="V103" s="138"/>
      <c r="W103" s="164"/>
      <c r="X103" s="138"/>
      <c r="Y103" s="138"/>
      <c r="Z103" s="138"/>
      <c r="AA103" s="138"/>
      <c r="AB103" s="138"/>
      <c r="AC103" s="138"/>
      <c r="AD103" s="138"/>
      <c r="AE103" s="138"/>
      <c r="AF103" s="138"/>
      <c r="AG103" s="138"/>
      <c r="AH103" s="138"/>
      <c r="AI103" s="138"/>
      <c r="AJ103" s="138"/>
      <c r="AK103" s="138"/>
      <c r="AL103" s="138"/>
      <c r="AM103" s="138"/>
      <c r="AN103" s="138"/>
      <c r="AO103" s="138"/>
      <c r="AP103" s="138"/>
      <c r="AQ103" s="138"/>
    </row>
    <row r="104" spans="13:43" ht="28.5" customHeight="1">
      <c r="M104" s="138"/>
      <c r="N104" s="138"/>
      <c r="O104" s="138"/>
      <c r="P104" s="138"/>
      <c r="Q104" s="164"/>
      <c r="R104" s="138"/>
      <c r="S104" s="138"/>
      <c r="T104" s="164"/>
      <c r="U104" s="138"/>
      <c r="V104" s="138"/>
      <c r="W104" s="164"/>
      <c r="X104" s="138"/>
      <c r="Y104" s="138"/>
      <c r="Z104" s="138"/>
      <c r="AA104" s="138"/>
      <c r="AB104" s="138"/>
      <c r="AC104" s="138"/>
      <c r="AD104" s="138"/>
      <c r="AE104" s="138"/>
      <c r="AF104" s="138"/>
      <c r="AG104" s="138"/>
      <c r="AH104" s="138"/>
      <c r="AI104" s="138"/>
      <c r="AJ104" s="138"/>
      <c r="AK104" s="138"/>
      <c r="AL104" s="138"/>
      <c r="AM104" s="138"/>
      <c r="AN104" s="138"/>
      <c r="AO104" s="138"/>
      <c r="AP104" s="138"/>
      <c r="AQ104" s="138"/>
    </row>
    <row r="105" spans="13:43" ht="28.5" customHeight="1">
      <c r="M105" s="138"/>
      <c r="N105" s="138"/>
      <c r="O105" s="138"/>
      <c r="P105" s="138"/>
      <c r="Q105" s="164"/>
      <c r="R105" s="138"/>
      <c r="S105" s="138"/>
      <c r="T105" s="164"/>
      <c r="U105" s="138"/>
      <c r="V105" s="138"/>
      <c r="W105" s="164"/>
      <c r="X105" s="138"/>
      <c r="Y105" s="138"/>
      <c r="Z105" s="138"/>
      <c r="AA105" s="138"/>
      <c r="AB105" s="138"/>
      <c r="AC105" s="138"/>
      <c r="AD105" s="138"/>
      <c r="AE105" s="138"/>
      <c r="AF105" s="138"/>
      <c r="AG105" s="138"/>
      <c r="AH105" s="138"/>
      <c r="AI105" s="138"/>
      <c r="AJ105" s="138"/>
      <c r="AK105" s="138"/>
      <c r="AL105" s="138"/>
      <c r="AM105" s="138"/>
      <c r="AN105" s="138"/>
      <c r="AO105" s="138"/>
      <c r="AP105" s="138"/>
      <c r="AQ105" s="138"/>
    </row>
    <row r="106" spans="13:43" ht="28.5" customHeight="1">
      <c r="M106" s="138"/>
      <c r="N106" s="138"/>
      <c r="O106" s="138"/>
      <c r="P106" s="138"/>
      <c r="Q106" s="164"/>
      <c r="R106" s="138"/>
      <c r="S106" s="138"/>
      <c r="T106" s="164"/>
      <c r="U106" s="138"/>
      <c r="V106" s="138"/>
      <c r="W106" s="164"/>
      <c r="X106" s="138"/>
      <c r="Y106" s="138"/>
      <c r="Z106" s="138"/>
      <c r="AA106" s="138"/>
      <c r="AB106" s="138"/>
      <c r="AC106" s="138"/>
      <c r="AD106" s="138"/>
      <c r="AE106" s="138"/>
      <c r="AF106" s="138"/>
      <c r="AG106" s="138"/>
      <c r="AH106" s="138"/>
      <c r="AI106" s="138"/>
      <c r="AJ106" s="138"/>
      <c r="AK106" s="138"/>
      <c r="AL106" s="138"/>
      <c r="AM106" s="138"/>
      <c r="AN106" s="138"/>
      <c r="AO106" s="138"/>
      <c r="AP106" s="138"/>
      <c r="AQ106" s="138"/>
    </row>
    <row r="107" spans="13:43" ht="28.5" customHeight="1">
      <c r="M107" s="138"/>
      <c r="N107" s="138"/>
      <c r="O107" s="138"/>
      <c r="P107" s="138"/>
      <c r="Q107" s="164"/>
      <c r="R107" s="138"/>
      <c r="S107" s="138"/>
      <c r="T107" s="164"/>
      <c r="U107" s="138"/>
      <c r="V107" s="138"/>
      <c r="W107" s="164"/>
      <c r="X107" s="138"/>
      <c r="Y107" s="138"/>
      <c r="Z107" s="138"/>
      <c r="AA107" s="138"/>
      <c r="AB107" s="138"/>
      <c r="AC107" s="138"/>
      <c r="AD107" s="138"/>
      <c r="AE107" s="138"/>
      <c r="AF107" s="138"/>
      <c r="AG107" s="138"/>
      <c r="AH107" s="138"/>
      <c r="AI107" s="138"/>
      <c r="AJ107" s="138"/>
      <c r="AK107" s="138"/>
      <c r="AL107" s="138"/>
      <c r="AM107" s="138"/>
      <c r="AN107" s="138"/>
      <c r="AO107" s="138"/>
      <c r="AP107" s="138"/>
      <c r="AQ107" s="138"/>
    </row>
    <row r="108" spans="13:43" ht="28.5" customHeight="1">
      <c r="M108" s="138"/>
      <c r="N108" s="138"/>
      <c r="O108" s="138"/>
      <c r="P108" s="138"/>
      <c r="Q108" s="164"/>
      <c r="R108" s="138"/>
      <c r="S108" s="138"/>
      <c r="T108" s="164"/>
      <c r="U108" s="138"/>
      <c r="V108" s="138"/>
      <c r="W108" s="164"/>
      <c r="X108" s="138"/>
      <c r="Y108" s="138"/>
      <c r="Z108" s="138"/>
      <c r="AA108" s="138"/>
      <c r="AB108" s="138"/>
      <c r="AC108" s="138"/>
      <c r="AD108" s="138"/>
      <c r="AE108" s="138"/>
      <c r="AF108" s="138"/>
      <c r="AG108" s="138"/>
      <c r="AH108" s="138"/>
      <c r="AI108" s="138"/>
      <c r="AJ108" s="138"/>
      <c r="AK108" s="138"/>
      <c r="AL108" s="138"/>
      <c r="AM108" s="138"/>
      <c r="AN108" s="138"/>
      <c r="AO108" s="138"/>
      <c r="AP108" s="138"/>
      <c r="AQ108" s="138"/>
    </row>
    <row r="109" spans="14:23" ht="28.5" customHeight="1">
      <c r="N109" s="138"/>
      <c r="O109" s="138"/>
      <c r="P109" s="138"/>
      <c r="Q109" s="164"/>
      <c r="R109" s="138"/>
      <c r="S109" s="138"/>
      <c r="T109" s="164"/>
      <c r="U109" s="138"/>
      <c r="V109" s="138"/>
      <c r="W109" s="164"/>
    </row>
  </sheetData>
  <sheetProtection/>
  <mergeCells count="78">
    <mergeCell ref="R6:T6"/>
    <mergeCell ref="U6:W6"/>
    <mergeCell ref="N6:N7"/>
    <mergeCell ref="O6:Q6"/>
    <mergeCell ref="N2:W2"/>
    <mergeCell ref="N4:W4"/>
    <mergeCell ref="B31:C31"/>
    <mergeCell ref="B32:C32"/>
    <mergeCell ref="A28:A39"/>
    <mergeCell ref="B28:C28"/>
    <mergeCell ref="B29:C29"/>
    <mergeCell ref="E8:F8"/>
    <mergeCell ref="J23:L23"/>
    <mergeCell ref="E14:F14"/>
    <mergeCell ref="A2:L2"/>
    <mergeCell ref="A4:L4"/>
    <mergeCell ref="B27:C27"/>
    <mergeCell ref="B30:C30"/>
    <mergeCell ref="A10:B10"/>
    <mergeCell ref="A11:B11"/>
    <mergeCell ref="A12:B12"/>
    <mergeCell ref="E9:F9"/>
    <mergeCell ref="E10:F10"/>
    <mergeCell ref="A41:A45"/>
    <mergeCell ref="B37:C37"/>
    <mergeCell ref="B38:C38"/>
    <mergeCell ref="D23:F23"/>
    <mergeCell ref="C14:D14"/>
    <mergeCell ref="I6:J6"/>
    <mergeCell ref="K6:L6"/>
    <mergeCell ref="A23:C24"/>
    <mergeCell ref="J8:K8"/>
    <mergeCell ref="G14:H14"/>
    <mergeCell ref="C13:D13"/>
    <mergeCell ref="G11:H11"/>
    <mergeCell ref="G8:H8"/>
    <mergeCell ref="C8:D8"/>
    <mergeCell ref="C9:D9"/>
    <mergeCell ref="E6:F7"/>
    <mergeCell ref="G6:H7"/>
    <mergeCell ref="G9:H9"/>
    <mergeCell ref="G10:H10"/>
    <mergeCell ref="G13:H13"/>
    <mergeCell ref="A14:B14"/>
    <mergeCell ref="C10:D10"/>
    <mergeCell ref="A8:B8"/>
    <mergeCell ref="A9:B9"/>
    <mergeCell ref="E13:F13"/>
    <mergeCell ref="A47:C47"/>
    <mergeCell ref="B46:C46"/>
    <mergeCell ref="G12:H12"/>
    <mergeCell ref="E11:F11"/>
    <mergeCell ref="E12:F12"/>
    <mergeCell ref="A26:C26"/>
    <mergeCell ref="A13:B13"/>
    <mergeCell ref="G23:I23"/>
    <mergeCell ref="A21:L21"/>
    <mergeCell ref="J14:K14"/>
    <mergeCell ref="B39:C39"/>
    <mergeCell ref="B40:C40"/>
    <mergeCell ref="C12:D12"/>
    <mergeCell ref="C11:D11"/>
    <mergeCell ref="A50:C50"/>
    <mergeCell ref="A51:C51"/>
    <mergeCell ref="B33:C33"/>
    <mergeCell ref="B34:C34"/>
    <mergeCell ref="B44:C44"/>
    <mergeCell ref="B45:C45"/>
    <mergeCell ref="A48:C48"/>
    <mergeCell ref="A49:C49"/>
    <mergeCell ref="B35:C35"/>
    <mergeCell ref="B36:C36"/>
    <mergeCell ref="A52:C52"/>
    <mergeCell ref="A6:B7"/>
    <mergeCell ref="C6:D7"/>
    <mergeCell ref="B41:C41"/>
    <mergeCell ref="B42:C42"/>
    <mergeCell ref="B43:C43"/>
  </mergeCells>
  <printOptions horizontalCentered="1"/>
  <pageMargins left="0.5905511811023623" right="0.5118110236220472" top="0.5905511811023623" bottom="0.3937007874015748" header="0" footer="0"/>
  <pageSetup fitToHeight="1" fitToWidth="1" horizontalDpi="600" verticalDpi="600" orientation="landscape" paperSize="8" scale="6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S223"/>
  <sheetViews>
    <sheetView tabSelected="1" zoomScale="75" zoomScaleNormal="75" zoomScalePageLayoutView="0" workbookViewId="0" topLeftCell="A1">
      <selection activeCell="C3" sqref="C3"/>
    </sheetView>
  </sheetViews>
  <sheetFormatPr defaultColWidth="10.59765625" defaultRowHeight="15"/>
  <cols>
    <col min="1" max="1" width="5.8984375" style="18" customWidth="1"/>
    <col min="2" max="2" width="9.8984375" style="18" customWidth="1"/>
    <col min="3" max="3" width="3.09765625" style="18" customWidth="1"/>
    <col min="4" max="4" width="8.59765625" style="18" customWidth="1"/>
    <col min="5" max="5" width="2.19921875" style="18" customWidth="1"/>
    <col min="6" max="6" width="10.69921875" style="18" customWidth="1"/>
    <col min="7" max="7" width="11.69921875" style="18" customWidth="1"/>
    <col min="8" max="8" width="10.59765625" style="18" customWidth="1"/>
    <col min="9" max="9" width="10.59765625" style="194" customWidth="1"/>
    <col min="10" max="10" width="11.59765625" style="228" customWidth="1"/>
    <col min="11" max="11" width="10.59765625" style="18" customWidth="1"/>
    <col min="12" max="12" width="10.59765625" style="229" customWidth="1"/>
    <col min="13" max="13" width="10.59765625" style="18" customWidth="1"/>
    <col min="14" max="16" width="3.59765625" style="122" customWidth="1"/>
    <col min="17" max="17" width="9.69921875" style="122" customWidth="1"/>
    <col min="18" max="18" width="7.69921875" style="122" customWidth="1"/>
    <col min="19" max="19" width="6.8984375" style="201" customWidth="1"/>
    <col min="20" max="21" width="6.8984375" style="122" customWidth="1"/>
    <col min="22" max="22" width="6.8984375" style="201" customWidth="1"/>
    <col min="23" max="24" width="6.8984375" style="122" customWidth="1"/>
    <col min="25" max="25" width="6.8984375" style="201" customWidth="1"/>
    <col min="26" max="28" width="6.8984375" style="18" customWidth="1"/>
    <col min="29" max="36" width="8" style="18" customWidth="1"/>
    <col min="37" max="45" width="10.09765625" style="18" customWidth="1"/>
    <col min="46" max="16384" width="10.59765625" style="18" customWidth="1"/>
  </cols>
  <sheetData>
    <row r="1" spans="1:36" s="17" customFormat="1" ht="19.5" customHeight="1">
      <c r="A1" s="1" t="s">
        <v>319</v>
      </c>
      <c r="B1" s="1"/>
      <c r="C1" s="1"/>
      <c r="I1" s="188"/>
      <c r="J1" s="189"/>
      <c r="L1" s="190"/>
      <c r="N1" s="191"/>
      <c r="O1" s="191"/>
      <c r="P1" s="191"/>
      <c r="Q1" s="191"/>
      <c r="R1" s="191"/>
      <c r="S1" s="192"/>
      <c r="T1" s="191"/>
      <c r="U1" s="191"/>
      <c r="V1" s="192"/>
      <c r="W1" s="191"/>
      <c r="X1" s="191"/>
      <c r="AJ1" s="10" t="s">
        <v>354</v>
      </c>
    </row>
    <row r="2" spans="1:45" ht="19.5" customHeight="1">
      <c r="A2" s="500" t="s">
        <v>475</v>
      </c>
      <c r="B2" s="515"/>
      <c r="C2" s="515"/>
      <c r="D2" s="515"/>
      <c r="E2" s="515"/>
      <c r="F2" s="515"/>
      <c r="G2" s="515"/>
      <c r="H2" s="515"/>
      <c r="I2" s="515"/>
      <c r="J2" s="515"/>
      <c r="K2" s="515"/>
      <c r="L2" s="515"/>
      <c r="M2" s="138"/>
      <c r="N2" s="515" t="s">
        <v>476</v>
      </c>
      <c r="O2" s="515"/>
      <c r="P2" s="515"/>
      <c r="Q2" s="515"/>
      <c r="R2" s="515"/>
      <c r="S2" s="515"/>
      <c r="T2" s="515"/>
      <c r="U2" s="515"/>
      <c r="V2" s="515"/>
      <c r="W2" s="515"/>
      <c r="X2" s="515"/>
      <c r="Y2" s="515"/>
      <c r="Z2" s="515"/>
      <c r="AA2" s="515"/>
      <c r="AB2" s="515"/>
      <c r="AC2" s="515"/>
      <c r="AD2" s="515"/>
      <c r="AE2" s="515"/>
      <c r="AF2" s="515"/>
      <c r="AG2" s="515"/>
      <c r="AH2" s="515"/>
      <c r="AI2" s="515"/>
      <c r="AJ2" s="515"/>
      <c r="AK2" s="138"/>
      <c r="AL2" s="138"/>
      <c r="AM2" s="138"/>
      <c r="AN2" s="138"/>
      <c r="AO2" s="138"/>
      <c r="AP2" s="138"/>
      <c r="AQ2" s="138"/>
      <c r="AR2" s="138"/>
      <c r="AS2" s="138"/>
    </row>
    <row r="3" spans="1:34" ht="18" customHeight="1" thickBot="1">
      <c r="A3" s="139"/>
      <c r="B3" s="193"/>
      <c r="C3" s="193"/>
      <c r="D3" s="32"/>
      <c r="E3" s="32"/>
      <c r="F3" s="32"/>
      <c r="J3" s="195"/>
      <c r="K3" s="32"/>
      <c r="L3" s="196"/>
      <c r="M3" s="138"/>
      <c r="N3" s="197"/>
      <c r="O3" s="197"/>
      <c r="P3" s="197"/>
      <c r="Q3" s="197"/>
      <c r="R3" s="197"/>
      <c r="S3" s="197"/>
      <c r="T3" s="197"/>
      <c r="U3" s="197"/>
      <c r="V3" s="197"/>
      <c r="W3" s="197"/>
      <c r="X3" s="197"/>
      <c r="Y3" s="197"/>
      <c r="Z3" s="138"/>
      <c r="AA3" s="138"/>
      <c r="AB3" s="138"/>
      <c r="AC3" s="138"/>
      <c r="AD3" s="138"/>
      <c r="AE3" s="138"/>
      <c r="AF3" s="138"/>
      <c r="AG3" s="138"/>
      <c r="AH3" s="138"/>
    </row>
    <row r="4" spans="1:36" ht="18.75" customHeight="1">
      <c r="A4" s="623" t="s">
        <v>567</v>
      </c>
      <c r="B4" s="624"/>
      <c r="C4" s="624"/>
      <c r="D4" s="624"/>
      <c r="E4" s="624"/>
      <c r="F4" s="454"/>
      <c r="G4" s="621" t="s">
        <v>470</v>
      </c>
      <c r="H4" s="585"/>
      <c r="I4" s="622"/>
      <c r="J4" s="235" t="s">
        <v>320</v>
      </c>
      <c r="K4" s="615" t="s">
        <v>208</v>
      </c>
      <c r="L4" s="617" t="s">
        <v>321</v>
      </c>
      <c r="M4" s="138"/>
      <c r="N4" s="362" t="s">
        <v>329</v>
      </c>
      <c r="O4" s="362"/>
      <c r="P4" s="361"/>
      <c r="Q4" s="635" t="s">
        <v>176</v>
      </c>
      <c r="R4" s="323" t="s">
        <v>330</v>
      </c>
      <c r="S4" s="324"/>
      <c r="T4" s="324"/>
      <c r="U4" s="324"/>
      <c r="V4" s="324"/>
      <c r="W4" s="324"/>
      <c r="X4" s="324"/>
      <c r="Y4" s="324"/>
      <c r="Z4" s="324"/>
      <c r="AA4" s="324"/>
      <c r="AB4" s="325"/>
      <c r="AC4" s="594" t="s">
        <v>313</v>
      </c>
      <c r="AD4" s="323" t="s">
        <v>315</v>
      </c>
      <c r="AE4" s="324"/>
      <c r="AF4" s="325"/>
      <c r="AG4" s="596" t="s">
        <v>311</v>
      </c>
      <c r="AH4" s="594" t="s">
        <v>331</v>
      </c>
      <c r="AI4" s="594" t="s">
        <v>332</v>
      </c>
      <c r="AJ4" s="593" t="s">
        <v>190</v>
      </c>
    </row>
    <row r="5" spans="1:36" ht="18.75" customHeight="1">
      <c r="A5" s="309"/>
      <c r="B5" s="309"/>
      <c r="C5" s="309"/>
      <c r="D5" s="309"/>
      <c r="E5" s="309"/>
      <c r="F5" s="310"/>
      <c r="G5" s="264" t="s">
        <v>316</v>
      </c>
      <c r="H5" s="177" t="s">
        <v>317</v>
      </c>
      <c r="I5" s="234" t="s">
        <v>318</v>
      </c>
      <c r="J5" s="198" t="s">
        <v>181</v>
      </c>
      <c r="K5" s="616"/>
      <c r="L5" s="618"/>
      <c r="M5" s="138"/>
      <c r="N5" s="311"/>
      <c r="O5" s="311"/>
      <c r="P5" s="312"/>
      <c r="Q5" s="636"/>
      <c r="R5" s="599">
        <v>8</v>
      </c>
      <c r="S5" s="599">
        <v>157</v>
      </c>
      <c r="T5" s="599">
        <v>159</v>
      </c>
      <c r="U5" s="599">
        <v>160</v>
      </c>
      <c r="V5" s="599">
        <v>249</v>
      </c>
      <c r="W5" s="599">
        <v>304</v>
      </c>
      <c r="X5" s="599">
        <v>305</v>
      </c>
      <c r="Y5" s="599">
        <v>359</v>
      </c>
      <c r="Z5" s="599">
        <v>364</v>
      </c>
      <c r="AA5" s="599">
        <v>415</v>
      </c>
      <c r="AB5" s="599">
        <v>416</v>
      </c>
      <c r="AC5" s="388"/>
      <c r="AD5" s="594" t="s">
        <v>310</v>
      </c>
      <c r="AE5" s="638" t="s">
        <v>557</v>
      </c>
      <c r="AF5" s="594" t="s">
        <v>312</v>
      </c>
      <c r="AG5" s="597"/>
      <c r="AH5" s="388"/>
      <c r="AI5" s="388"/>
      <c r="AJ5" s="390"/>
    </row>
    <row r="6" spans="1:36" ht="18.75" customHeight="1">
      <c r="A6" s="603" t="s">
        <v>58</v>
      </c>
      <c r="B6" s="619" t="s">
        <v>116</v>
      </c>
      <c r="C6" s="619"/>
      <c r="D6" s="619"/>
      <c r="E6" s="619"/>
      <c r="F6" s="620"/>
      <c r="G6" s="282">
        <f>SUM(G8,G71)</f>
        <v>5511</v>
      </c>
      <c r="H6" s="282">
        <f>SUM(H8,H71)</f>
        <v>5465</v>
      </c>
      <c r="I6" s="283">
        <f>SUM(I8,I71)</f>
        <v>-46</v>
      </c>
      <c r="J6" s="284">
        <f>100*H6/H$6</f>
        <v>100</v>
      </c>
      <c r="K6" s="282">
        <f>SUM(K8,K71)</f>
        <v>106</v>
      </c>
      <c r="L6" s="285">
        <f>SUM(L8,L71)</f>
        <v>6592</v>
      </c>
      <c r="M6" s="138"/>
      <c r="N6" s="311"/>
      <c r="O6" s="311"/>
      <c r="P6" s="312"/>
      <c r="Q6" s="636"/>
      <c r="R6" s="435"/>
      <c r="S6" s="435"/>
      <c r="T6" s="435"/>
      <c r="U6" s="435"/>
      <c r="V6" s="435"/>
      <c r="W6" s="435"/>
      <c r="X6" s="435"/>
      <c r="Y6" s="435"/>
      <c r="Z6" s="435"/>
      <c r="AA6" s="435"/>
      <c r="AB6" s="435"/>
      <c r="AC6" s="388"/>
      <c r="AD6" s="388"/>
      <c r="AE6" s="388"/>
      <c r="AF6" s="388"/>
      <c r="AG6" s="597"/>
      <c r="AH6" s="388"/>
      <c r="AI6" s="388"/>
      <c r="AJ6" s="390"/>
    </row>
    <row r="7" spans="1:36" ht="18.75" customHeight="1">
      <c r="A7" s="601"/>
      <c r="B7" s="604"/>
      <c r="C7" s="604"/>
      <c r="D7" s="604"/>
      <c r="E7" s="604"/>
      <c r="F7" s="605"/>
      <c r="G7" s="105"/>
      <c r="H7" s="105"/>
      <c r="I7" s="230"/>
      <c r="J7" s="231"/>
      <c r="K7" s="143"/>
      <c r="L7" s="199"/>
      <c r="M7" s="138"/>
      <c r="N7" s="311"/>
      <c r="O7" s="311"/>
      <c r="P7" s="312"/>
      <c r="Q7" s="636"/>
      <c r="R7" s="595" t="s">
        <v>336</v>
      </c>
      <c r="S7" s="595" t="s">
        <v>336</v>
      </c>
      <c r="T7" s="595" t="s">
        <v>336</v>
      </c>
      <c r="U7" s="595" t="s">
        <v>336</v>
      </c>
      <c r="V7" s="595" t="s">
        <v>336</v>
      </c>
      <c r="W7" s="600" t="s">
        <v>336</v>
      </c>
      <c r="X7" s="595" t="s">
        <v>336</v>
      </c>
      <c r="Y7" s="595" t="s">
        <v>336</v>
      </c>
      <c r="Z7" s="595" t="s">
        <v>336</v>
      </c>
      <c r="AA7" s="595" t="s">
        <v>336</v>
      </c>
      <c r="AB7" s="595" t="s">
        <v>336</v>
      </c>
      <c r="AC7" s="388"/>
      <c r="AD7" s="388"/>
      <c r="AE7" s="388"/>
      <c r="AF7" s="388"/>
      <c r="AG7" s="597"/>
      <c r="AH7" s="388"/>
      <c r="AI7" s="388"/>
      <c r="AJ7" s="390"/>
    </row>
    <row r="8" spans="1:36" ht="18.75" customHeight="1">
      <c r="A8" s="601"/>
      <c r="B8" s="625" t="s">
        <v>474</v>
      </c>
      <c r="C8" s="307"/>
      <c r="D8" s="307"/>
      <c r="E8" s="307"/>
      <c r="F8" s="308"/>
      <c r="G8" s="145">
        <v>5503</v>
      </c>
      <c r="H8" s="145">
        <v>5449</v>
      </c>
      <c r="I8" s="230">
        <v>-54</v>
      </c>
      <c r="J8" s="231">
        <v>99.7</v>
      </c>
      <c r="K8" s="145">
        <v>105</v>
      </c>
      <c r="L8" s="199">
        <v>6576</v>
      </c>
      <c r="M8" s="138"/>
      <c r="N8" s="311"/>
      <c r="O8" s="311"/>
      <c r="P8" s="312"/>
      <c r="Q8" s="636"/>
      <c r="R8" s="595"/>
      <c r="S8" s="595"/>
      <c r="T8" s="595"/>
      <c r="U8" s="595"/>
      <c r="V8" s="595"/>
      <c r="W8" s="600"/>
      <c r="X8" s="595"/>
      <c r="Y8" s="595"/>
      <c r="Z8" s="595"/>
      <c r="AA8" s="595"/>
      <c r="AB8" s="595"/>
      <c r="AC8" s="388"/>
      <c r="AD8" s="388"/>
      <c r="AE8" s="388"/>
      <c r="AF8" s="388"/>
      <c r="AG8" s="597"/>
      <c r="AH8" s="388"/>
      <c r="AI8" s="388"/>
      <c r="AJ8" s="390"/>
    </row>
    <row r="9" spans="1:36" ht="18.75" customHeight="1">
      <c r="A9" s="601"/>
      <c r="B9" s="488" t="s">
        <v>322</v>
      </c>
      <c r="C9" s="488"/>
      <c r="D9" s="488"/>
      <c r="E9" s="488"/>
      <c r="F9" s="461"/>
      <c r="G9" s="145">
        <v>179</v>
      </c>
      <c r="H9" s="145">
        <v>159</v>
      </c>
      <c r="I9" s="230">
        <v>-20</v>
      </c>
      <c r="J9" s="231">
        <v>2.8872344289086618</v>
      </c>
      <c r="K9" s="145">
        <v>5</v>
      </c>
      <c r="L9" s="199">
        <v>206</v>
      </c>
      <c r="M9" s="138"/>
      <c r="N9" s="311"/>
      <c r="O9" s="311"/>
      <c r="P9" s="312"/>
      <c r="Q9" s="636"/>
      <c r="R9" s="435" t="s">
        <v>337</v>
      </c>
      <c r="S9" s="435" t="s">
        <v>337</v>
      </c>
      <c r="T9" s="435" t="s">
        <v>337</v>
      </c>
      <c r="U9" s="435" t="s">
        <v>337</v>
      </c>
      <c r="V9" s="435" t="s">
        <v>337</v>
      </c>
      <c r="W9" s="435" t="s">
        <v>337</v>
      </c>
      <c r="X9" s="435" t="s">
        <v>337</v>
      </c>
      <c r="Y9" s="435" t="s">
        <v>337</v>
      </c>
      <c r="Z9" s="435" t="s">
        <v>337</v>
      </c>
      <c r="AA9" s="435" t="s">
        <v>337</v>
      </c>
      <c r="AB9" s="435" t="s">
        <v>337</v>
      </c>
      <c r="AC9" s="388"/>
      <c r="AD9" s="388"/>
      <c r="AE9" s="388"/>
      <c r="AF9" s="388"/>
      <c r="AG9" s="597"/>
      <c r="AH9" s="388"/>
      <c r="AI9" s="388"/>
      <c r="AJ9" s="390"/>
    </row>
    <row r="10" spans="1:36" ht="18.75" customHeight="1">
      <c r="A10" s="601"/>
      <c r="B10" s="488" t="s">
        <v>323</v>
      </c>
      <c r="C10" s="488"/>
      <c r="D10" s="488"/>
      <c r="E10" s="488"/>
      <c r="F10" s="461"/>
      <c r="G10" s="145">
        <v>1</v>
      </c>
      <c r="H10" s="237" t="s">
        <v>477</v>
      </c>
      <c r="I10" s="230">
        <v>-1</v>
      </c>
      <c r="J10" s="237" t="s">
        <v>477</v>
      </c>
      <c r="K10" s="237" t="s">
        <v>477</v>
      </c>
      <c r="L10" s="237" t="s">
        <v>477</v>
      </c>
      <c r="M10" s="138"/>
      <c r="N10" s="343"/>
      <c r="O10" s="343"/>
      <c r="P10" s="344"/>
      <c r="Q10" s="637"/>
      <c r="R10" s="436"/>
      <c r="S10" s="436"/>
      <c r="T10" s="436"/>
      <c r="U10" s="436"/>
      <c r="V10" s="436"/>
      <c r="W10" s="436"/>
      <c r="X10" s="436"/>
      <c r="Y10" s="436"/>
      <c r="Z10" s="436"/>
      <c r="AA10" s="436"/>
      <c r="AB10" s="436"/>
      <c r="AC10" s="389"/>
      <c r="AD10" s="389"/>
      <c r="AE10" s="389"/>
      <c r="AF10" s="389"/>
      <c r="AG10" s="598"/>
      <c r="AH10" s="389"/>
      <c r="AI10" s="389"/>
      <c r="AJ10" s="391"/>
    </row>
    <row r="11" spans="1:16" ht="18.75" customHeight="1">
      <c r="A11" s="601"/>
      <c r="B11" s="488" t="s">
        <v>324</v>
      </c>
      <c r="C11" s="44"/>
      <c r="D11" s="378" t="s">
        <v>0</v>
      </c>
      <c r="E11" s="378"/>
      <c r="F11" s="379"/>
      <c r="G11" s="145">
        <v>58</v>
      </c>
      <c r="H11" s="145">
        <v>40</v>
      </c>
      <c r="I11" s="230">
        <v>-18</v>
      </c>
      <c r="J11" s="231">
        <v>0.7263482840021791</v>
      </c>
      <c r="K11" s="145">
        <v>1</v>
      </c>
      <c r="L11" s="199">
        <v>56</v>
      </c>
      <c r="M11" s="138"/>
      <c r="P11" s="200"/>
    </row>
    <row r="12" spans="1:36" ht="18.75" customHeight="1">
      <c r="A12" s="601"/>
      <c r="B12" s="488"/>
      <c r="C12" s="20"/>
      <c r="D12" s="488" t="s">
        <v>1</v>
      </c>
      <c r="E12" s="488"/>
      <c r="F12" s="461"/>
      <c r="G12" s="145">
        <v>1</v>
      </c>
      <c r="H12" s="237" t="s">
        <v>477</v>
      </c>
      <c r="I12" s="230">
        <v>-1</v>
      </c>
      <c r="J12" s="237" t="s">
        <v>477</v>
      </c>
      <c r="K12" s="237" t="s">
        <v>477</v>
      </c>
      <c r="L12" s="237" t="s">
        <v>477</v>
      </c>
      <c r="M12" s="138"/>
      <c r="N12" s="591" t="s">
        <v>176</v>
      </c>
      <c r="O12" s="591"/>
      <c r="P12" s="592"/>
      <c r="Q12" s="286">
        <f>SUM(Q14:Q38)</f>
        <v>5465</v>
      </c>
      <c r="R12" s="286">
        <f aca="true" t="shared" si="0" ref="R12:X12">SUM(R14:R38)</f>
        <v>476</v>
      </c>
      <c r="S12" s="286">
        <f t="shared" si="0"/>
        <v>219</v>
      </c>
      <c r="T12" s="286">
        <f t="shared" si="0"/>
        <v>238</v>
      </c>
      <c r="U12" s="286">
        <f t="shared" si="0"/>
        <v>21</v>
      </c>
      <c r="V12" s="286">
        <f t="shared" si="0"/>
        <v>187</v>
      </c>
      <c r="W12" s="286">
        <f t="shared" si="0"/>
        <v>16</v>
      </c>
      <c r="X12" s="286">
        <f t="shared" si="0"/>
        <v>58</v>
      </c>
      <c r="Y12" s="286" t="s">
        <v>549</v>
      </c>
      <c r="Z12" s="286">
        <f aca="true" t="shared" si="1" ref="Z12:AJ12">SUM(Z14:Z38)</f>
        <v>25</v>
      </c>
      <c r="AA12" s="286">
        <f t="shared" si="1"/>
        <v>7</v>
      </c>
      <c r="AB12" s="286">
        <f t="shared" si="1"/>
        <v>2</v>
      </c>
      <c r="AC12" s="286">
        <f t="shared" si="1"/>
        <v>41</v>
      </c>
      <c r="AD12" s="286">
        <f t="shared" si="1"/>
        <v>870</v>
      </c>
      <c r="AE12" s="286">
        <f t="shared" si="1"/>
        <v>21</v>
      </c>
      <c r="AF12" s="286">
        <f t="shared" si="1"/>
        <v>797</v>
      </c>
      <c r="AG12" s="286">
        <f t="shared" si="1"/>
        <v>3</v>
      </c>
      <c r="AH12" s="286">
        <f t="shared" si="1"/>
        <v>1959</v>
      </c>
      <c r="AI12" s="286">
        <f t="shared" si="1"/>
        <v>413</v>
      </c>
      <c r="AJ12" s="286">
        <f t="shared" si="1"/>
        <v>112</v>
      </c>
    </row>
    <row r="13" spans="1:36" ht="18.75" customHeight="1">
      <c r="A13" s="601"/>
      <c r="B13" s="488"/>
      <c r="C13" s="202"/>
      <c r="D13" s="488" t="s">
        <v>190</v>
      </c>
      <c r="E13" s="488"/>
      <c r="F13" s="461"/>
      <c r="G13" s="237" t="s">
        <v>477</v>
      </c>
      <c r="H13" s="237" t="s">
        <v>477</v>
      </c>
      <c r="I13" s="237" t="s">
        <v>477</v>
      </c>
      <c r="J13" s="237" t="s">
        <v>477</v>
      </c>
      <c r="K13" s="237" t="s">
        <v>477</v>
      </c>
      <c r="L13" s="237" t="s">
        <v>477</v>
      </c>
      <c r="M13" s="138"/>
      <c r="N13" s="123"/>
      <c r="O13" s="123"/>
      <c r="P13" s="203"/>
      <c r="Q13" s="247"/>
      <c r="R13" s="173"/>
      <c r="S13" s="173"/>
      <c r="T13" s="173"/>
      <c r="U13" s="173"/>
      <c r="V13" s="173"/>
      <c r="W13" s="173"/>
      <c r="X13" s="173"/>
      <c r="Y13" s="173"/>
      <c r="Z13" s="173"/>
      <c r="AA13" s="173"/>
      <c r="AB13" s="173"/>
      <c r="AC13" s="173"/>
      <c r="AD13" s="173"/>
      <c r="AE13" s="173"/>
      <c r="AF13" s="173"/>
      <c r="AG13" s="173"/>
      <c r="AH13" s="173"/>
      <c r="AI13" s="173"/>
      <c r="AJ13" s="173"/>
    </row>
    <row r="14" spans="1:36" ht="18.75" customHeight="1">
      <c r="A14" s="601"/>
      <c r="B14" s="488" t="s">
        <v>2</v>
      </c>
      <c r="C14" s="488"/>
      <c r="D14" s="488"/>
      <c r="E14" s="488"/>
      <c r="F14" s="461"/>
      <c r="G14" s="237" t="s">
        <v>477</v>
      </c>
      <c r="H14" s="237" t="s">
        <v>477</v>
      </c>
      <c r="I14" s="237" t="s">
        <v>477</v>
      </c>
      <c r="J14" s="237" t="s">
        <v>477</v>
      </c>
      <c r="K14" s="237" t="s">
        <v>477</v>
      </c>
      <c r="L14" s="237" t="s">
        <v>477</v>
      </c>
      <c r="M14" s="138"/>
      <c r="N14" s="123" t="s">
        <v>334</v>
      </c>
      <c r="O14" s="22" t="s">
        <v>333</v>
      </c>
      <c r="P14" s="203" t="s">
        <v>335</v>
      </c>
      <c r="Q14" s="173">
        <v>65</v>
      </c>
      <c r="R14" s="173">
        <v>3</v>
      </c>
      <c r="S14" s="173">
        <v>7</v>
      </c>
      <c r="T14" s="173">
        <v>2</v>
      </c>
      <c r="U14" s="248" t="s">
        <v>370</v>
      </c>
      <c r="V14" s="173">
        <v>2</v>
      </c>
      <c r="W14" s="248" t="s">
        <v>370</v>
      </c>
      <c r="X14" s="173">
        <v>1</v>
      </c>
      <c r="Y14" s="248" t="s">
        <v>370</v>
      </c>
      <c r="Z14" s="248" t="s">
        <v>370</v>
      </c>
      <c r="AA14" s="248" t="s">
        <v>370</v>
      </c>
      <c r="AB14" s="248" t="s">
        <v>370</v>
      </c>
      <c r="AC14" s="248" t="s">
        <v>370</v>
      </c>
      <c r="AD14" s="173">
        <v>13</v>
      </c>
      <c r="AE14" s="173">
        <v>1</v>
      </c>
      <c r="AF14" s="173">
        <v>10</v>
      </c>
      <c r="AG14" s="248" t="s">
        <v>370</v>
      </c>
      <c r="AH14" s="173">
        <v>19</v>
      </c>
      <c r="AI14" s="173">
        <v>4</v>
      </c>
      <c r="AJ14" s="173">
        <v>3</v>
      </c>
    </row>
    <row r="15" spans="1:36" ht="18.75" customHeight="1">
      <c r="A15" s="601"/>
      <c r="B15" s="488" t="s">
        <v>3</v>
      </c>
      <c r="C15" s="488"/>
      <c r="D15" s="488"/>
      <c r="E15" s="488"/>
      <c r="F15" s="461"/>
      <c r="G15" s="145">
        <v>36</v>
      </c>
      <c r="H15" s="145">
        <v>32</v>
      </c>
      <c r="I15" s="230">
        <v>-4</v>
      </c>
      <c r="J15" s="231">
        <v>0.5810786272017432</v>
      </c>
      <c r="K15" s="145">
        <v>19</v>
      </c>
      <c r="L15" s="199">
        <v>43</v>
      </c>
      <c r="M15" s="138"/>
      <c r="N15" s="123">
        <v>1</v>
      </c>
      <c r="O15" s="22" t="s">
        <v>333</v>
      </c>
      <c r="P15" s="203">
        <v>2</v>
      </c>
      <c r="Q15" s="173">
        <v>65</v>
      </c>
      <c r="R15" s="173">
        <v>5</v>
      </c>
      <c r="S15" s="173">
        <v>5</v>
      </c>
      <c r="T15" s="173">
        <v>3</v>
      </c>
      <c r="U15" s="248" t="s">
        <v>370</v>
      </c>
      <c r="V15" s="248" t="s">
        <v>370</v>
      </c>
      <c r="W15" s="248" t="s">
        <v>370</v>
      </c>
      <c r="X15" s="248" t="s">
        <v>370</v>
      </c>
      <c r="Y15" s="248" t="s">
        <v>370</v>
      </c>
      <c r="Z15" s="248" t="s">
        <v>370</v>
      </c>
      <c r="AA15" s="248" t="s">
        <v>370</v>
      </c>
      <c r="AB15" s="248" t="s">
        <v>370</v>
      </c>
      <c r="AC15" s="173">
        <v>2</v>
      </c>
      <c r="AD15" s="173">
        <v>11</v>
      </c>
      <c r="AE15" s="173">
        <v>2</v>
      </c>
      <c r="AF15" s="173">
        <v>10</v>
      </c>
      <c r="AG15" s="248" t="s">
        <v>370</v>
      </c>
      <c r="AH15" s="173">
        <v>22</v>
      </c>
      <c r="AI15" s="173">
        <v>2</v>
      </c>
      <c r="AJ15" s="173">
        <v>3</v>
      </c>
    </row>
    <row r="16" spans="1:36" ht="18.75" customHeight="1">
      <c r="A16" s="601"/>
      <c r="B16" s="488" t="s">
        <v>4</v>
      </c>
      <c r="C16" s="20"/>
      <c r="D16" s="578" t="s">
        <v>558</v>
      </c>
      <c r="E16" s="488"/>
      <c r="F16" s="461"/>
      <c r="G16" s="145">
        <v>7</v>
      </c>
      <c r="H16" s="145">
        <v>9</v>
      </c>
      <c r="I16" s="230">
        <v>2</v>
      </c>
      <c r="J16" s="231">
        <v>0.1634283639004903</v>
      </c>
      <c r="K16" s="237" t="s">
        <v>477</v>
      </c>
      <c r="L16" s="199">
        <v>10</v>
      </c>
      <c r="M16" s="138"/>
      <c r="N16" s="123">
        <v>2</v>
      </c>
      <c r="O16" s="22" t="s">
        <v>333</v>
      </c>
      <c r="P16" s="203">
        <v>3</v>
      </c>
      <c r="Q16" s="173">
        <v>52</v>
      </c>
      <c r="R16" s="173">
        <v>11</v>
      </c>
      <c r="S16" s="173">
        <v>4</v>
      </c>
      <c r="T16" s="173">
        <v>4</v>
      </c>
      <c r="U16" s="248" t="s">
        <v>370</v>
      </c>
      <c r="V16" s="248" t="s">
        <v>370</v>
      </c>
      <c r="W16" s="248" t="s">
        <v>370</v>
      </c>
      <c r="X16" s="173">
        <v>2</v>
      </c>
      <c r="Y16" s="248" t="s">
        <v>370</v>
      </c>
      <c r="Z16" s="248" t="s">
        <v>370</v>
      </c>
      <c r="AA16" s="248" t="s">
        <v>370</v>
      </c>
      <c r="AB16" s="248" t="s">
        <v>370</v>
      </c>
      <c r="AC16" s="173">
        <v>1</v>
      </c>
      <c r="AD16" s="173">
        <v>10</v>
      </c>
      <c r="AE16" s="173">
        <v>1</v>
      </c>
      <c r="AF16" s="173">
        <v>4</v>
      </c>
      <c r="AG16" s="248" t="s">
        <v>370</v>
      </c>
      <c r="AH16" s="173">
        <v>11</v>
      </c>
      <c r="AI16" s="173">
        <v>2</v>
      </c>
      <c r="AJ16" s="173">
        <v>2</v>
      </c>
    </row>
    <row r="17" spans="1:36" ht="18.75" customHeight="1">
      <c r="A17" s="601"/>
      <c r="B17" s="488"/>
      <c r="C17" s="20"/>
      <c r="D17" s="488" t="s">
        <v>5</v>
      </c>
      <c r="E17" s="488"/>
      <c r="F17" s="461"/>
      <c r="G17" s="145">
        <v>48</v>
      </c>
      <c r="H17" s="145">
        <v>39</v>
      </c>
      <c r="I17" s="230">
        <v>-9</v>
      </c>
      <c r="J17" s="231">
        <v>0.7081895769021246</v>
      </c>
      <c r="K17" s="237" t="s">
        <v>477</v>
      </c>
      <c r="L17" s="199">
        <v>49</v>
      </c>
      <c r="M17" s="138"/>
      <c r="N17" s="123">
        <v>3</v>
      </c>
      <c r="O17" s="22" t="s">
        <v>333</v>
      </c>
      <c r="P17" s="203">
        <v>4</v>
      </c>
      <c r="Q17" s="173">
        <v>26</v>
      </c>
      <c r="R17" s="173">
        <v>2</v>
      </c>
      <c r="S17" s="173">
        <v>2</v>
      </c>
      <c r="T17" s="173">
        <v>1</v>
      </c>
      <c r="U17" s="248" t="s">
        <v>370</v>
      </c>
      <c r="V17" s="173">
        <v>1</v>
      </c>
      <c r="W17" s="173">
        <v>1</v>
      </c>
      <c r="X17" s="248" t="s">
        <v>370</v>
      </c>
      <c r="Y17" s="248" t="s">
        <v>370</v>
      </c>
      <c r="Z17" s="248" t="s">
        <v>370</v>
      </c>
      <c r="AA17" s="248" t="s">
        <v>370</v>
      </c>
      <c r="AB17" s="248" t="s">
        <v>370</v>
      </c>
      <c r="AC17" s="173">
        <v>4</v>
      </c>
      <c r="AD17" s="173">
        <v>5</v>
      </c>
      <c r="AE17" s="248" t="s">
        <v>370</v>
      </c>
      <c r="AF17" s="173">
        <v>3</v>
      </c>
      <c r="AG17" s="248" t="s">
        <v>370</v>
      </c>
      <c r="AH17" s="173">
        <v>6</v>
      </c>
      <c r="AI17" s="173">
        <v>1</v>
      </c>
      <c r="AJ17" s="248" t="s">
        <v>370</v>
      </c>
    </row>
    <row r="18" spans="1:36" ht="18.75" customHeight="1">
      <c r="A18" s="601"/>
      <c r="B18" s="488" t="s">
        <v>6</v>
      </c>
      <c r="C18" s="488"/>
      <c r="D18" s="488"/>
      <c r="E18" s="488"/>
      <c r="F18" s="461"/>
      <c r="G18" s="145">
        <v>44</v>
      </c>
      <c r="H18" s="145">
        <v>35</v>
      </c>
      <c r="I18" s="230">
        <v>-9</v>
      </c>
      <c r="J18" s="231">
        <v>0.6355547485019067</v>
      </c>
      <c r="K18" s="145">
        <v>1</v>
      </c>
      <c r="L18" s="199">
        <v>47</v>
      </c>
      <c r="M18" s="138"/>
      <c r="N18" s="123">
        <v>4</v>
      </c>
      <c r="O18" s="22" t="s">
        <v>333</v>
      </c>
      <c r="P18" s="203">
        <v>5</v>
      </c>
      <c r="Q18" s="173">
        <v>22</v>
      </c>
      <c r="R18" s="173">
        <v>5</v>
      </c>
      <c r="S18" s="173">
        <v>1</v>
      </c>
      <c r="T18" s="173">
        <v>3</v>
      </c>
      <c r="U18" s="248" t="s">
        <v>370</v>
      </c>
      <c r="V18" s="248" t="s">
        <v>370</v>
      </c>
      <c r="W18" s="248" t="s">
        <v>370</v>
      </c>
      <c r="X18" s="173">
        <v>1</v>
      </c>
      <c r="Y18" s="248" t="s">
        <v>370</v>
      </c>
      <c r="Z18" s="248" t="s">
        <v>370</v>
      </c>
      <c r="AA18" s="248" t="s">
        <v>370</v>
      </c>
      <c r="AB18" s="248" t="s">
        <v>370</v>
      </c>
      <c r="AC18" s="248" t="s">
        <v>370</v>
      </c>
      <c r="AD18" s="173">
        <v>2</v>
      </c>
      <c r="AE18" s="173">
        <v>1</v>
      </c>
      <c r="AF18" s="173">
        <v>5</v>
      </c>
      <c r="AG18" s="248" t="s">
        <v>370</v>
      </c>
      <c r="AH18" s="173">
        <v>4</v>
      </c>
      <c r="AI18" s="248" t="s">
        <v>370</v>
      </c>
      <c r="AJ18" s="248" t="s">
        <v>370</v>
      </c>
    </row>
    <row r="19" spans="1:36" ht="18.75" customHeight="1">
      <c r="A19" s="601"/>
      <c r="B19" s="488" t="s">
        <v>7</v>
      </c>
      <c r="C19" s="488"/>
      <c r="D19" s="488"/>
      <c r="E19" s="488"/>
      <c r="F19" s="461"/>
      <c r="G19" s="145">
        <v>12</v>
      </c>
      <c r="H19" s="145">
        <v>17</v>
      </c>
      <c r="I19" s="230">
        <v>5</v>
      </c>
      <c r="J19" s="231">
        <v>0.3086980207009261</v>
      </c>
      <c r="K19" s="237" t="s">
        <v>477</v>
      </c>
      <c r="L19" s="199">
        <v>21</v>
      </c>
      <c r="M19" s="138"/>
      <c r="N19" s="123">
        <v>5</v>
      </c>
      <c r="O19" s="22" t="s">
        <v>333</v>
      </c>
      <c r="P19" s="203">
        <v>6</v>
      </c>
      <c r="Q19" s="173">
        <v>49</v>
      </c>
      <c r="R19" s="173">
        <v>9</v>
      </c>
      <c r="S19" s="173">
        <v>5</v>
      </c>
      <c r="T19" s="173">
        <v>2</v>
      </c>
      <c r="U19" s="248" t="s">
        <v>370</v>
      </c>
      <c r="V19" s="173">
        <v>3</v>
      </c>
      <c r="W19" s="248" t="s">
        <v>370</v>
      </c>
      <c r="X19" s="173">
        <v>1</v>
      </c>
      <c r="Y19" s="248" t="s">
        <v>370</v>
      </c>
      <c r="Z19" s="173">
        <v>1</v>
      </c>
      <c r="AA19" s="248" t="s">
        <v>370</v>
      </c>
      <c r="AB19" s="248" t="s">
        <v>370</v>
      </c>
      <c r="AC19" s="248" t="s">
        <v>370</v>
      </c>
      <c r="AD19" s="173">
        <v>7</v>
      </c>
      <c r="AE19" s="248" t="s">
        <v>370</v>
      </c>
      <c r="AF19" s="173">
        <v>6</v>
      </c>
      <c r="AG19" s="248" t="s">
        <v>370</v>
      </c>
      <c r="AH19" s="173">
        <v>11</v>
      </c>
      <c r="AI19" s="173">
        <v>4</v>
      </c>
      <c r="AJ19" s="248" t="s">
        <v>370</v>
      </c>
    </row>
    <row r="20" spans="1:36" ht="18.75" customHeight="1">
      <c r="A20" s="601"/>
      <c r="B20" s="488" t="s">
        <v>8</v>
      </c>
      <c r="C20" s="488"/>
      <c r="D20" s="488"/>
      <c r="E20" s="488"/>
      <c r="F20" s="461"/>
      <c r="G20" s="145">
        <v>2</v>
      </c>
      <c r="H20" s="145">
        <v>1</v>
      </c>
      <c r="I20" s="236">
        <v>-1</v>
      </c>
      <c r="J20" s="293">
        <v>0.018158707100054475</v>
      </c>
      <c r="K20" s="237" t="s">
        <v>477</v>
      </c>
      <c r="L20" s="199">
        <v>1</v>
      </c>
      <c r="M20" s="138"/>
      <c r="N20" s="123">
        <v>6</v>
      </c>
      <c r="O20" s="22" t="s">
        <v>333</v>
      </c>
      <c r="P20" s="203">
        <v>7</v>
      </c>
      <c r="Q20" s="173">
        <v>56</v>
      </c>
      <c r="R20" s="173">
        <v>3</v>
      </c>
      <c r="S20" s="173">
        <v>1</v>
      </c>
      <c r="T20" s="173">
        <v>3</v>
      </c>
      <c r="U20" s="173">
        <v>2</v>
      </c>
      <c r="V20" s="173">
        <v>4</v>
      </c>
      <c r="W20" s="173">
        <v>1</v>
      </c>
      <c r="X20" s="248" t="s">
        <v>370</v>
      </c>
      <c r="Y20" s="248" t="s">
        <v>370</v>
      </c>
      <c r="Z20" s="248" t="s">
        <v>370</v>
      </c>
      <c r="AA20" s="173">
        <v>1</v>
      </c>
      <c r="AB20" s="248" t="s">
        <v>370</v>
      </c>
      <c r="AC20" s="173">
        <v>2</v>
      </c>
      <c r="AD20" s="173">
        <v>6</v>
      </c>
      <c r="AE20" s="248" t="s">
        <v>370</v>
      </c>
      <c r="AF20" s="173">
        <v>9</v>
      </c>
      <c r="AG20" s="248" t="s">
        <v>370</v>
      </c>
      <c r="AH20" s="173">
        <v>19</v>
      </c>
      <c r="AI20" s="173">
        <v>5</v>
      </c>
      <c r="AJ20" s="248" t="s">
        <v>370</v>
      </c>
    </row>
    <row r="21" spans="1:36" ht="18.75" customHeight="1">
      <c r="A21" s="601"/>
      <c r="B21" s="488" t="s">
        <v>11</v>
      </c>
      <c r="C21" s="20"/>
      <c r="D21" s="488" t="s">
        <v>9</v>
      </c>
      <c r="E21" s="488"/>
      <c r="F21" s="461"/>
      <c r="G21" s="145">
        <v>61</v>
      </c>
      <c r="H21" s="145">
        <v>59</v>
      </c>
      <c r="I21" s="230">
        <v>-2</v>
      </c>
      <c r="J21" s="231">
        <v>1.0713637189032141</v>
      </c>
      <c r="K21" s="145">
        <v>3</v>
      </c>
      <c r="L21" s="199">
        <v>76</v>
      </c>
      <c r="M21" s="138"/>
      <c r="N21" s="123">
        <v>7</v>
      </c>
      <c r="O21" s="22" t="s">
        <v>333</v>
      </c>
      <c r="P21" s="203">
        <v>8</v>
      </c>
      <c r="Q21" s="173">
        <v>358</v>
      </c>
      <c r="R21" s="173">
        <v>19</v>
      </c>
      <c r="S21" s="173">
        <v>3</v>
      </c>
      <c r="T21" s="173">
        <v>21</v>
      </c>
      <c r="U21" s="173">
        <v>3</v>
      </c>
      <c r="V21" s="173">
        <v>15</v>
      </c>
      <c r="W21" s="248" t="s">
        <v>370</v>
      </c>
      <c r="X21" s="173">
        <v>5</v>
      </c>
      <c r="Y21" s="248" t="s">
        <v>370</v>
      </c>
      <c r="Z21" s="173">
        <v>2</v>
      </c>
      <c r="AA21" s="248" t="s">
        <v>370</v>
      </c>
      <c r="AB21" s="173">
        <v>1</v>
      </c>
      <c r="AC21" s="173">
        <v>5</v>
      </c>
      <c r="AD21" s="173">
        <v>64</v>
      </c>
      <c r="AE21" s="173">
        <v>1</v>
      </c>
      <c r="AF21" s="173">
        <v>56</v>
      </c>
      <c r="AG21" s="248" t="s">
        <v>370</v>
      </c>
      <c r="AH21" s="173">
        <v>111</v>
      </c>
      <c r="AI21" s="173">
        <v>46</v>
      </c>
      <c r="AJ21" s="173">
        <v>6</v>
      </c>
    </row>
    <row r="22" spans="1:36" ht="18.75" customHeight="1">
      <c r="A22" s="601"/>
      <c r="B22" s="488"/>
      <c r="C22" s="20"/>
      <c r="D22" s="488" t="s">
        <v>10</v>
      </c>
      <c r="E22" s="488"/>
      <c r="F22" s="461"/>
      <c r="G22" s="145">
        <v>18</v>
      </c>
      <c r="H22" s="145">
        <v>23</v>
      </c>
      <c r="I22" s="230">
        <v>5</v>
      </c>
      <c r="J22" s="231">
        <v>0.417650263301253</v>
      </c>
      <c r="K22" s="237" t="s">
        <v>477</v>
      </c>
      <c r="L22" s="199">
        <v>30</v>
      </c>
      <c r="M22" s="138"/>
      <c r="N22" s="123">
        <v>8</v>
      </c>
      <c r="O22" s="22" t="s">
        <v>333</v>
      </c>
      <c r="P22" s="203">
        <v>9</v>
      </c>
      <c r="Q22" s="173">
        <v>493</v>
      </c>
      <c r="R22" s="173">
        <v>37</v>
      </c>
      <c r="S22" s="173">
        <v>20</v>
      </c>
      <c r="T22" s="173">
        <v>22</v>
      </c>
      <c r="U22" s="173">
        <v>1</v>
      </c>
      <c r="V22" s="173">
        <v>19</v>
      </c>
      <c r="W22" s="173">
        <v>2</v>
      </c>
      <c r="X22" s="173">
        <v>2</v>
      </c>
      <c r="Y22" s="248" t="s">
        <v>370</v>
      </c>
      <c r="Z22" s="173">
        <v>1</v>
      </c>
      <c r="AA22" s="248" t="s">
        <v>370</v>
      </c>
      <c r="AB22" s="248" t="s">
        <v>370</v>
      </c>
      <c r="AC22" s="173">
        <v>1</v>
      </c>
      <c r="AD22" s="173">
        <v>67</v>
      </c>
      <c r="AE22" s="248" t="s">
        <v>370</v>
      </c>
      <c r="AF22" s="173">
        <v>92</v>
      </c>
      <c r="AG22" s="248" t="s">
        <v>370</v>
      </c>
      <c r="AH22" s="173">
        <v>176</v>
      </c>
      <c r="AI22" s="173">
        <v>44</v>
      </c>
      <c r="AJ22" s="173">
        <v>9</v>
      </c>
    </row>
    <row r="23" spans="1:36" ht="18.75" customHeight="1">
      <c r="A23" s="601"/>
      <c r="B23" s="488" t="s">
        <v>12</v>
      </c>
      <c r="C23" s="488"/>
      <c r="D23" s="488"/>
      <c r="E23" s="488"/>
      <c r="F23" s="461"/>
      <c r="G23" s="237" t="s">
        <v>477</v>
      </c>
      <c r="H23" s="237" t="s">
        <v>477</v>
      </c>
      <c r="I23" s="237" t="s">
        <v>477</v>
      </c>
      <c r="J23" s="237" t="s">
        <v>477</v>
      </c>
      <c r="K23" s="237" t="s">
        <v>477</v>
      </c>
      <c r="L23" s="237" t="s">
        <v>477</v>
      </c>
      <c r="M23" s="138"/>
      <c r="N23" s="123">
        <v>9</v>
      </c>
      <c r="O23" s="22" t="s">
        <v>333</v>
      </c>
      <c r="P23" s="203">
        <v>10</v>
      </c>
      <c r="Q23" s="173">
        <v>261</v>
      </c>
      <c r="R23" s="173">
        <v>24</v>
      </c>
      <c r="S23" s="173">
        <v>6</v>
      </c>
      <c r="T23" s="173">
        <v>9</v>
      </c>
      <c r="U23" s="173">
        <v>2</v>
      </c>
      <c r="V23" s="173">
        <v>8</v>
      </c>
      <c r="W23" s="248" t="s">
        <v>370</v>
      </c>
      <c r="X23" s="173">
        <v>3</v>
      </c>
      <c r="Y23" s="248" t="s">
        <v>370</v>
      </c>
      <c r="Z23" s="173">
        <v>3</v>
      </c>
      <c r="AA23" s="248" t="s">
        <v>370</v>
      </c>
      <c r="AB23" s="248" t="s">
        <v>370</v>
      </c>
      <c r="AC23" s="173">
        <v>2</v>
      </c>
      <c r="AD23" s="173">
        <v>28</v>
      </c>
      <c r="AE23" s="173">
        <v>2</v>
      </c>
      <c r="AF23" s="173">
        <v>41</v>
      </c>
      <c r="AG23" s="248" t="s">
        <v>370</v>
      </c>
      <c r="AH23" s="173">
        <v>112</v>
      </c>
      <c r="AI23" s="173">
        <v>15</v>
      </c>
      <c r="AJ23" s="173">
        <v>6</v>
      </c>
    </row>
    <row r="24" spans="1:36" ht="18.75" customHeight="1">
      <c r="A24" s="601"/>
      <c r="B24" s="488" t="s">
        <v>13</v>
      </c>
      <c r="C24" s="488"/>
      <c r="D24" s="488"/>
      <c r="E24" s="488"/>
      <c r="F24" s="461"/>
      <c r="G24" s="145">
        <v>3</v>
      </c>
      <c r="H24" s="237" t="s">
        <v>477</v>
      </c>
      <c r="I24" s="230">
        <v>-3</v>
      </c>
      <c r="J24" s="237" t="s">
        <v>477</v>
      </c>
      <c r="K24" s="237" t="s">
        <v>477</v>
      </c>
      <c r="L24" s="237" t="s">
        <v>477</v>
      </c>
      <c r="M24" s="138"/>
      <c r="N24" s="123">
        <v>10</v>
      </c>
      <c r="O24" s="22" t="s">
        <v>333</v>
      </c>
      <c r="P24" s="203">
        <v>11</v>
      </c>
      <c r="Q24" s="173">
        <v>287</v>
      </c>
      <c r="R24" s="173">
        <v>20</v>
      </c>
      <c r="S24" s="173">
        <v>16</v>
      </c>
      <c r="T24" s="173">
        <v>8</v>
      </c>
      <c r="U24" s="248" t="s">
        <v>370</v>
      </c>
      <c r="V24" s="173">
        <v>12</v>
      </c>
      <c r="W24" s="248" t="s">
        <v>370</v>
      </c>
      <c r="X24" s="173">
        <v>1</v>
      </c>
      <c r="Y24" s="248" t="s">
        <v>370</v>
      </c>
      <c r="Z24" s="173">
        <v>2</v>
      </c>
      <c r="AA24" s="173">
        <v>1</v>
      </c>
      <c r="AB24" s="248" t="s">
        <v>370</v>
      </c>
      <c r="AC24" s="248" t="s">
        <v>370</v>
      </c>
      <c r="AD24" s="173">
        <v>43</v>
      </c>
      <c r="AE24" s="248" t="s">
        <v>370</v>
      </c>
      <c r="AF24" s="173">
        <v>42</v>
      </c>
      <c r="AG24" s="248" t="s">
        <v>370</v>
      </c>
      <c r="AH24" s="173">
        <v>111</v>
      </c>
      <c r="AI24" s="173">
        <v>21</v>
      </c>
      <c r="AJ24" s="173">
        <v>10</v>
      </c>
    </row>
    <row r="25" spans="1:36" ht="18.75" customHeight="1">
      <c r="A25" s="601"/>
      <c r="B25" s="610" t="s">
        <v>14</v>
      </c>
      <c r="C25" s="610"/>
      <c r="D25" s="610"/>
      <c r="E25" s="610"/>
      <c r="F25" s="611"/>
      <c r="G25" s="145">
        <v>56</v>
      </c>
      <c r="H25" s="145">
        <v>54</v>
      </c>
      <c r="I25" s="230">
        <v>-2</v>
      </c>
      <c r="J25" s="231">
        <v>0.9805701834029417</v>
      </c>
      <c r="K25" s="237" t="s">
        <v>477</v>
      </c>
      <c r="L25" s="199">
        <v>64</v>
      </c>
      <c r="M25" s="138"/>
      <c r="N25" s="123">
        <v>11</v>
      </c>
      <c r="O25" s="22" t="s">
        <v>333</v>
      </c>
      <c r="P25" s="203">
        <v>12</v>
      </c>
      <c r="Q25" s="173">
        <v>317</v>
      </c>
      <c r="R25" s="173">
        <v>25</v>
      </c>
      <c r="S25" s="173">
        <v>12</v>
      </c>
      <c r="T25" s="173">
        <v>10</v>
      </c>
      <c r="U25" s="173">
        <v>2</v>
      </c>
      <c r="V25" s="173">
        <v>13</v>
      </c>
      <c r="W25" s="248" t="s">
        <v>370</v>
      </c>
      <c r="X25" s="173">
        <v>4</v>
      </c>
      <c r="Y25" s="248" t="s">
        <v>370</v>
      </c>
      <c r="Z25" s="173">
        <v>1</v>
      </c>
      <c r="AA25" s="173">
        <v>1</v>
      </c>
      <c r="AB25" s="248" t="s">
        <v>370</v>
      </c>
      <c r="AC25" s="173">
        <v>2</v>
      </c>
      <c r="AD25" s="173">
        <v>61</v>
      </c>
      <c r="AE25" s="248" t="s">
        <v>370</v>
      </c>
      <c r="AF25" s="173">
        <v>46</v>
      </c>
      <c r="AG25" s="248" t="s">
        <v>370</v>
      </c>
      <c r="AH25" s="173">
        <v>124</v>
      </c>
      <c r="AI25" s="173">
        <v>12</v>
      </c>
      <c r="AJ25" s="173">
        <v>4</v>
      </c>
    </row>
    <row r="26" spans="1:36" ht="18.75" customHeight="1">
      <c r="A26" s="601"/>
      <c r="B26" s="610" t="s">
        <v>15</v>
      </c>
      <c r="C26" s="610"/>
      <c r="D26" s="610"/>
      <c r="E26" s="610"/>
      <c r="F26" s="611"/>
      <c r="G26" s="145">
        <v>58</v>
      </c>
      <c r="H26" s="145">
        <v>45</v>
      </c>
      <c r="I26" s="230">
        <v>-13</v>
      </c>
      <c r="J26" s="237">
        <v>0.9</v>
      </c>
      <c r="K26" s="237" t="s">
        <v>477</v>
      </c>
      <c r="L26" s="199">
        <v>45</v>
      </c>
      <c r="M26" s="138"/>
      <c r="N26" s="123"/>
      <c r="O26" s="123"/>
      <c r="P26" s="203"/>
      <c r="Q26" s="173"/>
      <c r="R26" s="173"/>
      <c r="S26" s="173"/>
      <c r="T26" s="173"/>
      <c r="U26" s="173"/>
      <c r="V26" s="173"/>
      <c r="W26" s="173"/>
      <c r="X26" s="173"/>
      <c r="Y26" s="173"/>
      <c r="Z26" s="173"/>
      <c r="AA26" s="173"/>
      <c r="AB26" s="173"/>
      <c r="AC26" s="173"/>
      <c r="AD26" s="173"/>
      <c r="AE26" s="173"/>
      <c r="AF26" s="173"/>
      <c r="AG26" s="173"/>
      <c r="AH26" s="173"/>
      <c r="AI26" s="173"/>
      <c r="AJ26" s="173"/>
    </row>
    <row r="27" spans="1:36" ht="18.75" customHeight="1">
      <c r="A27" s="601"/>
      <c r="B27" s="610" t="s">
        <v>16</v>
      </c>
      <c r="C27" s="610"/>
      <c r="D27" s="610"/>
      <c r="E27" s="610"/>
      <c r="F27" s="611"/>
      <c r="G27" s="145">
        <v>201</v>
      </c>
      <c r="H27" s="145">
        <v>201</v>
      </c>
      <c r="I27" s="230">
        <v>0</v>
      </c>
      <c r="J27" s="237">
        <v>3.7</v>
      </c>
      <c r="K27" s="145">
        <v>2</v>
      </c>
      <c r="L27" s="199">
        <v>242</v>
      </c>
      <c r="M27" s="138"/>
      <c r="N27" s="123">
        <v>12</v>
      </c>
      <c r="O27" s="22" t="s">
        <v>333</v>
      </c>
      <c r="P27" s="203">
        <v>13</v>
      </c>
      <c r="Q27" s="173">
        <v>271</v>
      </c>
      <c r="R27" s="173">
        <v>25</v>
      </c>
      <c r="S27" s="173">
        <v>12</v>
      </c>
      <c r="T27" s="173">
        <v>17</v>
      </c>
      <c r="U27" s="173">
        <v>1</v>
      </c>
      <c r="V27" s="173">
        <v>5</v>
      </c>
      <c r="W27" s="173">
        <v>1</v>
      </c>
      <c r="X27" s="173">
        <v>2</v>
      </c>
      <c r="Y27" s="248" t="s">
        <v>370</v>
      </c>
      <c r="Z27" s="248" t="s">
        <v>370</v>
      </c>
      <c r="AA27" s="248" t="s">
        <v>370</v>
      </c>
      <c r="AB27" s="248" t="s">
        <v>370</v>
      </c>
      <c r="AC27" s="173">
        <v>1</v>
      </c>
      <c r="AD27" s="173">
        <v>50</v>
      </c>
      <c r="AE27" s="248" t="s">
        <v>370</v>
      </c>
      <c r="AF27" s="173">
        <v>42</v>
      </c>
      <c r="AG27" s="248" t="s">
        <v>370</v>
      </c>
      <c r="AH27" s="173">
        <v>94</v>
      </c>
      <c r="AI27" s="173">
        <v>15</v>
      </c>
      <c r="AJ27" s="173">
        <v>6</v>
      </c>
    </row>
    <row r="28" spans="1:36" ht="18.75" customHeight="1">
      <c r="A28" s="601"/>
      <c r="B28" s="609" t="s">
        <v>325</v>
      </c>
      <c r="C28" s="204"/>
      <c r="D28" s="488" t="s">
        <v>18</v>
      </c>
      <c r="E28" s="488"/>
      <c r="F28" s="461"/>
      <c r="G28" s="145">
        <v>228</v>
      </c>
      <c r="H28" s="145">
        <v>224</v>
      </c>
      <c r="I28" s="230">
        <v>-4</v>
      </c>
      <c r="J28" s="231">
        <v>4.067550390412203</v>
      </c>
      <c r="K28" s="237" t="s">
        <v>477</v>
      </c>
      <c r="L28" s="199">
        <v>253</v>
      </c>
      <c r="M28" s="138"/>
      <c r="N28" s="123">
        <v>13</v>
      </c>
      <c r="O28" s="22" t="s">
        <v>333</v>
      </c>
      <c r="P28" s="203">
        <v>14</v>
      </c>
      <c r="Q28" s="173">
        <v>293</v>
      </c>
      <c r="R28" s="173">
        <v>27</v>
      </c>
      <c r="S28" s="173">
        <v>7</v>
      </c>
      <c r="T28" s="173">
        <v>10</v>
      </c>
      <c r="U28" s="248" t="s">
        <v>370</v>
      </c>
      <c r="V28" s="173">
        <v>17</v>
      </c>
      <c r="W28" s="248" t="s">
        <v>370</v>
      </c>
      <c r="X28" s="173">
        <v>3</v>
      </c>
      <c r="Y28" s="248" t="s">
        <v>370</v>
      </c>
      <c r="Z28" s="173">
        <v>2</v>
      </c>
      <c r="AA28" s="173">
        <v>2</v>
      </c>
      <c r="AB28" s="248" t="s">
        <v>370</v>
      </c>
      <c r="AC28" s="173">
        <v>4</v>
      </c>
      <c r="AD28" s="173">
        <v>37</v>
      </c>
      <c r="AE28" s="173">
        <v>1</v>
      </c>
      <c r="AF28" s="173">
        <v>37</v>
      </c>
      <c r="AG28" s="248" t="s">
        <v>370</v>
      </c>
      <c r="AH28" s="173">
        <v>119</v>
      </c>
      <c r="AI28" s="173">
        <v>22</v>
      </c>
      <c r="AJ28" s="173">
        <v>5</v>
      </c>
    </row>
    <row r="29" spans="1:36" ht="18.75" customHeight="1">
      <c r="A29" s="601"/>
      <c r="B29" s="609"/>
      <c r="C29" s="204"/>
      <c r="D29" s="488" t="s">
        <v>19</v>
      </c>
      <c r="E29" s="488"/>
      <c r="F29" s="461"/>
      <c r="G29" s="145">
        <v>9</v>
      </c>
      <c r="H29" s="145">
        <v>3</v>
      </c>
      <c r="I29" s="230">
        <v>-6</v>
      </c>
      <c r="J29" s="231">
        <v>0.05447612130016343</v>
      </c>
      <c r="K29" s="237" t="s">
        <v>477</v>
      </c>
      <c r="L29" s="199">
        <v>3</v>
      </c>
      <c r="M29" s="138"/>
      <c r="N29" s="123">
        <v>14</v>
      </c>
      <c r="O29" s="22" t="s">
        <v>333</v>
      </c>
      <c r="P29" s="203">
        <v>15</v>
      </c>
      <c r="Q29" s="173">
        <v>323</v>
      </c>
      <c r="R29" s="173">
        <v>34</v>
      </c>
      <c r="S29" s="173">
        <v>19</v>
      </c>
      <c r="T29" s="173">
        <v>12</v>
      </c>
      <c r="U29" s="248" t="s">
        <v>370</v>
      </c>
      <c r="V29" s="173">
        <v>14</v>
      </c>
      <c r="W29" s="173">
        <v>1</v>
      </c>
      <c r="X29" s="248" t="s">
        <v>370</v>
      </c>
      <c r="Y29" s="248" t="s">
        <v>370</v>
      </c>
      <c r="Z29" s="173">
        <v>2</v>
      </c>
      <c r="AA29" s="173">
        <v>1</v>
      </c>
      <c r="AB29" s="248" t="s">
        <v>370</v>
      </c>
      <c r="AC29" s="248" t="s">
        <v>370</v>
      </c>
      <c r="AD29" s="173">
        <v>46</v>
      </c>
      <c r="AE29" s="173">
        <v>2</v>
      </c>
      <c r="AF29" s="173">
        <v>50</v>
      </c>
      <c r="AG29" s="248" t="s">
        <v>370</v>
      </c>
      <c r="AH29" s="173">
        <v>108</v>
      </c>
      <c r="AI29" s="173">
        <v>24</v>
      </c>
      <c r="AJ29" s="173">
        <v>10</v>
      </c>
    </row>
    <row r="30" spans="1:36" ht="18.75" customHeight="1">
      <c r="A30" s="601"/>
      <c r="B30" s="609"/>
      <c r="C30" s="204"/>
      <c r="D30" s="488" t="s">
        <v>20</v>
      </c>
      <c r="E30" s="488"/>
      <c r="F30" s="461"/>
      <c r="G30" s="145">
        <v>29</v>
      </c>
      <c r="H30" s="145">
        <v>28</v>
      </c>
      <c r="I30" s="230">
        <v>-1</v>
      </c>
      <c r="J30" s="231">
        <v>0.5084437988015253</v>
      </c>
      <c r="K30" s="237" t="s">
        <v>477</v>
      </c>
      <c r="L30" s="199">
        <v>28</v>
      </c>
      <c r="M30" s="138"/>
      <c r="N30" s="123">
        <v>15</v>
      </c>
      <c r="O30" s="22" t="s">
        <v>333</v>
      </c>
      <c r="P30" s="203">
        <v>16</v>
      </c>
      <c r="Q30" s="173">
        <v>343</v>
      </c>
      <c r="R30" s="173">
        <v>23</v>
      </c>
      <c r="S30" s="173">
        <v>21</v>
      </c>
      <c r="T30" s="173">
        <v>13</v>
      </c>
      <c r="U30" s="173">
        <v>1</v>
      </c>
      <c r="V30" s="173">
        <v>13</v>
      </c>
      <c r="W30" s="173">
        <v>2</v>
      </c>
      <c r="X30" s="173">
        <v>7</v>
      </c>
      <c r="Y30" s="248" t="s">
        <v>370</v>
      </c>
      <c r="Z30" s="248" t="s">
        <v>370</v>
      </c>
      <c r="AA30" s="248" t="s">
        <v>370</v>
      </c>
      <c r="AB30" s="248" t="s">
        <v>370</v>
      </c>
      <c r="AC30" s="173">
        <v>3</v>
      </c>
      <c r="AD30" s="173">
        <v>37</v>
      </c>
      <c r="AE30" s="173">
        <v>4</v>
      </c>
      <c r="AF30" s="173">
        <v>57</v>
      </c>
      <c r="AG30" s="248" t="s">
        <v>370</v>
      </c>
      <c r="AH30" s="173">
        <v>132</v>
      </c>
      <c r="AI30" s="173">
        <v>23</v>
      </c>
      <c r="AJ30" s="173">
        <v>7</v>
      </c>
    </row>
    <row r="31" spans="1:36" ht="18.75" customHeight="1">
      <c r="A31" s="601"/>
      <c r="B31" s="609"/>
      <c r="C31" s="204"/>
      <c r="D31" s="488" t="s">
        <v>190</v>
      </c>
      <c r="E31" s="488"/>
      <c r="F31" s="461"/>
      <c r="G31" s="145">
        <v>18</v>
      </c>
      <c r="H31" s="145">
        <v>21</v>
      </c>
      <c r="I31" s="230">
        <v>3</v>
      </c>
      <c r="J31" s="231">
        <v>0.38133284910114396</v>
      </c>
      <c r="K31" s="237" t="s">
        <v>477</v>
      </c>
      <c r="L31" s="199">
        <v>22</v>
      </c>
      <c r="M31" s="138"/>
      <c r="N31" s="123">
        <v>16</v>
      </c>
      <c r="O31" s="22" t="s">
        <v>333</v>
      </c>
      <c r="P31" s="203">
        <v>17</v>
      </c>
      <c r="Q31" s="173">
        <v>371</v>
      </c>
      <c r="R31" s="173">
        <v>29</v>
      </c>
      <c r="S31" s="173">
        <v>6</v>
      </c>
      <c r="T31" s="173">
        <v>20</v>
      </c>
      <c r="U31" s="173">
        <v>1</v>
      </c>
      <c r="V31" s="173">
        <v>9</v>
      </c>
      <c r="W31" s="173">
        <v>2</v>
      </c>
      <c r="X31" s="173">
        <v>3</v>
      </c>
      <c r="Y31" s="248" t="s">
        <v>370</v>
      </c>
      <c r="Z31" s="173">
        <v>1</v>
      </c>
      <c r="AA31" s="248" t="s">
        <v>370</v>
      </c>
      <c r="AB31" s="248" t="s">
        <v>370</v>
      </c>
      <c r="AC31" s="173">
        <v>3</v>
      </c>
      <c r="AD31" s="173">
        <v>60</v>
      </c>
      <c r="AE31" s="173">
        <v>2</v>
      </c>
      <c r="AF31" s="173">
        <v>50</v>
      </c>
      <c r="AG31" s="173">
        <v>1</v>
      </c>
      <c r="AH31" s="173">
        <v>136</v>
      </c>
      <c r="AI31" s="173">
        <v>39</v>
      </c>
      <c r="AJ31" s="173">
        <v>9</v>
      </c>
    </row>
    <row r="32" spans="1:36" ht="18.75" customHeight="1">
      <c r="A32" s="601"/>
      <c r="B32" s="609" t="s">
        <v>326</v>
      </c>
      <c r="C32" s="204"/>
      <c r="D32" s="488" t="s">
        <v>21</v>
      </c>
      <c r="E32" s="488"/>
      <c r="F32" s="461"/>
      <c r="G32" s="145">
        <v>98</v>
      </c>
      <c r="H32" s="145">
        <v>76</v>
      </c>
      <c r="I32" s="230">
        <v>-22</v>
      </c>
      <c r="J32" s="231">
        <v>1.3800617396041401</v>
      </c>
      <c r="K32" s="145">
        <v>1</v>
      </c>
      <c r="L32" s="199">
        <v>77</v>
      </c>
      <c r="M32" s="138"/>
      <c r="N32" s="123">
        <v>17</v>
      </c>
      <c r="O32" s="22" t="s">
        <v>333</v>
      </c>
      <c r="P32" s="203">
        <v>18</v>
      </c>
      <c r="Q32" s="173">
        <v>566</v>
      </c>
      <c r="R32" s="173">
        <v>41</v>
      </c>
      <c r="S32" s="173">
        <v>17</v>
      </c>
      <c r="T32" s="173">
        <v>18</v>
      </c>
      <c r="U32" s="173">
        <v>1</v>
      </c>
      <c r="V32" s="173">
        <v>18</v>
      </c>
      <c r="W32" s="173">
        <v>3</v>
      </c>
      <c r="X32" s="173">
        <v>10</v>
      </c>
      <c r="Y32" s="248" t="s">
        <v>370</v>
      </c>
      <c r="Z32" s="173">
        <v>4</v>
      </c>
      <c r="AA32" s="173">
        <v>1</v>
      </c>
      <c r="AB32" s="248" t="s">
        <v>370</v>
      </c>
      <c r="AC32" s="173">
        <v>5</v>
      </c>
      <c r="AD32" s="173">
        <v>92</v>
      </c>
      <c r="AE32" s="248" t="s">
        <v>370</v>
      </c>
      <c r="AF32" s="173">
        <v>73</v>
      </c>
      <c r="AG32" s="248" t="s">
        <v>370</v>
      </c>
      <c r="AH32" s="173">
        <v>212</v>
      </c>
      <c r="AI32" s="173">
        <v>56</v>
      </c>
      <c r="AJ32" s="173">
        <v>15</v>
      </c>
    </row>
    <row r="33" spans="1:36" ht="18.75" customHeight="1">
      <c r="A33" s="601"/>
      <c r="B33" s="609"/>
      <c r="C33" s="204"/>
      <c r="D33" s="488" t="s">
        <v>22</v>
      </c>
      <c r="E33" s="488"/>
      <c r="F33" s="461"/>
      <c r="G33" s="145">
        <v>60</v>
      </c>
      <c r="H33" s="145">
        <v>35</v>
      </c>
      <c r="I33" s="230">
        <v>-25</v>
      </c>
      <c r="J33" s="231">
        <v>0.6355547485019067</v>
      </c>
      <c r="K33" s="237" t="s">
        <v>477</v>
      </c>
      <c r="L33" s="199">
        <v>38</v>
      </c>
      <c r="M33" s="138"/>
      <c r="N33" s="123">
        <v>18</v>
      </c>
      <c r="O33" s="22" t="s">
        <v>333</v>
      </c>
      <c r="P33" s="203">
        <v>19</v>
      </c>
      <c r="Q33" s="173">
        <v>425</v>
      </c>
      <c r="R33" s="173">
        <v>47</v>
      </c>
      <c r="S33" s="173">
        <v>19</v>
      </c>
      <c r="T33" s="173">
        <v>20</v>
      </c>
      <c r="U33" s="173">
        <v>3</v>
      </c>
      <c r="V33" s="173">
        <v>15</v>
      </c>
      <c r="W33" s="248" t="s">
        <v>370</v>
      </c>
      <c r="X33" s="173">
        <v>5</v>
      </c>
      <c r="Y33" s="248" t="s">
        <v>370</v>
      </c>
      <c r="Z33" s="173">
        <v>1</v>
      </c>
      <c r="AA33" s="248" t="s">
        <v>370</v>
      </c>
      <c r="AB33" s="248" t="s">
        <v>370</v>
      </c>
      <c r="AC33" s="173">
        <v>3</v>
      </c>
      <c r="AD33" s="173">
        <v>68</v>
      </c>
      <c r="AE33" s="248" t="s">
        <v>370</v>
      </c>
      <c r="AF33" s="173">
        <v>45</v>
      </c>
      <c r="AG33" s="248">
        <v>1</v>
      </c>
      <c r="AH33" s="173">
        <v>155</v>
      </c>
      <c r="AI33" s="173">
        <v>35</v>
      </c>
      <c r="AJ33" s="173">
        <v>8</v>
      </c>
    </row>
    <row r="34" spans="1:36" ht="18.75" customHeight="1">
      <c r="A34" s="601"/>
      <c r="B34" s="610" t="s">
        <v>23</v>
      </c>
      <c r="C34" s="610"/>
      <c r="D34" s="610"/>
      <c r="E34" s="610"/>
      <c r="F34" s="611"/>
      <c r="G34" s="145">
        <v>18</v>
      </c>
      <c r="H34" s="145">
        <v>10</v>
      </c>
      <c r="I34" s="230">
        <v>-8</v>
      </c>
      <c r="J34" s="231">
        <v>0.18158707100054478</v>
      </c>
      <c r="K34" s="237" t="s">
        <v>477</v>
      </c>
      <c r="L34" s="199">
        <v>10</v>
      </c>
      <c r="M34" s="138"/>
      <c r="N34" s="123">
        <v>19</v>
      </c>
      <c r="O34" s="22" t="s">
        <v>333</v>
      </c>
      <c r="P34" s="203">
        <v>20</v>
      </c>
      <c r="Q34" s="173">
        <v>275</v>
      </c>
      <c r="R34" s="173">
        <v>28</v>
      </c>
      <c r="S34" s="173">
        <v>9</v>
      </c>
      <c r="T34" s="173">
        <v>9</v>
      </c>
      <c r="U34" s="173">
        <v>1</v>
      </c>
      <c r="V34" s="173">
        <v>5</v>
      </c>
      <c r="W34" s="173">
        <v>2</v>
      </c>
      <c r="X34" s="173">
        <v>3</v>
      </c>
      <c r="Y34" s="248" t="s">
        <v>370</v>
      </c>
      <c r="Z34" s="173">
        <v>2</v>
      </c>
      <c r="AA34" s="248" t="s">
        <v>370</v>
      </c>
      <c r="AB34" s="248" t="s">
        <v>370</v>
      </c>
      <c r="AC34" s="248" t="s">
        <v>370</v>
      </c>
      <c r="AD34" s="173">
        <v>45</v>
      </c>
      <c r="AE34" s="248" t="s">
        <v>370</v>
      </c>
      <c r="AF34" s="173">
        <v>37</v>
      </c>
      <c r="AG34" s="173">
        <v>1</v>
      </c>
      <c r="AH34" s="173">
        <v>117</v>
      </c>
      <c r="AI34" s="173">
        <v>11</v>
      </c>
      <c r="AJ34" s="173">
        <v>5</v>
      </c>
    </row>
    <row r="35" spans="1:36" ht="18.75" customHeight="1">
      <c r="A35" s="601"/>
      <c r="B35" s="609" t="s">
        <v>24</v>
      </c>
      <c r="C35" s="205"/>
      <c r="D35" s="488" t="s">
        <v>17</v>
      </c>
      <c r="E35" s="488"/>
      <c r="F35" s="461"/>
      <c r="G35" s="145">
        <v>297</v>
      </c>
      <c r="H35" s="145">
        <v>305</v>
      </c>
      <c r="I35" s="230">
        <v>8</v>
      </c>
      <c r="J35" s="231">
        <v>5.6</v>
      </c>
      <c r="K35" s="145">
        <v>3</v>
      </c>
      <c r="L35" s="199">
        <v>356</v>
      </c>
      <c r="M35" s="138"/>
      <c r="N35" s="123">
        <v>20</v>
      </c>
      <c r="O35" s="22" t="s">
        <v>333</v>
      </c>
      <c r="P35" s="203">
        <v>21</v>
      </c>
      <c r="Q35" s="173">
        <v>182</v>
      </c>
      <c r="R35" s="173">
        <v>15</v>
      </c>
      <c r="S35" s="173">
        <v>8</v>
      </c>
      <c r="T35" s="173">
        <v>14</v>
      </c>
      <c r="U35" s="173">
        <v>1</v>
      </c>
      <c r="V35" s="173">
        <v>4</v>
      </c>
      <c r="W35" s="248" t="s">
        <v>370</v>
      </c>
      <c r="X35" s="173">
        <v>1</v>
      </c>
      <c r="Y35" s="248" t="s">
        <v>370</v>
      </c>
      <c r="Z35" s="173">
        <v>1</v>
      </c>
      <c r="AA35" s="248" t="s">
        <v>370</v>
      </c>
      <c r="AB35" s="173">
        <v>1</v>
      </c>
      <c r="AC35" s="173">
        <v>1</v>
      </c>
      <c r="AD35" s="173">
        <v>42</v>
      </c>
      <c r="AE35" s="173">
        <v>2</v>
      </c>
      <c r="AF35" s="173">
        <v>31</v>
      </c>
      <c r="AG35" s="248" t="s">
        <v>370</v>
      </c>
      <c r="AH35" s="173">
        <v>48</v>
      </c>
      <c r="AI35" s="173">
        <v>12</v>
      </c>
      <c r="AJ35" s="173">
        <v>1</v>
      </c>
    </row>
    <row r="36" spans="1:36" ht="18.75" customHeight="1">
      <c r="A36" s="601"/>
      <c r="B36" s="609"/>
      <c r="C36" s="205"/>
      <c r="D36" s="488" t="s">
        <v>25</v>
      </c>
      <c r="E36" s="488"/>
      <c r="F36" s="461"/>
      <c r="G36" s="145">
        <v>21</v>
      </c>
      <c r="H36" s="145">
        <v>19</v>
      </c>
      <c r="I36" s="230">
        <v>-2</v>
      </c>
      <c r="J36" s="231">
        <v>0.34501543490103503</v>
      </c>
      <c r="K36" s="237" t="s">
        <v>477</v>
      </c>
      <c r="L36" s="199">
        <v>20</v>
      </c>
      <c r="M36" s="138"/>
      <c r="N36" s="123">
        <v>21</v>
      </c>
      <c r="O36" s="22" t="s">
        <v>333</v>
      </c>
      <c r="P36" s="203">
        <v>22</v>
      </c>
      <c r="Q36" s="173">
        <v>157</v>
      </c>
      <c r="R36" s="173">
        <v>19</v>
      </c>
      <c r="S36" s="173">
        <v>7</v>
      </c>
      <c r="T36" s="173">
        <v>6</v>
      </c>
      <c r="U36" s="173">
        <v>2</v>
      </c>
      <c r="V36" s="173">
        <v>3</v>
      </c>
      <c r="W36" s="248" t="s">
        <v>370</v>
      </c>
      <c r="X36" s="248" t="s">
        <v>370</v>
      </c>
      <c r="Y36" s="248" t="s">
        <v>370</v>
      </c>
      <c r="Z36" s="173">
        <v>2</v>
      </c>
      <c r="AA36" s="248" t="s">
        <v>370</v>
      </c>
      <c r="AB36" s="248" t="s">
        <v>370</v>
      </c>
      <c r="AC36" s="173">
        <v>1</v>
      </c>
      <c r="AD36" s="173">
        <v>42</v>
      </c>
      <c r="AE36" s="248" t="s">
        <v>370</v>
      </c>
      <c r="AF36" s="173">
        <v>22</v>
      </c>
      <c r="AG36" s="248" t="s">
        <v>370</v>
      </c>
      <c r="AH36" s="173">
        <v>45</v>
      </c>
      <c r="AI36" s="173">
        <v>7</v>
      </c>
      <c r="AJ36" s="173">
        <v>1</v>
      </c>
    </row>
    <row r="37" spans="1:36" ht="18.75" customHeight="1">
      <c r="A37" s="601"/>
      <c r="B37" s="610" t="s">
        <v>26</v>
      </c>
      <c r="C37" s="610"/>
      <c r="D37" s="610"/>
      <c r="E37" s="610"/>
      <c r="F37" s="611"/>
      <c r="G37" s="145">
        <v>239</v>
      </c>
      <c r="H37" s="145">
        <v>286</v>
      </c>
      <c r="I37" s="230">
        <v>47</v>
      </c>
      <c r="J37" s="231">
        <v>5.19339023061558</v>
      </c>
      <c r="K37" s="145">
        <v>3</v>
      </c>
      <c r="L37" s="199">
        <v>382</v>
      </c>
      <c r="M37" s="138"/>
      <c r="N37" s="123">
        <v>22</v>
      </c>
      <c r="O37" s="22" t="s">
        <v>333</v>
      </c>
      <c r="P37" s="203">
        <v>23</v>
      </c>
      <c r="Q37" s="173">
        <v>114</v>
      </c>
      <c r="R37" s="173">
        <v>12</v>
      </c>
      <c r="S37" s="173">
        <v>7</v>
      </c>
      <c r="T37" s="173">
        <v>7</v>
      </c>
      <c r="U37" s="248" t="s">
        <v>370</v>
      </c>
      <c r="V37" s="173">
        <v>5</v>
      </c>
      <c r="W37" s="173">
        <v>1</v>
      </c>
      <c r="X37" s="173">
        <v>1</v>
      </c>
      <c r="Y37" s="248" t="s">
        <v>370</v>
      </c>
      <c r="Z37" s="248" t="s">
        <v>370</v>
      </c>
      <c r="AA37" s="248" t="s">
        <v>370</v>
      </c>
      <c r="AB37" s="248" t="s">
        <v>370</v>
      </c>
      <c r="AC37" s="173">
        <v>1</v>
      </c>
      <c r="AD37" s="173">
        <v>20</v>
      </c>
      <c r="AE37" s="173">
        <v>1</v>
      </c>
      <c r="AF37" s="173">
        <v>14</v>
      </c>
      <c r="AG37" s="248" t="s">
        <v>370</v>
      </c>
      <c r="AH37" s="173">
        <v>39</v>
      </c>
      <c r="AI37" s="173">
        <v>5</v>
      </c>
      <c r="AJ37" s="173">
        <v>1</v>
      </c>
    </row>
    <row r="38" spans="1:36" ht="18.75" customHeight="1">
      <c r="A38" s="601"/>
      <c r="B38" s="610" t="s">
        <v>27</v>
      </c>
      <c r="C38" s="610"/>
      <c r="D38" s="610"/>
      <c r="E38" s="610"/>
      <c r="F38" s="611"/>
      <c r="G38" s="145">
        <v>1</v>
      </c>
      <c r="H38" s="145">
        <v>1</v>
      </c>
      <c r="I38" s="230">
        <v>0</v>
      </c>
      <c r="J38" s="293">
        <v>0.018158707100054475</v>
      </c>
      <c r="K38" s="237" t="s">
        <v>477</v>
      </c>
      <c r="L38" s="199">
        <v>1</v>
      </c>
      <c r="M38" s="138"/>
      <c r="N38" s="123">
        <v>23</v>
      </c>
      <c r="O38" s="22" t="s">
        <v>333</v>
      </c>
      <c r="P38" s="203">
        <v>24</v>
      </c>
      <c r="Q38" s="173">
        <v>94</v>
      </c>
      <c r="R38" s="173">
        <v>13</v>
      </c>
      <c r="S38" s="173">
        <v>5</v>
      </c>
      <c r="T38" s="173">
        <v>4</v>
      </c>
      <c r="U38" s="248" t="s">
        <v>370</v>
      </c>
      <c r="V38" s="173">
        <v>2</v>
      </c>
      <c r="W38" s="248" t="s">
        <v>370</v>
      </c>
      <c r="X38" s="173">
        <v>3</v>
      </c>
      <c r="Y38" s="248" t="s">
        <v>370</v>
      </c>
      <c r="Z38" s="248" t="s">
        <v>370</v>
      </c>
      <c r="AA38" s="248" t="s">
        <v>370</v>
      </c>
      <c r="AB38" s="248" t="s">
        <v>370</v>
      </c>
      <c r="AC38" s="248" t="s">
        <v>370</v>
      </c>
      <c r="AD38" s="173">
        <v>14</v>
      </c>
      <c r="AE38" s="173">
        <v>1</v>
      </c>
      <c r="AF38" s="173">
        <v>15</v>
      </c>
      <c r="AG38" s="248" t="s">
        <v>370</v>
      </c>
      <c r="AH38" s="173">
        <v>28</v>
      </c>
      <c r="AI38" s="173">
        <v>8</v>
      </c>
      <c r="AJ38" s="173">
        <v>1</v>
      </c>
    </row>
    <row r="39" spans="1:36" ht="18.75" customHeight="1">
      <c r="A39" s="601"/>
      <c r="B39" s="610" t="s">
        <v>28</v>
      </c>
      <c r="C39" s="610"/>
      <c r="D39" s="610"/>
      <c r="E39" s="610"/>
      <c r="F39" s="611"/>
      <c r="G39" s="145">
        <v>2</v>
      </c>
      <c r="H39" s="145">
        <v>1</v>
      </c>
      <c r="I39" s="230">
        <v>-1</v>
      </c>
      <c r="J39" s="293">
        <v>0.018158707100054475</v>
      </c>
      <c r="K39" s="237" t="s">
        <v>477</v>
      </c>
      <c r="L39" s="199">
        <v>2</v>
      </c>
      <c r="M39" s="138"/>
      <c r="N39" s="218"/>
      <c r="O39" s="218"/>
      <c r="P39" s="219"/>
      <c r="Q39" s="30"/>
      <c r="R39" s="30"/>
      <c r="S39" s="30"/>
      <c r="T39" s="30"/>
      <c r="U39" s="30"/>
      <c r="V39" s="30"/>
      <c r="W39" s="30"/>
      <c r="X39" s="30"/>
      <c r="Y39" s="30"/>
      <c r="Z39" s="30"/>
      <c r="AA39" s="30"/>
      <c r="AB39" s="30"/>
      <c r="AC39" s="30"/>
      <c r="AD39" s="30"/>
      <c r="AE39" s="30"/>
      <c r="AF39" s="30"/>
      <c r="AG39" s="30"/>
      <c r="AH39" s="30"/>
      <c r="AI39" s="30"/>
      <c r="AJ39" s="30"/>
    </row>
    <row r="40" spans="1:25" ht="18.75" customHeight="1">
      <c r="A40" s="601"/>
      <c r="B40" s="610" t="s">
        <v>29</v>
      </c>
      <c r="C40" s="610"/>
      <c r="D40" s="610"/>
      <c r="E40" s="610"/>
      <c r="F40" s="611"/>
      <c r="G40" s="145">
        <v>2</v>
      </c>
      <c r="H40" s="237" t="s">
        <v>477</v>
      </c>
      <c r="I40" s="230">
        <v>-2</v>
      </c>
      <c r="J40" s="237" t="s">
        <v>477</v>
      </c>
      <c r="K40" s="237" t="s">
        <v>477</v>
      </c>
      <c r="L40" s="237" t="s">
        <v>477</v>
      </c>
      <c r="M40" s="138"/>
      <c r="N40" s="259" t="s">
        <v>483</v>
      </c>
      <c r="S40" s="122"/>
      <c r="V40" s="122"/>
      <c r="Y40" s="122"/>
    </row>
    <row r="41" spans="1:25" ht="18.75" customHeight="1">
      <c r="A41" s="601"/>
      <c r="B41" s="610" t="s">
        <v>30</v>
      </c>
      <c r="C41" s="610"/>
      <c r="D41" s="610"/>
      <c r="E41" s="610"/>
      <c r="F41" s="611"/>
      <c r="G41" s="145">
        <v>3</v>
      </c>
      <c r="H41" s="145">
        <v>2</v>
      </c>
      <c r="I41" s="230">
        <v>-1</v>
      </c>
      <c r="J41" s="293">
        <v>0.03631741420010895</v>
      </c>
      <c r="K41" s="237" t="s">
        <v>477</v>
      </c>
      <c r="L41" s="199">
        <v>2</v>
      </c>
      <c r="M41" s="138"/>
      <c r="N41" s="122" t="s">
        <v>338</v>
      </c>
      <c r="S41" s="122"/>
      <c r="V41" s="122"/>
      <c r="Y41" s="122"/>
    </row>
    <row r="42" spans="1:25" ht="18.75" customHeight="1">
      <c r="A42" s="601"/>
      <c r="B42" s="610" t="s">
        <v>31</v>
      </c>
      <c r="C42" s="610"/>
      <c r="D42" s="610"/>
      <c r="E42" s="610"/>
      <c r="F42" s="611"/>
      <c r="G42" s="145">
        <v>1</v>
      </c>
      <c r="H42" s="145">
        <v>4</v>
      </c>
      <c r="I42" s="230">
        <v>3</v>
      </c>
      <c r="J42" s="231">
        <v>0.0726348284002179</v>
      </c>
      <c r="K42" s="145">
        <v>1</v>
      </c>
      <c r="L42" s="199">
        <v>5</v>
      </c>
      <c r="M42" s="138"/>
      <c r="S42" s="122"/>
      <c r="V42" s="122"/>
      <c r="Y42" s="122"/>
    </row>
    <row r="43" spans="1:13" ht="18.75" customHeight="1">
      <c r="A43" s="601"/>
      <c r="B43" s="610" t="s">
        <v>32</v>
      </c>
      <c r="C43" s="610"/>
      <c r="D43" s="610"/>
      <c r="E43" s="610"/>
      <c r="F43" s="611"/>
      <c r="G43" s="237" t="s">
        <v>477</v>
      </c>
      <c r="H43" s="237" t="s">
        <v>477</v>
      </c>
      <c r="I43" s="237" t="s">
        <v>477</v>
      </c>
      <c r="J43" s="237" t="s">
        <v>477</v>
      </c>
      <c r="K43" s="237" t="s">
        <v>477</v>
      </c>
      <c r="L43" s="237" t="s">
        <v>477</v>
      </c>
      <c r="M43" s="138"/>
    </row>
    <row r="44" spans="1:13" ht="18.75" customHeight="1">
      <c r="A44" s="601"/>
      <c r="B44" s="610" t="s">
        <v>33</v>
      </c>
      <c r="C44" s="610"/>
      <c r="D44" s="610"/>
      <c r="E44" s="610"/>
      <c r="F44" s="611"/>
      <c r="G44" s="237" t="s">
        <v>477</v>
      </c>
      <c r="H44" s="237" t="s">
        <v>477</v>
      </c>
      <c r="I44" s="237" t="s">
        <v>477</v>
      </c>
      <c r="J44" s="237" t="s">
        <v>477</v>
      </c>
      <c r="K44" s="237" t="s">
        <v>477</v>
      </c>
      <c r="L44" s="237" t="s">
        <v>477</v>
      </c>
      <c r="M44" s="138"/>
    </row>
    <row r="45" spans="1:13" ht="18.75" customHeight="1">
      <c r="A45" s="601"/>
      <c r="B45" s="610" t="s">
        <v>34</v>
      </c>
      <c r="C45" s="610"/>
      <c r="D45" s="610"/>
      <c r="E45" s="610"/>
      <c r="F45" s="611"/>
      <c r="G45" s="145">
        <v>5</v>
      </c>
      <c r="H45" s="145">
        <v>2</v>
      </c>
      <c r="I45" s="230">
        <v>-3</v>
      </c>
      <c r="J45" s="293">
        <v>0.03631741420010895</v>
      </c>
      <c r="K45" s="237" t="s">
        <v>477</v>
      </c>
      <c r="L45" s="199">
        <v>2</v>
      </c>
      <c r="M45" s="138"/>
    </row>
    <row r="46" spans="1:13" ht="18.75" customHeight="1">
      <c r="A46" s="601"/>
      <c r="B46" s="610" t="s">
        <v>35</v>
      </c>
      <c r="C46" s="610"/>
      <c r="D46" s="610"/>
      <c r="E46" s="610"/>
      <c r="F46" s="611"/>
      <c r="G46" s="145" t="s">
        <v>117</v>
      </c>
      <c r="H46" s="145">
        <v>1</v>
      </c>
      <c r="I46" s="230">
        <v>1</v>
      </c>
      <c r="J46" s="293">
        <v>0.018158707100054475</v>
      </c>
      <c r="K46" s="237" t="s">
        <v>477</v>
      </c>
      <c r="L46" s="199">
        <v>1</v>
      </c>
      <c r="M46" s="138"/>
    </row>
    <row r="47" spans="1:36" ht="18.75" customHeight="1">
      <c r="A47" s="601"/>
      <c r="B47" s="610" t="s">
        <v>36</v>
      </c>
      <c r="C47" s="610"/>
      <c r="D47" s="610"/>
      <c r="E47" s="610"/>
      <c r="F47" s="611"/>
      <c r="G47" s="145">
        <v>29</v>
      </c>
      <c r="H47" s="145">
        <v>19</v>
      </c>
      <c r="I47" s="230">
        <v>-10</v>
      </c>
      <c r="J47" s="231">
        <v>0.34501543490103503</v>
      </c>
      <c r="K47" s="145">
        <v>1</v>
      </c>
      <c r="L47" s="199">
        <v>31</v>
      </c>
      <c r="M47" s="138"/>
      <c r="N47" s="544" t="s">
        <v>561</v>
      </c>
      <c r="O47" s="414"/>
      <c r="P47" s="414"/>
      <c r="Q47" s="414"/>
      <c r="R47" s="414"/>
      <c r="S47" s="414"/>
      <c r="T47" s="414"/>
      <c r="U47" s="414"/>
      <c r="V47" s="414"/>
      <c r="W47" s="414"/>
      <c r="X47" s="414"/>
      <c r="Y47" s="414"/>
      <c r="Z47" s="414"/>
      <c r="AA47" s="414"/>
      <c r="AB47" s="414"/>
      <c r="AC47" s="414"/>
      <c r="AD47" s="414"/>
      <c r="AE47" s="414"/>
      <c r="AF47" s="414"/>
      <c r="AG47" s="414"/>
      <c r="AH47" s="414"/>
      <c r="AI47" s="414"/>
      <c r="AJ47" s="414"/>
    </row>
    <row r="48" spans="1:36" ht="18.75" customHeight="1" thickBot="1">
      <c r="A48" s="601"/>
      <c r="B48" s="609" t="s">
        <v>37</v>
      </c>
      <c r="C48" s="44"/>
      <c r="D48" s="488" t="s">
        <v>38</v>
      </c>
      <c r="E48" s="488"/>
      <c r="F48" s="461"/>
      <c r="G48" s="237" t="s">
        <v>477</v>
      </c>
      <c r="H48" s="237" t="s">
        <v>477</v>
      </c>
      <c r="I48" s="237" t="s">
        <v>477</v>
      </c>
      <c r="J48" s="237" t="s">
        <v>477</v>
      </c>
      <c r="K48" s="237" t="s">
        <v>477</v>
      </c>
      <c r="L48" s="237" t="s">
        <v>477</v>
      </c>
      <c r="M48" s="138"/>
      <c r="N48" s="206"/>
      <c r="O48" s="206"/>
      <c r="P48" s="206"/>
      <c r="Q48" s="206"/>
      <c r="R48" s="206"/>
      <c r="S48" s="207"/>
      <c r="T48" s="206"/>
      <c r="U48" s="206"/>
      <c r="V48" s="207"/>
      <c r="W48" s="206"/>
      <c r="X48" s="206"/>
      <c r="Y48" s="207"/>
      <c r="Z48" s="32"/>
      <c r="AA48" s="32"/>
      <c r="AB48" s="32"/>
      <c r="AC48" s="32"/>
      <c r="AD48" s="32"/>
      <c r="AE48" s="32"/>
      <c r="AF48" s="32"/>
      <c r="AG48" s="32"/>
      <c r="AH48" s="32"/>
      <c r="AI48" s="32"/>
      <c r="AJ48" s="32"/>
    </row>
    <row r="49" spans="1:36" ht="18.75" customHeight="1">
      <c r="A49" s="601"/>
      <c r="B49" s="609"/>
      <c r="C49" s="204"/>
      <c r="D49" s="488" t="s">
        <v>39</v>
      </c>
      <c r="E49" s="488"/>
      <c r="F49" s="461"/>
      <c r="G49" s="145">
        <v>1</v>
      </c>
      <c r="H49" s="237" t="s">
        <v>477</v>
      </c>
      <c r="I49" s="230">
        <v>-1</v>
      </c>
      <c r="J49" s="237" t="s">
        <v>477</v>
      </c>
      <c r="K49" s="237" t="s">
        <v>477</v>
      </c>
      <c r="L49" s="237" t="s">
        <v>477</v>
      </c>
      <c r="M49" s="138"/>
      <c r="N49" s="629" t="s">
        <v>339</v>
      </c>
      <c r="O49" s="629"/>
      <c r="P49" s="630"/>
      <c r="Q49" s="640" t="s">
        <v>176</v>
      </c>
      <c r="R49" s="239"/>
      <c r="S49" s="640" t="s">
        <v>341</v>
      </c>
      <c r="T49" s="628" t="s">
        <v>342</v>
      </c>
      <c r="U49" s="629"/>
      <c r="V49" s="629"/>
      <c r="W49" s="630"/>
      <c r="X49" s="628" t="s">
        <v>343</v>
      </c>
      <c r="Y49" s="629"/>
      <c r="Z49" s="629"/>
      <c r="AA49" s="630"/>
      <c r="AB49" s="628" t="s">
        <v>344</v>
      </c>
      <c r="AC49" s="629"/>
      <c r="AD49" s="629"/>
      <c r="AE49" s="630"/>
      <c r="AF49" s="628" t="s">
        <v>345</v>
      </c>
      <c r="AG49" s="629"/>
      <c r="AH49" s="630"/>
      <c r="AI49" s="643" t="s">
        <v>480</v>
      </c>
      <c r="AJ49" s="639" t="s">
        <v>190</v>
      </c>
    </row>
    <row r="50" spans="1:36" ht="15" customHeight="1">
      <c r="A50" s="601"/>
      <c r="B50" s="609"/>
      <c r="C50" s="204"/>
      <c r="D50" s="488" t="s">
        <v>40</v>
      </c>
      <c r="E50" s="488"/>
      <c r="F50" s="461"/>
      <c r="G50" s="81">
        <v>28</v>
      </c>
      <c r="H50" s="81">
        <v>16</v>
      </c>
      <c r="I50" s="230">
        <v>-12</v>
      </c>
      <c r="J50" s="231">
        <v>0.2905393136008716</v>
      </c>
      <c r="K50" s="81">
        <v>5</v>
      </c>
      <c r="L50" s="208">
        <v>35</v>
      </c>
      <c r="M50" s="138"/>
      <c r="N50" s="639"/>
      <c r="O50" s="639"/>
      <c r="P50" s="432"/>
      <c r="Q50" s="641"/>
      <c r="R50" s="240" t="s">
        <v>478</v>
      </c>
      <c r="S50" s="641"/>
      <c r="T50" s="631"/>
      <c r="U50" s="471"/>
      <c r="V50" s="471"/>
      <c r="W50" s="433"/>
      <c r="X50" s="631"/>
      <c r="Y50" s="471"/>
      <c r="Z50" s="471"/>
      <c r="AA50" s="433"/>
      <c r="AB50" s="631"/>
      <c r="AC50" s="471"/>
      <c r="AD50" s="471"/>
      <c r="AE50" s="433"/>
      <c r="AF50" s="631"/>
      <c r="AG50" s="471"/>
      <c r="AH50" s="433"/>
      <c r="AI50" s="385"/>
      <c r="AJ50" s="639"/>
    </row>
    <row r="51" spans="1:36" ht="16.5" customHeight="1">
      <c r="A51" s="601"/>
      <c r="B51" s="610" t="s">
        <v>41</v>
      </c>
      <c r="C51" s="610"/>
      <c r="D51" s="610"/>
      <c r="E51" s="610"/>
      <c r="F51" s="611"/>
      <c r="G51" s="145">
        <v>1</v>
      </c>
      <c r="H51" s="237" t="s">
        <v>477</v>
      </c>
      <c r="I51" s="230">
        <v>-1</v>
      </c>
      <c r="J51" s="237" t="s">
        <v>477</v>
      </c>
      <c r="K51" s="237" t="s">
        <v>477</v>
      </c>
      <c r="L51" s="237" t="s">
        <v>477</v>
      </c>
      <c r="M51" s="138"/>
      <c r="N51" s="471"/>
      <c r="O51" s="471"/>
      <c r="P51" s="433"/>
      <c r="Q51" s="642"/>
      <c r="R51" s="238" t="s">
        <v>479</v>
      </c>
      <c r="S51" s="642"/>
      <c r="T51" s="632" t="s">
        <v>350</v>
      </c>
      <c r="U51" s="627"/>
      <c r="V51" s="626" t="s">
        <v>351</v>
      </c>
      <c r="W51" s="627"/>
      <c r="X51" s="626" t="s">
        <v>350</v>
      </c>
      <c r="Y51" s="627"/>
      <c r="Z51" s="626" t="s">
        <v>351</v>
      </c>
      <c r="AA51" s="627"/>
      <c r="AB51" s="211" t="s">
        <v>346</v>
      </c>
      <c r="AC51" s="211" t="s">
        <v>347</v>
      </c>
      <c r="AD51" s="211" t="s">
        <v>348</v>
      </c>
      <c r="AE51" s="211" t="s">
        <v>349</v>
      </c>
      <c r="AF51" s="211" t="s">
        <v>346</v>
      </c>
      <c r="AG51" s="211" t="s">
        <v>347</v>
      </c>
      <c r="AH51" s="211" t="s">
        <v>348</v>
      </c>
      <c r="AI51" s="87" t="s">
        <v>481</v>
      </c>
      <c r="AJ51" s="471"/>
    </row>
    <row r="52" spans="1:36" ht="16.5" customHeight="1">
      <c r="A52" s="601"/>
      <c r="B52" s="607" t="s">
        <v>42</v>
      </c>
      <c r="C52" s="212"/>
      <c r="D52" s="488" t="s">
        <v>43</v>
      </c>
      <c r="E52" s="488"/>
      <c r="F52" s="461"/>
      <c r="G52" s="145">
        <v>70</v>
      </c>
      <c r="H52" s="209">
        <v>73</v>
      </c>
      <c r="I52" s="230">
        <v>3</v>
      </c>
      <c r="J52" s="231">
        <v>1.3255856183039767</v>
      </c>
      <c r="K52" s="209">
        <v>3</v>
      </c>
      <c r="L52" s="210">
        <v>93</v>
      </c>
      <c r="M52" s="138"/>
      <c r="P52" s="200"/>
      <c r="Q52" s="213"/>
      <c r="R52" s="214"/>
      <c r="S52" s="215"/>
      <c r="T52" s="21"/>
      <c r="U52" s="21"/>
      <c r="V52" s="215"/>
      <c r="W52" s="21"/>
      <c r="X52" s="21"/>
      <c r="Y52" s="215"/>
      <c r="Z52" s="21"/>
      <c r="AA52" s="21"/>
      <c r="AB52" s="21"/>
      <c r="AC52" s="21"/>
      <c r="AD52" s="21"/>
      <c r="AE52" s="21"/>
      <c r="AF52" s="21"/>
      <c r="AG52" s="21"/>
      <c r="AH52" s="21"/>
      <c r="AI52" s="21"/>
      <c r="AJ52" s="21"/>
    </row>
    <row r="53" spans="1:36" ht="16.5" customHeight="1">
      <c r="A53" s="601"/>
      <c r="B53" s="607"/>
      <c r="C53" s="212"/>
      <c r="D53" s="578" t="s">
        <v>471</v>
      </c>
      <c r="E53" s="488"/>
      <c r="F53" s="461"/>
      <c r="G53" s="145">
        <v>166</v>
      </c>
      <c r="H53" s="209">
        <v>178</v>
      </c>
      <c r="I53" s="230">
        <v>12</v>
      </c>
      <c r="J53" s="231">
        <v>3.3</v>
      </c>
      <c r="K53" s="209">
        <v>1</v>
      </c>
      <c r="L53" s="210">
        <v>233</v>
      </c>
      <c r="M53" s="138"/>
      <c r="N53" s="382" t="s">
        <v>176</v>
      </c>
      <c r="O53" s="382"/>
      <c r="P53" s="383"/>
      <c r="Q53" s="287">
        <f>SUM(Q56:Q73)</f>
        <v>6698</v>
      </c>
      <c r="R53" s="288">
        <f>100*Q53/Q$53</f>
        <v>100</v>
      </c>
      <c r="S53" s="287">
        <f>SUM(S56:S73)</f>
        <v>883</v>
      </c>
      <c r="T53" s="634">
        <f>SUM(T56:U73)</f>
        <v>2024</v>
      </c>
      <c r="U53" s="634"/>
      <c r="V53" s="287"/>
      <c r="W53" s="287">
        <f>SUM(W56:W73)</f>
        <v>654</v>
      </c>
      <c r="X53" s="287"/>
      <c r="Y53" s="287">
        <f>SUM(Y56:Y73)</f>
        <v>934</v>
      </c>
      <c r="Z53" s="287"/>
      <c r="AA53" s="287">
        <f>SUM(AA56:AA73)</f>
        <v>205</v>
      </c>
      <c r="AB53" s="287">
        <f aca="true" t="shared" si="2" ref="AB53:AJ53">SUM(AB56:AB73)</f>
        <v>141</v>
      </c>
      <c r="AC53" s="287">
        <f t="shared" si="2"/>
        <v>113</v>
      </c>
      <c r="AD53" s="287">
        <f t="shared" si="2"/>
        <v>62</v>
      </c>
      <c r="AE53" s="287">
        <f t="shared" si="2"/>
        <v>729</v>
      </c>
      <c r="AF53" s="287">
        <f t="shared" si="2"/>
        <v>10</v>
      </c>
      <c r="AG53" s="287">
        <f t="shared" si="2"/>
        <v>6</v>
      </c>
      <c r="AH53" s="287">
        <f t="shared" si="2"/>
        <v>1</v>
      </c>
      <c r="AI53" s="287">
        <f t="shared" si="2"/>
        <v>925</v>
      </c>
      <c r="AJ53" s="287">
        <f t="shared" si="2"/>
        <v>11</v>
      </c>
    </row>
    <row r="54" spans="1:45" ht="16.5" customHeight="1">
      <c r="A54" s="601"/>
      <c r="B54" s="607"/>
      <c r="C54" s="212"/>
      <c r="D54" s="612" t="s">
        <v>472</v>
      </c>
      <c r="E54" s="120"/>
      <c r="F54" s="110" t="s">
        <v>44</v>
      </c>
      <c r="G54" s="145">
        <v>308</v>
      </c>
      <c r="H54" s="209">
        <v>280</v>
      </c>
      <c r="I54" s="230">
        <v>-28</v>
      </c>
      <c r="J54" s="231">
        <v>5.084437988015254</v>
      </c>
      <c r="K54" s="209">
        <v>15</v>
      </c>
      <c r="L54" s="210">
        <v>338</v>
      </c>
      <c r="M54" s="138"/>
      <c r="N54" s="123"/>
      <c r="O54" s="123"/>
      <c r="P54" s="203"/>
      <c r="Q54" s="213"/>
      <c r="R54" s="214"/>
      <c r="S54" s="21"/>
      <c r="T54" s="376"/>
      <c r="U54" s="376"/>
      <c r="V54" s="21"/>
      <c r="W54" s="21"/>
      <c r="X54" s="21"/>
      <c r="Y54" s="21"/>
      <c r="Z54" s="21"/>
      <c r="AA54" s="21"/>
      <c r="AB54" s="21"/>
      <c r="AC54" s="21"/>
      <c r="AD54" s="21"/>
      <c r="AE54" s="21"/>
      <c r="AF54" s="21"/>
      <c r="AG54" s="21"/>
      <c r="AH54" s="21"/>
      <c r="AI54" s="21"/>
      <c r="AJ54" s="21"/>
      <c r="AK54" s="138"/>
      <c r="AL54" s="138"/>
      <c r="AM54" s="138"/>
      <c r="AN54" s="138"/>
      <c r="AO54" s="138"/>
      <c r="AP54" s="138"/>
      <c r="AQ54" s="138"/>
      <c r="AR54" s="138"/>
      <c r="AS54" s="138"/>
    </row>
    <row r="55" spans="1:45" ht="16.5" customHeight="1">
      <c r="A55" s="601"/>
      <c r="B55" s="607"/>
      <c r="C55" s="212"/>
      <c r="D55" s="613"/>
      <c r="E55" s="148"/>
      <c r="F55" s="74" t="s">
        <v>45</v>
      </c>
      <c r="G55" s="145">
        <v>662</v>
      </c>
      <c r="H55" s="209">
        <v>643</v>
      </c>
      <c r="I55" s="230">
        <v>-19</v>
      </c>
      <c r="J55" s="231">
        <v>11.8</v>
      </c>
      <c r="K55" s="209">
        <v>14</v>
      </c>
      <c r="L55" s="210">
        <v>845</v>
      </c>
      <c r="M55" s="138"/>
      <c r="N55" s="378" t="s">
        <v>340</v>
      </c>
      <c r="O55" s="378"/>
      <c r="P55" s="379"/>
      <c r="Q55" s="251">
        <v>100</v>
      </c>
      <c r="R55" s="250" t="s">
        <v>370</v>
      </c>
      <c r="S55" s="251">
        <v>13.183039713347267</v>
      </c>
      <c r="T55" s="633">
        <v>30.217975515079125</v>
      </c>
      <c r="U55" s="633"/>
      <c r="V55" s="21"/>
      <c r="W55" s="251">
        <v>9.764108689160944</v>
      </c>
      <c r="X55" s="251"/>
      <c r="Y55" s="251">
        <v>13.944461033144224</v>
      </c>
      <c r="Z55" s="251"/>
      <c r="AA55" s="251">
        <v>3.060615108987758</v>
      </c>
      <c r="AB55" s="251">
        <v>2.10510600179158</v>
      </c>
      <c r="AC55" s="251">
        <v>1.6870707673932517</v>
      </c>
      <c r="AD55" s="251">
        <v>0.9256494475962974</v>
      </c>
      <c r="AE55" s="251">
        <v>10.883845924156464</v>
      </c>
      <c r="AF55" s="251">
        <v>0.1492982979994028</v>
      </c>
      <c r="AG55" s="251">
        <v>0.08957897879964169</v>
      </c>
      <c r="AH55" s="252">
        <v>0.014929829799940281</v>
      </c>
      <c r="AI55" s="251">
        <v>13.810092564944759</v>
      </c>
      <c r="AJ55" s="251">
        <v>0.16422812779934307</v>
      </c>
      <c r="AK55" s="138"/>
      <c r="AL55" s="138"/>
      <c r="AM55" s="138"/>
      <c r="AN55" s="138"/>
      <c r="AO55" s="138"/>
      <c r="AP55" s="138"/>
      <c r="AQ55" s="138"/>
      <c r="AR55" s="138"/>
      <c r="AS55" s="138"/>
    </row>
    <row r="56" spans="1:45" ht="16.5" customHeight="1">
      <c r="A56" s="601"/>
      <c r="B56" s="607"/>
      <c r="C56" s="212"/>
      <c r="D56" s="614" t="s">
        <v>559</v>
      </c>
      <c r="E56" s="604"/>
      <c r="F56" s="605"/>
      <c r="G56" s="145">
        <v>728</v>
      </c>
      <c r="H56" s="209">
        <v>775</v>
      </c>
      <c r="I56" s="230">
        <v>47</v>
      </c>
      <c r="J56" s="231">
        <v>14.2</v>
      </c>
      <c r="K56" s="209">
        <v>11</v>
      </c>
      <c r="L56" s="210">
        <v>963</v>
      </c>
      <c r="M56" s="138"/>
      <c r="N56" s="378" t="s">
        <v>352</v>
      </c>
      <c r="O56" s="378"/>
      <c r="P56" s="379"/>
      <c r="Q56" s="213">
        <v>217</v>
      </c>
      <c r="R56" s="214">
        <v>3.239773066587041</v>
      </c>
      <c r="S56" s="213">
        <v>155</v>
      </c>
      <c r="T56" s="590" t="s">
        <v>370</v>
      </c>
      <c r="U56" s="587"/>
      <c r="V56" s="21"/>
      <c r="W56" s="213">
        <v>23</v>
      </c>
      <c r="X56" s="213"/>
      <c r="Y56" s="248" t="s">
        <v>370</v>
      </c>
      <c r="Z56" s="213"/>
      <c r="AA56" s="213">
        <v>16</v>
      </c>
      <c r="AB56" s="248" t="s">
        <v>370</v>
      </c>
      <c r="AC56" s="248" t="s">
        <v>370</v>
      </c>
      <c r="AD56" s="248" t="s">
        <v>370</v>
      </c>
      <c r="AE56" s="213">
        <v>3</v>
      </c>
      <c r="AF56" s="248" t="s">
        <v>370</v>
      </c>
      <c r="AG56" s="248" t="s">
        <v>370</v>
      </c>
      <c r="AH56" s="248" t="s">
        <v>370</v>
      </c>
      <c r="AI56" s="213">
        <v>20</v>
      </c>
      <c r="AJ56" s="248" t="s">
        <v>370</v>
      </c>
      <c r="AK56" s="138"/>
      <c r="AL56" s="138"/>
      <c r="AM56" s="138"/>
      <c r="AN56" s="138"/>
      <c r="AO56" s="138"/>
      <c r="AP56" s="138"/>
      <c r="AQ56" s="138"/>
      <c r="AR56" s="138"/>
      <c r="AS56" s="138"/>
    </row>
    <row r="57" spans="1:45" ht="16.5" customHeight="1">
      <c r="A57" s="601"/>
      <c r="B57" s="607"/>
      <c r="C57" s="212"/>
      <c r="D57" s="608" t="s">
        <v>327</v>
      </c>
      <c r="E57" s="148"/>
      <c r="F57" s="74" t="s">
        <v>46</v>
      </c>
      <c r="G57" s="145">
        <v>744</v>
      </c>
      <c r="H57" s="209">
        <v>807</v>
      </c>
      <c r="I57" s="230">
        <v>63</v>
      </c>
      <c r="J57" s="231">
        <v>14.8</v>
      </c>
      <c r="K57" s="209">
        <v>6</v>
      </c>
      <c r="L57" s="210">
        <v>914</v>
      </c>
      <c r="M57" s="138"/>
      <c r="N57" s="123">
        <v>6</v>
      </c>
      <c r="O57" s="22" t="s">
        <v>333</v>
      </c>
      <c r="P57" s="203">
        <v>8</v>
      </c>
      <c r="Q57" s="213">
        <v>263</v>
      </c>
      <c r="R57" s="214">
        <v>3.9265452373842935</v>
      </c>
      <c r="S57" s="213">
        <v>149</v>
      </c>
      <c r="T57" s="590" t="s">
        <v>370</v>
      </c>
      <c r="U57" s="587"/>
      <c r="V57" s="21"/>
      <c r="W57" s="213">
        <v>19</v>
      </c>
      <c r="X57" s="213"/>
      <c r="Y57" s="248" t="s">
        <v>370</v>
      </c>
      <c r="Z57" s="213"/>
      <c r="AA57" s="213">
        <v>9</v>
      </c>
      <c r="AB57" s="248" t="s">
        <v>370</v>
      </c>
      <c r="AC57" s="248" t="s">
        <v>370</v>
      </c>
      <c r="AD57" s="248" t="s">
        <v>370</v>
      </c>
      <c r="AE57" s="213">
        <v>1</v>
      </c>
      <c r="AF57" s="248" t="s">
        <v>370</v>
      </c>
      <c r="AG57" s="248" t="s">
        <v>370</v>
      </c>
      <c r="AH57" s="248" t="s">
        <v>370</v>
      </c>
      <c r="AI57" s="213">
        <v>85</v>
      </c>
      <c r="AJ57" s="248" t="s">
        <v>370</v>
      </c>
      <c r="AK57" s="138"/>
      <c r="AL57" s="138"/>
      <c r="AM57" s="138"/>
      <c r="AN57" s="138"/>
      <c r="AO57" s="138"/>
      <c r="AP57" s="138"/>
      <c r="AQ57" s="138"/>
      <c r="AR57" s="138"/>
      <c r="AS57" s="138"/>
    </row>
    <row r="58" spans="1:45" ht="16.5" customHeight="1">
      <c r="A58" s="601"/>
      <c r="B58" s="607"/>
      <c r="C58" s="212"/>
      <c r="D58" s="608"/>
      <c r="E58" s="148"/>
      <c r="F58" s="74" t="s">
        <v>57</v>
      </c>
      <c r="G58" s="145">
        <v>255</v>
      </c>
      <c r="H58" s="209">
        <v>291</v>
      </c>
      <c r="I58" s="230">
        <v>36</v>
      </c>
      <c r="J58" s="231">
        <v>5.284183766115853</v>
      </c>
      <c r="K58" s="209">
        <v>2</v>
      </c>
      <c r="L58" s="210">
        <v>309</v>
      </c>
      <c r="M58" s="138"/>
      <c r="N58" s="123">
        <v>9</v>
      </c>
      <c r="O58" s="22" t="s">
        <v>333</v>
      </c>
      <c r="P58" s="203">
        <v>11</v>
      </c>
      <c r="Q58" s="213">
        <v>169</v>
      </c>
      <c r="R58" s="214">
        <v>2.5231412361899075</v>
      </c>
      <c r="S58" s="213">
        <v>48</v>
      </c>
      <c r="T58" s="590" t="s">
        <v>370</v>
      </c>
      <c r="U58" s="587"/>
      <c r="V58" s="21"/>
      <c r="W58" s="213">
        <v>15</v>
      </c>
      <c r="X58" s="213"/>
      <c r="Y58" s="248" t="s">
        <v>370</v>
      </c>
      <c r="Z58" s="213"/>
      <c r="AA58" s="213">
        <v>8</v>
      </c>
      <c r="AB58" s="248" t="s">
        <v>370</v>
      </c>
      <c r="AC58" s="248" t="s">
        <v>370</v>
      </c>
      <c r="AD58" s="248" t="s">
        <v>370</v>
      </c>
      <c r="AE58" s="248" t="s">
        <v>370</v>
      </c>
      <c r="AF58" s="248" t="s">
        <v>370</v>
      </c>
      <c r="AG58" s="248" t="s">
        <v>370</v>
      </c>
      <c r="AH58" s="248" t="s">
        <v>370</v>
      </c>
      <c r="AI58" s="213">
        <v>98</v>
      </c>
      <c r="AJ58" s="248" t="s">
        <v>370</v>
      </c>
      <c r="AK58" s="138"/>
      <c r="AL58" s="138"/>
      <c r="AM58" s="138"/>
      <c r="AN58" s="138"/>
      <c r="AO58" s="138"/>
      <c r="AP58" s="138"/>
      <c r="AQ58" s="138"/>
      <c r="AR58" s="138"/>
      <c r="AS58" s="138"/>
    </row>
    <row r="59" spans="1:45" ht="16.5" customHeight="1">
      <c r="A59" s="601"/>
      <c r="B59" s="607"/>
      <c r="C59" s="212"/>
      <c r="D59" s="604" t="s">
        <v>47</v>
      </c>
      <c r="E59" s="604"/>
      <c r="F59" s="605"/>
      <c r="G59" s="145">
        <v>631</v>
      </c>
      <c r="H59" s="209">
        <v>570</v>
      </c>
      <c r="I59" s="230">
        <v>-61</v>
      </c>
      <c r="J59" s="231">
        <v>10.35046304703105</v>
      </c>
      <c r="K59" s="209">
        <v>8</v>
      </c>
      <c r="L59" s="210">
        <v>645</v>
      </c>
      <c r="M59" s="138"/>
      <c r="N59" s="123">
        <v>12</v>
      </c>
      <c r="O59" s="22" t="s">
        <v>333</v>
      </c>
      <c r="P59" s="203">
        <v>14</v>
      </c>
      <c r="Q59" s="213">
        <v>170</v>
      </c>
      <c r="R59" s="214">
        <v>2.5380710659898478</v>
      </c>
      <c r="S59" s="213">
        <v>25</v>
      </c>
      <c r="T59" s="590" t="s">
        <v>370</v>
      </c>
      <c r="U59" s="587"/>
      <c r="V59" s="21"/>
      <c r="W59" s="213">
        <v>17</v>
      </c>
      <c r="X59" s="213"/>
      <c r="Y59" s="248" t="s">
        <v>370</v>
      </c>
      <c r="Z59" s="213"/>
      <c r="AA59" s="213">
        <v>2</v>
      </c>
      <c r="AB59" s="248" t="s">
        <v>370</v>
      </c>
      <c r="AC59" s="213">
        <v>1</v>
      </c>
      <c r="AD59" s="248" t="s">
        <v>370</v>
      </c>
      <c r="AE59" s="213">
        <v>1</v>
      </c>
      <c r="AF59" s="213">
        <v>1</v>
      </c>
      <c r="AG59" s="213">
        <v>1</v>
      </c>
      <c r="AH59" s="248" t="s">
        <v>370</v>
      </c>
      <c r="AI59" s="213">
        <v>122</v>
      </c>
      <c r="AJ59" s="248" t="s">
        <v>370</v>
      </c>
      <c r="AK59" s="138"/>
      <c r="AL59" s="138"/>
      <c r="AM59" s="138"/>
      <c r="AN59" s="138"/>
      <c r="AO59" s="138"/>
      <c r="AP59" s="138"/>
      <c r="AQ59" s="138"/>
      <c r="AR59" s="138"/>
      <c r="AS59" s="138"/>
    </row>
    <row r="60" spans="1:45" ht="16.5" customHeight="1">
      <c r="A60" s="601"/>
      <c r="B60" s="607"/>
      <c r="C60" s="212"/>
      <c r="D60" s="604" t="s">
        <v>48</v>
      </c>
      <c r="E60" s="604"/>
      <c r="F60" s="605"/>
      <c r="G60" s="145">
        <v>20</v>
      </c>
      <c r="H60" s="209">
        <v>18</v>
      </c>
      <c r="I60" s="230">
        <v>-2</v>
      </c>
      <c r="J60" s="231">
        <v>0.3268567278009806</v>
      </c>
      <c r="K60" s="237" t="s">
        <v>477</v>
      </c>
      <c r="L60" s="210">
        <v>20</v>
      </c>
      <c r="M60" s="138"/>
      <c r="N60" s="123">
        <v>15</v>
      </c>
      <c r="O60" s="22" t="s">
        <v>333</v>
      </c>
      <c r="P60" s="203">
        <v>17</v>
      </c>
      <c r="Q60" s="213">
        <v>367</v>
      </c>
      <c r="R60" s="214">
        <v>5.479247536578083</v>
      </c>
      <c r="S60" s="213">
        <v>29</v>
      </c>
      <c r="T60" s="587">
        <v>1</v>
      </c>
      <c r="U60" s="587"/>
      <c r="V60" s="213"/>
      <c r="W60" s="213">
        <v>35</v>
      </c>
      <c r="X60" s="213"/>
      <c r="Y60" s="248" t="s">
        <v>370</v>
      </c>
      <c r="Z60" s="213"/>
      <c r="AA60" s="213">
        <v>10</v>
      </c>
      <c r="AB60" s="213">
        <v>25</v>
      </c>
      <c r="AC60" s="213">
        <v>6</v>
      </c>
      <c r="AD60" s="213">
        <v>8</v>
      </c>
      <c r="AE60" s="213">
        <v>88</v>
      </c>
      <c r="AF60" s="213">
        <v>5</v>
      </c>
      <c r="AG60" s="248" t="s">
        <v>370</v>
      </c>
      <c r="AH60" s="213">
        <v>1</v>
      </c>
      <c r="AI60" s="213">
        <v>159</v>
      </c>
      <c r="AJ60" s="248" t="s">
        <v>370</v>
      </c>
      <c r="AK60" s="138"/>
      <c r="AL60" s="138"/>
      <c r="AM60" s="138"/>
      <c r="AN60" s="138"/>
      <c r="AO60" s="138"/>
      <c r="AP60" s="138"/>
      <c r="AQ60" s="138"/>
      <c r="AR60" s="138"/>
      <c r="AS60" s="138"/>
    </row>
    <row r="61" spans="1:45" ht="16.5" customHeight="1">
      <c r="A61" s="601"/>
      <c r="B61" s="607"/>
      <c r="C61" s="212"/>
      <c r="D61" s="604" t="s">
        <v>190</v>
      </c>
      <c r="E61" s="604"/>
      <c r="F61" s="605"/>
      <c r="G61" s="145">
        <v>15</v>
      </c>
      <c r="H61" s="209">
        <v>8</v>
      </c>
      <c r="I61" s="230">
        <v>-7</v>
      </c>
      <c r="J61" s="231">
        <v>0.1452696568004358</v>
      </c>
      <c r="K61" s="237" t="s">
        <v>477</v>
      </c>
      <c r="L61" s="210">
        <v>8</v>
      </c>
      <c r="M61" s="138"/>
      <c r="N61" s="123">
        <v>18</v>
      </c>
      <c r="O61" s="22" t="s">
        <v>333</v>
      </c>
      <c r="P61" s="203">
        <v>19</v>
      </c>
      <c r="Q61" s="213">
        <v>543</v>
      </c>
      <c r="R61" s="214">
        <v>8.106897581367573</v>
      </c>
      <c r="S61" s="213">
        <v>18</v>
      </c>
      <c r="T61" s="587">
        <v>158</v>
      </c>
      <c r="U61" s="587"/>
      <c r="V61" s="213"/>
      <c r="W61" s="213">
        <v>75</v>
      </c>
      <c r="X61" s="213"/>
      <c r="Y61" s="213">
        <v>79</v>
      </c>
      <c r="Z61" s="213"/>
      <c r="AA61" s="213">
        <v>14</v>
      </c>
      <c r="AB61" s="213">
        <v>29</v>
      </c>
      <c r="AC61" s="213">
        <v>21</v>
      </c>
      <c r="AD61" s="213">
        <v>6</v>
      </c>
      <c r="AE61" s="213">
        <v>98</v>
      </c>
      <c r="AF61" s="213">
        <v>3</v>
      </c>
      <c r="AG61" s="213">
        <v>2</v>
      </c>
      <c r="AH61" s="248" t="s">
        <v>370</v>
      </c>
      <c r="AI61" s="213">
        <v>40</v>
      </c>
      <c r="AJ61" s="248" t="s">
        <v>370</v>
      </c>
      <c r="AK61" s="138"/>
      <c r="AL61" s="138"/>
      <c r="AM61" s="138"/>
      <c r="AN61" s="138"/>
      <c r="AO61" s="138"/>
      <c r="AP61" s="138"/>
      <c r="AQ61" s="138"/>
      <c r="AR61" s="138"/>
      <c r="AS61" s="138"/>
    </row>
    <row r="62" spans="1:45" ht="16.5" customHeight="1">
      <c r="A62" s="601"/>
      <c r="B62" s="490" t="s">
        <v>473</v>
      </c>
      <c r="C62" s="378"/>
      <c r="D62" s="378"/>
      <c r="E62" s="378"/>
      <c r="F62" s="379"/>
      <c r="G62" s="145">
        <v>3</v>
      </c>
      <c r="H62" s="209">
        <v>3</v>
      </c>
      <c r="I62" s="230">
        <v>0</v>
      </c>
      <c r="J62" s="231">
        <v>0.05447612130016343</v>
      </c>
      <c r="K62" s="237" t="s">
        <v>477</v>
      </c>
      <c r="L62" s="210">
        <v>3</v>
      </c>
      <c r="M62" s="138"/>
      <c r="N62" s="123">
        <v>20</v>
      </c>
      <c r="O62" s="22" t="s">
        <v>333</v>
      </c>
      <c r="P62" s="203">
        <v>24</v>
      </c>
      <c r="Q62" s="213">
        <v>1045</v>
      </c>
      <c r="R62" s="214">
        <v>15.601672140937595</v>
      </c>
      <c r="S62" s="213">
        <v>22</v>
      </c>
      <c r="T62" s="587">
        <v>436</v>
      </c>
      <c r="U62" s="587"/>
      <c r="V62" s="213"/>
      <c r="W62" s="213">
        <v>118</v>
      </c>
      <c r="X62" s="213"/>
      <c r="Y62" s="213">
        <v>175</v>
      </c>
      <c r="Z62" s="213"/>
      <c r="AA62" s="213">
        <v>29</v>
      </c>
      <c r="AB62" s="213">
        <v>55</v>
      </c>
      <c r="AC62" s="213">
        <v>66</v>
      </c>
      <c r="AD62" s="213">
        <v>8</v>
      </c>
      <c r="AE62" s="213">
        <v>116</v>
      </c>
      <c r="AF62" s="213">
        <v>1</v>
      </c>
      <c r="AG62" s="213">
        <v>2</v>
      </c>
      <c r="AH62" s="248" t="s">
        <v>370</v>
      </c>
      <c r="AI62" s="213">
        <v>17</v>
      </c>
      <c r="AJ62" s="248" t="s">
        <v>370</v>
      </c>
      <c r="AK62" s="138"/>
      <c r="AL62" s="138"/>
      <c r="AM62" s="138"/>
      <c r="AN62" s="138"/>
      <c r="AO62" s="138"/>
      <c r="AP62" s="138"/>
      <c r="AQ62" s="138"/>
      <c r="AR62" s="138"/>
      <c r="AS62" s="138"/>
    </row>
    <row r="63" spans="1:45" ht="16.5" customHeight="1">
      <c r="A63" s="601"/>
      <c r="B63" s="378" t="s">
        <v>49</v>
      </c>
      <c r="C63" s="378"/>
      <c r="D63" s="378"/>
      <c r="E63" s="378"/>
      <c r="F63" s="379"/>
      <c r="G63" s="145">
        <v>19</v>
      </c>
      <c r="H63" s="209">
        <v>26</v>
      </c>
      <c r="I63" s="230">
        <v>7</v>
      </c>
      <c r="J63" s="231">
        <v>0.47212638460141637</v>
      </c>
      <c r="K63" s="237" t="s">
        <v>477</v>
      </c>
      <c r="L63" s="210">
        <v>26</v>
      </c>
      <c r="M63" s="138"/>
      <c r="N63" s="123">
        <v>25</v>
      </c>
      <c r="O63" s="22" t="s">
        <v>333</v>
      </c>
      <c r="P63" s="203">
        <v>29</v>
      </c>
      <c r="Q63" s="213">
        <v>546</v>
      </c>
      <c r="R63" s="214">
        <v>8.151687070767395</v>
      </c>
      <c r="S63" s="213">
        <v>28</v>
      </c>
      <c r="T63" s="587">
        <v>253</v>
      </c>
      <c r="U63" s="587"/>
      <c r="V63" s="213"/>
      <c r="W63" s="213">
        <v>45</v>
      </c>
      <c r="X63" s="213"/>
      <c r="Y63" s="213">
        <v>108</v>
      </c>
      <c r="Z63" s="213"/>
      <c r="AA63" s="213">
        <v>12</v>
      </c>
      <c r="AB63" s="213">
        <v>19</v>
      </c>
      <c r="AC63" s="213">
        <v>12</v>
      </c>
      <c r="AD63" s="213">
        <v>8</v>
      </c>
      <c r="AE63" s="213">
        <v>45</v>
      </c>
      <c r="AF63" s="248" t="s">
        <v>370</v>
      </c>
      <c r="AG63" s="213">
        <v>1</v>
      </c>
      <c r="AH63" s="248" t="s">
        <v>370</v>
      </c>
      <c r="AI63" s="213">
        <v>15</v>
      </c>
      <c r="AJ63" s="248" t="s">
        <v>370</v>
      </c>
      <c r="AK63" s="138"/>
      <c r="AL63" s="138"/>
      <c r="AM63" s="138"/>
      <c r="AN63" s="138"/>
      <c r="AO63" s="138"/>
      <c r="AP63" s="138"/>
      <c r="AQ63" s="138"/>
      <c r="AR63" s="138"/>
      <c r="AS63" s="138"/>
    </row>
    <row r="64" spans="1:45" ht="16.5" customHeight="1">
      <c r="A64" s="601"/>
      <c r="B64" s="378" t="s">
        <v>50</v>
      </c>
      <c r="C64" s="378"/>
      <c r="D64" s="378"/>
      <c r="E64" s="378"/>
      <c r="F64" s="379"/>
      <c r="G64" s="145">
        <v>3</v>
      </c>
      <c r="H64" s="209">
        <v>4</v>
      </c>
      <c r="I64" s="230">
        <v>1</v>
      </c>
      <c r="J64" s="231">
        <v>0.0726348284002179</v>
      </c>
      <c r="K64" s="237" t="s">
        <v>477</v>
      </c>
      <c r="L64" s="210">
        <v>4</v>
      </c>
      <c r="M64" s="138"/>
      <c r="N64" s="123"/>
      <c r="O64" s="22"/>
      <c r="P64" s="203"/>
      <c r="Q64" s="213"/>
      <c r="R64" s="214"/>
      <c r="S64" s="213"/>
      <c r="T64" s="589"/>
      <c r="U64" s="589"/>
      <c r="V64" s="213"/>
      <c r="W64" s="213"/>
      <c r="X64" s="213"/>
      <c r="Y64" s="213"/>
      <c r="Z64" s="213"/>
      <c r="AA64" s="213"/>
      <c r="AB64" s="213"/>
      <c r="AC64" s="213"/>
      <c r="AD64" s="213"/>
      <c r="AE64" s="213"/>
      <c r="AF64" s="213"/>
      <c r="AG64" s="213"/>
      <c r="AH64" s="213"/>
      <c r="AI64" s="213"/>
      <c r="AJ64" s="213"/>
      <c r="AK64" s="138"/>
      <c r="AL64" s="138"/>
      <c r="AM64" s="138"/>
      <c r="AN64" s="138"/>
      <c r="AO64" s="138"/>
      <c r="AP64" s="138"/>
      <c r="AQ64" s="138"/>
      <c r="AR64" s="138"/>
      <c r="AS64" s="138"/>
    </row>
    <row r="65" spans="1:45" ht="16.5" customHeight="1">
      <c r="A65" s="601"/>
      <c r="B65" s="378" t="s">
        <v>51</v>
      </c>
      <c r="C65" s="378"/>
      <c r="D65" s="378"/>
      <c r="E65" s="378"/>
      <c r="F65" s="379"/>
      <c r="G65" s="237" t="s">
        <v>477</v>
      </c>
      <c r="H65" s="237" t="s">
        <v>477</v>
      </c>
      <c r="I65" s="237" t="s">
        <v>477</v>
      </c>
      <c r="J65" s="237" t="s">
        <v>477</v>
      </c>
      <c r="K65" s="237" t="s">
        <v>477</v>
      </c>
      <c r="L65" s="237" t="s">
        <v>477</v>
      </c>
      <c r="M65" s="138"/>
      <c r="N65" s="123">
        <v>30</v>
      </c>
      <c r="O65" s="22" t="s">
        <v>333</v>
      </c>
      <c r="P65" s="203">
        <v>34</v>
      </c>
      <c r="Q65" s="213">
        <v>450</v>
      </c>
      <c r="R65" s="214">
        <v>6.718423409973126</v>
      </c>
      <c r="S65" s="213">
        <v>22</v>
      </c>
      <c r="T65" s="587">
        <v>209</v>
      </c>
      <c r="U65" s="587"/>
      <c r="V65" s="213"/>
      <c r="W65" s="213">
        <v>40</v>
      </c>
      <c r="X65" s="213"/>
      <c r="Y65" s="213">
        <v>107</v>
      </c>
      <c r="Z65" s="213"/>
      <c r="AA65" s="213">
        <v>9</v>
      </c>
      <c r="AB65" s="213">
        <v>6</v>
      </c>
      <c r="AC65" s="213">
        <v>3</v>
      </c>
      <c r="AD65" s="213">
        <v>6</v>
      </c>
      <c r="AE65" s="213">
        <v>26</v>
      </c>
      <c r="AF65" s="248" t="s">
        <v>370</v>
      </c>
      <c r="AG65" s="248" t="s">
        <v>370</v>
      </c>
      <c r="AH65" s="248" t="s">
        <v>370</v>
      </c>
      <c r="AI65" s="213">
        <v>22</v>
      </c>
      <c r="AJ65" s="248" t="s">
        <v>370</v>
      </c>
      <c r="AK65" s="138"/>
      <c r="AL65" s="138"/>
      <c r="AM65" s="138"/>
      <c r="AN65" s="138"/>
      <c r="AO65" s="138"/>
      <c r="AP65" s="138"/>
      <c r="AQ65" s="138"/>
      <c r="AR65" s="138"/>
      <c r="AS65" s="138"/>
    </row>
    <row r="66" spans="1:45" ht="16.5" customHeight="1">
      <c r="A66" s="601"/>
      <c r="B66" s="378" t="s">
        <v>52</v>
      </c>
      <c r="C66" s="378"/>
      <c r="D66" s="378"/>
      <c r="E66" s="378"/>
      <c r="F66" s="379"/>
      <c r="G66" s="237" t="s">
        <v>477</v>
      </c>
      <c r="H66" s="237" t="s">
        <v>477</v>
      </c>
      <c r="I66" s="237" t="s">
        <v>477</v>
      </c>
      <c r="J66" s="237" t="s">
        <v>477</v>
      </c>
      <c r="K66" s="237" t="s">
        <v>477</v>
      </c>
      <c r="L66" s="237" t="s">
        <v>477</v>
      </c>
      <c r="M66" s="138"/>
      <c r="N66" s="123">
        <v>35</v>
      </c>
      <c r="O66" s="22" t="s">
        <v>333</v>
      </c>
      <c r="P66" s="203">
        <v>39</v>
      </c>
      <c r="Q66" s="213">
        <v>640</v>
      </c>
      <c r="R66" s="214">
        <v>9.55509107196178</v>
      </c>
      <c r="S66" s="213">
        <v>35</v>
      </c>
      <c r="T66" s="587">
        <v>286</v>
      </c>
      <c r="U66" s="587"/>
      <c r="V66" s="213"/>
      <c r="W66" s="213">
        <v>54</v>
      </c>
      <c r="X66" s="213"/>
      <c r="Y66" s="213">
        <v>140</v>
      </c>
      <c r="Z66" s="213"/>
      <c r="AA66" s="213">
        <v>12</v>
      </c>
      <c r="AB66" s="213">
        <v>5</v>
      </c>
      <c r="AC66" s="213">
        <v>2</v>
      </c>
      <c r="AD66" s="213">
        <v>9</v>
      </c>
      <c r="AE66" s="213">
        <v>53</v>
      </c>
      <c r="AF66" s="248" t="s">
        <v>370</v>
      </c>
      <c r="AG66" s="248" t="s">
        <v>370</v>
      </c>
      <c r="AH66" s="248" t="s">
        <v>370</v>
      </c>
      <c r="AI66" s="213">
        <v>44</v>
      </c>
      <c r="AJ66" s="248" t="s">
        <v>370</v>
      </c>
      <c r="AK66" s="138"/>
      <c r="AL66" s="138"/>
      <c r="AM66" s="138"/>
      <c r="AN66" s="138"/>
      <c r="AO66" s="138"/>
      <c r="AP66" s="138"/>
      <c r="AQ66" s="138"/>
      <c r="AR66" s="138"/>
      <c r="AS66" s="138"/>
    </row>
    <row r="67" spans="1:45" ht="16.5" customHeight="1">
      <c r="A67" s="601"/>
      <c r="B67" s="378" t="s">
        <v>53</v>
      </c>
      <c r="C67" s="378"/>
      <c r="D67" s="378"/>
      <c r="E67" s="378"/>
      <c r="F67" s="379"/>
      <c r="G67" s="237" t="s">
        <v>477</v>
      </c>
      <c r="H67" s="237" t="s">
        <v>477</v>
      </c>
      <c r="I67" s="237" t="s">
        <v>477</v>
      </c>
      <c r="J67" s="237" t="s">
        <v>477</v>
      </c>
      <c r="K67" s="237" t="s">
        <v>477</v>
      </c>
      <c r="L67" s="237" t="s">
        <v>477</v>
      </c>
      <c r="M67" s="138"/>
      <c r="N67" s="123">
        <v>40</v>
      </c>
      <c r="O67" s="22" t="s">
        <v>333</v>
      </c>
      <c r="P67" s="203">
        <v>44</v>
      </c>
      <c r="Q67" s="213">
        <v>504</v>
      </c>
      <c r="R67" s="214">
        <v>7.524634219169901</v>
      </c>
      <c r="S67" s="213">
        <v>22</v>
      </c>
      <c r="T67" s="587">
        <v>239</v>
      </c>
      <c r="U67" s="587"/>
      <c r="V67" s="213"/>
      <c r="W67" s="213">
        <v>48</v>
      </c>
      <c r="X67" s="213"/>
      <c r="Y67" s="213">
        <v>97</v>
      </c>
      <c r="Z67" s="213"/>
      <c r="AA67" s="213">
        <v>15</v>
      </c>
      <c r="AB67" s="248" t="s">
        <v>370</v>
      </c>
      <c r="AC67" s="213">
        <v>1</v>
      </c>
      <c r="AD67" s="213">
        <v>2</v>
      </c>
      <c r="AE67" s="213">
        <v>50</v>
      </c>
      <c r="AF67" s="248" t="s">
        <v>370</v>
      </c>
      <c r="AG67" s="248" t="s">
        <v>370</v>
      </c>
      <c r="AH67" s="248" t="s">
        <v>370</v>
      </c>
      <c r="AI67" s="213">
        <v>29</v>
      </c>
      <c r="AJ67" s="213">
        <v>1</v>
      </c>
      <c r="AK67" s="138"/>
      <c r="AL67" s="138"/>
      <c r="AM67" s="138"/>
      <c r="AN67" s="138"/>
      <c r="AO67" s="138"/>
      <c r="AP67" s="138"/>
      <c r="AQ67" s="138"/>
      <c r="AR67" s="138"/>
      <c r="AS67" s="138"/>
    </row>
    <row r="68" spans="1:45" ht="16.5" customHeight="1">
      <c r="A68" s="601"/>
      <c r="B68" s="378" t="s">
        <v>54</v>
      </c>
      <c r="C68" s="378"/>
      <c r="D68" s="378"/>
      <c r="E68" s="378"/>
      <c r="F68" s="379"/>
      <c r="G68" s="237" t="s">
        <v>477</v>
      </c>
      <c r="H68" s="237" t="s">
        <v>477</v>
      </c>
      <c r="I68" s="237" t="s">
        <v>477</v>
      </c>
      <c r="J68" s="237" t="s">
        <v>477</v>
      </c>
      <c r="K68" s="237" t="s">
        <v>477</v>
      </c>
      <c r="L68" s="237" t="s">
        <v>477</v>
      </c>
      <c r="M68" s="138"/>
      <c r="N68" s="123">
        <v>45</v>
      </c>
      <c r="O68" s="22" t="s">
        <v>333</v>
      </c>
      <c r="P68" s="203">
        <v>49</v>
      </c>
      <c r="Q68" s="213">
        <v>395</v>
      </c>
      <c r="R68" s="214">
        <v>5.89728277097641</v>
      </c>
      <c r="S68" s="213">
        <v>30</v>
      </c>
      <c r="T68" s="587">
        <v>168</v>
      </c>
      <c r="U68" s="587"/>
      <c r="V68" s="213"/>
      <c r="W68" s="213">
        <v>35</v>
      </c>
      <c r="X68" s="213"/>
      <c r="Y68" s="213">
        <v>65</v>
      </c>
      <c r="Z68" s="213"/>
      <c r="AA68" s="213">
        <v>10</v>
      </c>
      <c r="AB68" s="248" t="s">
        <v>370</v>
      </c>
      <c r="AC68" s="213">
        <v>1</v>
      </c>
      <c r="AD68" s="213">
        <v>1</v>
      </c>
      <c r="AE68" s="213">
        <v>43</v>
      </c>
      <c r="AF68" s="248" t="s">
        <v>370</v>
      </c>
      <c r="AG68" s="248" t="s">
        <v>370</v>
      </c>
      <c r="AH68" s="248" t="s">
        <v>370</v>
      </c>
      <c r="AI68" s="213">
        <v>42</v>
      </c>
      <c r="AJ68" s="248" t="s">
        <v>370</v>
      </c>
      <c r="AK68" s="138"/>
      <c r="AL68" s="138"/>
      <c r="AM68" s="138"/>
      <c r="AN68" s="138"/>
      <c r="AO68" s="138"/>
      <c r="AP68" s="138"/>
      <c r="AQ68" s="138"/>
      <c r="AR68" s="138"/>
      <c r="AS68" s="138"/>
    </row>
    <row r="69" spans="1:45" ht="16.5" customHeight="1">
      <c r="A69" s="601"/>
      <c r="B69" s="378" t="s">
        <v>190</v>
      </c>
      <c r="C69" s="378"/>
      <c r="D69" s="378"/>
      <c r="E69" s="378"/>
      <c r="F69" s="379"/>
      <c r="G69" s="237" t="s">
        <v>477</v>
      </c>
      <c r="H69" s="209">
        <v>6</v>
      </c>
      <c r="I69" s="230">
        <v>6</v>
      </c>
      <c r="J69" s="231">
        <v>0.10895224260032686</v>
      </c>
      <c r="K69" s="237" t="s">
        <v>477</v>
      </c>
      <c r="L69" s="210">
        <v>17</v>
      </c>
      <c r="M69" s="138"/>
      <c r="N69" s="123">
        <v>50</v>
      </c>
      <c r="O69" s="22" t="s">
        <v>333</v>
      </c>
      <c r="P69" s="203">
        <v>54</v>
      </c>
      <c r="Q69" s="213">
        <v>390</v>
      </c>
      <c r="R69" s="214">
        <v>5.82263362197671</v>
      </c>
      <c r="S69" s="213">
        <v>55</v>
      </c>
      <c r="T69" s="587">
        <v>123</v>
      </c>
      <c r="U69" s="587"/>
      <c r="V69" s="213"/>
      <c r="W69" s="213">
        <v>31</v>
      </c>
      <c r="X69" s="213"/>
      <c r="Y69" s="213">
        <v>67</v>
      </c>
      <c r="Z69" s="213"/>
      <c r="AA69" s="213">
        <v>15</v>
      </c>
      <c r="AB69" s="213">
        <v>1</v>
      </c>
      <c r="AC69" s="248" t="s">
        <v>370</v>
      </c>
      <c r="AD69" s="213">
        <v>3</v>
      </c>
      <c r="AE69" s="213">
        <v>53</v>
      </c>
      <c r="AF69" s="248" t="s">
        <v>370</v>
      </c>
      <c r="AG69" s="248" t="s">
        <v>370</v>
      </c>
      <c r="AH69" s="248" t="s">
        <v>370</v>
      </c>
      <c r="AI69" s="213">
        <v>42</v>
      </c>
      <c r="AJ69" s="248" t="s">
        <v>370</v>
      </c>
      <c r="AK69" s="138"/>
      <c r="AL69" s="138"/>
      <c r="AM69" s="138"/>
      <c r="AN69" s="138"/>
      <c r="AO69" s="138"/>
      <c r="AP69" s="138"/>
      <c r="AQ69" s="138"/>
      <c r="AR69" s="138"/>
      <c r="AS69" s="138"/>
    </row>
    <row r="70" spans="1:45" ht="16.5" customHeight="1">
      <c r="A70" s="601"/>
      <c r="B70" s="490" t="s">
        <v>560</v>
      </c>
      <c r="C70" s="378"/>
      <c r="D70" s="378"/>
      <c r="E70" s="378"/>
      <c r="F70" s="379"/>
      <c r="G70" s="237" t="s">
        <v>477</v>
      </c>
      <c r="H70" s="237" t="s">
        <v>477</v>
      </c>
      <c r="I70" s="236" t="s">
        <v>370</v>
      </c>
      <c r="J70" s="237" t="s">
        <v>477</v>
      </c>
      <c r="K70" s="237" t="s">
        <v>477</v>
      </c>
      <c r="L70" s="237" t="s">
        <v>477</v>
      </c>
      <c r="M70" s="138"/>
      <c r="N70" s="123">
        <v>55</v>
      </c>
      <c r="O70" s="22" t="s">
        <v>333</v>
      </c>
      <c r="P70" s="203">
        <v>59</v>
      </c>
      <c r="Q70" s="213">
        <v>309</v>
      </c>
      <c r="R70" s="214">
        <v>4.613317408181547</v>
      </c>
      <c r="S70" s="213">
        <v>50</v>
      </c>
      <c r="T70" s="587">
        <v>80</v>
      </c>
      <c r="U70" s="587"/>
      <c r="V70" s="213"/>
      <c r="W70" s="213">
        <v>32</v>
      </c>
      <c r="X70" s="213"/>
      <c r="Y70" s="213">
        <v>47</v>
      </c>
      <c r="Z70" s="213"/>
      <c r="AA70" s="213">
        <v>13</v>
      </c>
      <c r="AB70" s="248" t="s">
        <v>370</v>
      </c>
      <c r="AC70" s="248" t="s">
        <v>370</v>
      </c>
      <c r="AD70" s="213">
        <v>6</v>
      </c>
      <c r="AE70" s="213">
        <v>36</v>
      </c>
      <c r="AF70" s="248" t="s">
        <v>370</v>
      </c>
      <c r="AG70" s="248" t="s">
        <v>370</v>
      </c>
      <c r="AH70" s="248" t="s">
        <v>370</v>
      </c>
      <c r="AI70" s="213">
        <v>42</v>
      </c>
      <c r="AJ70" s="213">
        <v>3</v>
      </c>
      <c r="AK70" s="138"/>
      <c r="AL70" s="138"/>
      <c r="AM70" s="138"/>
      <c r="AN70" s="138"/>
      <c r="AO70" s="138"/>
      <c r="AP70" s="138"/>
      <c r="AQ70" s="138"/>
      <c r="AR70" s="138"/>
      <c r="AS70" s="138"/>
    </row>
    <row r="71" spans="1:45" ht="16.5" customHeight="1">
      <c r="A71" s="601" t="s">
        <v>20</v>
      </c>
      <c r="B71" s="606" t="s">
        <v>493</v>
      </c>
      <c r="C71" s="311"/>
      <c r="D71" s="311"/>
      <c r="E71" s="311"/>
      <c r="F71" s="312"/>
      <c r="G71" s="216">
        <v>8</v>
      </c>
      <c r="H71" s="216">
        <v>16</v>
      </c>
      <c r="I71" s="230">
        <v>8</v>
      </c>
      <c r="J71" s="231">
        <v>0.2905393136008716</v>
      </c>
      <c r="K71" s="216">
        <v>1</v>
      </c>
      <c r="L71" s="210">
        <v>16</v>
      </c>
      <c r="M71" s="138"/>
      <c r="N71" s="123">
        <v>60</v>
      </c>
      <c r="O71" s="22" t="s">
        <v>333</v>
      </c>
      <c r="P71" s="203">
        <v>64</v>
      </c>
      <c r="Q71" s="213">
        <v>233</v>
      </c>
      <c r="R71" s="214">
        <v>3.4786503433860854</v>
      </c>
      <c r="S71" s="213">
        <v>38</v>
      </c>
      <c r="T71" s="587">
        <v>45</v>
      </c>
      <c r="U71" s="587"/>
      <c r="V71" s="213"/>
      <c r="W71" s="213">
        <v>30</v>
      </c>
      <c r="X71" s="213"/>
      <c r="Y71" s="213">
        <v>25</v>
      </c>
      <c r="Z71" s="213"/>
      <c r="AA71" s="213">
        <v>12</v>
      </c>
      <c r="AB71" s="213">
        <v>1</v>
      </c>
      <c r="AC71" s="248" t="s">
        <v>370</v>
      </c>
      <c r="AD71" s="213">
        <v>3</v>
      </c>
      <c r="AE71" s="213">
        <v>36</v>
      </c>
      <c r="AF71" s="248" t="s">
        <v>370</v>
      </c>
      <c r="AG71" s="248" t="s">
        <v>370</v>
      </c>
      <c r="AH71" s="248" t="s">
        <v>370</v>
      </c>
      <c r="AI71" s="213">
        <v>40</v>
      </c>
      <c r="AJ71" s="213">
        <v>3</v>
      </c>
      <c r="AK71" s="138"/>
      <c r="AL71" s="138"/>
      <c r="AM71" s="138"/>
      <c r="AN71" s="138"/>
      <c r="AO71" s="138"/>
      <c r="AP71" s="138"/>
      <c r="AQ71" s="138"/>
      <c r="AR71" s="138"/>
      <c r="AS71" s="138"/>
    </row>
    <row r="72" spans="1:45" ht="16.5" customHeight="1">
      <c r="A72" s="601"/>
      <c r="B72" s="378" t="s">
        <v>322</v>
      </c>
      <c r="C72" s="378"/>
      <c r="D72" s="378"/>
      <c r="E72" s="378"/>
      <c r="F72" s="379"/>
      <c r="G72" s="216">
        <v>1</v>
      </c>
      <c r="H72" s="216">
        <v>7</v>
      </c>
      <c r="I72" s="230">
        <v>6</v>
      </c>
      <c r="J72" s="231">
        <v>0.12711094970038134</v>
      </c>
      <c r="K72" s="237" t="s">
        <v>477</v>
      </c>
      <c r="L72" s="217">
        <v>7</v>
      </c>
      <c r="M72" s="138"/>
      <c r="N72" s="123">
        <v>65</v>
      </c>
      <c r="O72" s="22" t="s">
        <v>333</v>
      </c>
      <c r="P72" s="203">
        <v>69</v>
      </c>
      <c r="Q72" s="213">
        <v>171</v>
      </c>
      <c r="R72" s="214">
        <v>2.553000895789788</v>
      </c>
      <c r="S72" s="208">
        <v>40</v>
      </c>
      <c r="T72" s="588">
        <v>17</v>
      </c>
      <c r="U72" s="588"/>
      <c r="V72" s="208"/>
      <c r="W72" s="208">
        <v>16</v>
      </c>
      <c r="X72" s="208"/>
      <c r="Y72" s="208">
        <v>13</v>
      </c>
      <c r="Z72" s="208"/>
      <c r="AA72" s="208">
        <v>10</v>
      </c>
      <c r="AB72" s="248" t="s">
        <v>370</v>
      </c>
      <c r="AC72" s="248" t="s">
        <v>370</v>
      </c>
      <c r="AD72" s="248" t="s">
        <v>370</v>
      </c>
      <c r="AE72" s="208">
        <v>38</v>
      </c>
      <c r="AF72" s="248" t="s">
        <v>370</v>
      </c>
      <c r="AG72" s="248" t="s">
        <v>370</v>
      </c>
      <c r="AH72" s="248" t="s">
        <v>370</v>
      </c>
      <c r="AI72" s="208">
        <v>36</v>
      </c>
      <c r="AJ72" s="208">
        <v>1</v>
      </c>
      <c r="AK72" s="138"/>
      <c r="AL72" s="138"/>
      <c r="AM72" s="138"/>
      <c r="AN72" s="138"/>
      <c r="AO72" s="138"/>
      <c r="AP72" s="138"/>
      <c r="AQ72" s="138"/>
      <c r="AR72" s="138"/>
      <c r="AS72" s="138"/>
    </row>
    <row r="73" spans="1:45" ht="16.5" customHeight="1">
      <c r="A73" s="601"/>
      <c r="B73" s="378" t="s">
        <v>324</v>
      </c>
      <c r="C73" s="378"/>
      <c r="D73" s="378"/>
      <c r="E73" s="378"/>
      <c r="F73" s="379"/>
      <c r="G73" s="237" t="s">
        <v>477</v>
      </c>
      <c r="H73" s="237" t="s">
        <v>477</v>
      </c>
      <c r="I73" s="237" t="s">
        <v>477</v>
      </c>
      <c r="J73" s="237" t="s">
        <v>477</v>
      </c>
      <c r="K73" s="237" t="s">
        <v>477</v>
      </c>
      <c r="L73" s="237" t="s">
        <v>477</v>
      </c>
      <c r="M73" s="138"/>
      <c r="N73" s="378" t="s">
        <v>353</v>
      </c>
      <c r="O73" s="378"/>
      <c r="P73" s="379"/>
      <c r="Q73" s="213">
        <v>286</v>
      </c>
      <c r="R73" s="214">
        <v>4.26993132278292</v>
      </c>
      <c r="S73" s="208">
        <v>117</v>
      </c>
      <c r="T73" s="588">
        <v>9</v>
      </c>
      <c r="U73" s="588"/>
      <c r="V73" s="208"/>
      <c r="W73" s="208">
        <v>21</v>
      </c>
      <c r="X73" s="208"/>
      <c r="Y73" s="208">
        <v>11</v>
      </c>
      <c r="Z73" s="208"/>
      <c r="AA73" s="208">
        <v>9</v>
      </c>
      <c r="AB73" s="248" t="s">
        <v>370</v>
      </c>
      <c r="AC73" s="248" t="s">
        <v>370</v>
      </c>
      <c r="AD73" s="208">
        <v>2</v>
      </c>
      <c r="AE73" s="208">
        <v>42</v>
      </c>
      <c r="AF73" s="248" t="s">
        <v>370</v>
      </c>
      <c r="AG73" s="248" t="s">
        <v>370</v>
      </c>
      <c r="AH73" s="248" t="s">
        <v>370</v>
      </c>
      <c r="AI73" s="208">
        <v>72</v>
      </c>
      <c r="AJ73" s="208">
        <v>3</v>
      </c>
      <c r="AK73" s="138"/>
      <c r="AL73" s="138"/>
      <c r="AM73" s="138"/>
      <c r="AN73" s="138"/>
      <c r="AO73" s="138"/>
      <c r="AP73" s="138"/>
      <c r="AQ73" s="138"/>
      <c r="AR73" s="138"/>
      <c r="AS73" s="138"/>
    </row>
    <row r="74" spans="1:45" ht="16.5" customHeight="1">
      <c r="A74" s="601"/>
      <c r="B74" s="378" t="s">
        <v>55</v>
      </c>
      <c r="C74" s="378"/>
      <c r="D74" s="378"/>
      <c r="E74" s="378"/>
      <c r="F74" s="379"/>
      <c r="G74" s="237" t="s">
        <v>477</v>
      </c>
      <c r="H74" s="216">
        <v>4</v>
      </c>
      <c r="I74" s="230">
        <v>4</v>
      </c>
      <c r="J74" s="231">
        <v>0.0726348284002179</v>
      </c>
      <c r="K74" s="237" t="s">
        <v>477</v>
      </c>
      <c r="L74" s="217">
        <v>4</v>
      </c>
      <c r="M74" s="138"/>
      <c r="N74" s="218"/>
      <c r="O74" s="218"/>
      <c r="P74" s="219"/>
      <c r="Q74" s="82"/>
      <c r="R74" s="220"/>
      <c r="S74" s="221"/>
      <c r="T74" s="82"/>
      <c r="U74" s="82"/>
      <c r="V74" s="221"/>
      <c r="W74" s="82"/>
      <c r="X74" s="82"/>
      <c r="Y74" s="221"/>
      <c r="Z74" s="82"/>
      <c r="AA74" s="82"/>
      <c r="AB74" s="82"/>
      <c r="AC74" s="82"/>
      <c r="AD74" s="82"/>
      <c r="AE74" s="82"/>
      <c r="AF74" s="82"/>
      <c r="AG74" s="82"/>
      <c r="AH74" s="82"/>
      <c r="AI74" s="82"/>
      <c r="AJ74" s="82"/>
      <c r="AK74" s="138"/>
      <c r="AL74" s="138"/>
      <c r="AM74" s="138"/>
      <c r="AN74" s="138"/>
      <c r="AO74" s="138"/>
      <c r="AP74" s="138"/>
      <c r="AQ74" s="138"/>
      <c r="AR74" s="138"/>
      <c r="AS74" s="138"/>
    </row>
    <row r="75" spans="1:45" ht="16.5" customHeight="1">
      <c r="A75" s="601"/>
      <c r="B75" s="378" t="s">
        <v>190</v>
      </c>
      <c r="C75" s="378"/>
      <c r="D75" s="378"/>
      <c r="E75" s="378"/>
      <c r="F75" s="379"/>
      <c r="G75" s="216">
        <v>2</v>
      </c>
      <c r="H75" s="237" t="s">
        <v>477</v>
      </c>
      <c r="I75" s="237" t="s">
        <v>477</v>
      </c>
      <c r="J75" s="237" t="s">
        <v>477</v>
      </c>
      <c r="K75" s="237" t="s">
        <v>477</v>
      </c>
      <c r="L75" s="237" t="s">
        <v>477</v>
      </c>
      <c r="M75" s="138"/>
      <c r="N75" s="259" t="s">
        <v>482</v>
      </c>
      <c r="AK75" s="138"/>
      <c r="AL75" s="138"/>
      <c r="AM75" s="138"/>
      <c r="AN75" s="138"/>
      <c r="AO75" s="138"/>
      <c r="AP75" s="138"/>
      <c r="AQ75" s="138"/>
      <c r="AR75" s="138"/>
      <c r="AS75" s="138"/>
    </row>
    <row r="76" spans="1:45" ht="16.5" customHeight="1">
      <c r="A76" s="602"/>
      <c r="B76" s="380" t="s">
        <v>56</v>
      </c>
      <c r="C76" s="380"/>
      <c r="D76" s="380"/>
      <c r="E76" s="380"/>
      <c r="F76" s="381"/>
      <c r="G76" s="223">
        <v>5</v>
      </c>
      <c r="H76" s="223">
        <v>5</v>
      </c>
      <c r="I76" s="232">
        <v>0</v>
      </c>
      <c r="J76" s="233">
        <v>0.09079353550027239</v>
      </c>
      <c r="K76" s="223">
        <v>1</v>
      </c>
      <c r="L76" s="224">
        <v>5</v>
      </c>
      <c r="M76" s="138"/>
      <c r="N76" s="122" t="s">
        <v>338</v>
      </c>
      <c r="AK76" s="138"/>
      <c r="AL76" s="138"/>
      <c r="AM76" s="138"/>
      <c r="AN76" s="138"/>
      <c r="AO76" s="138"/>
      <c r="AP76" s="138"/>
      <c r="AQ76" s="138"/>
      <c r="AR76" s="138"/>
      <c r="AS76" s="138"/>
    </row>
    <row r="77" spans="1:45" ht="16.5" customHeight="1">
      <c r="A77" s="18" t="s">
        <v>328</v>
      </c>
      <c r="B77" s="44"/>
      <c r="C77" s="44"/>
      <c r="D77" s="148"/>
      <c r="E77" s="148"/>
      <c r="F77" s="148"/>
      <c r="G77" s="138"/>
      <c r="H77" s="138"/>
      <c r="I77" s="225"/>
      <c r="J77" s="226"/>
      <c r="K77" s="138"/>
      <c r="L77" s="227"/>
      <c r="M77" s="138"/>
      <c r="N77" s="197"/>
      <c r="O77" s="197"/>
      <c r="P77" s="197"/>
      <c r="Q77" s="197"/>
      <c r="R77" s="197"/>
      <c r="S77" s="222"/>
      <c r="T77" s="197"/>
      <c r="U77" s="197"/>
      <c r="V77" s="222"/>
      <c r="W77" s="197"/>
      <c r="X77" s="197"/>
      <c r="Y77" s="222"/>
      <c r="Z77" s="138"/>
      <c r="AA77" s="138"/>
      <c r="AB77" s="138"/>
      <c r="AC77" s="138"/>
      <c r="AD77" s="138"/>
      <c r="AE77" s="138"/>
      <c r="AF77" s="138"/>
      <c r="AG77" s="138"/>
      <c r="AH77" s="138"/>
      <c r="AI77" s="138"/>
      <c r="AJ77" s="138"/>
      <c r="AK77" s="138"/>
      <c r="AL77" s="138"/>
      <c r="AM77" s="138"/>
      <c r="AN77" s="138"/>
      <c r="AO77" s="138"/>
      <c r="AP77" s="138"/>
      <c r="AQ77" s="138"/>
      <c r="AR77" s="138"/>
      <c r="AS77" s="138"/>
    </row>
    <row r="78" spans="2:45" ht="16.5" customHeight="1">
      <c r="B78" s="44"/>
      <c r="C78" s="44"/>
      <c r="D78" s="148"/>
      <c r="E78" s="148"/>
      <c r="F78" s="148"/>
      <c r="G78" s="138"/>
      <c r="H78" s="138"/>
      <c r="I78" s="225"/>
      <c r="J78" s="226"/>
      <c r="K78" s="138"/>
      <c r="L78" s="227"/>
      <c r="M78" s="138"/>
      <c r="N78" s="197"/>
      <c r="O78" s="197"/>
      <c r="P78" s="197"/>
      <c r="Q78" s="197"/>
      <c r="R78" s="197"/>
      <c r="S78" s="222"/>
      <c r="T78" s="197"/>
      <c r="U78" s="197"/>
      <c r="V78" s="222"/>
      <c r="W78" s="197"/>
      <c r="X78" s="197"/>
      <c r="Y78" s="222"/>
      <c r="Z78" s="138"/>
      <c r="AA78" s="138"/>
      <c r="AB78" s="138"/>
      <c r="AC78" s="138"/>
      <c r="AD78" s="138"/>
      <c r="AE78" s="138"/>
      <c r="AF78" s="138"/>
      <c r="AG78" s="138"/>
      <c r="AH78" s="138"/>
      <c r="AI78" s="138"/>
      <c r="AJ78" s="138"/>
      <c r="AK78" s="138"/>
      <c r="AL78" s="138"/>
      <c r="AM78" s="138"/>
      <c r="AN78" s="138"/>
      <c r="AO78" s="138"/>
      <c r="AP78" s="138"/>
      <c r="AQ78" s="138"/>
      <c r="AR78" s="138"/>
      <c r="AS78" s="138"/>
    </row>
    <row r="79" spans="2:45" ht="18" customHeight="1">
      <c r="B79" s="44"/>
      <c r="C79" s="44"/>
      <c r="D79" s="148"/>
      <c r="E79" s="148"/>
      <c r="F79" s="148"/>
      <c r="G79" s="138"/>
      <c r="H79" s="138"/>
      <c r="I79" s="225"/>
      <c r="J79" s="226"/>
      <c r="K79" s="138"/>
      <c r="L79" s="227"/>
      <c r="M79" s="138"/>
      <c r="N79" s="197"/>
      <c r="O79" s="197"/>
      <c r="P79" s="197"/>
      <c r="Q79" s="197"/>
      <c r="R79" s="197"/>
      <c r="S79" s="222"/>
      <c r="T79" s="197"/>
      <c r="U79" s="197"/>
      <c r="V79" s="222"/>
      <c r="W79" s="197"/>
      <c r="X79" s="197"/>
      <c r="Y79" s="222"/>
      <c r="Z79" s="138"/>
      <c r="AA79" s="138"/>
      <c r="AB79" s="138"/>
      <c r="AC79" s="138"/>
      <c r="AD79" s="138"/>
      <c r="AE79" s="138"/>
      <c r="AF79" s="138"/>
      <c r="AG79" s="138"/>
      <c r="AH79" s="138"/>
      <c r="AI79" s="138"/>
      <c r="AJ79" s="138"/>
      <c r="AK79" s="138"/>
      <c r="AL79" s="138"/>
      <c r="AM79" s="138"/>
      <c r="AN79" s="138"/>
      <c r="AO79" s="138"/>
      <c r="AP79" s="138"/>
      <c r="AQ79" s="138"/>
      <c r="AR79" s="138"/>
      <c r="AS79" s="138"/>
    </row>
    <row r="80" spans="2:45" ht="16.5" customHeight="1">
      <c r="B80" s="44"/>
      <c r="C80" s="44"/>
      <c r="D80" s="148"/>
      <c r="E80" s="148"/>
      <c r="F80" s="148"/>
      <c r="G80" s="138"/>
      <c r="H80" s="138"/>
      <c r="I80" s="225"/>
      <c r="J80" s="226"/>
      <c r="K80" s="138"/>
      <c r="L80" s="227"/>
      <c r="M80" s="138"/>
      <c r="N80" s="197"/>
      <c r="O80" s="197"/>
      <c r="P80" s="197"/>
      <c r="Q80" s="197"/>
      <c r="R80" s="197"/>
      <c r="S80" s="222"/>
      <c r="T80" s="197"/>
      <c r="U80" s="197"/>
      <c r="V80" s="222"/>
      <c r="W80" s="197"/>
      <c r="X80" s="197"/>
      <c r="Y80" s="222"/>
      <c r="Z80" s="138"/>
      <c r="AA80" s="138"/>
      <c r="AB80" s="138"/>
      <c r="AC80" s="138"/>
      <c r="AD80" s="138"/>
      <c r="AE80" s="138"/>
      <c r="AF80" s="138"/>
      <c r="AG80" s="138"/>
      <c r="AH80" s="138"/>
      <c r="AI80" s="138"/>
      <c r="AJ80" s="138"/>
      <c r="AK80" s="138"/>
      <c r="AL80" s="138"/>
      <c r="AM80" s="138"/>
      <c r="AN80" s="138"/>
      <c r="AO80" s="138"/>
      <c r="AP80" s="138"/>
      <c r="AQ80" s="138"/>
      <c r="AR80" s="138"/>
      <c r="AS80" s="138"/>
    </row>
    <row r="81" spans="2:45" ht="16.5" customHeight="1">
      <c r="B81" s="44"/>
      <c r="C81" s="44"/>
      <c r="D81" s="148"/>
      <c r="E81" s="148"/>
      <c r="F81" s="148"/>
      <c r="G81" s="138"/>
      <c r="H81" s="138"/>
      <c r="I81" s="225"/>
      <c r="J81" s="226"/>
      <c r="K81" s="138"/>
      <c r="L81" s="227"/>
      <c r="M81" s="138"/>
      <c r="N81" s="197"/>
      <c r="O81" s="197"/>
      <c r="P81" s="197"/>
      <c r="Q81" s="197"/>
      <c r="R81" s="197"/>
      <c r="S81" s="222"/>
      <c r="T81" s="197"/>
      <c r="U81" s="197"/>
      <c r="V81" s="222"/>
      <c r="W81" s="197"/>
      <c r="X81" s="197"/>
      <c r="Y81" s="222"/>
      <c r="Z81" s="138"/>
      <c r="AA81" s="138"/>
      <c r="AB81" s="138"/>
      <c r="AC81" s="138"/>
      <c r="AD81" s="138"/>
      <c r="AE81" s="138"/>
      <c r="AF81" s="138"/>
      <c r="AG81" s="138"/>
      <c r="AH81" s="138"/>
      <c r="AI81" s="138"/>
      <c r="AJ81" s="138"/>
      <c r="AK81" s="138"/>
      <c r="AL81" s="138"/>
      <c r="AM81" s="138"/>
      <c r="AN81" s="138"/>
      <c r="AO81" s="138"/>
      <c r="AP81" s="138"/>
      <c r="AQ81" s="138"/>
      <c r="AR81" s="138"/>
      <c r="AS81" s="138"/>
    </row>
    <row r="82" spans="2:45" ht="16.5" customHeight="1">
      <c r="B82" s="44"/>
      <c r="C82" s="44"/>
      <c r="D82" s="148"/>
      <c r="E82" s="148"/>
      <c r="F82" s="148"/>
      <c r="G82" s="138"/>
      <c r="H82" s="138"/>
      <c r="I82" s="225"/>
      <c r="J82" s="226"/>
      <c r="K82" s="138"/>
      <c r="L82" s="227"/>
      <c r="M82" s="138"/>
      <c r="N82" s="197"/>
      <c r="O82" s="197"/>
      <c r="P82" s="197"/>
      <c r="Q82" s="197"/>
      <c r="R82" s="197"/>
      <c r="S82" s="222"/>
      <c r="T82" s="197"/>
      <c r="U82" s="197"/>
      <c r="V82" s="222"/>
      <c r="W82" s="197"/>
      <c r="X82" s="197"/>
      <c r="Y82" s="222"/>
      <c r="Z82" s="138"/>
      <c r="AA82" s="138"/>
      <c r="AB82" s="138"/>
      <c r="AC82" s="138"/>
      <c r="AD82" s="138"/>
      <c r="AE82" s="138"/>
      <c r="AF82" s="138"/>
      <c r="AG82" s="138"/>
      <c r="AH82" s="138"/>
      <c r="AI82" s="138"/>
      <c r="AJ82" s="138"/>
      <c r="AK82" s="138"/>
      <c r="AL82" s="138"/>
      <c r="AM82" s="138"/>
      <c r="AN82" s="138"/>
      <c r="AO82" s="138"/>
      <c r="AP82" s="138"/>
      <c r="AQ82" s="138"/>
      <c r="AR82" s="138"/>
      <c r="AS82" s="138"/>
    </row>
    <row r="83" spans="2:45" ht="16.5" customHeight="1">
      <c r="B83" s="44"/>
      <c r="C83" s="44"/>
      <c r="D83" s="148"/>
      <c r="E83" s="148"/>
      <c r="F83" s="148"/>
      <c r="G83" s="138"/>
      <c r="H83" s="138"/>
      <c r="I83" s="225"/>
      <c r="J83" s="226"/>
      <c r="K83" s="138"/>
      <c r="L83" s="227"/>
      <c r="M83" s="138"/>
      <c r="AK83" s="138"/>
      <c r="AL83" s="138"/>
      <c r="AM83" s="138"/>
      <c r="AN83" s="138"/>
      <c r="AO83" s="138"/>
      <c r="AP83" s="138"/>
      <c r="AQ83" s="138"/>
      <c r="AR83" s="138"/>
      <c r="AS83" s="138"/>
    </row>
    <row r="84" spans="2:45" ht="16.5" customHeight="1">
      <c r="B84" s="44"/>
      <c r="C84" s="44"/>
      <c r="D84" s="148"/>
      <c r="E84" s="148"/>
      <c r="F84" s="148"/>
      <c r="G84" s="138"/>
      <c r="H84" s="138"/>
      <c r="I84" s="225"/>
      <c r="J84" s="226"/>
      <c r="K84" s="138"/>
      <c r="L84" s="227"/>
      <c r="M84" s="138"/>
      <c r="AK84" s="138"/>
      <c r="AL84" s="138"/>
      <c r="AM84" s="138"/>
      <c r="AN84" s="138"/>
      <c r="AO84" s="138"/>
      <c r="AP84" s="138"/>
      <c r="AQ84" s="138"/>
      <c r="AR84" s="138"/>
      <c r="AS84" s="138"/>
    </row>
    <row r="85" spans="2:45" ht="16.5" customHeight="1">
      <c r="B85" s="44"/>
      <c r="C85" s="44"/>
      <c r="D85" s="148"/>
      <c r="E85" s="148"/>
      <c r="F85" s="148"/>
      <c r="G85" s="138"/>
      <c r="H85" s="138"/>
      <c r="I85" s="225"/>
      <c r="J85" s="226"/>
      <c r="K85" s="138"/>
      <c r="L85" s="227"/>
      <c r="M85" s="138"/>
      <c r="AK85" s="138"/>
      <c r="AL85" s="138"/>
      <c r="AM85" s="138"/>
      <c r="AN85" s="138"/>
      <c r="AO85" s="138"/>
      <c r="AP85" s="138"/>
      <c r="AQ85" s="138"/>
      <c r="AR85" s="138"/>
      <c r="AS85" s="138"/>
    </row>
    <row r="86" spans="2:45" ht="16.5" customHeight="1">
      <c r="B86" s="44"/>
      <c r="C86" s="44"/>
      <c r="D86" s="148"/>
      <c r="E86" s="148"/>
      <c r="F86" s="148"/>
      <c r="G86" s="138"/>
      <c r="H86" s="138"/>
      <c r="I86" s="225"/>
      <c r="J86" s="226"/>
      <c r="K86" s="138"/>
      <c r="L86" s="227"/>
      <c r="M86" s="138"/>
      <c r="AK86" s="138"/>
      <c r="AL86" s="138"/>
      <c r="AM86" s="138"/>
      <c r="AN86" s="138"/>
      <c r="AO86" s="138"/>
      <c r="AP86" s="138"/>
      <c r="AQ86" s="138"/>
      <c r="AR86" s="138"/>
      <c r="AS86" s="138"/>
    </row>
    <row r="87" spans="2:45" ht="16.5" customHeight="1">
      <c r="B87" s="44"/>
      <c r="C87" s="44"/>
      <c r="D87" s="44"/>
      <c r="E87" s="44"/>
      <c r="F87" s="44"/>
      <c r="M87" s="138"/>
      <c r="AK87" s="138"/>
      <c r="AL87" s="138"/>
      <c r="AM87" s="138"/>
      <c r="AN87" s="138"/>
      <c r="AO87" s="138"/>
      <c r="AP87" s="138"/>
      <c r="AQ87" s="138"/>
      <c r="AR87" s="138"/>
      <c r="AS87" s="138"/>
    </row>
    <row r="88" spans="2:45" ht="16.5" customHeight="1">
      <c r="B88" s="44"/>
      <c r="C88" s="44"/>
      <c r="D88" s="44"/>
      <c r="E88" s="44"/>
      <c r="F88" s="44"/>
      <c r="M88" s="138"/>
      <c r="AK88" s="138"/>
      <c r="AL88" s="138"/>
      <c r="AM88" s="138"/>
      <c r="AN88" s="138"/>
      <c r="AO88" s="138"/>
      <c r="AP88" s="138"/>
      <c r="AQ88" s="138"/>
      <c r="AR88" s="138"/>
      <c r="AS88" s="138"/>
    </row>
    <row r="89" spans="2:45" ht="16.5" customHeight="1">
      <c r="B89" s="44"/>
      <c r="C89" s="44"/>
      <c r="D89" s="44"/>
      <c r="E89" s="44"/>
      <c r="F89" s="44"/>
      <c r="M89" s="138"/>
      <c r="AK89" s="138"/>
      <c r="AL89" s="138"/>
      <c r="AM89" s="138"/>
      <c r="AN89" s="138"/>
      <c r="AO89" s="138"/>
      <c r="AP89" s="138"/>
      <c r="AQ89" s="138"/>
      <c r="AR89" s="138"/>
      <c r="AS89" s="138"/>
    </row>
    <row r="90" spans="2:45" ht="16.5" customHeight="1">
      <c r="B90" s="44"/>
      <c r="C90" s="44"/>
      <c r="D90" s="44"/>
      <c r="E90" s="44"/>
      <c r="F90" s="44"/>
      <c r="M90" s="138"/>
      <c r="AK90" s="138"/>
      <c r="AL90" s="138"/>
      <c r="AM90" s="138"/>
      <c r="AN90" s="138"/>
      <c r="AO90" s="138"/>
      <c r="AP90" s="138"/>
      <c r="AQ90" s="138"/>
      <c r="AR90" s="138"/>
      <c r="AS90" s="138"/>
    </row>
    <row r="91" spans="2:45" ht="16.5" customHeight="1">
      <c r="B91" s="44"/>
      <c r="C91" s="44"/>
      <c r="D91" s="44"/>
      <c r="E91" s="44"/>
      <c r="F91" s="44"/>
      <c r="M91" s="138"/>
      <c r="AK91" s="138"/>
      <c r="AL91" s="138"/>
      <c r="AM91" s="138"/>
      <c r="AN91" s="138"/>
      <c r="AO91" s="138"/>
      <c r="AP91" s="138"/>
      <c r="AQ91" s="138"/>
      <c r="AR91" s="138"/>
      <c r="AS91" s="138"/>
    </row>
    <row r="92" spans="2:45" ht="16.5" customHeight="1">
      <c r="B92" s="44"/>
      <c r="C92" s="44"/>
      <c r="D92" s="44"/>
      <c r="E92" s="44"/>
      <c r="F92" s="44"/>
      <c r="M92" s="138"/>
      <c r="AK92" s="138"/>
      <c r="AL92" s="138"/>
      <c r="AM92" s="138"/>
      <c r="AN92" s="138"/>
      <c r="AO92" s="138"/>
      <c r="AP92" s="138"/>
      <c r="AQ92" s="138"/>
      <c r="AR92" s="138"/>
      <c r="AS92" s="138"/>
    </row>
    <row r="93" spans="2:45" ht="15" customHeight="1">
      <c r="B93" s="44"/>
      <c r="C93" s="44"/>
      <c r="D93" s="44"/>
      <c r="E93" s="44"/>
      <c r="F93" s="44"/>
      <c r="M93" s="138"/>
      <c r="AK93" s="138"/>
      <c r="AL93" s="138"/>
      <c r="AM93" s="138"/>
      <c r="AN93" s="138"/>
      <c r="AO93" s="138"/>
      <c r="AP93" s="138"/>
      <c r="AQ93" s="138"/>
      <c r="AR93" s="138"/>
      <c r="AS93" s="138"/>
    </row>
    <row r="94" spans="2:45" ht="15" customHeight="1">
      <c r="B94" s="44"/>
      <c r="C94" s="44"/>
      <c r="D94" s="44"/>
      <c r="E94" s="44"/>
      <c r="F94" s="44"/>
      <c r="M94" s="138"/>
      <c r="AK94" s="138"/>
      <c r="AL94" s="138"/>
      <c r="AM94" s="138"/>
      <c r="AN94" s="138"/>
      <c r="AO94" s="138"/>
      <c r="AP94" s="138"/>
      <c r="AQ94" s="138"/>
      <c r="AR94" s="138"/>
      <c r="AS94" s="138"/>
    </row>
    <row r="95" spans="2:45" ht="14.25">
      <c r="B95" s="44"/>
      <c r="C95" s="44"/>
      <c r="D95" s="44"/>
      <c r="E95" s="44"/>
      <c r="F95" s="44"/>
      <c r="M95" s="138"/>
      <c r="AK95" s="138"/>
      <c r="AL95" s="138"/>
      <c r="AM95" s="138"/>
      <c r="AN95" s="138"/>
      <c r="AO95" s="138"/>
      <c r="AP95" s="138"/>
      <c r="AQ95" s="138"/>
      <c r="AR95" s="138"/>
      <c r="AS95" s="138"/>
    </row>
    <row r="96" spans="2:45" ht="14.25">
      <c r="B96" s="44"/>
      <c r="C96" s="44"/>
      <c r="D96" s="44"/>
      <c r="E96" s="44"/>
      <c r="F96" s="44"/>
      <c r="M96" s="138"/>
      <c r="AK96" s="138"/>
      <c r="AL96" s="138"/>
      <c r="AM96" s="138"/>
      <c r="AN96" s="138"/>
      <c r="AO96" s="138"/>
      <c r="AP96" s="138"/>
      <c r="AQ96" s="138"/>
      <c r="AR96" s="138"/>
      <c r="AS96" s="138"/>
    </row>
    <row r="97" spans="2:45" ht="14.25">
      <c r="B97" s="44"/>
      <c r="C97" s="44"/>
      <c r="D97" s="44"/>
      <c r="E97" s="44"/>
      <c r="F97" s="44"/>
      <c r="M97" s="138"/>
      <c r="AK97" s="138"/>
      <c r="AL97" s="138"/>
      <c r="AM97" s="138"/>
      <c r="AN97" s="138"/>
      <c r="AO97" s="138"/>
      <c r="AP97" s="138"/>
      <c r="AQ97" s="138"/>
      <c r="AR97" s="138"/>
      <c r="AS97" s="138"/>
    </row>
    <row r="98" spans="2:45" ht="14.25">
      <c r="B98" s="44"/>
      <c r="C98" s="44"/>
      <c r="D98" s="44"/>
      <c r="E98" s="44"/>
      <c r="F98" s="44"/>
      <c r="M98" s="138"/>
      <c r="AK98" s="138"/>
      <c r="AL98" s="138"/>
      <c r="AM98" s="138"/>
      <c r="AN98" s="138"/>
      <c r="AO98" s="138"/>
      <c r="AP98" s="138"/>
      <c r="AQ98" s="138"/>
      <c r="AR98" s="138"/>
      <c r="AS98" s="138"/>
    </row>
    <row r="99" spans="2:45" ht="14.25">
      <c r="B99" s="44"/>
      <c r="C99" s="44"/>
      <c r="D99" s="44"/>
      <c r="E99" s="44"/>
      <c r="F99" s="44"/>
      <c r="M99" s="138"/>
      <c r="AK99" s="138"/>
      <c r="AL99" s="138"/>
      <c r="AM99" s="138"/>
      <c r="AN99" s="138"/>
      <c r="AO99" s="138"/>
      <c r="AP99" s="138"/>
      <c r="AQ99" s="138"/>
      <c r="AR99" s="138"/>
      <c r="AS99" s="138"/>
    </row>
    <row r="100" spans="2:45" ht="14.25">
      <c r="B100" s="44"/>
      <c r="C100" s="44"/>
      <c r="D100" s="44"/>
      <c r="E100" s="44"/>
      <c r="F100" s="44"/>
      <c r="M100" s="138"/>
      <c r="AK100" s="138"/>
      <c r="AL100" s="138"/>
      <c r="AM100" s="138"/>
      <c r="AN100" s="138"/>
      <c r="AO100" s="138"/>
      <c r="AP100" s="138"/>
      <c r="AQ100" s="138"/>
      <c r="AR100" s="138"/>
      <c r="AS100" s="138"/>
    </row>
    <row r="101" spans="2:45" ht="14.25">
      <c r="B101" s="44"/>
      <c r="C101" s="44"/>
      <c r="D101" s="44"/>
      <c r="E101" s="44"/>
      <c r="F101" s="44"/>
      <c r="M101" s="138"/>
      <c r="AK101" s="138"/>
      <c r="AL101" s="138"/>
      <c r="AM101" s="138"/>
      <c r="AN101" s="138"/>
      <c r="AO101" s="138"/>
      <c r="AP101" s="138"/>
      <c r="AQ101" s="138"/>
      <c r="AR101" s="138"/>
      <c r="AS101" s="138"/>
    </row>
    <row r="102" spans="2:45" ht="14.25">
      <c r="B102" s="44"/>
      <c r="C102" s="44"/>
      <c r="D102" s="44"/>
      <c r="E102" s="44"/>
      <c r="F102" s="44"/>
      <c r="M102" s="138"/>
      <c r="AK102" s="138"/>
      <c r="AL102" s="138"/>
      <c r="AM102" s="138"/>
      <c r="AN102" s="138"/>
      <c r="AO102" s="138"/>
      <c r="AP102" s="138"/>
      <c r="AQ102" s="138"/>
      <c r="AR102" s="138"/>
      <c r="AS102" s="138"/>
    </row>
    <row r="103" spans="2:45" ht="14.25">
      <c r="B103" s="44"/>
      <c r="C103" s="44"/>
      <c r="D103" s="44"/>
      <c r="E103" s="44"/>
      <c r="F103" s="44"/>
      <c r="M103" s="138"/>
      <c r="AK103" s="138"/>
      <c r="AL103" s="138"/>
      <c r="AM103" s="138"/>
      <c r="AN103" s="138"/>
      <c r="AO103" s="138"/>
      <c r="AP103" s="138"/>
      <c r="AQ103" s="138"/>
      <c r="AR103" s="138"/>
      <c r="AS103" s="138"/>
    </row>
    <row r="104" spans="2:45" ht="14.25">
      <c r="B104" s="44"/>
      <c r="C104" s="44"/>
      <c r="D104" s="44"/>
      <c r="E104" s="44"/>
      <c r="F104" s="44"/>
      <c r="M104" s="138"/>
      <c r="AK104" s="138"/>
      <c r="AL104" s="138"/>
      <c r="AM104" s="138"/>
      <c r="AN104" s="138"/>
      <c r="AO104" s="138"/>
      <c r="AP104" s="138"/>
      <c r="AQ104" s="138"/>
      <c r="AR104" s="138"/>
      <c r="AS104" s="138"/>
    </row>
    <row r="105" spans="2:45" ht="14.25">
      <c r="B105" s="44"/>
      <c r="C105" s="44"/>
      <c r="D105" s="44"/>
      <c r="E105" s="44"/>
      <c r="F105" s="44"/>
      <c r="M105" s="138"/>
      <c r="AK105" s="138"/>
      <c r="AL105" s="138"/>
      <c r="AM105" s="138"/>
      <c r="AN105" s="138"/>
      <c r="AO105" s="138"/>
      <c r="AP105" s="138"/>
      <c r="AQ105" s="138"/>
      <c r="AR105" s="138"/>
      <c r="AS105" s="138"/>
    </row>
    <row r="106" spans="2:45" ht="14.25">
      <c r="B106" s="44"/>
      <c r="C106" s="44"/>
      <c r="D106" s="44"/>
      <c r="E106" s="44"/>
      <c r="F106" s="44"/>
      <c r="M106" s="138"/>
      <c r="AK106" s="138"/>
      <c r="AL106" s="138"/>
      <c r="AM106" s="138"/>
      <c r="AN106" s="138"/>
      <c r="AO106" s="138"/>
      <c r="AP106" s="138"/>
      <c r="AQ106" s="138"/>
      <c r="AR106" s="138"/>
      <c r="AS106" s="138"/>
    </row>
    <row r="107" spans="2:45" ht="14.25">
      <c r="B107" s="44"/>
      <c r="C107" s="44"/>
      <c r="D107" s="44"/>
      <c r="E107" s="44"/>
      <c r="F107" s="44"/>
      <c r="M107" s="138"/>
      <c r="AK107" s="138"/>
      <c r="AL107" s="138"/>
      <c r="AM107" s="138"/>
      <c r="AN107" s="138"/>
      <c r="AO107" s="138"/>
      <c r="AP107" s="138"/>
      <c r="AQ107" s="138"/>
      <c r="AR107" s="138"/>
      <c r="AS107" s="138"/>
    </row>
    <row r="108" spans="2:45" ht="14.25">
      <c r="B108" s="44"/>
      <c r="C108" s="44"/>
      <c r="D108" s="44"/>
      <c r="E108" s="44"/>
      <c r="F108" s="44"/>
      <c r="M108" s="138"/>
      <c r="AK108" s="138"/>
      <c r="AL108" s="138"/>
      <c r="AM108" s="138"/>
      <c r="AN108" s="138"/>
      <c r="AO108" s="138"/>
      <c r="AP108" s="138"/>
      <c r="AQ108" s="138"/>
      <c r="AR108" s="138"/>
      <c r="AS108" s="138"/>
    </row>
    <row r="109" spans="2:6" ht="14.25">
      <c r="B109" s="44"/>
      <c r="C109" s="44"/>
      <c r="D109" s="44"/>
      <c r="E109" s="44"/>
      <c r="F109" s="44"/>
    </row>
    <row r="110" spans="2:6" ht="14.25">
      <c r="B110" s="44"/>
      <c r="C110" s="44"/>
      <c r="D110" s="44"/>
      <c r="E110" s="44"/>
      <c r="F110" s="44"/>
    </row>
    <row r="111" spans="2:6" ht="14.25">
      <c r="B111" s="44"/>
      <c r="C111" s="44"/>
      <c r="D111" s="44"/>
      <c r="E111" s="44"/>
      <c r="F111" s="44"/>
    </row>
    <row r="112" spans="2:6" ht="14.25">
      <c r="B112" s="44"/>
      <c r="C112" s="44"/>
      <c r="D112" s="44"/>
      <c r="E112" s="44"/>
      <c r="F112" s="44"/>
    </row>
    <row r="113" spans="2:6" ht="14.25">
      <c r="B113" s="44"/>
      <c r="C113" s="44"/>
      <c r="D113" s="44"/>
      <c r="E113" s="44"/>
      <c r="F113" s="44"/>
    </row>
    <row r="114" spans="2:6" ht="14.25">
      <c r="B114" s="44"/>
      <c r="C114" s="44"/>
      <c r="D114" s="44"/>
      <c r="E114" s="44"/>
      <c r="F114" s="44"/>
    </row>
    <row r="115" spans="2:6" ht="14.25">
      <c r="B115" s="44"/>
      <c r="C115" s="44"/>
      <c r="D115" s="44"/>
      <c r="E115" s="44"/>
      <c r="F115" s="44"/>
    </row>
    <row r="116" spans="2:6" ht="14.25">
      <c r="B116" s="44"/>
      <c r="C116" s="44"/>
      <c r="D116" s="44"/>
      <c r="E116" s="44"/>
      <c r="F116" s="44"/>
    </row>
    <row r="117" spans="2:6" ht="14.25">
      <c r="B117" s="44"/>
      <c r="C117" s="44"/>
      <c r="D117" s="44"/>
      <c r="E117" s="44"/>
      <c r="F117" s="44"/>
    </row>
    <row r="118" spans="2:6" ht="14.25">
      <c r="B118" s="44"/>
      <c r="C118" s="44"/>
      <c r="D118" s="44"/>
      <c r="E118" s="44"/>
      <c r="F118" s="44"/>
    </row>
    <row r="119" spans="2:6" ht="14.25">
      <c r="B119" s="44"/>
      <c r="C119" s="44"/>
      <c r="D119" s="44"/>
      <c r="E119" s="44"/>
      <c r="F119" s="44"/>
    </row>
    <row r="120" spans="2:6" ht="14.25">
      <c r="B120" s="44"/>
      <c r="C120" s="44"/>
      <c r="D120" s="44"/>
      <c r="E120" s="44"/>
      <c r="F120" s="44"/>
    </row>
    <row r="121" spans="2:6" ht="14.25">
      <c r="B121" s="44"/>
      <c r="C121" s="44"/>
      <c r="D121" s="44"/>
      <c r="E121" s="44"/>
      <c r="F121" s="44"/>
    </row>
    <row r="122" spans="2:6" ht="14.25">
      <c r="B122" s="44"/>
      <c r="C122" s="44"/>
      <c r="D122" s="44"/>
      <c r="E122" s="44"/>
      <c r="F122" s="44"/>
    </row>
    <row r="123" spans="2:6" ht="14.25">
      <c r="B123" s="44"/>
      <c r="C123" s="44"/>
      <c r="D123" s="44"/>
      <c r="E123" s="44"/>
      <c r="F123" s="44"/>
    </row>
    <row r="124" spans="2:6" ht="14.25">
      <c r="B124" s="44"/>
      <c r="C124" s="44"/>
      <c r="D124" s="44"/>
      <c r="E124" s="44"/>
      <c r="F124" s="44"/>
    </row>
    <row r="125" spans="2:6" ht="14.25">
      <c r="B125" s="44"/>
      <c r="C125" s="44"/>
      <c r="D125" s="44"/>
      <c r="E125" s="44"/>
      <c r="F125" s="44"/>
    </row>
    <row r="126" spans="2:6" ht="14.25">
      <c r="B126" s="44"/>
      <c r="C126" s="44"/>
      <c r="D126" s="44"/>
      <c r="E126" s="44"/>
      <c r="F126" s="44"/>
    </row>
    <row r="127" spans="2:6" ht="14.25">
      <c r="B127" s="44"/>
      <c r="C127" s="44"/>
      <c r="D127" s="44"/>
      <c r="E127" s="44"/>
      <c r="F127" s="44"/>
    </row>
    <row r="128" spans="2:6" ht="14.25">
      <c r="B128" s="44"/>
      <c r="C128" s="44"/>
      <c r="D128" s="44"/>
      <c r="E128" s="44"/>
      <c r="F128" s="44"/>
    </row>
    <row r="129" spans="2:6" ht="14.25">
      <c r="B129" s="44"/>
      <c r="C129" s="44"/>
      <c r="D129" s="44"/>
      <c r="E129" s="44"/>
      <c r="F129" s="44"/>
    </row>
    <row r="130" spans="2:6" ht="14.25">
      <c r="B130" s="44"/>
      <c r="C130" s="44"/>
      <c r="D130" s="44"/>
      <c r="E130" s="44"/>
      <c r="F130" s="44"/>
    </row>
    <row r="131" spans="2:6" ht="14.25">
      <c r="B131" s="44"/>
      <c r="C131" s="44"/>
      <c r="D131" s="44"/>
      <c r="E131" s="44"/>
      <c r="F131" s="44"/>
    </row>
    <row r="132" spans="2:6" ht="14.25">
      <c r="B132" s="44"/>
      <c r="C132" s="44"/>
      <c r="D132" s="44"/>
      <c r="E132" s="44"/>
      <c r="F132" s="44"/>
    </row>
    <row r="133" spans="2:6" ht="14.25">
      <c r="B133" s="44"/>
      <c r="C133" s="44"/>
      <c r="D133" s="44"/>
      <c r="E133" s="44"/>
      <c r="F133" s="44"/>
    </row>
    <row r="134" spans="2:6" ht="14.25">
      <c r="B134" s="44"/>
      <c r="C134" s="44"/>
      <c r="D134" s="44"/>
      <c r="E134" s="44"/>
      <c r="F134" s="44"/>
    </row>
    <row r="135" spans="2:6" ht="14.25">
      <c r="B135" s="44"/>
      <c r="C135" s="44"/>
      <c r="D135" s="44"/>
      <c r="E135" s="44"/>
      <c r="F135" s="44"/>
    </row>
    <row r="136" spans="2:6" ht="14.25">
      <c r="B136" s="44"/>
      <c r="C136" s="44"/>
      <c r="D136" s="44"/>
      <c r="E136" s="44"/>
      <c r="F136" s="44"/>
    </row>
    <row r="137" spans="2:6" ht="14.25">
      <c r="B137" s="44"/>
      <c r="C137" s="44"/>
      <c r="D137" s="44"/>
      <c r="E137" s="44"/>
      <c r="F137" s="44"/>
    </row>
    <row r="138" spans="2:6" ht="14.25">
      <c r="B138" s="44"/>
      <c r="C138" s="44"/>
      <c r="D138" s="44"/>
      <c r="E138" s="44"/>
      <c r="F138" s="44"/>
    </row>
    <row r="139" spans="2:6" ht="14.25">
      <c r="B139" s="44"/>
      <c r="C139" s="44"/>
      <c r="D139" s="44"/>
      <c r="E139" s="44"/>
      <c r="F139" s="44"/>
    </row>
    <row r="140" spans="2:6" ht="14.25">
      <c r="B140" s="44"/>
      <c r="C140" s="44"/>
      <c r="D140" s="44"/>
      <c r="E140" s="44"/>
      <c r="F140" s="44"/>
    </row>
    <row r="141" spans="2:6" ht="14.25">
      <c r="B141" s="44"/>
      <c r="C141" s="44"/>
      <c r="D141" s="44"/>
      <c r="E141" s="44"/>
      <c r="F141" s="44"/>
    </row>
    <row r="142" spans="2:6" ht="14.25">
      <c r="B142" s="44"/>
      <c r="C142" s="44"/>
      <c r="D142" s="44"/>
      <c r="E142" s="44"/>
      <c r="F142" s="44"/>
    </row>
    <row r="143" spans="2:6" ht="14.25">
      <c r="B143" s="44"/>
      <c r="C143" s="44"/>
      <c r="D143" s="44"/>
      <c r="E143" s="44"/>
      <c r="F143" s="44"/>
    </row>
    <row r="144" spans="2:6" ht="14.25">
      <c r="B144" s="44"/>
      <c r="C144" s="44"/>
      <c r="D144" s="44"/>
      <c r="E144" s="44"/>
      <c r="F144" s="44"/>
    </row>
    <row r="145" spans="2:6" ht="14.25">
      <c r="B145" s="44"/>
      <c r="C145" s="44"/>
      <c r="D145" s="44"/>
      <c r="E145" s="44"/>
      <c r="F145" s="44"/>
    </row>
    <row r="146" spans="2:6" ht="14.25">
      <c r="B146" s="44"/>
      <c r="C146" s="44"/>
      <c r="D146" s="44"/>
      <c r="E146" s="44"/>
      <c r="F146" s="44"/>
    </row>
    <row r="147" spans="2:6" ht="14.25">
      <c r="B147" s="44"/>
      <c r="C147" s="44"/>
      <c r="D147" s="44"/>
      <c r="E147" s="44"/>
      <c r="F147" s="44"/>
    </row>
    <row r="148" spans="2:6" ht="14.25">
      <c r="B148" s="44"/>
      <c r="C148" s="44"/>
      <c r="D148" s="44"/>
      <c r="E148" s="44"/>
      <c r="F148" s="44"/>
    </row>
    <row r="149" spans="2:6" ht="14.25">
      <c r="B149" s="44"/>
      <c r="C149" s="44"/>
      <c r="D149" s="44"/>
      <c r="E149" s="44"/>
      <c r="F149" s="44"/>
    </row>
    <row r="150" spans="2:6" ht="14.25">
      <c r="B150" s="44"/>
      <c r="C150" s="44"/>
      <c r="D150" s="44"/>
      <c r="E150" s="44"/>
      <c r="F150" s="44"/>
    </row>
    <row r="151" spans="2:6" ht="14.25">
      <c r="B151" s="44"/>
      <c r="C151" s="44"/>
      <c r="D151" s="44"/>
      <c r="E151" s="44"/>
      <c r="F151" s="44"/>
    </row>
    <row r="152" spans="2:6" ht="14.25">
      <c r="B152" s="44"/>
      <c r="C152" s="44"/>
      <c r="D152" s="44"/>
      <c r="E152" s="44"/>
      <c r="F152" s="44"/>
    </row>
    <row r="153" spans="2:6" ht="14.25">
      <c r="B153" s="44"/>
      <c r="C153" s="44"/>
      <c r="D153" s="44"/>
      <c r="E153" s="44"/>
      <c r="F153" s="44"/>
    </row>
    <row r="154" spans="2:6" ht="14.25">
      <c r="B154" s="44"/>
      <c r="C154" s="44"/>
      <c r="D154" s="44"/>
      <c r="E154" s="44"/>
      <c r="F154" s="44"/>
    </row>
    <row r="155" spans="2:6" ht="14.25">
      <c r="B155" s="44"/>
      <c r="C155" s="44"/>
      <c r="D155" s="44"/>
      <c r="E155" s="44"/>
      <c r="F155" s="44"/>
    </row>
    <row r="156" spans="2:6" ht="14.25">
      <c r="B156" s="44"/>
      <c r="C156" s="44"/>
      <c r="D156" s="44"/>
      <c r="E156" s="44"/>
      <c r="F156" s="44"/>
    </row>
    <row r="157" spans="2:6" ht="14.25">
      <c r="B157" s="44"/>
      <c r="C157" s="44"/>
      <c r="D157" s="44"/>
      <c r="E157" s="44"/>
      <c r="F157" s="44"/>
    </row>
    <row r="158" spans="2:6" ht="14.25">
      <c r="B158" s="44"/>
      <c r="C158" s="44"/>
      <c r="D158" s="44"/>
      <c r="E158" s="44"/>
      <c r="F158" s="44"/>
    </row>
    <row r="159" spans="2:6" ht="14.25">
      <c r="B159" s="44"/>
      <c r="C159" s="44"/>
      <c r="D159" s="44"/>
      <c r="E159" s="44"/>
      <c r="F159" s="44"/>
    </row>
    <row r="160" spans="2:6" ht="14.25">
      <c r="B160" s="44"/>
      <c r="C160" s="44"/>
      <c r="D160" s="44"/>
      <c r="E160" s="44"/>
      <c r="F160" s="44"/>
    </row>
    <row r="161" spans="2:6" ht="14.25">
      <c r="B161" s="44"/>
      <c r="C161" s="44"/>
      <c r="D161" s="44"/>
      <c r="E161" s="44"/>
      <c r="F161" s="44"/>
    </row>
    <row r="162" spans="2:6" ht="14.25">
      <c r="B162" s="44"/>
      <c r="C162" s="44"/>
      <c r="D162" s="44"/>
      <c r="E162" s="44"/>
      <c r="F162" s="44"/>
    </row>
    <row r="163" spans="2:6" ht="14.25">
      <c r="B163" s="44"/>
      <c r="C163" s="44"/>
      <c r="D163" s="44"/>
      <c r="E163" s="44"/>
      <c r="F163" s="44"/>
    </row>
    <row r="164" spans="2:6" ht="14.25">
      <c r="B164" s="44"/>
      <c r="C164" s="44"/>
      <c r="D164" s="44"/>
      <c r="E164" s="44"/>
      <c r="F164" s="44"/>
    </row>
    <row r="165" spans="2:6" ht="14.25">
      <c r="B165" s="44"/>
      <c r="C165" s="44"/>
      <c r="D165" s="44"/>
      <c r="E165" s="44"/>
      <c r="F165" s="44"/>
    </row>
    <row r="166" spans="2:6" ht="14.25">
      <c r="B166" s="44"/>
      <c r="C166" s="44"/>
      <c r="D166" s="44"/>
      <c r="E166" s="44"/>
      <c r="F166" s="44"/>
    </row>
    <row r="167" spans="2:6" ht="14.25">
      <c r="B167" s="44"/>
      <c r="C167" s="44"/>
      <c r="D167" s="44"/>
      <c r="E167" s="44"/>
      <c r="F167" s="44"/>
    </row>
    <row r="168" spans="2:6" ht="14.25">
      <c r="B168" s="44"/>
      <c r="C168" s="44"/>
      <c r="D168" s="44"/>
      <c r="E168" s="44"/>
      <c r="F168" s="44"/>
    </row>
    <row r="169" spans="2:6" ht="14.25">
      <c r="B169" s="44"/>
      <c r="C169" s="44"/>
      <c r="D169" s="44"/>
      <c r="E169" s="44"/>
      <c r="F169" s="44"/>
    </row>
    <row r="170" spans="2:6" ht="14.25">
      <c r="B170" s="44"/>
      <c r="C170" s="44"/>
      <c r="D170" s="44"/>
      <c r="E170" s="44"/>
      <c r="F170" s="44"/>
    </row>
    <row r="171" spans="2:6" ht="14.25">
      <c r="B171" s="44"/>
      <c r="C171" s="44"/>
      <c r="D171" s="44"/>
      <c r="E171" s="44"/>
      <c r="F171" s="44"/>
    </row>
    <row r="172" spans="2:6" ht="14.25">
      <c r="B172" s="44"/>
      <c r="C172" s="44"/>
      <c r="D172" s="44"/>
      <c r="E172" s="44"/>
      <c r="F172" s="44"/>
    </row>
    <row r="173" spans="2:6" ht="14.25">
      <c r="B173" s="44"/>
      <c r="C173" s="44"/>
      <c r="D173" s="44"/>
      <c r="E173" s="44"/>
      <c r="F173" s="44"/>
    </row>
    <row r="174" spans="2:6" ht="14.25">
      <c r="B174" s="44"/>
      <c r="C174" s="44"/>
      <c r="D174" s="44"/>
      <c r="E174" s="44"/>
      <c r="F174" s="44"/>
    </row>
    <row r="175" spans="2:6" ht="14.25">
      <c r="B175" s="44"/>
      <c r="C175" s="44"/>
      <c r="D175" s="44"/>
      <c r="E175" s="44"/>
      <c r="F175" s="44"/>
    </row>
    <row r="176" spans="2:6" ht="14.25">
      <c r="B176" s="44"/>
      <c r="C176" s="44"/>
      <c r="D176" s="44"/>
      <c r="E176" s="44"/>
      <c r="F176" s="44"/>
    </row>
    <row r="177" spans="2:6" ht="14.25">
      <c r="B177" s="44"/>
      <c r="C177" s="44"/>
      <c r="D177" s="44"/>
      <c r="E177" s="44"/>
      <c r="F177" s="44"/>
    </row>
    <row r="178" spans="2:6" ht="14.25">
      <c r="B178" s="44"/>
      <c r="C178" s="44"/>
      <c r="D178" s="44"/>
      <c r="E178" s="44"/>
      <c r="F178" s="44"/>
    </row>
    <row r="179" spans="2:6" ht="14.25">
      <c r="B179" s="44"/>
      <c r="C179" s="44"/>
      <c r="D179" s="44"/>
      <c r="E179" s="44"/>
      <c r="F179" s="44"/>
    </row>
    <row r="180" spans="2:6" ht="14.25">
      <c r="B180" s="44"/>
      <c r="C180" s="44"/>
      <c r="D180" s="44"/>
      <c r="E180" s="44"/>
      <c r="F180" s="44"/>
    </row>
    <row r="181" spans="2:6" ht="14.25">
      <c r="B181" s="44"/>
      <c r="C181" s="44"/>
      <c r="D181" s="44"/>
      <c r="E181" s="44"/>
      <c r="F181" s="44"/>
    </row>
    <row r="182" spans="2:6" ht="14.25">
      <c r="B182" s="44"/>
      <c r="C182" s="44"/>
      <c r="D182" s="44"/>
      <c r="E182" s="44"/>
      <c r="F182" s="44"/>
    </row>
    <row r="183" spans="2:6" ht="14.25">
      <c r="B183" s="44"/>
      <c r="C183" s="44"/>
      <c r="D183" s="44"/>
      <c r="E183" s="44"/>
      <c r="F183" s="44"/>
    </row>
    <row r="184" spans="2:6" ht="14.25">
      <c r="B184" s="44"/>
      <c r="C184" s="44"/>
      <c r="D184" s="44"/>
      <c r="E184" s="44"/>
      <c r="F184" s="44"/>
    </row>
    <row r="185" spans="2:6" ht="14.25">
      <c r="B185" s="44"/>
      <c r="C185" s="44"/>
      <c r="D185" s="44"/>
      <c r="E185" s="44"/>
      <c r="F185" s="44"/>
    </row>
    <row r="186" spans="2:6" ht="14.25">
      <c r="B186" s="44"/>
      <c r="C186" s="44"/>
      <c r="D186" s="44"/>
      <c r="E186" s="44"/>
      <c r="F186" s="44"/>
    </row>
    <row r="187" spans="2:6" ht="14.25">
      <c r="B187" s="44"/>
      <c r="C187" s="44"/>
      <c r="D187" s="44"/>
      <c r="E187" s="44"/>
      <c r="F187" s="44"/>
    </row>
    <row r="188" spans="2:6" ht="14.25">
      <c r="B188" s="44"/>
      <c r="C188" s="44"/>
      <c r="D188" s="44"/>
      <c r="E188" s="44"/>
      <c r="F188" s="44"/>
    </row>
    <row r="189" spans="2:6" ht="14.25">
      <c r="B189" s="44"/>
      <c r="C189" s="44"/>
      <c r="D189" s="44"/>
      <c r="E189" s="44"/>
      <c r="F189" s="44"/>
    </row>
    <row r="190" spans="2:6" ht="14.25">
      <c r="B190" s="44"/>
      <c r="C190" s="44"/>
      <c r="D190" s="44"/>
      <c r="E190" s="44"/>
      <c r="F190" s="44"/>
    </row>
    <row r="191" spans="2:6" ht="14.25">
      <c r="B191" s="44"/>
      <c r="C191" s="44"/>
      <c r="D191" s="44"/>
      <c r="E191" s="44"/>
      <c r="F191" s="44"/>
    </row>
    <row r="192" spans="2:6" ht="14.25">
      <c r="B192" s="44"/>
      <c r="C192" s="44"/>
      <c r="D192" s="44"/>
      <c r="E192" s="44"/>
      <c r="F192" s="44"/>
    </row>
    <row r="193" spans="2:6" ht="14.25">
      <c r="B193" s="44"/>
      <c r="C193" s="44"/>
      <c r="D193" s="44"/>
      <c r="E193" s="44"/>
      <c r="F193" s="44"/>
    </row>
    <row r="194" spans="2:6" ht="14.25">
      <c r="B194" s="44"/>
      <c r="C194" s="44"/>
      <c r="D194" s="44"/>
      <c r="E194" s="44"/>
      <c r="F194" s="44"/>
    </row>
    <row r="195" spans="2:6" ht="14.25">
      <c r="B195" s="44"/>
      <c r="C195" s="44"/>
      <c r="D195" s="44"/>
      <c r="E195" s="44"/>
      <c r="F195" s="44"/>
    </row>
    <row r="196" spans="2:6" ht="14.25">
      <c r="B196" s="44"/>
      <c r="C196" s="44"/>
      <c r="D196" s="44"/>
      <c r="E196" s="44"/>
      <c r="F196" s="44"/>
    </row>
    <row r="197" spans="2:6" ht="14.25">
      <c r="B197" s="44"/>
      <c r="C197" s="44"/>
      <c r="D197" s="44"/>
      <c r="E197" s="44"/>
      <c r="F197" s="44"/>
    </row>
    <row r="198" spans="2:6" ht="14.25">
      <c r="B198" s="44"/>
      <c r="C198" s="44"/>
      <c r="D198" s="44"/>
      <c r="E198" s="44"/>
      <c r="F198" s="44"/>
    </row>
    <row r="199" spans="2:6" ht="14.25">
      <c r="B199" s="44"/>
      <c r="C199" s="44"/>
      <c r="D199" s="44"/>
      <c r="E199" s="44"/>
      <c r="F199" s="44"/>
    </row>
    <row r="200" spans="2:6" ht="14.25">
      <c r="B200" s="44"/>
      <c r="C200" s="44"/>
      <c r="D200" s="44"/>
      <c r="E200" s="44"/>
      <c r="F200" s="44"/>
    </row>
    <row r="201" spans="2:6" ht="14.25">
      <c r="B201" s="44"/>
      <c r="C201" s="44"/>
      <c r="D201" s="44"/>
      <c r="E201" s="44"/>
      <c r="F201" s="44"/>
    </row>
    <row r="202" spans="2:6" ht="14.25">
      <c r="B202" s="44"/>
      <c r="C202" s="44"/>
      <c r="D202" s="44"/>
      <c r="E202" s="44"/>
      <c r="F202" s="44"/>
    </row>
    <row r="203" spans="2:6" ht="14.25">
      <c r="B203" s="44"/>
      <c r="C203" s="44"/>
      <c r="D203" s="44"/>
      <c r="E203" s="44"/>
      <c r="F203" s="44"/>
    </row>
    <row r="204" spans="2:6" ht="14.25">
      <c r="B204" s="44"/>
      <c r="C204" s="44"/>
      <c r="D204" s="44"/>
      <c r="E204" s="44"/>
      <c r="F204" s="44"/>
    </row>
    <row r="205" spans="2:6" ht="14.25">
      <c r="B205" s="44"/>
      <c r="C205" s="44"/>
      <c r="D205" s="44"/>
      <c r="E205" s="44"/>
      <c r="F205" s="44"/>
    </row>
    <row r="206" spans="2:6" ht="14.25">
      <c r="B206" s="44"/>
      <c r="C206" s="44"/>
      <c r="D206" s="44"/>
      <c r="E206" s="44"/>
      <c r="F206" s="44"/>
    </row>
    <row r="207" spans="2:6" ht="14.25">
      <c r="B207" s="44"/>
      <c r="C207" s="44"/>
      <c r="D207" s="44"/>
      <c r="E207" s="44"/>
      <c r="F207" s="44"/>
    </row>
    <row r="208" spans="2:6" ht="14.25">
      <c r="B208" s="44"/>
      <c r="C208" s="44"/>
      <c r="D208" s="44"/>
      <c r="E208" s="44"/>
      <c r="F208" s="44"/>
    </row>
    <row r="209" spans="2:6" ht="14.25">
      <c r="B209" s="44"/>
      <c r="C209" s="44"/>
      <c r="D209" s="44"/>
      <c r="E209" s="44"/>
      <c r="F209" s="44"/>
    </row>
    <row r="210" spans="2:6" ht="14.25">
      <c r="B210" s="44"/>
      <c r="C210" s="44"/>
      <c r="D210" s="44"/>
      <c r="E210" s="44"/>
      <c r="F210" s="44"/>
    </row>
    <row r="211" spans="2:6" ht="14.25">
      <c r="B211" s="44"/>
      <c r="C211" s="44"/>
      <c r="D211" s="44"/>
      <c r="E211" s="44"/>
      <c r="F211" s="44"/>
    </row>
    <row r="212" spans="2:6" ht="14.25">
      <c r="B212" s="44"/>
      <c r="C212" s="44"/>
      <c r="D212" s="44"/>
      <c r="E212" s="44"/>
      <c r="F212" s="44"/>
    </row>
    <row r="213" spans="2:6" ht="14.25">
      <c r="B213" s="44"/>
      <c r="C213" s="44"/>
      <c r="D213" s="44"/>
      <c r="E213" s="44"/>
      <c r="F213" s="44"/>
    </row>
    <row r="214" spans="2:6" ht="14.25">
      <c r="B214" s="44"/>
      <c r="C214" s="44"/>
      <c r="D214" s="44"/>
      <c r="E214" s="44"/>
      <c r="F214" s="44"/>
    </row>
    <row r="215" spans="2:6" ht="14.25">
      <c r="B215" s="44"/>
      <c r="C215" s="44"/>
      <c r="D215" s="44"/>
      <c r="E215" s="44"/>
      <c r="F215" s="44"/>
    </row>
    <row r="216" spans="2:6" ht="14.25">
      <c r="B216" s="44"/>
      <c r="C216" s="44"/>
      <c r="D216" s="44"/>
      <c r="E216" s="44"/>
      <c r="F216" s="44"/>
    </row>
    <row r="217" spans="2:6" ht="14.25">
      <c r="B217" s="44"/>
      <c r="C217" s="44"/>
      <c r="D217" s="44"/>
      <c r="E217" s="44"/>
      <c r="F217" s="44"/>
    </row>
    <row r="218" spans="2:6" ht="14.25">
      <c r="B218" s="44"/>
      <c r="C218" s="44"/>
      <c r="D218" s="44"/>
      <c r="E218" s="44"/>
      <c r="F218" s="44"/>
    </row>
    <row r="219" spans="2:6" ht="14.25">
      <c r="B219" s="44"/>
      <c r="C219" s="44"/>
      <c r="D219" s="44"/>
      <c r="E219" s="44"/>
      <c r="F219" s="44"/>
    </row>
    <row r="220" spans="2:6" ht="14.25">
      <c r="B220" s="44"/>
      <c r="C220" s="44"/>
      <c r="D220" s="44"/>
      <c r="E220" s="44"/>
      <c r="F220" s="44"/>
    </row>
    <row r="221" spans="2:6" ht="14.25">
      <c r="B221" s="44"/>
      <c r="C221" s="44"/>
      <c r="D221" s="44"/>
      <c r="E221" s="44"/>
      <c r="F221" s="44"/>
    </row>
    <row r="222" spans="2:6" ht="14.25">
      <c r="B222" s="44"/>
      <c r="C222" s="44"/>
      <c r="D222" s="44"/>
      <c r="E222" s="44"/>
      <c r="F222" s="44"/>
    </row>
    <row r="223" spans="2:6" ht="14.25">
      <c r="B223" s="44"/>
      <c r="C223" s="44"/>
      <c r="D223" s="44"/>
      <c r="E223" s="44"/>
      <c r="F223" s="44"/>
    </row>
  </sheetData>
  <sheetProtection/>
  <mergeCells count="170">
    <mergeCell ref="AB49:AE50"/>
    <mergeCell ref="AF49:AH50"/>
    <mergeCell ref="AJ49:AJ51"/>
    <mergeCell ref="N49:P51"/>
    <mergeCell ref="Q49:Q51"/>
    <mergeCell ref="S49:S51"/>
    <mergeCell ref="X51:Y51"/>
    <mergeCell ref="AI49:AI50"/>
    <mergeCell ref="Q4:Q10"/>
    <mergeCell ref="AE5:AE10"/>
    <mergeCell ref="AF5:AF10"/>
    <mergeCell ref="AD5:AD10"/>
    <mergeCell ref="AC4:AC10"/>
    <mergeCell ref="AD4:AF4"/>
    <mergeCell ref="Z5:Z6"/>
    <mergeCell ref="R4:AB4"/>
    <mergeCell ref="S5:S6"/>
    <mergeCell ref="Y9:Y10"/>
    <mergeCell ref="N73:P73"/>
    <mergeCell ref="Z51:AA51"/>
    <mergeCell ref="X49:AA50"/>
    <mergeCell ref="V51:W51"/>
    <mergeCell ref="T51:U51"/>
    <mergeCell ref="T49:W50"/>
    <mergeCell ref="T55:U55"/>
    <mergeCell ref="T53:U53"/>
    <mergeCell ref="T54:U54"/>
    <mergeCell ref="T60:U60"/>
    <mergeCell ref="D32:F32"/>
    <mergeCell ref="D33:F33"/>
    <mergeCell ref="B32:B33"/>
    <mergeCell ref="N56:P56"/>
    <mergeCell ref="N55:P55"/>
    <mergeCell ref="N53:P53"/>
    <mergeCell ref="D50:F50"/>
    <mergeCell ref="D49:F49"/>
    <mergeCell ref="B35:B36"/>
    <mergeCell ref="B37:F37"/>
    <mergeCell ref="B19:F19"/>
    <mergeCell ref="B20:F20"/>
    <mergeCell ref="B16:B17"/>
    <mergeCell ref="B28:B31"/>
    <mergeCell ref="B24:F24"/>
    <mergeCell ref="D31:F31"/>
    <mergeCell ref="D30:F30"/>
    <mergeCell ref="D28:F28"/>
    <mergeCell ref="B27:F27"/>
    <mergeCell ref="B25:F25"/>
    <mergeCell ref="A2:L2"/>
    <mergeCell ref="A4:F5"/>
    <mergeCell ref="B7:F7"/>
    <mergeCell ref="B8:F8"/>
    <mergeCell ref="B9:F9"/>
    <mergeCell ref="B10:F10"/>
    <mergeCell ref="N4:P10"/>
    <mergeCell ref="N2:AJ2"/>
    <mergeCell ref="R5:R6"/>
    <mergeCell ref="B14:F14"/>
    <mergeCell ref="B11:B13"/>
    <mergeCell ref="K4:K5"/>
    <mergeCell ref="L4:L5"/>
    <mergeCell ref="B6:F6"/>
    <mergeCell ref="G4:I4"/>
    <mergeCell ref="D11:F11"/>
    <mergeCell ref="D12:F12"/>
    <mergeCell ref="D13:F13"/>
    <mergeCell ref="B26:F26"/>
    <mergeCell ref="D21:F21"/>
    <mergeCell ref="D22:F22"/>
    <mergeCell ref="B21:B22"/>
    <mergeCell ref="B15:F15"/>
    <mergeCell ref="D16:F16"/>
    <mergeCell ref="D17:F17"/>
    <mergeCell ref="B18:F18"/>
    <mergeCell ref="D29:F29"/>
    <mergeCell ref="B23:F23"/>
    <mergeCell ref="B46:F46"/>
    <mergeCell ref="B42:F42"/>
    <mergeCell ref="B43:F43"/>
    <mergeCell ref="B40:F40"/>
    <mergeCell ref="B34:F34"/>
    <mergeCell ref="D35:F35"/>
    <mergeCell ref="B41:F41"/>
    <mergeCell ref="D36:F36"/>
    <mergeCell ref="B38:F38"/>
    <mergeCell ref="B45:F45"/>
    <mergeCell ref="B67:F67"/>
    <mergeCell ref="B39:F39"/>
    <mergeCell ref="B44:F44"/>
    <mergeCell ref="D52:F52"/>
    <mergeCell ref="D53:F53"/>
    <mergeCell ref="D56:F56"/>
    <mergeCell ref="B47:F47"/>
    <mergeCell ref="D48:F48"/>
    <mergeCell ref="B48:B50"/>
    <mergeCell ref="B51:F51"/>
    <mergeCell ref="D54:D55"/>
    <mergeCell ref="B64:F64"/>
    <mergeCell ref="B65:F65"/>
    <mergeCell ref="B66:F66"/>
    <mergeCell ref="B70:F70"/>
    <mergeCell ref="B71:F71"/>
    <mergeCell ref="D61:F61"/>
    <mergeCell ref="B62:F62"/>
    <mergeCell ref="B63:F63"/>
    <mergeCell ref="B52:B61"/>
    <mergeCell ref="D57:D58"/>
    <mergeCell ref="D59:F59"/>
    <mergeCell ref="A71:A76"/>
    <mergeCell ref="A6:A70"/>
    <mergeCell ref="B72:F72"/>
    <mergeCell ref="B73:F73"/>
    <mergeCell ref="B74:F74"/>
    <mergeCell ref="B75:F75"/>
    <mergeCell ref="B68:F68"/>
    <mergeCell ref="B69:F69"/>
    <mergeCell ref="B76:F76"/>
    <mergeCell ref="D60:F60"/>
    <mergeCell ref="X7:X8"/>
    <mergeCell ref="T5:T6"/>
    <mergeCell ref="U5:U6"/>
    <mergeCell ref="V5:V6"/>
    <mergeCell ref="W5:W6"/>
    <mergeCell ref="X5:X6"/>
    <mergeCell ref="T7:T8"/>
    <mergeCell ref="U7:U8"/>
    <mergeCell ref="V9:V10"/>
    <mergeCell ref="W9:W10"/>
    <mergeCell ref="V7:V8"/>
    <mergeCell ref="W7:W8"/>
    <mergeCell ref="Y5:Y6"/>
    <mergeCell ref="AH4:AH10"/>
    <mergeCell ref="AA9:AA10"/>
    <mergeCell ref="AB9:AB10"/>
    <mergeCell ref="R9:R10"/>
    <mergeCell ref="S9:S10"/>
    <mergeCell ref="T9:T10"/>
    <mergeCell ref="U9:U10"/>
    <mergeCell ref="R7:R8"/>
    <mergeCell ref="S7:S8"/>
    <mergeCell ref="Z7:Z8"/>
    <mergeCell ref="AA7:AA8"/>
    <mergeCell ref="AB7:AB8"/>
    <mergeCell ref="AG4:AG10"/>
    <mergeCell ref="AA5:AA6"/>
    <mergeCell ref="AB5:AB6"/>
    <mergeCell ref="Z9:Z10"/>
    <mergeCell ref="T56:U56"/>
    <mergeCell ref="T57:U57"/>
    <mergeCell ref="T58:U58"/>
    <mergeCell ref="T59:U59"/>
    <mergeCell ref="N47:AJ47"/>
    <mergeCell ref="N12:P12"/>
    <mergeCell ref="AJ4:AJ10"/>
    <mergeCell ref="AI4:AI10"/>
    <mergeCell ref="Y7:Y8"/>
    <mergeCell ref="T62:U62"/>
    <mergeCell ref="T63:U63"/>
    <mergeCell ref="T64:U64"/>
    <mergeCell ref="T65:U65"/>
    <mergeCell ref="T61:U61"/>
    <mergeCell ref="X9:X10"/>
    <mergeCell ref="T70:U70"/>
    <mergeCell ref="T71:U71"/>
    <mergeCell ref="T72:U72"/>
    <mergeCell ref="T73:U73"/>
    <mergeCell ref="T66:U66"/>
    <mergeCell ref="T67:U67"/>
    <mergeCell ref="T68:U68"/>
    <mergeCell ref="T69:U69"/>
  </mergeCells>
  <printOptions horizontalCentered="1"/>
  <pageMargins left="0.5905511811023623" right="0.5905511811023623" top="0.5905511811023623" bottom="0.3937007874015748" header="0" footer="0"/>
  <pageSetup fitToHeight="1" fitToWidth="1" horizontalDpi="600" verticalDpi="600" orientation="landscape" paperSize="8" scale="59" r:id="rId2"/>
  <ignoredErrors>
    <ignoredError sqref="J6 R53" formula="1"/>
    <ignoredError sqref="Q53 S53 W53 AA53 AI5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2013-06-26T04:54:47Z</cp:lastPrinted>
  <dcterms:created xsi:type="dcterms:W3CDTF">1998-03-26T00:53:14Z</dcterms:created>
  <dcterms:modified xsi:type="dcterms:W3CDTF">2013-06-26T04:54:51Z</dcterms:modified>
  <cp:category/>
  <cp:version/>
  <cp:contentType/>
  <cp:contentStatus/>
</cp:coreProperties>
</file>